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mogensen\Downloads\"/>
    </mc:Choice>
  </mc:AlternateContent>
  <xr:revisionPtr revIDLastSave="0" documentId="13_ncr:1_{6AFABEDA-73A2-476A-8659-F4AE1CAF2296}" xr6:coauthVersionLast="47" xr6:coauthVersionMax="47" xr10:uidLastSave="{00000000-0000-0000-0000-000000000000}"/>
  <bookViews>
    <workbookView xWindow="-110" yWindow="-110" windowWidth="38620" windowHeight="15620" firstSheet="1" activeTab="1" xr2:uid="{3C730A00-7908-42BF-A237-92C0FC89A889}"/>
  </bookViews>
  <sheets>
    <sheet name="Insurance_Data" sheetId="2" r:id="rId1"/>
    <sheet name="3.1" sheetId="1" r:id="rId2"/>
    <sheet name="3.3" sheetId="6" r:id="rId3"/>
    <sheet name="4.1" sheetId="3" r:id="rId4"/>
    <sheet name="4.2" sheetId="4" r:id="rId5"/>
    <sheet name="4.3" sheetId="5" r:id="rId6"/>
  </sheet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" l="1"/>
  <c r="C13" i="6" s="1"/>
  <c r="C14" i="6" s="1"/>
  <c r="C7" i="1"/>
  <c r="C13" i="1" s="1"/>
  <c r="C15" i="6"/>
  <c r="B15" i="6"/>
  <c r="B13" i="6"/>
  <c r="B14" i="6" s="1"/>
  <c r="C15" i="1"/>
  <c r="B15" i="1"/>
  <c r="B18" i="1" s="1"/>
  <c r="B13" i="1"/>
  <c r="B14" i="1" s="1"/>
  <c r="B18" i="6" l="1"/>
  <c r="C14" i="1"/>
  <c r="B17" i="1" s="1"/>
  <c r="B19" i="1" s="1"/>
  <c r="B17" i="6"/>
  <c r="B19" i="6" l="1"/>
  <c r="F9" i="6" s="1"/>
  <c r="F9" i="1"/>
</calcChain>
</file>

<file path=xl/sharedStrings.xml><?xml version="1.0" encoding="utf-8"?>
<sst xmlns="http://schemas.openxmlformats.org/spreadsheetml/2006/main" count="3586" uniqueCount="67">
  <si>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</si>
  <si>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</si>
  <si>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</si>
  <si>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</si>
  <si>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</si>
  <si>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</si>
  <si>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</si>
  <si>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</si>
  <si>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</si>
  <si>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</si>
  <si>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Urban</t>
  </si>
  <si>
    <t>NY</t>
  </si>
  <si>
    <t>East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</si>
  <si>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</si>
  <si>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</si>
  <si>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</si>
  <si>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</si>
  <si>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</si>
  <si>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</si>
  <si>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</si>
  <si>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</si>
  <si>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</si>
  <si>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</si>
  <si>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</si>
  <si>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</si>
  <si>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</si>
  <si>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</si>
  <si>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</si>
  <si>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</si>
  <si>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</si>
  <si>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</si>
  <si>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</si>
  <si>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</si>
  <si>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</si>
  <si>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</si>
  <si>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</si>
  <si>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</si>
  <si>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</si>
  <si>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</si>
  <si>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</si>
  <si>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</si>
  <si>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</si>
  <si>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</si>
  <si>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</si>
  <si>
    <t>Parameters</t>
  </si>
  <si>
    <t>SS Shirts</t>
  </si>
  <si>
    <t>LS Shirts</t>
  </si>
  <si>
    <t>Selling Price</t>
  </si>
  <si>
    <t>Fixed Cost</t>
  </si>
  <si>
    <t>Production Cost</t>
  </si>
  <si>
    <t>Quantity Produced</t>
  </si>
  <si>
    <t>Quantity Demanded</t>
  </si>
  <si>
    <t>Two-way data table</t>
  </si>
  <si>
    <t>Profit</t>
  </si>
  <si>
    <t>SS Production</t>
  </si>
  <si>
    <t>Model</t>
  </si>
  <si>
    <t>SS Demand</t>
  </si>
  <si>
    <t>Quantity Sold</t>
  </si>
  <si>
    <t>Revenue</t>
  </si>
  <si>
    <t>Total Revenue</t>
  </si>
  <si>
    <t>Total Cost</t>
  </si>
  <si>
    <t>Row Labels</t>
  </si>
  <si>
    <t>Sum of InsuredValue</t>
  </si>
  <si>
    <t>Grand Total</t>
  </si>
  <si>
    <t>Count of Policy</t>
  </si>
  <si>
    <t>Column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</si>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</sst>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1" fillId="0" borderId="1" xfId="0" applyFont="1" applyBorder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1" xfId="0" applyNumberFormat="1" applyBorder="1"/>
    <xf numFmtId="0" fontId="0" fillId="5" borderId="1" xfId="0" applyFill="1" applyBorder="1"/>
    <xf numFmtId="0" fontId="0" fillId="0" borderId="1" xfId="0" applyBorder="1" applyAlignment="1">
      <alignment vertical="center" textRotation="9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gensen, Matthew D LTC" refreshedDate="44964.397847453707" createdVersion="8" refreshedVersion="8" minRefreshableVersion="3" recordCount="500" xr:uid="{0D133EA8-E96B-4EAD-8303-07E712BA6613}">
  <cacheSource type="worksheet">
    <worksheetSource ref="A1:J501" sheet="Insurance_Data"/>
  </cacheSource>
  <cacheFields count="10">
    <cacheField name="Policy" numFmtId="0">
      <sharedItems containsSemiMixedTypes="0" containsString="0" containsNumber="1" containsInteger="1" minValue="100200" maxValue="101126"/>
    </cacheField>
    <cacheField name="Expiry" numFmtId="0">
      <sharedItems containsSemiMixedTypes="0" containsString="0" containsNumber="1" containsInteger="1" minValue="44198" maxValue="44561"/>
    </cacheField>
    <cacheField name="Location" numFmtId="0">
      <sharedItems count="2">
        <s v="Urban"/>
        <s v="Rural"/>
      </sharedItems>
    </cacheField>
    <cacheField name="State" numFmtId="0">
      <sharedItems count="10">
        <s v="NY"/>
        <s v="WI"/>
        <s v="IL"/>
        <s v="NJ"/>
        <s v="VT"/>
        <s v="OH"/>
        <s v="NH"/>
        <s v="MI"/>
        <s v="MN"/>
        <s v="ME"/>
      </sharedItems>
    </cacheField>
    <cacheField name="Region" numFmtId="0">
      <sharedItems count="4">
        <s v="East"/>
        <s v="Midwest"/>
        <s v="Northeast"/>
        <s v="Central"/>
      </sharedItems>
    </cacheField>
    <cacheField name="InsuredValue" numFmtId="0">
      <sharedItems containsSemiMixedTypes="0" containsString="0" containsNumber="1" containsInteger="1" minValue="30000" maxValue="53410614" count="489">
        <n v="1617630"/>
        <n v="8678500"/>
        <n v="2052660"/>
        <n v="17580000"/>
        <n v="1925000"/>
        <n v="12934500"/>
        <n v="928300"/>
        <n v="2219900"/>
        <n v="14100000"/>
        <n v="4762808"/>
        <n v="13925190"/>
        <n v="6350000"/>
        <n v="4036000"/>
        <n v="472800"/>
        <n v="11710880"/>
        <n v="1370300"/>
        <n v="1432835"/>
        <n v="82000"/>
        <n v="192000"/>
        <n v="4950000"/>
        <n v="2432875"/>
        <n v="1529600"/>
        <n v="7677000"/>
        <n v="13750000"/>
        <n v="2529400"/>
        <n v="2328650"/>
        <n v="4380200"/>
        <n v="2815000"/>
        <n v="1177700"/>
        <n v="7203500"/>
        <n v="53410614"/>
        <n v="3189300"/>
        <n v="3145700"/>
        <n v="1451100"/>
        <n v="1787900"/>
        <n v="18777355"/>
        <n v="8800000"/>
        <n v="1123000"/>
        <n v="2145420"/>
        <n v="18933000"/>
        <n v="21400000"/>
        <n v="3754000"/>
        <n v="9650000"/>
        <n v="9503000"/>
        <n v="1688300"/>
        <n v="17856705"/>
        <n v="7577000"/>
        <n v="1990915"/>
        <n v="1245000"/>
        <n v="1895000"/>
        <n v="5000368"/>
        <n v="8397700"/>
        <n v="36356000"/>
        <n v="16932600"/>
        <n v="1849000"/>
        <n v="218490"/>
        <n v="3052600"/>
        <n v="8126500"/>
        <n v="11400000"/>
        <n v="5918400"/>
        <n v="2550750"/>
        <n v="140000"/>
        <n v="725000"/>
        <n v="10098900"/>
        <n v="2937200"/>
        <n v="3644800"/>
        <n v="13882500"/>
        <n v="2050000"/>
        <n v="3805200"/>
        <n v="1417800"/>
        <n v="5613900"/>
        <n v="2471100"/>
        <n v="2985950"/>
        <n v="9062700"/>
        <n v="7350000"/>
        <n v="1300900"/>
        <n v="12750000"/>
        <n v="7585000"/>
        <n v="9493313"/>
        <n v="10302000"/>
        <n v="2500000"/>
        <n v="4833900"/>
        <n v="2029500"/>
        <n v="2233200"/>
        <n v="2001250"/>
        <n v="1498850"/>
        <n v="405556"/>
        <n v="1311220"/>
        <n v="1769785"/>
        <n v="5377000"/>
        <n v="1599860"/>
        <n v="10780450"/>
        <n v="3839200"/>
        <n v="296000"/>
        <n v="2707630"/>
        <n v="2249500"/>
        <n v="7611000"/>
        <n v="1152600"/>
        <n v="9115500"/>
        <n v="1600000"/>
        <n v="2575965"/>
        <n v="220000"/>
        <n v="1800000"/>
        <n v="16998000"/>
        <n v="14450000"/>
        <n v="2835800"/>
        <n v="2280000"/>
        <n v="3960000"/>
        <n v="5272975"/>
        <n v="6354220"/>
        <n v="8892200"/>
        <n v="4651680"/>
        <n v="5990067"/>
        <n v="4102500"/>
        <n v="3400000"/>
        <n v="9973900"/>
        <n v="15480000"/>
        <n v="2446600"/>
        <n v="8861500"/>
        <n v="97920"/>
        <n v="5150000"/>
        <n v="1451662"/>
        <n v="1761960"/>
        <n v="1649105"/>
        <n v="2329500"/>
        <n v="721500"/>
        <n v="2455000"/>
        <n v="3363463"/>
        <n v="1568100"/>
        <n v="2063960"/>
        <n v="1806500"/>
        <n v="49837500"/>
        <n v="2244800"/>
        <n v="10346950"/>
        <n v="8150000"/>
        <n v="1697200"/>
        <n v="3334353"/>
        <n v="6020060"/>
        <n v="1381370"/>
        <n v="2442400"/>
        <n v="4193603"/>
        <n v="3725520"/>
        <n v="7394300"/>
        <n v="2402500"/>
        <n v="1693000"/>
        <n v="9148076"/>
        <n v="3950000"/>
        <n v="14183900"/>
        <n v="35245000"/>
        <n v="294700"/>
        <n v="4488000"/>
        <n v="1595500"/>
        <n v="394220"/>
        <n v="723900"/>
        <n v="2006700"/>
        <n v="979572"/>
        <n v="5086300"/>
        <n v="4353100"/>
        <n v="2056700"/>
        <n v="4886675"/>
        <n v="1973200"/>
        <n v="4156000"/>
        <n v="1045000"/>
        <n v="800000"/>
        <n v="4483000"/>
        <n v="3074775"/>
        <n v="1834200"/>
        <n v="13370000"/>
        <n v="14474600"/>
        <n v="2103390"/>
        <n v="7750100"/>
        <n v="9250000"/>
        <n v="2867650"/>
        <n v="2798650"/>
        <n v="2468300"/>
        <n v="270000"/>
        <n v="1374100"/>
        <n v="4077100"/>
        <n v="1651300"/>
        <n v="2785000"/>
        <n v="3086048"/>
        <n v="1974300"/>
        <n v="3660780"/>
        <n v="2550000"/>
        <n v="2730000"/>
        <n v="963100"/>
        <n v="1419500"/>
        <n v="2758482"/>
        <n v="661900"/>
        <n v="19451600"/>
        <n v="1292345"/>
        <n v="9702682"/>
        <n v="10198700"/>
        <n v="714000"/>
        <n v="2099525"/>
        <n v="16200000"/>
        <n v="2570600"/>
        <n v="1280000"/>
        <n v="205000"/>
        <n v="1760800"/>
        <n v="2812559"/>
        <n v="3943000"/>
        <n v="3107790"/>
        <n v="9448200"/>
        <n v="10617800"/>
        <n v="847300"/>
        <n v="400000"/>
        <n v="363200"/>
        <n v="2922600"/>
        <n v="500500"/>
        <n v="1927450"/>
        <n v="2660299"/>
        <n v="3980100"/>
        <n v="2987000"/>
        <n v="16429900"/>
        <n v="16950000"/>
        <n v="36909180"/>
        <n v="9600000"/>
        <n v="22050000"/>
        <n v="3850000"/>
        <n v="13514081"/>
        <n v="2000000"/>
        <n v="1658765"/>
        <n v="8272853"/>
        <n v="6750000"/>
        <n v="7828000"/>
        <n v="373500"/>
        <n v="17050000"/>
        <n v="1958400"/>
        <n v="17746832"/>
        <n v="6040300"/>
        <n v="2224219"/>
        <n v="782428"/>
        <n v="299400"/>
        <n v="1397100"/>
        <n v="1714835"/>
        <n v="1991600"/>
        <n v="3701573"/>
        <n v="5460000"/>
        <n v="3136600"/>
        <n v="1780000"/>
        <n v="230000"/>
        <n v="1463800"/>
        <n v="3579800"/>
        <n v="1275600"/>
        <n v="5781710"/>
        <n v="320000"/>
        <n v="1379400"/>
        <n v="6385452"/>
        <n v="4671000"/>
        <n v="199000"/>
        <n v="2100000"/>
        <n v="1875000"/>
        <n v="2201500"/>
        <n v="1986100"/>
        <n v="105000"/>
        <n v="3700000"/>
        <n v="29128000"/>
        <n v="10700000"/>
        <n v="1778600"/>
        <n v="3866420"/>
        <n v="1037500"/>
        <n v="2480800"/>
        <n v="578400"/>
        <n v="3178400"/>
        <n v="7150000"/>
        <n v="1604800"/>
        <n v="18275350"/>
        <n v="710400"/>
        <n v="2205950"/>
        <n v="8166050"/>
        <n v="3222081"/>
        <n v="371600"/>
        <n v="1365000"/>
        <n v="24000000"/>
        <n v="7700000"/>
        <n v="4578800"/>
        <n v="2477200"/>
        <n v="3432600"/>
        <n v="172100"/>
        <n v="11147050"/>
        <n v="2007000"/>
        <n v="9404500"/>
        <n v="5056900"/>
        <n v="4577032"/>
        <n v="953100"/>
        <n v="2562500"/>
        <n v="6908000"/>
        <n v="1588100"/>
        <n v="311200"/>
        <n v="14850000"/>
        <n v="1557500"/>
        <n v="4267000"/>
        <n v="1702350"/>
        <n v="280600"/>
        <n v="2025100"/>
        <n v="6748000"/>
        <n v="2067500"/>
        <n v="3235700"/>
        <n v="2356100"/>
        <n v="7932500"/>
        <n v="1851125"/>
        <n v="8345500"/>
        <n v="2400000"/>
        <n v="1675000"/>
        <n v="145680"/>
        <n v="13900000"/>
        <n v="13575000"/>
        <n v="5950500"/>
        <n v="1569440"/>
        <n v="2131900"/>
        <n v="631410"/>
        <n v="1856637"/>
        <n v="2321900"/>
        <n v="4726686"/>
        <n v="1444255"/>
        <n v="1830900"/>
        <n v="1325200"/>
        <n v="1267625"/>
        <n v="3409000"/>
        <n v="33250000"/>
        <n v="320100"/>
        <n v="275000"/>
        <n v="1519100"/>
        <n v="2182250"/>
        <n v="4328620"/>
        <n v="1840000"/>
        <n v="21250000"/>
        <n v="2534633"/>
        <n v="2494300"/>
        <n v="685000"/>
        <n v="503000"/>
        <n v="10259600"/>
        <n v="3798400"/>
        <n v="2269865"/>
        <n v="2363700"/>
        <n v="1960200"/>
        <n v="16833800"/>
        <n v="4127900"/>
        <n v="2753500"/>
        <n v="10518041"/>
        <n v="1554500"/>
        <n v="1115870"/>
        <n v="15625000"/>
        <n v="787500"/>
        <n v="15750000"/>
        <n v="2611400"/>
        <n v="2398000"/>
        <n v="2329942"/>
        <n v="1305100"/>
        <n v="4981500"/>
        <n v="535000"/>
        <n v="10397500"/>
        <n v="2003000"/>
        <n v="10808800"/>
        <n v="1962400"/>
        <n v="2423500"/>
        <n v="3067800"/>
        <n v="1202090"/>
        <n v="3062000"/>
        <n v="2815900"/>
        <n v="790000"/>
        <n v="1975000"/>
        <n v="2070000"/>
        <n v="2029750"/>
        <n v="2636313"/>
        <n v="2080000"/>
        <n v="1936200"/>
        <n v="1403100"/>
        <n v="315000"/>
        <n v="9900000"/>
        <n v="3255300"/>
        <n v="4477175"/>
        <n v="2395000"/>
        <n v="5550000"/>
        <n v="1922800"/>
        <n v="3028850"/>
        <n v="10811785"/>
        <n v="30000"/>
        <n v="15700000"/>
        <n v="5503255"/>
        <n v="5015000"/>
        <n v="601000"/>
        <n v="1563500"/>
        <n v="10979275"/>
        <n v="6198000"/>
        <n v="504000"/>
        <n v="2211300"/>
        <n v="6000902"/>
        <n v="660473"/>
        <n v="4978985"/>
        <n v="5213100"/>
        <n v="2336132"/>
        <n v="6253000"/>
        <n v="1500000"/>
        <n v="2984500"/>
        <n v="2502600"/>
        <n v="8115500"/>
        <n v="2162291"/>
        <n v="4064995"/>
        <n v="3295800"/>
        <n v="9710700"/>
        <n v="2350000"/>
        <n v="1807440"/>
        <n v="3175400"/>
        <n v="3741300"/>
        <n v="2806200"/>
        <n v="6169400"/>
        <n v="2325718"/>
        <n v="245000"/>
        <n v="4201800"/>
        <n v="2820265"/>
        <n v="12220000"/>
        <n v="1144300"/>
        <n v="4530000"/>
        <n v="552300"/>
        <n v="2000300"/>
        <n v="3990000"/>
        <n v="5850000"/>
        <n v="6250000"/>
        <n v="1327600"/>
        <n v="1510000"/>
        <n v="3871000"/>
        <n v="513300"/>
        <n v="2943800"/>
        <n v="3952500"/>
        <n v="8923000"/>
        <n v="2900000"/>
        <n v="6450000"/>
        <n v="4479400"/>
        <n v="2030600"/>
        <n v="2013357"/>
        <n v="4017155"/>
        <n v="11650000"/>
        <n v="2198800"/>
        <n v="3553009"/>
        <n v="1063100"/>
        <n v="2854500"/>
        <n v="3356200"/>
        <n v="1882600"/>
        <n v="2393232"/>
        <n v="14678200"/>
        <n v="5017360"/>
        <n v="2625000"/>
        <n v="285700"/>
        <n v="10396250"/>
        <n v="27208210"/>
        <n v="1740000"/>
        <n v="2464755"/>
        <n v="2837500"/>
        <n v="1400000"/>
        <n v="1711268"/>
        <n v="10746600"/>
        <n v="645000"/>
        <n v="3724339"/>
        <n v="12493000"/>
        <n v="539040"/>
        <n v="2159000"/>
        <n v="3750000"/>
        <n v="100000"/>
        <n v="1121600"/>
        <n v="9000000"/>
        <n v="292200"/>
        <n v="345000"/>
        <n v="11575700"/>
        <n v="608500"/>
        <n v="5114500"/>
        <n v="4822450"/>
        <n v="1125600"/>
        <n v="9377600"/>
        <n v="3920500"/>
        <n v="626000"/>
        <n v="4132600"/>
        <n v="6235057"/>
        <n v="1960000"/>
        <n v="3883300"/>
        <n v="1425000"/>
        <n v="1545100"/>
        <n v="1665100"/>
        <n v="8245000"/>
        <n v="2432600"/>
        <n v="1480000"/>
        <n v="9050000"/>
        <n v="1480755"/>
        <n v="4101750"/>
        <n v="1739100"/>
        <n v="2250000"/>
        <n v="16482200"/>
        <n v="1776800"/>
      </sharedItems>
    </cacheField>
    <cacheField name="Construction" numFmtId="0">
      <sharedItems count="4">
        <s v="Frame"/>
        <s v="Fire Resist"/>
        <s v="Masonry"/>
        <s v="Metal Clad"/>
      </sharedItems>
    </cacheField>
    <cacheField name="BusinessType" numFmtId="0">
      <sharedItems/>
    </cacheField>
    <cacheField name="Earthquake" numFmtId="0">
      <sharedItems count="2">
        <s v="N"/>
        <s v="Y"/>
      </sharedItems>
    </cacheField>
    <cacheField name="Flood" numFmtId="0">
      <sharedItems count="2">
        <s v="N"/>
        <s v="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00242"/>
    <n v="44198"/>
    <x v="0"/>
    <x v="0"/>
    <x v="0"/>
    <x v="0"/>
    <x v="0"/>
    <s v="Retail"/>
    <x v="0"/>
    <x v="0"/>
  </r>
  <r>
    <n v="100314"/>
    <n v="44198"/>
    <x v="0"/>
    <x v="0"/>
    <x v="0"/>
    <x v="1"/>
    <x v="1"/>
    <s v="Apartment"/>
    <x v="1"/>
    <x v="1"/>
  </r>
  <r>
    <n v="100359"/>
    <n v="44198"/>
    <x v="1"/>
    <x v="1"/>
    <x v="1"/>
    <x v="2"/>
    <x v="0"/>
    <s v="Farming"/>
    <x v="0"/>
    <x v="0"/>
  </r>
  <r>
    <n v="100315"/>
    <n v="44199"/>
    <x v="0"/>
    <x v="0"/>
    <x v="0"/>
    <x v="3"/>
    <x v="0"/>
    <s v="Apartment"/>
    <x v="1"/>
    <x v="1"/>
  </r>
  <r>
    <n v="100385"/>
    <n v="44199"/>
    <x v="0"/>
    <x v="0"/>
    <x v="0"/>
    <x v="4"/>
    <x v="2"/>
    <s v="Hospitality"/>
    <x v="0"/>
    <x v="0"/>
  </r>
  <r>
    <n v="100388"/>
    <n v="44200"/>
    <x v="0"/>
    <x v="2"/>
    <x v="1"/>
    <x v="5"/>
    <x v="0"/>
    <s v="Apartment"/>
    <x v="1"/>
    <x v="1"/>
  </r>
  <r>
    <n v="100358"/>
    <n v="44201"/>
    <x v="0"/>
    <x v="1"/>
    <x v="1"/>
    <x v="6"/>
    <x v="2"/>
    <s v="Office Bldg"/>
    <x v="0"/>
    <x v="0"/>
  </r>
  <r>
    <n v="100264"/>
    <n v="44203"/>
    <x v="1"/>
    <x v="0"/>
    <x v="0"/>
    <x v="7"/>
    <x v="0"/>
    <s v="Farming"/>
    <x v="0"/>
    <x v="0"/>
  </r>
  <r>
    <n v="100265"/>
    <n v="44203"/>
    <x v="0"/>
    <x v="0"/>
    <x v="0"/>
    <x v="8"/>
    <x v="0"/>
    <s v="Apartment"/>
    <x v="1"/>
    <x v="1"/>
  </r>
  <r>
    <n v="100357"/>
    <n v="44204"/>
    <x v="0"/>
    <x v="0"/>
    <x v="0"/>
    <x v="9"/>
    <x v="2"/>
    <s v="Other"/>
    <x v="1"/>
    <x v="1"/>
  </r>
  <r>
    <n v="100399"/>
    <n v="44204"/>
    <x v="0"/>
    <x v="0"/>
    <x v="0"/>
    <x v="10"/>
    <x v="0"/>
    <s v="Apartment"/>
    <x v="1"/>
    <x v="1"/>
  </r>
  <r>
    <n v="100329"/>
    <n v="44205"/>
    <x v="0"/>
    <x v="0"/>
    <x v="0"/>
    <x v="11"/>
    <x v="0"/>
    <s v="Apartment"/>
    <x v="1"/>
    <x v="1"/>
  </r>
  <r>
    <n v="100429"/>
    <n v="44205"/>
    <x v="0"/>
    <x v="1"/>
    <x v="1"/>
    <x v="12"/>
    <x v="2"/>
    <s v="Medical"/>
    <x v="1"/>
    <x v="1"/>
  </r>
  <r>
    <n v="100441"/>
    <n v="44206"/>
    <x v="0"/>
    <x v="3"/>
    <x v="0"/>
    <x v="13"/>
    <x v="2"/>
    <s v="Retail"/>
    <x v="1"/>
    <x v="1"/>
  </r>
  <r>
    <n v="100442"/>
    <n v="44206"/>
    <x v="0"/>
    <x v="1"/>
    <x v="1"/>
    <x v="14"/>
    <x v="2"/>
    <s v="Apartment"/>
    <x v="1"/>
    <x v="1"/>
  </r>
  <r>
    <n v="100372"/>
    <n v="44208"/>
    <x v="0"/>
    <x v="0"/>
    <x v="0"/>
    <x v="15"/>
    <x v="0"/>
    <s v="Apartment"/>
    <x v="1"/>
    <x v="1"/>
  </r>
  <r>
    <n v="100281"/>
    <n v="44209"/>
    <x v="1"/>
    <x v="1"/>
    <x v="1"/>
    <x v="16"/>
    <x v="0"/>
    <s v="Farming"/>
    <x v="0"/>
    <x v="0"/>
  </r>
  <r>
    <n v="100280"/>
    <n v="44211"/>
    <x v="0"/>
    <x v="0"/>
    <x v="0"/>
    <x v="17"/>
    <x v="2"/>
    <s v="Organization"/>
    <x v="1"/>
    <x v="1"/>
  </r>
  <r>
    <n v="100424"/>
    <n v="44212"/>
    <x v="0"/>
    <x v="0"/>
    <x v="0"/>
    <x v="18"/>
    <x v="2"/>
    <s v="Retail"/>
    <x v="0"/>
    <x v="0"/>
  </r>
  <r>
    <n v="100425"/>
    <n v="44212"/>
    <x v="0"/>
    <x v="0"/>
    <x v="0"/>
    <x v="19"/>
    <x v="0"/>
    <s v="Office Bldg"/>
    <x v="1"/>
    <x v="1"/>
  </r>
  <r>
    <n v="100426"/>
    <n v="44212"/>
    <x v="0"/>
    <x v="4"/>
    <x v="2"/>
    <x v="20"/>
    <x v="1"/>
    <s v="Apartment"/>
    <x v="0"/>
    <x v="0"/>
  </r>
  <r>
    <n v="100252"/>
    <n v="44213"/>
    <x v="0"/>
    <x v="5"/>
    <x v="3"/>
    <x v="21"/>
    <x v="2"/>
    <s v="Apartment"/>
    <x v="0"/>
    <x v="0"/>
  </r>
  <r>
    <n v="100279"/>
    <n v="44214"/>
    <x v="0"/>
    <x v="0"/>
    <x v="0"/>
    <x v="22"/>
    <x v="0"/>
    <s v="Apartment"/>
    <x v="1"/>
    <x v="1"/>
  </r>
  <r>
    <n v="100292"/>
    <n v="44214"/>
    <x v="0"/>
    <x v="0"/>
    <x v="0"/>
    <x v="23"/>
    <x v="0"/>
    <s v="Apartment"/>
    <x v="1"/>
    <x v="1"/>
  </r>
  <r>
    <n v="100398"/>
    <n v="44214"/>
    <x v="1"/>
    <x v="0"/>
    <x v="0"/>
    <x v="24"/>
    <x v="0"/>
    <s v="Farming"/>
    <x v="0"/>
    <x v="0"/>
  </r>
  <r>
    <n v="100382"/>
    <n v="44215"/>
    <x v="0"/>
    <x v="3"/>
    <x v="0"/>
    <x v="25"/>
    <x v="0"/>
    <s v="Organization"/>
    <x v="0"/>
    <x v="0"/>
  </r>
  <r>
    <n v="100461"/>
    <n v="44216"/>
    <x v="0"/>
    <x v="1"/>
    <x v="1"/>
    <x v="26"/>
    <x v="2"/>
    <s v="Office Bldg"/>
    <x v="1"/>
    <x v="1"/>
  </r>
  <r>
    <n v="100263"/>
    <n v="44218"/>
    <x v="0"/>
    <x v="3"/>
    <x v="0"/>
    <x v="27"/>
    <x v="3"/>
    <s v="Apartment"/>
    <x v="1"/>
    <x v="1"/>
  </r>
  <r>
    <n v="100453"/>
    <n v="44218"/>
    <x v="0"/>
    <x v="0"/>
    <x v="0"/>
    <x v="28"/>
    <x v="0"/>
    <s v="Hospitality"/>
    <x v="0"/>
    <x v="0"/>
  </r>
  <r>
    <n v="100381"/>
    <n v="44219"/>
    <x v="0"/>
    <x v="4"/>
    <x v="2"/>
    <x v="29"/>
    <x v="0"/>
    <s v="Office Bldg"/>
    <x v="1"/>
    <x v="1"/>
  </r>
  <r>
    <n v="100275"/>
    <n v="44221"/>
    <x v="0"/>
    <x v="1"/>
    <x v="1"/>
    <x v="30"/>
    <x v="0"/>
    <s v="Construction"/>
    <x v="1"/>
    <x v="1"/>
  </r>
  <r>
    <n v="100277"/>
    <n v="44221"/>
    <x v="0"/>
    <x v="3"/>
    <x v="0"/>
    <x v="31"/>
    <x v="2"/>
    <s v="Service"/>
    <x v="1"/>
    <x v="1"/>
  </r>
  <r>
    <n v="100312"/>
    <n v="44221"/>
    <x v="1"/>
    <x v="2"/>
    <x v="1"/>
    <x v="32"/>
    <x v="0"/>
    <s v="Education"/>
    <x v="0"/>
    <x v="0"/>
  </r>
  <r>
    <n v="100327"/>
    <n v="44221"/>
    <x v="0"/>
    <x v="1"/>
    <x v="1"/>
    <x v="33"/>
    <x v="0"/>
    <s v="Recreation"/>
    <x v="0"/>
    <x v="0"/>
  </r>
  <r>
    <n v="100326"/>
    <n v="44222"/>
    <x v="0"/>
    <x v="5"/>
    <x v="3"/>
    <x v="34"/>
    <x v="0"/>
    <s v="Office Bldg"/>
    <x v="0"/>
    <x v="0"/>
  </r>
  <r>
    <n v="100379"/>
    <n v="44222"/>
    <x v="0"/>
    <x v="0"/>
    <x v="0"/>
    <x v="35"/>
    <x v="0"/>
    <s v="Apartment"/>
    <x v="1"/>
    <x v="1"/>
  </r>
  <r>
    <n v="100310"/>
    <n v="44224"/>
    <x v="0"/>
    <x v="1"/>
    <x v="1"/>
    <x v="36"/>
    <x v="1"/>
    <s v="Office Bldg"/>
    <x v="1"/>
    <x v="1"/>
  </r>
  <r>
    <n v="100341"/>
    <n v="44224"/>
    <x v="0"/>
    <x v="0"/>
    <x v="0"/>
    <x v="37"/>
    <x v="0"/>
    <s v="Office Bldg"/>
    <x v="1"/>
    <x v="1"/>
  </r>
  <r>
    <n v="100289"/>
    <n v="44225"/>
    <x v="1"/>
    <x v="0"/>
    <x v="0"/>
    <x v="38"/>
    <x v="0"/>
    <s v="Farming"/>
    <x v="0"/>
    <x v="0"/>
  </r>
  <r>
    <n v="100290"/>
    <n v="44225"/>
    <x v="0"/>
    <x v="0"/>
    <x v="0"/>
    <x v="39"/>
    <x v="0"/>
    <s v="Office Bldg"/>
    <x v="1"/>
    <x v="1"/>
  </r>
  <r>
    <n v="100291"/>
    <n v="44225"/>
    <x v="0"/>
    <x v="0"/>
    <x v="0"/>
    <x v="40"/>
    <x v="1"/>
    <s v="Apartment"/>
    <x v="1"/>
    <x v="1"/>
  </r>
  <r>
    <n v="100340"/>
    <n v="44226"/>
    <x v="0"/>
    <x v="0"/>
    <x v="0"/>
    <x v="41"/>
    <x v="0"/>
    <s v="Office Bldg"/>
    <x v="1"/>
    <x v="1"/>
  </r>
  <r>
    <n v="100415"/>
    <n v="44227"/>
    <x v="0"/>
    <x v="0"/>
    <x v="0"/>
    <x v="42"/>
    <x v="0"/>
    <s v="Office Bldg"/>
    <x v="1"/>
    <x v="1"/>
  </r>
  <r>
    <n v="100421"/>
    <n v="44227"/>
    <x v="0"/>
    <x v="0"/>
    <x v="0"/>
    <x v="43"/>
    <x v="0"/>
    <s v="Office Bldg"/>
    <x v="1"/>
    <x v="1"/>
  </r>
  <r>
    <n v="100304"/>
    <n v="44228"/>
    <x v="0"/>
    <x v="3"/>
    <x v="0"/>
    <x v="44"/>
    <x v="0"/>
    <s v="Hospitality"/>
    <x v="0"/>
    <x v="1"/>
  </r>
  <r>
    <n v="100414"/>
    <n v="44229"/>
    <x v="0"/>
    <x v="1"/>
    <x v="1"/>
    <x v="45"/>
    <x v="2"/>
    <s v="Apartment"/>
    <x v="1"/>
    <x v="1"/>
  </r>
  <r>
    <n v="100420"/>
    <n v="44229"/>
    <x v="0"/>
    <x v="0"/>
    <x v="0"/>
    <x v="46"/>
    <x v="0"/>
    <s v="Apartment"/>
    <x v="1"/>
    <x v="1"/>
  </r>
  <r>
    <n v="100481"/>
    <n v="44229"/>
    <x v="0"/>
    <x v="1"/>
    <x v="1"/>
    <x v="47"/>
    <x v="2"/>
    <s v="Office Bldg"/>
    <x v="0"/>
    <x v="0"/>
  </r>
  <r>
    <n v="100352"/>
    <n v="44230"/>
    <x v="0"/>
    <x v="3"/>
    <x v="0"/>
    <x v="48"/>
    <x v="0"/>
    <s v="Hospitality"/>
    <x v="1"/>
    <x v="1"/>
  </r>
  <r>
    <n v="100496"/>
    <n v="44231"/>
    <x v="0"/>
    <x v="2"/>
    <x v="1"/>
    <x v="49"/>
    <x v="2"/>
    <s v="Office Bldg"/>
    <x v="0"/>
    <x v="0"/>
  </r>
  <r>
    <n v="100309"/>
    <n v="44232"/>
    <x v="0"/>
    <x v="1"/>
    <x v="1"/>
    <x v="50"/>
    <x v="2"/>
    <s v="Manufacturing"/>
    <x v="0"/>
    <x v="0"/>
  </r>
  <r>
    <n v="100413"/>
    <n v="44232"/>
    <x v="0"/>
    <x v="0"/>
    <x v="0"/>
    <x v="51"/>
    <x v="0"/>
    <s v="Apartment"/>
    <x v="1"/>
    <x v="1"/>
  </r>
  <r>
    <n v="100498"/>
    <n v="44233"/>
    <x v="0"/>
    <x v="3"/>
    <x v="0"/>
    <x v="52"/>
    <x v="1"/>
    <s v="Apartment"/>
    <x v="1"/>
    <x v="1"/>
  </r>
  <r>
    <n v="100499"/>
    <n v="44234"/>
    <x v="0"/>
    <x v="3"/>
    <x v="0"/>
    <x v="53"/>
    <x v="1"/>
    <s v="Apartment"/>
    <x v="1"/>
    <x v="1"/>
  </r>
  <r>
    <n v="100509"/>
    <n v="44234"/>
    <x v="0"/>
    <x v="5"/>
    <x v="3"/>
    <x v="54"/>
    <x v="3"/>
    <s v="Retail"/>
    <x v="0"/>
    <x v="0"/>
  </r>
  <r>
    <n v="100371"/>
    <n v="44235"/>
    <x v="0"/>
    <x v="5"/>
    <x v="3"/>
    <x v="55"/>
    <x v="0"/>
    <s v="Apartment"/>
    <x v="0"/>
    <x v="0"/>
  </r>
  <r>
    <n v="100412"/>
    <n v="44235"/>
    <x v="0"/>
    <x v="3"/>
    <x v="0"/>
    <x v="56"/>
    <x v="0"/>
    <s v="Apartment"/>
    <x v="1"/>
    <x v="0"/>
  </r>
  <r>
    <n v="100370"/>
    <n v="44236"/>
    <x v="0"/>
    <x v="1"/>
    <x v="1"/>
    <x v="57"/>
    <x v="2"/>
    <s v="Organization"/>
    <x v="1"/>
    <x v="1"/>
  </r>
  <r>
    <n v="100377"/>
    <n v="44236"/>
    <x v="0"/>
    <x v="0"/>
    <x v="0"/>
    <x v="58"/>
    <x v="2"/>
    <s v="Apartment"/>
    <x v="1"/>
    <x v="1"/>
  </r>
  <r>
    <n v="100452"/>
    <n v="44236"/>
    <x v="0"/>
    <x v="3"/>
    <x v="0"/>
    <x v="59"/>
    <x v="0"/>
    <s v="Farming"/>
    <x v="1"/>
    <x v="0"/>
  </r>
  <r>
    <n v="100459"/>
    <n v="44236"/>
    <x v="1"/>
    <x v="0"/>
    <x v="0"/>
    <x v="60"/>
    <x v="0"/>
    <s v="Farming"/>
    <x v="0"/>
    <x v="0"/>
  </r>
  <r>
    <n v="100325"/>
    <n v="44240"/>
    <x v="0"/>
    <x v="0"/>
    <x v="0"/>
    <x v="61"/>
    <x v="2"/>
    <s v="Retail"/>
    <x v="0"/>
    <x v="0"/>
  </r>
  <r>
    <n v="100419"/>
    <n v="44240"/>
    <x v="0"/>
    <x v="0"/>
    <x v="0"/>
    <x v="62"/>
    <x v="2"/>
    <s v="Service"/>
    <x v="0"/>
    <x v="0"/>
  </r>
  <r>
    <n v="100512"/>
    <n v="44240"/>
    <x v="0"/>
    <x v="0"/>
    <x v="0"/>
    <x v="63"/>
    <x v="0"/>
    <s v="Office Bldg"/>
    <x v="1"/>
    <x v="1"/>
  </r>
  <r>
    <n v="100513"/>
    <n v="44240"/>
    <x v="1"/>
    <x v="0"/>
    <x v="0"/>
    <x v="64"/>
    <x v="0"/>
    <s v="Farming"/>
    <x v="0"/>
    <x v="0"/>
  </r>
  <r>
    <n v="100514"/>
    <n v="44240"/>
    <x v="0"/>
    <x v="3"/>
    <x v="0"/>
    <x v="65"/>
    <x v="0"/>
    <s v="Apartment"/>
    <x v="1"/>
    <x v="1"/>
  </r>
  <r>
    <n v="100471"/>
    <n v="44242"/>
    <x v="0"/>
    <x v="0"/>
    <x v="0"/>
    <x v="66"/>
    <x v="0"/>
    <s v="Apartment"/>
    <x v="1"/>
    <x v="1"/>
  </r>
  <r>
    <n v="100396"/>
    <n v="44243"/>
    <x v="1"/>
    <x v="0"/>
    <x v="0"/>
    <x v="67"/>
    <x v="0"/>
    <s v="Farming"/>
    <x v="0"/>
    <x v="0"/>
  </r>
  <r>
    <n v="100436"/>
    <n v="44244"/>
    <x v="1"/>
    <x v="0"/>
    <x v="0"/>
    <x v="68"/>
    <x v="3"/>
    <s v="Farming"/>
    <x v="0"/>
    <x v="0"/>
  </r>
  <r>
    <n v="100492"/>
    <n v="44245"/>
    <x v="1"/>
    <x v="0"/>
    <x v="0"/>
    <x v="69"/>
    <x v="0"/>
    <s v="Organization"/>
    <x v="0"/>
    <x v="0"/>
  </r>
  <r>
    <n v="100494"/>
    <n v="44245"/>
    <x v="1"/>
    <x v="1"/>
    <x v="1"/>
    <x v="70"/>
    <x v="2"/>
    <s v="Farming"/>
    <x v="0"/>
    <x v="0"/>
  </r>
  <r>
    <n v="100493"/>
    <n v="44246"/>
    <x v="0"/>
    <x v="3"/>
    <x v="0"/>
    <x v="71"/>
    <x v="0"/>
    <s v="Farming"/>
    <x v="0"/>
    <x v="0"/>
  </r>
  <r>
    <n v="100351"/>
    <n v="44247"/>
    <x v="1"/>
    <x v="4"/>
    <x v="2"/>
    <x v="72"/>
    <x v="0"/>
    <s v="Farming"/>
    <x v="0"/>
    <x v="0"/>
  </r>
  <r>
    <n v="100411"/>
    <n v="44247"/>
    <x v="0"/>
    <x v="1"/>
    <x v="1"/>
    <x v="73"/>
    <x v="1"/>
    <s v="Hospitality"/>
    <x v="0"/>
    <x v="0"/>
  </r>
  <r>
    <n v="100469"/>
    <n v="44248"/>
    <x v="0"/>
    <x v="0"/>
    <x v="0"/>
    <x v="74"/>
    <x v="0"/>
    <s v="Apartment"/>
    <x v="1"/>
    <x v="1"/>
  </r>
  <r>
    <n v="100418"/>
    <n v="44249"/>
    <x v="0"/>
    <x v="3"/>
    <x v="0"/>
    <x v="75"/>
    <x v="2"/>
    <s v="Office Bldg"/>
    <x v="0"/>
    <x v="0"/>
  </r>
  <r>
    <n v="100511"/>
    <n v="44249"/>
    <x v="0"/>
    <x v="0"/>
    <x v="0"/>
    <x v="76"/>
    <x v="0"/>
    <s v="Apartment"/>
    <x v="1"/>
    <x v="1"/>
  </r>
  <r>
    <n v="100536"/>
    <n v="44249"/>
    <x v="0"/>
    <x v="0"/>
    <x v="0"/>
    <x v="77"/>
    <x v="1"/>
    <s v="Office Bldg"/>
    <x v="1"/>
    <x v="1"/>
  </r>
  <r>
    <n v="100537"/>
    <n v="44249"/>
    <x v="0"/>
    <x v="0"/>
    <x v="0"/>
    <x v="78"/>
    <x v="2"/>
    <s v="Apartment"/>
    <x v="1"/>
    <x v="1"/>
  </r>
  <r>
    <n v="100394"/>
    <n v="44250"/>
    <x v="0"/>
    <x v="0"/>
    <x v="0"/>
    <x v="79"/>
    <x v="1"/>
    <s v="Office Bldg"/>
    <x v="1"/>
    <x v="1"/>
  </r>
  <r>
    <n v="100367"/>
    <n v="44251"/>
    <x v="0"/>
    <x v="6"/>
    <x v="2"/>
    <x v="80"/>
    <x v="3"/>
    <s v="Manufacturing"/>
    <x v="0"/>
    <x v="0"/>
  </r>
  <r>
    <n v="100408"/>
    <n v="44251"/>
    <x v="0"/>
    <x v="1"/>
    <x v="1"/>
    <x v="81"/>
    <x v="2"/>
    <s v="Office Bldg"/>
    <x v="0"/>
    <x v="0"/>
  </r>
  <r>
    <n v="100410"/>
    <n v="44251"/>
    <x v="0"/>
    <x v="0"/>
    <x v="0"/>
    <x v="82"/>
    <x v="3"/>
    <s v="Apartment"/>
    <x v="1"/>
    <x v="1"/>
  </r>
  <r>
    <n v="100369"/>
    <n v="44252"/>
    <x v="1"/>
    <x v="0"/>
    <x v="0"/>
    <x v="83"/>
    <x v="0"/>
    <s v="Farming"/>
    <x v="0"/>
    <x v="0"/>
  </r>
  <r>
    <n v="100409"/>
    <n v="44252"/>
    <x v="0"/>
    <x v="0"/>
    <x v="0"/>
    <x v="84"/>
    <x v="0"/>
    <s v="Office Bldg"/>
    <x v="1"/>
    <x v="1"/>
  </r>
  <r>
    <n v="100546"/>
    <n v="44254"/>
    <x v="1"/>
    <x v="0"/>
    <x v="0"/>
    <x v="85"/>
    <x v="3"/>
    <s v="Farming"/>
    <x v="0"/>
    <x v="0"/>
  </r>
  <r>
    <n v="100434"/>
    <n v="44256"/>
    <x v="0"/>
    <x v="3"/>
    <x v="0"/>
    <x v="86"/>
    <x v="0"/>
    <s v="Apartment"/>
    <x v="1"/>
    <x v="0"/>
  </r>
  <r>
    <n v="100523"/>
    <n v="44256"/>
    <x v="0"/>
    <x v="0"/>
    <x v="0"/>
    <x v="87"/>
    <x v="0"/>
    <s v="Apartment"/>
    <x v="0"/>
    <x v="0"/>
  </r>
  <r>
    <n v="100433"/>
    <n v="44257"/>
    <x v="0"/>
    <x v="0"/>
    <x v="0"/>
    <x v="88"/>
    <x v="0"/>
    <s v="Hospitality"/>
    <x v="1"/>
    <x v="1"/>
  </r>
  <r>
    <n v="100566"/>
    <n v="44257"/>
    <x v="0"/>
    <x v="5"/>
    <x v="3"/>
    <x v="89"/>
    <x v="0"/>
    <s v="Apartment"/>
    <x v="1"/>
    <x v="1"/>
  </r>
  <r>
    <n v="100522"/>
    <n v="44260"/>
    <x v="1"/>
    <x v="0"/>
    <x v="0"/>
    <x v="90"/>
    <x v="0"/>
    <s v="Farming"/>
    <x v="0"/>
    <x v="0"/>
  </r>
  <r>
    <n v="100457"/>
    <n v="44261"/>
    <x v="0"/>
    <x v="0"/>
    <x v="0"/>
    <x v="91"/>
    <x v="0"/>
    <s v="Apartment"/>
    <x v="1"/>
    <x v="1"/>
  </r>
  <r>
    <n v="100521"/>
    <n v="44261"/>
    <x v="0"/>
    <x v="3"/>
    <x v="0"/>
    <x v="92"/>
    <x v="2"/>
    <s v="Apartment"/>
    <x v="0"/>
    <x v="0"/>
  </r>
  <r>
    <n v="100532"/>
    <n v="44262"/>
    <x v="0"/>
    <x v="3"/>
    <x v="0"/>
    <x v="93"/>
    <x v="0"/>
    <s v="Apartment"/>
    <x v="0"/>
    <x v="0"/>
  </r>
  <r>
    <n v="100533"/>
    <n v="44262"/>
    <x v="1"/>
    <x v="1"/>
    <x v="1"/>
    <x v="94"/>
    <x v="0"/>
    <s v="Farming"/>
    <x v="0"/>
    <x v="0"/>
  </r>
  <r>
    <n v="100467"/>
    <n v="44263"/>
    <x v="0"/>
    <x v="3"/>
    <x v="0"/>
    <x v="95"/>
    <x v="0"/>
    <s v="Farming"/>
    <x v="0"/>
    <x v="0"/>
  </r>
  <r>
    <n v="100583"/>
    <n v="44263"/>
    <x v="0"/>
    <x v="0"/>
    <x v="0"/>
    <x v="96"/>
    <x v="2"/>
    <s v="Office Bldg"/>
    <x v="1"/>
    <x v="1"/>
  </r>
  <r>
    <n v="100404"/>
    <n v="44264"/>
    <x v="1"/>
    <x v="1"/>
    <x v="1"/>
    <x v="97"/>
    <x v="0"/>
    <s v="Farming"/>
    <x v="0"/>
    <x v="0"/>
  </r>
  <r>
    <n v="100554"/>
    <n v="44264"/>
    <x v="0"/>
    <x v="3"/>
    <x v="0"/>
    <x v="98"/>
    <x v="0"/>
    <s v="Apartment"/>
    <x v="1"/>
    <x v="1"/>
  </r>
  <r>
    <n v="100446"/>
    <n v="44266"/>
    <x v="0"/>
    <x v="0"/>
    <x v="0"/>
    <x v="99"/>
    <x v="2"/>
    <s v="Hospitality"/>
    <x v="1"/>
    <x v="1"/>
  </r>
  <r>
    <n v="100465"/>
    <n v="44267"/>
    <x v="0"/>
    <x v="3"/>
    <x v="0"/>
    <x v="100"/>
    <x v="0"/>
    <s v="Farming"/>
    <x v="1"/>
    <x v="0"/>
  </r>
  <r>
    <n v="100490"/>
    <n v="44267"/>
    <x v="0"/>
    <x v="0"/>
    <x v="0"/>
    <x v="101"/>
    <x v="3"/>
    <s v="Hospitality"/>
    <x v="0"/>
    <x v="0"/>
  </r>
  <r>
    <n v="100456"/>
    <n v="44269"/>
    <x v="0"/>
    <x v="0"/>
    <x v="0"/>
    <x v="102"/>
    <x v="0"/>
    <s v="Apartment"/>
    <x v="1"/>
    <x v="1"/>
  </r>
  <r>
    <n v="100489"/>
    <n v="44269"/>
    <x v="0"/>
    <x v="3"/>
    <x v="0"/>
    <x v="103"/>
    <x v="0"/>
    <s v="Office Bldg"/>
    <x v="1"/>
    <x v="1"/>
  </r>
  <r>
    <n v="100545"/>
    <n v="44269"/>
    <x v="0"/>
    <x v="0"/>
    <x v="0"/>
    <x v="104"/>
    <x v="0"/>
    <s v="Office Bldg"/>
    <x v="1"/>
    <x v="1"/>
  </r>
  <r>
    <n v="100543"/>
    <n v="44270"/>
    <x v="0"/>
    <x v="0"/>
    <x v="0"/>
    <x v="105"/>
    <x v="3"/>
    <s v="Manufacturing"/>
    <x v="0"/>
    <x v="0"/>
  </r>
  <r>
    <n v="100564"/>
    <n v="44270"/>
    <x v="0"/>
    <x v="1"/>
    <x v="1"/>
    <x v="106"/>
    <x v="0"/>
    <s v="Hospitality"/>
    <x v="1"/>
    <x v="1"/>
  </r>
  <r>
    <n v="100430"/>
    <n v="44272"/>
    <x v="0"/>
    <x v="3"/>
    <x v="0"/>
    <x v="107"/>
    <x v="0"/>
    <s v="Office Bldg"/>
    <x v="1"/>
    <x v="1"/>
  </r>
  <r>
    <n v="100477"/>
    <n v="44272"/>
    <x v="0"/>
    <x v="4"/>
    <x v="2"/>
    <x v="108"/>
    <x v="0"/>
    <s v="Apartment"/>
    <x v="1"/>
    <x v="1"/>
  </r>
  <r>
    <n v="100478"/>
    <n v="44272"/>
    <x v="0"/>
    <x v="4"/>
    <x v="2"/>
    <x v="109"/>
    <x v="0"/>
    <s v="Apartment"/>
    <x v="1"/>
    <x v="1"/>
  </r>
  <r>
    <n v="100444"/>
    <n v="44276"/>
    <x v="0"/>
    <x v="0"/>
    <x v="0"/>
    <x v="110"/>
    <x v="2"/>
    <s v="Apartment"/>
    <x v="1"/>
    <x v="1"/>
  </r>
  <r>
    <n v="100582"/>
    <n v="44277"/>
    <x v="0"/>
    <x v="3"/>
    <x v="0"/>
    <x v="111"/>
    <x v="0"/>
    <s v="Apartment"/>
    <x v="1"/>
    <x v="1"/>
  </r>
  <r>
    <n v="100487"/>
    <n v="44278"/>
    <x v="0"/>
    <x v="0"/>
    <x v="0"/>
    <x v="112"/>
    <x v="0"/>
    <s v="Apartment"/>
    <x v="0"/>
    <x v="0"/>
  </r>
  <r>
    <n v="100519"/>
    <n v="44280"/>
    <x v="1"/>
    <x v="0"/>
    <x v="0"/>
    <x v="113"/>
    <x v="0"/>
    <s v="Farming"/>
    <x v="0"/>
    <x v="0"/>
  </r>
  <r>
    <n v="100462"/>
    <n v="44281"/>
    <x v="0"/>
    <x v="0"/>
    <x v="0"/>
    <x v="114"/>
    <x v="0"/>
    <s v="Construction"/>
    <x v="1"/>
    <x v="1"/>
  </r>
  <r>
    <n v="100486"/>
    <n v="44281"/>
    <x v="0"/>
    <x v="0"/>
    <x v="0"/>
    <x v="115"/>
    <x v="0"/>
    <s v="Apartment"/>
    <x v="1"/>
    <x v="1"/>
  </r>
  <r>
    <n v="100463"/>
    <n v="44282"/>
    <x v="0"/>
    <x v="0"/>
    <x v="0"/>
    <x v="116"/>
    <x v="0"/>
    <s v="Office Bldg"/>
    <x v="1"/>
    <x v="1"/>
  </r>
  <r>
    <n v="100595"/>
    <n v="44282"/>
    <x v="1"/>
    <x v="0"/>
    <x v="0"/>
    <x v="117"/>
    <x v="0"/>
    <s v="Farming"/>
    <x v="0"/>
    <x v="0"/>
  </r>
  <r>
    <n v="100617"/>
    <n v="44282"/>
    <x v="0"/>
    <x v="4"/>
    <x v="2"/>
    <x v="118"/>
    <x v="0"/>
    <s v="Office Bldg"/>
    <x v="0"/>
    <x v="0"/>
  </r>
  <r>
    <n v="100580"/>
    <n v="44285"/>
    <x v="0"/>
    <x v="6"/>
    <x v="2"/>
    <x v="119"/>
    <x v="0"/>
    <s v="Office Bldg"/>
    <x v="1"/>
    <x v="1"/>
  </r>
  <r>
    <n v="100581"/>
    <n v="44285"/>
    <x v="0"/>
    <x v="0"/>
    <x v="0"/>
    <x v="120"/>
    <x v="0"/>
    <s v="Apartment"/>
    <x v="1"/>
    <x v="1"/>
  </r>
  <r>
    <n v="100475"/>
    <n v="44286"/>
    <x v="1"/>
    <x v="1"/>
    <x v="1"/>
    <x v="121"/>
    <x v="2"/>
    <s v="Farming"/>
    <x v="0"/>
    <x v="0"/>
  </r>
  <r>
    <n v="100503"/>
    <n v="44286"/>
    <x v="0"/>
    <x v="3"/>
    <x v="0"/>
    <x v="122"/>
    <x v="2"/>
    <s v="Office Bldg"/>
    <x v="0"/>
    <x v="0"/>
  </r>
  <r>
    <n v="100504"/>
    <n v="44286"/>
    <x v="1"/>
    <x v="0"/>
    <x v="0"/>
    <x v="123"/>
    <x v="0"/>
    <s v="Farming"/>
    <x v="0"/>
    <x v="0"/>
  </r>
  <r>
    <n v="100616"/>
    <n v="44286"/>
    <x v="0"/>
    <x v="0"/>
    <x v="0"/>
    <x v="124"/>
    <x v="0"/>
    <s v="Apartment"/>
    <x v="0"/>
    <x v="0"/>
  </r>
  <r>
    <n v="100614"/>
    <n v="44289"/>
    <x v="0"/>
    <x v="0"/>
    <x v="0"/>
    <x v="125"/>
    <x v="0"/>
    <s v="Apartment"/>
    <x v="1"/>
    <x v="1"/>
  </r>
  <r>
    <n v="100529"/>
    <n v="44291"/>
    <x v="0"/>
    <x v="3"/>
    <x v="0"/>
    <x v="126"/>
    <x v="0"/>
    <s v="Apartment"/>
    <x v="1"/>
    <x v="1"/>
  </r>
  <r>
    <n v="100551"/>
    <n v="44292"/>
    <x v="0"/>
    <x v="3"/>
    <x v="0"/>
    <x v="127"/>
    <x v="0"/>
    <s v="Farming"/>
    <x v="1"/>
    <x v="0"/>
  </r>
  <r>
    <n v="100501"/>
    <n v="44293"/>
    <x v="1"/>
    <x v="1"/>
    <x v="1"/>
    <x v="128"/>
    <x v="0"/>
    <s v="Farming"/>
    <x v="0"/>
    <x v="0"/>
  </r>
  <r>
    <n v="100516"/>
    <n v="44293"/>
    <x v="0"/>
    <x v="1"/>
    <x v="1"/>
    <x v="129"/>
    <x v="2"/>
    <s v="Organization"/>
    <x v="0"/>
    <x v="0"/>
  </r>
  <r>
    <n v="100542"/>
    <n v="44293"/>
    <x v="0"/>
    <x v="4"/>
    <x v="2"/>
    <x v="130"/>
    <x v="0"/>
    <s v="Apartment"/>
    <x v="0"/>
    <x v="1"/>
  </r>
  <r>
    <n v="100625"/>
    <n v="44293"/>
    <x v="0"/>
    <x v="0"/>
    <x v="0"/>
    <x v="131"/>
    <x v="1"/>
    <s v="Apartment"/>
    <x v="1"/>
    <x v="1"/>
  </r>
  <r>
    <n v="100540"/>
    <n v="44295"/>
    <x v="1"/>
    <x v="0"/>
    <x v="0"/>
    <x v="132"/>
    <x v="0"/>
    <s v="Farming"/>
    <x v="0"/>
    <x v="0"/>
  </r>
  <r>
    <n v="100663"/>
    <n v="44296"/>
    <x v="0"/>
    <x v="3"/>
    <x v="0"/>
    <x v="133"/>
    <x v="0"/>
    <s v="Office Bldg"/>
    <x v="0"/>
    <x v="1"/>
  </r>
  <r>
    <n v="100539"/>
    <n v="44297"/>
    <x v="0"/>
    <x v="3"/>
    <x v="0"/>
    <x v="134"/>
    <x v="0"/>
    <s v="Apartment"/>
    <x v="0"/>
    <x v="1"/>
  </r>
  <r>
    <n v="100642"/>
    <n v="44297"/>
    <x v="0"/>
    <x v="0"/>
    <x v="0"/>
    <x v="135"/>
    <x v="0"/>
    <s v="Other"/>
    <x v="0"/>
    <x v="0"/>
  </r>
  <r>
    <n v="100549"/>
    <n v="44301"/>
    <x v="0"/>
    <x v="4"/>
    <x v="2"/>
    <x v="136"/>
    <x v="3"/>
    <s v="Farming"/>
    <x v="1"/>
    <x v="1"/>
  </r>
  <r>
    <n v="100680"/>
    <n v="44301"/>
    <x v="1"/>
    <x v="1"/>
    <x v="1"/>
    <x v="137"/>
    <x v="2"/>
    <s v="Farming"/>
    <x v="0"/>
    <x v="0"/>
  </r>
  <r>
    <n v="100560"/>
    <n v="44302"/>
    <x v="0"/>
    <x v="0"/>
    <x v="0"/>
    <x v="138"/>
    <x v="0"/>
    <s v="Organization"/>
    <x v="0"/>
    <x v="0"/>
  </r>
  <r>
    <n v="100629"/>
    <n v="44302"/>
    <x v="0"/>
    <x v="0"/>
    <x v="0"/>
    <x v="139"/>
    <x v="0"/>
    <s v="Retail"/>
    <x v="0"/>
    <x v="0"/>
  </r>
  <r>
    <n v="100631"/>
    <n v="44302"/>
    <x v="0"/>
    <x v="3"/>
    <x v="0"/>
    <x v="140"/>
    <x v="0"/>
    <s v="Farming"/>
    <x v="1"/>
    <x v="0"/>
  </r>
  <r>
    <n v="100572"/>
    <n v="44303"/>
    <x v="1"/>
    <x v="1"/>
    <x v="1"/>
    <x v="141"/>
    <x v="2"/>
    <s v="Farming"/>
    <x v="0"/>
    <x v="0"/>
  </r>
  <r>
    <n v="100630"/>
    <n v="44303"/>
    <x v="0"/>
    <x v="0"/>
    <x v="0"/>
    <x v="142"/>
    <x v="0"/>
    <s v="Apartment"/>
    <x v="1"/>
    <x v="1"/>
  </r>
  <r>
    <n v="100637"/>
    <n v="44303"/>
    <x v="0"/>
    <x v="0"/>
    <x v="0"/>
    <x v="143"/>
    <x v="0"/>
    <s v="Apartment"/>
    <x v="1"/>
    <x v="1"/>
  </r>
  <r>
    <n v="100659"/>
    <n v="44303"/>
    <x v="0"/>
    <x v="3"/>
    <x v="0"/>
    <x v="144"/>
    <x v="0"/>
    <s v="Farming"/>
    <x v="1"/>
    <x v="0"/>
  </r>
  <r>
    <n v="100527"/>
    <n v="44304"/>
    <x v="0"/>
    <x v="3"/>
    <x v="0"/>
    <x v="145"/>
    <x v="0"/>
    <s v="Manufacturing"/>
    <x v="1"/>
    <x v="1"/>
  </r>
  <r>
    <n v="100638"/>
    <n v="44304"/>
    <x v="0"/>
    <x v="3"/>
    <x v="0"/>
    <x v="146"/>
    <x v="0"/>
    <s v="Apartment"/>
    <x v="1"/>
    <x v="1"/>
  </r>
  <r>
    <n v="100679"/>
    <n v="44304"/>
    <x v="0"/>
    <x v="3"/>
    <x v="0"/>
    <x v="147"/>
    <x v="0"/>
    <s v="Apartment"/>
    <x v="1"/>
    <x v="1"/>
  </r>
  <r>
    <n v="100678"/>
    <n v="44307"/>
    <x v="0"/>
    <x v="1"/>
    <x v="1"/>
    <x v="148"/>
    <x v="2"/>
    <s v="Apartment"/>
    <x v="1"/>
    <x v="1"/>
  </r>
  <r>
    <n v="100570"/>
    <n v="44308"/>
    <x v="0"/>
    <x v="1"/>
    <x v="1"/>
    <x v="149"/>
    <x v="2"/>
    <s v="Office Bldg"/>
    <x v="0"/>
    <x v="0"/>
  </r>
  <r>
    <n v="100578"/>
    <n v="44311"/>
    <x v="0"/>
    <x v="5"/>
    <x v="3"/>
    <x v="150"/>
    <x v="0"/>
    <s v="Apartment"/>
    <x v="0"/>
    <x v="0"/>
  </r>
  <r>
    <n v="100611"/>
    <n v="44311"/>
    <x v="0"/>
    <x v="3"/>
    <x v="0"/>
    <x v="151"/>
    <x v="0"/>
    <s v="Office Bldg"/>
    <x v="1"/>
    <x v="1"/>
  </r>
  <r>
    <n v="100621"/>
    <n v="44311"/>
    <x v="0"/>
    <x v="7"/>
    <x v="3"/>
    <x v="152"/>
    <x v="0"/>
    <s v="Retail"/>
    <x v="0"/>
    <x v="0"/>
  </r>
  <r>
    <n v="100622"/>
    <n v="44311"/>
    <x v="0"/>
    <x v="1"/>
    <x v="1"/>
    <x v="153"/>
    <x v="1"/>
    <s v="Office Bldg"/>
    <x v="1"/>
    <x v="1"/>
  </r>
  <r>
    <n v="100623"/>
    <n v="44311"/>
    <x v="1"/>
    <x v="0"/>
    <x v="0"/>
    <x v="154"/>
    <x v="0"/>
    <s v="Farming"/>
    <x v="0"/>
    <x v="0"/>
  </r>
  <r>
    <n v="100604"/>
    <n v="44312"/>
    <x v="0"/>
    <x v="1"/>
    <x v="1"/>
    <x v="155"/>
    <x v="0"/>
    <s v="Retail"/>
    <x v="0"/>
    <x v="0"/>
  </r>
  <r>
    <n v="100610"/>
    <n v="44313"/>
    <x v="0"/>
    <x v="0"/>
    <x v="0"/>
    <x v="156"/>
    <x v="0"/>
    <s v="Office Bldg"/>
    <x v="1"/>
    <x v="1"/>
  </r>
  <r>
    <n v="100591"/>
    <n v="44315"/>
    <x v="1"/>
    <x v="0"/>
    <x v="0"/>
    <x v="157"/>
    <x v="0"/>
    <s v="Farming"/>
    <x v="0"/>
    <x v="0"/>
  </r>
  <r>
    <n v="100557"/>
    <n v="44316"/>
    <x v="0"/>
    <x v="0"/>
    <x v="0"/>
    <x v="158"/>
    <x v="0"/>
    <s v="Other"/>
    <x v="1"/>
    <x v="1"/>
  </r>
  <r>
    <n v="100636"/>
    <n v="44316"/>
    <x v="0"/>
    <x v="2"/>
    <x v="1"/>
    <x v="159"/>
    <x v="2"/>
    <s v="Apartment"/>
    <x v="0"/>
    <x v="0"/>
  </r>
  <r>
    <n v="100628"/>
    <n v="44317"/>
    <x v="1"/>
    <x v="0"/>
    <x v="0"/>
    <x v="160"/>
    <x v="0"/>
    <s v="Farming"/>
    <x v="0"/>
    <x v="0"/>
  </r>
  <r>
    <n v="100650"/>
    <n v="44318"/>
    <x v="0"/>
    <x v="0"/>
    <x v="0"/>
    <x v="161"/>
    <x v="2"/>
    <s v="Hospitality"/>
    <x v="1"/>
    <x v="1"/>
  </r>
  <r>
    <n v="100651"/>
    <n v="44318"/>
    <x v="0"/>
    <x v="3"/>
    <x v="0"/>
    <x v="162"/>
    <x v="0"/>
    <s v="Apartment"/>
    <x v="1"/>
    <x v="0"/>
  </r>
  <r>
    <n v="100569"/>
    <n v="44319"/>
    <x v="0"/>
    <x v="0"/>
    <x v="0"/>
    <x v="163"/>
    <x v="0"/>
    <s v="Construction"/>
    <x v="0"/>
    <x v="0"/>
  </r>
  <r>
    <n v="100609"/>
    <n v="44319"/>
    <x v="0"/>
    <x v="3"/>
    <x v="0"/>
    <x v="164"/>
    <x v="0"/>
    <s v="Office Bldg"/>
    <x v="1"/>
    <x v="1"/>
  </r>
  <r>
    <n v="100649"/>
    <n v="44320"/>
    <x v="1"/>
    <x v="0"/>
    <x v="0"/>
    <x v="165"/>
    <x v="0"/>
    <s v="Farming"/>
    <x v="0"/>
    <x v="0"/>
  </r>
  <r>
    <n v="100656"/>
    <n v="44322"/>
    <x v="0"/>
    <x v="8"/>
    <x v="1"/>
    <x v="166"/>
    <x v="0"/>
    <s v="Hospitality"/>
    <x v="1"/>
    <x v="1"/>
  </r>
  <r>
    <n v="100677"/>
    <n v="44322"/>
    <x v="0"/>
    <x v="0"/>
    <x v="0"/>
    <x v="167"/>
    <x v="0"/>
    <s v="Apartment"/>
    <x v="1"/>
    <x v="1"/>
  </r>
  <r>
    <n v="100704"/>
    <n v="44322"/>
    <x v="0"/>
    <x v="3"/>
    <x v="0"/>
    <x v="168"/>
    <x v="1"/>
    <s v="Apartment"/>
    <x v="1"/>
    <x v="1"/>
  </r>
  <r>
    <n v="100713"/>
    <n v="44322"/>
    <x v="1"/>
    <x v="1"/>
    <x v="1"/>
    <x v="169"/>
    <x v="2"/>
    <s v="Farming"/>
    <x v="0"/>
    <x v="0"/>
  </r>
  <r>
    <n v="100584"/>
    <n v="44323"/>
    <x v="0"/>
    <x v="1"/>
    <x v="1"/>
    <x v="170"/>
    <x v="2"/>
    <s v="Other"/>
    <x v="0"/>
    <x v="0"/>
  </r>
  <r>
    <n v="100674"/>
    <n v="44323"/>
    <x v="0"/>
    <x v="0"/>
    <x v="0"/>
    <x v="171"/>
    <x v="0"/>
    <s v="Office Bldg"/>
    <x v="1"/>
    <x v="1"/>
  </r>
  <r>
    <n v="100589"/>
    <n v="44324"/>
    <x v="1"/>
    <x v="1"/>
    <x v="1"/>
    <x v="172"/>
    <x v="0"/>
    <s v="Farming"/>
    <x v="0"/>
    <x v="0"/>
  </r>
  <r>
    <n v="100590"/>
    <n v="44324"/>
    <x v="1"/>
    <x v="1"/>
    <x v="1"/>
    <x v="173"/>
    <x v="2"/>
    <s v="Farming"/>
    <x v="0"/>
    <x v="0"/>
  </r>
  <r>
    <n v="100675"/>
    <n v="44324"/>
    <x v="0"/>
    <x v="0"/>
    <x v="0"/>
    <x v="174"/>
    <x v="0"/>
    <s v="Apartment"/>
    <x v="1"/>
    <x v="1"/>
  </r>
  <r>
    <n v="100648"/>
    <n v="44325"/>
    <x v="0"/>
    <x v="0"/>
    <x v="0"/>
    <x v="175"/>
    <x v="2"/>
    <s v="Retail"/>
    <x v="0"/>
    <x v="0"/>
  </r>
  <r>
    <n v="100683"/>
    <n v="44325"/>
    <x v="0"/>
    <x v="3"/>
    <x v="0"/>
    <x v="176"/>
    <x v="2"/>
    <s v="Office Bldg"/>
    <x v="1"/>
    <x v="1"/>
  </r>
  <r>
    <n v="100647"/>
    <n v="44326"/>
    <x v="0"/>
    <x v="1"/>
    <x v="1"/>
    <x v="177"/>
    <x v="2"/>
    <s v="Apartment"/>
    <x v="1"/>
    <x v="1"/>
  </r>
  <r>
    <n v="100602"/>
    <n v="44327"/>
    <x v="1"/>
    <x v="0"/>
    <x v="0"/>
    <x v="178"/>
    <x v="0"/>
    <s v="Farming"/>
    <x v="0"/>
    <x v="0"/>
  </r>
  <r>
    <n v="100672"/>
    <n v="44327"/>
    <x v="0"/>
    <x v="4"/>
    <x v="2"/>
    <x v="179"/>
    <x v="0"/>
    <s v="Organization"/>
    <x v="0"/>
    <x v="0"/>
  </r>
  <r>
    <n v="100600"/>
    <n v="44328"/>
    <x v="0"/>
    <x v="1"/>
    <x v="1"/>
    <x v="180"/>
    <x v="0"/>
    <s v="Hospitality"/>
    <x v="1"/>
    <x v="1"/>
  </r>
  <r>
    <n v="100655"/>
    <n v="44328"/>
    <x v="0"/>
    <x v="0"/>
    <x v="0"/>
    <x v="181"/>
    <x v="2"/>
    <s v="Organization"/>
    <x v="1"/>
    <x v="1"/>
  </r>
  <r>
    <n v="100671"/>
    <n v="44328"/>
    <x v="1"/>
    <x v="0"/>
    <x v="0"/>
    <x v="182"/>
    <x v="0"/>
    <s v="Farming"/>
    <x v="0"/>
    <x v="0"/>
  </r>
  <r>
    <n v="100646"/>
    <n v="44329"/>
    <x v="0"/>
    <x v="0"/>
    <x v="0"/>
    <x v="183"/>
    <x v="0"/>
    <s v="Apartment"/>
    <x v="1"/>
    <x v="1"/>
  </r>
  <r>
    <n v="100618"/>
    <n v="44330"/>
    <x v="0"/>
    <x v="0"/>
    <x v="0"/>
    <x v="184"/>
    <x v="3"/>
    <s v="Hospitality"/>
    <x v="1"/>
    <x v="1"/>
  </r>
  <r>
    <n v="100681"/>
    <n v="44330"/>
    <x v="0"/>
    <x v="0"/>
    <x v="0"/>
    <x v="185"/>
    <x v="3"/>
    <s v="Apartment"/>
    <x v="1"/>
    <x v="1"/>
  </r>
  <r>
    <n v="100619"/>
    <n v="44331"/>
    <x v="1"/>
    <x v="0"/>
    <x v="0"/>
    <x v="186"/>
    <x v="0"/>
    <s v="Farming"/>
    <x v="0"/>
    <x v="0"/>
  </r>
  <r>
    <n v="100627"/>
    <n v="44332"/>
    <x v="0"/>
    <x v="0"/>
    <x v="0"/>
    <x v="187"/>
    <x v="1"/>
    <s v="Apartment"/>
    <x v="1"/>
    <x v="1"/>
  </r>
  <r>
    <n v="100670"/>
    <n v="44332"/>
    <x v="0"/>
    <x v="5"/>
    <x v="3"/>
    <x v="188"/>
    <x v="0"/>
    <s v="Apartment"/>
    <x v="0"/>
    <x v="0"/>
  </r>
  <r>
    <n v="100689"/>
    <n v="44332"/>
    <x v="0"/>
    <x v="0"/>
    <x v="0"/>
    <x v="189"/>
    <x v="0"/>
    <s v="Office Bldg"/>
    <x v="1"/>
    <x v="1"/>
  </r>
  <r>
    <n v="100726"/>
    <n v="44332"/>
    <x v="0"/>
    <x v="0"/>
    <x v="0"/>
    <x v="190"/>
    <x v="0"/>
    <s v="Office Bldg"/>
    <x v="0"/>
    <x v="0"/>
  </r>
  <r>
    <n v="100702"/>
    <n v="44333"/>
    <x v="0"/>
    <x v="4"/>
    <x v="2"/>
    <x v="191"/>
    <x v="0"/>
    <s v="Apartment"/>
    <x v="0"/>
    <x v="0"/>
  </r>
  <r>
    <n v="100703"/>
    <n v="44333"/>
    <x v="0"/>
    <x v="3"/>
    <x v="0"/>
    <x v="192"/>
    <x v="1"/>
    <s v="Office Bldg"/>
    <x v="1"/>
    <x v="1"/>
  </r>
  <r>
    <n v="100635"/>
    <n v="44334"/>
    <x v="0"/>
    <x v="7"/>
    <x v="3"/>
    <x v="193"/>
    <x v="0"/>
    <s v="Apartment"/>
    <x v="0"/>
    <x v="0"/>
  </r>
  <r>
    <n v="100736"/>
    <n v="44334"/>
    <x v="1"/>
    <x v="4"/>
    <x v="2"/>
    <x v="194"/>
    <x v="0"/>
    <s v="Farming"/>
    <x v="0"/>
    <x v="0"/>
  </r>
  <r>
    <n v="100737"/>
    <n v="44334"/>
    <x v="0"/>
    <x v="3"/>
    <x v="0"/>
    <x v="195"/>
    <x v="0"/>
    <s v="Office Bldg"/>
    <x v="1"/>
    <x v="1"/>
  </r>
  <r>
    <n v="100644"/>
    <n v="44335"/>
    <x v="0"/>
    <x v="0"/>
    <x v="0"/>
    <x v="196"/>
    <x v="2"/>
    <s v="Office Bldg"/>
    <x v="1"/>
    <x v="1"/>
  </r>
  <r>
    <n v="100643"/>
    <n v="44336"/>
    <x v="0"/>
    <x v="0"/>
    <x v="0"/>
    <x v="197"/>
    <x v="1"/>
    <s v="Hospitality"/>
    <x v="1"/>
    <x v="1"/>
  </r>
  <r>
    <n v="100698"/>
    <n v="44336"/>
    <x v="0"/>
    <x v="0"/>
    <x v="0"/>
    <x v="198"/>
    <x v="1"/>
    <s v="Retail"/>
    <x v="0"/>
    <x v="0"/>
  </r>
  <r>
    <n v="100652"/>
    <n v="44337"/>
    <x v="0"/>
    <x v="5"/>
    <x v="3"/>
    <x v="199"/>
    <x v="0"/>
    <s v="Apartment"/>
    <x v="0"/>
    <x v="0"/>
  </r>
  <r>
    <n v="100653"/>
    <n v="44337"/>
    <x v="0"/>
    <x v="3"/>
    <x v="0"/>
    <x v="200"/>
    <x v="0"/>
    <s v="Farming"/>
    <x v="0"/>
    <x v="0"/>
  </r>
  <r>
    <n v="100705"/>
    <n v="44337"/>
    <x v="1"/>
    <x v="0"/>
    <x v="0"/>
    <x v="201"/>
    <x v="0"/>
    <s v="Farming"/>
    <x v="0"/>
    <x v="0"/>
  </r>
  <r>
    <n v="100718"/>
    <n v="44337"/>
    <x v="0"/>
    <x v="0"/>
    <x v="0"/>
    <x v="202"/>
    <x v="2"/>
    <s v="Office Bldg"/>
    <x v="0"/>
    <x v="1"/>
  </r>
  <r>
    <n v="100744"/>
    <n v="44337"/>
    <x v="0"/>
    <x v="0"/>
    <x v="0"/>
    <x v="203"/>
    <x v="0"/>
    <s v="Apartment"/>
    <x v="1"/>
    <x v="1"/>
  </r>
  <r>
    <n v="100709"/>
    <n v="44338"/>
    <x v="1"/>
    <x v="7"/>
    <x v="3"/>
    <x v="204"/>
    <x v="0"/>
    <s v="Manufacturing"/>
    <x v="1"/>
    <x v="1"/>
  </r>
  <r>
    <n v="100749"/>
    <n v="44338"/>
    <x v="0"/>
    <x v="0"/>
    <x v="0"/>
    <x v="205"/>
    <x v="0"/>
    <s v="Apartment"/>
    <x v="1"/>
    <x v="1"/>
  </r>
  <r>
    <n v="100751"/>
    <n v="44338"/>
    <x v="0"/>
    <x v="3"/>
    <x v="0"/>
    <x v="206"/>
    <x v="2"/>
    <s v="Office Bldg"/>
    <x v="0"/>
    <x v="1"/>
  </r>
  <r>
    <n v="100752"/>
    <n v="44338"/>
    <x v="0"/>
    <x v="0"/>
    <x v="0"/>
    <x v="207"/>
    <x v="0"/>
    <s v="Office Bldg"/>
    <x v="0"/>
    <x v="1"/>
  </r>
  <r>
    <n v="100696"/>
    <n v="44339"/>
    <x v="0"/>
    <x v="2"/>
    <x v="1"/>
    <x v="208"/>
    <x v="2"/>
    <s v="Apartment"/>
    <x v="1"/>
    <x v="1"/>
  </r>
  <r>
    <n v="100742"/>
    <n v="44339"/>
    <x v="0"/>
    <x v="1"/>
    <x v="1"/>
    <x v="209"/>
    <x v="2"/>
    <s v="Apartment"/>
    <x v="1"/>
    <x v="1"/>
  </r>
  <r>
    <n v="100666"/>
    <n v="44340"/>
    <x v="1"/>
    <x v="0"/>
    <x v="0"/>
    <x v="210"/>
    <x v="0"/>
    <s v="Farming"/>
    <x v="0"/>
    <x v="0"/>
  </r>
  <r>
    <n v="100667"/>
    <n v="44341"/>
    <x v="1"/>
    <x v="0"/>
    <x v="0"/>
    <x v="211"/>
    <x v="0"/>
    <s v="Farming"/>
    <x v="0"/>
    <x v="0"/>
  </r>
  <r>
    <n v="100740"/>
    <n v="44341"/>
    <x v="0"/>
    <x v="1"/>
    <x v="1"/>
    <x v="212"/>
    <x v="2"/>
    <s v="Apartment"/>
    <x v="0"/>
    <x v="0"/>
  </r>
  <r>
    <n v="100757"/>
    <n v="44341"/>
    <x v="0"/>
    <x v="1"/>
    <x v="1"/>
    <x v="213"/>
    <x v="2"/>
    <s v="Apartment"/>
    <x v="1"/>
    <x v="1"/>
  </r>
  <r>
    <n v="100750"/>
    <n v="44343"/>
    <x v="0"/>
    <x v="4"/>
    <x v="2"/>
    <x v="214"/>
    <x v="0"/>
    <s v="Apartment"/>
    <x v="1"/>
    <x v="1"/>
  </r>
  <r>
    <n v="100756"/>
    <n v="44343"/>
    <x v="0"/>
    <x v="0"/>
    <x v="0"/>
    <x v="215"/>
    <x v="0"/>
    <s v="Apartment"/>
    <x v="1"/>
    <x v="1"/>
  </r>
  <r>
    <n v="100754"/>
    <n v="44345"/>
    <x v="0"/>
    <x v="0"/>
    <x v="0"/>
    <x v="216"/>
    <x v="3"/>
    <s v="Manufacturing"/>
    <x v="1"/>
    <x v="1"/>
  </r>
  <r>
    <n v="100764"/>
    <n v="44345"/>
    <x v="0"/>
    <x v="0"/>
    <x v="0"/>
    <x v="217"/>
    <x v="0"/>
    <s v="Office Bldg"/>
    <x v="1"/>
    <x v="0"/>
  </r>
  <r>
    <n v="100724"/>
    <n v="44346"/>
    <x v="0"/>
    <x v="0"/>
    <x v="0"/>
    <x v="218"/>
    <x v="0"/>
    <s v="Office Bldg"/>
    <x v="1"/>
    <x v="1"/>
  </r>
  <r>
    <n v="100686"/>
    <n v="44348"/>
    <x v="0"/>
    <x v="0"/>
    <x v="0"/>
    <x v="219"/>
    <x v="0"/>
    <s v="Construction"/>
    <x v="0"/>
    <x v="1"/>
  </r>
  <r>
    <n v="100761"/>
    <n v="44349"/>
    <x v="0"/>
    <x v="4"/>
    <x v="2"/>
    <x v="220"/>
    <x v="0"/>
    <s v="Recreation"/>
    <x v="1"/>
    <x v="1"/>
  </r>
  <r>
    <n v="100695"/>
    <n v="44350"/>
    <x v="0"/>
    <x v="0"/>
    <x v="0"/>
    <x v="221"/>
    <x v="0"/>
    <s v="Hospitality"/>
    <x v="1"/>
    <x v="1"/>
  </r>
  <r>
    <n v="100727"/>
    <n v="44350"/>
    <x v="1"/>
    <x v="1"/>
    <x v="1"/>
    <x v="222"/>
    <x v="2"/>
    <s v="Farming"/>
    <x v="0"/>
    <x v="0"/>
  </r>
  <r>
    <n v="100777"/>
    <n v="44350"/>
    <x v="0"/>
    <x v="5"/>
    <x v="3"/>
    <x v="223"/>
    <x v="2"/>
    <s v="Apartment"/>
    <x v="0"/>
    <x v="0"/>
  </r>
  <r>
    <n v="100774"/>
    <n v="44351"/>
    <x v="0"/>
    <x v="0"/>
    <x v="0"/>
    <x v="224"/>
    <x v="0"/>
    <s v="Apartment"/>
    <x v="1"/>
    <x v="1"/>
  </r>
  <r>
    <n v="100720"/>
    <n v="44352"/>
    <x v="0"/>
    <x v="2"/>
    <x v="1"/>
    <x v="225"/>
    <x v="2"/>
    <s v="Office Bldg"/>
    <x v="0"/>
    <x v="1"/>
  </r>
  <r>
    <n v="100723"/>
    <n v="44352"/>
    <x v="0"/>
    <x v="3"/>
    <x v="0"/>
    <x v="226"/>
    <x v="0"/>
    <s v="Office Bldg"/>
    <x v="0"/>
    <x v="0"/>
  </r>
  <r>
    <n v="100759"/>
    <n v="44352"/>
    <x v="0"/>
    <x v="0"/>
    <x v="0"/>
    <x v="227"/>
    <x v="0"/>
    <s v="Office Bldg"/>
    <x v="1"/>
    <x v="1"/>
  </r>
  <r>
    <n v="100722"/>
    <n v="44353"/>
    <x v="1"/>
    <x v="0"/>
    <x v="0"/>
    <x v="228"/>
    <x v="0"/>
    <s v="Farming"/>
    <x v="0"/>
    <x v="0"/>
  </r>
  <r>
    <n v="100731"/>
    <n v="44353"/>
    <x v="0"/>
    <x v="0"/>
    <x v="0"/>
    <x v="229"/>
    <x v="2"/>
    <s v="Apartment"/>
    <x v="1"/>
    <x v="1"/>
  </r>
  <r>
    <n v="100755"/>
    <n v="44353"/>
    <x v="0"/>
    <x v="1"/>
    <x v="1"/>
    <x v="230"/>
    <x v="2"/>
    <s v="Apartment"/>
    <x v="1"/>
    <x v="0"/>
  </r>
  <r>
    <n v="100745"/>
    <n v="44354"/>
    <x v="1"/>
    <x v="1"/>
    <x v="1"/>
    <x v="231"/>
    <x v="0"/>
    <s v="Farming"/>
    <x v="0"/>
    <x v="0"/>
  </r>
  <r>
    <n v="100746"/>
    <n v="44354"/>
    <x v="0"/>
    <x v="0"/>
    <x v="0"/>
    <x v="205"/>
    <x v="0"/>
    <s v="Office Bldg"/>
    <x v="1"/>
    <x v="1"/>
  </r>
  <r>
    <n v="100747"/>
    <n v="44354"/>
    <x v="0"/>
    <x v="1"/>
    <x v="1"/>
    <x v="232"/>
    <x v="2"/>
    <s v="Apartment"/>
    <x v="0"/>
    <x v="0"/>
  </r>
  <r>
    <n v="100780"/>
    <n v="44355"/>
    <x v="0"/>
    <x v="3"/>
    <x v="0"/>
    <x v="233"/>
    <x v="0"/>
    <s v="Office Bldg"/>
    <x v="1"/>
    <x v="0"/>
  </r>
  <r>
    <n v="100760"/>
    <n v="44356"/>
    <x v="0"/>
    <x v="1"/>
    <x v="1"/>
    <x v="234"/>
    <x v="2"/>
    <s v="Office Bldg"/>
    <x v="1"/>
    <x v="1"/>
  </r>
  <r>
    <n v="100781"/>
    <n v="44356"/>
    <x v="0"/>
    <x v="0"/>
    <x v="0"/>
    <x v="235"/>
    <x v="0"/>
    <s v="Apartment"/>
    <x v="0"/>
    <x v="0"/>
  </r>
  <r>
    <n v="100783"/>
    <n v="44356"/>
    <x v="0"/>
    <x v="7"/>
    <x v="3"/>
    <x v="236"/>
    <x v="0"/>
    <s v="Organization"/>
    <x v="0"/>
    <x v="0"/>
  </r>
  <r>
    <n v="100768"/>
    <n v="44357"/>
    <x v="0"/>
    <x v="1"/>
    <x v="1"/>
    <x v="237"/>
    <x v="0"/>
    <s v="Farming"/>
    <x v="0"/>
    <x v="0"/>
  </r>
  <r>
    <n v="100769"/>
    <n v="44357"/>
    <x v="0"/>
    <x v="3"/>
    <x v="0"/>
    <x v="238"/>
    <x v="0"/>
    <s v="Apartment"/>
    <x v="1"/>
    <x v="1"/>
  </r>
  <r>
    <n v="100775"/>
    <n v="44357"/>
    <x v="1"/>
    <x v="0"/>
    <x v="0"/>
    <x v="239"/>
    <x v="0"/>
    <s v="Farming"/>
    <x v="0"/>
    <x v="0"/>
  </r>
  <r>
    <n v="100773"/>
    <n v="44358"/>
    <x v="0"/>
    <x v="0"/>
    <x v="0"/>
    <x v="240"/>
    <x v="0"/>
    <s v="Hospitality"/>
    <x v="1"/>
    <x v="1"/>
  </r>
  <r>
    <n v="100789"/>
    <n v="44434"/>
    <x v="0"/>
    <x v="0"/>
    <x v="0"/>
    <x v="241"/>
    <x v="0"/>
    <s v="Manufacturing"/>
    <x v="1"/>
    <x v="1"/>
  </r>
  <r>
    <n v="100790"/>
    <n v="44434"/>
    <x v="0"/>
    <x v="3"/>
    <x v="0"/>
    <x v="242"/>
    <x v="0"/>
    <s v="Farming"/>
    <x v="1"/>
    <x v="0"/>
  </r>
  <r>
    <n v="100792"/>
    <n v="44434"/>
    <x v="1"/>
    <x v="4"/>
    <x v="2"/>
    <x v="243"/>
    <x v="3"/>
    <s v="Farming"/>
    <x v="0"/>
    <x v="0"/>
  </r>
  <r>
    <n v="100793"/>
    <n v="44435"/>
    <x v="0"/>
    <x v="0"/>
    <x v="0"/>
    <x v="244"/>
    <x v="0"/>
    <s v="Apartment"/>
    <x v="0"/>
    <x v="1"/>
  </r>
  <r>
    <n v="100797"/>
    <n v="44437"/>
    <x v="1"/>
    <x v="0"/>
    <x v="0"/>
    <x v="245"/>
    <x v="0"/>
    <s v="Farming"/>
    <x v="0"/>
    <x v="0"/>
  </r>
  <r>
    <n v="100799"/>
    <n v="44438"/>
    <x v="0"/>
    <x v="6"/>
    <x v="2"/>
    <x v="246"/>
    <x v="2"/>
    <s v="Retail"/>
    <x v="0"/>
    <x v="0"/>
  </r>
  <r>
    <n v="100800"/>
    <n v="44438"/>
    <x v="0"/>
    <x v="0"/>
    <x v="0"/>
    <x v="247"/>
    <x v="0"/>
    <s v="Apartment"/>
    <x v="0"/>
    <x v="0"/>
  </r>
  <r>
    <n v="100801"/>
    <n v="44439"/>
    <x v="1"/>
    <x v="1"/>
    <x v="1"/>
    <x v="248"/>
    <x v="0"/>
    <s v="Farming"/>
    <x v="1"/>
    <x v="0"/>
  </r>
  <r>
    <n v="100803"/>
    <n v="44439"/>
    <x v="0"/>
    <x v="1"/>
    <x v="1"/>
    <x v="249"/>
    <x v="2"/>
    <s v="Apartment"/>
    <x v="1"/>
    <x v="1"/>
  </r>
  <r>
    <n v="100805"/>
    <n v="44440"/>
    <x v="1"/>
    <x v="0"/>
    <x v="0"/>
    <x v="250"/>
    <x v="0"/>
    <s v="Retail"/>
    <x v="0"/>
    <x v="0"/>
  </r>
  <r>
    <n v="100808"/>
    <n v="44441"/>
    <x v="0"/>
    <x v="1"/>
    <x v="1"/>
    <x v="251"/>
    <x v="0"/>
    <s v="Apartment"/>
    <x v="0"/>
    <x v="0"/>
  </r>
  <r>
    <n v="100810"/>
    <n v="44441"/>
    <x v="0"/>
    <x v="0"/>
    <x v="0"/>
    <x v="252"/>
    <x v="2"/>
    <s v="Hospitality"/>
    <x v="1"/>
    <x v="1"/>
  </r>
  <r>
    <n v="100811"/>
    <n v="44441"/>
    <x v="1"/>
    <x v="1"/>
    <x v="1"/>
    <x v="253"/>
    <x v="0"/>
    <s v="Farming"/>
    <x v="0"/>
    <x v="0"/>
  </r>
  <r>
    <n v="100813"/>
    <n v="44441"/>
    <x v="0"/>
    <x v="0"/>
    <x v="0"/>
    <x v="254"/>
    <x v="0"/>
    <s v="Apartment"/>
    <x v="0"/>
    <x v="0"/>
  </r>
  <r>
    <n v="100814"/>
    <n v="44441"/>
    <x v="0"/>
    <x v="1"/>
    <x v="1"/>
    <x v="255"/>
    <x v="2"/>
    <s v="Other"/>
    <x v="0"/>
    <x v="0"/>
  </r>
  <r>
    <n v="100817"/>
    <n v="44442"/>
    <x v="0"/>
    <x v="3"/>
    <x v="0"/>
    <x v="256"/>
    <x v="2"/>
    <s v="Office Bldg"/>
    <x v="1"/>
    <x v="1"/>
  </r>
  <r>
    <n v="100818"/>
    <n v="44442"/>
    <x v="0"/>
    <x v="2"/>
    <x v="1"/>
    <x v="257"/>
    <x v="1"/>
    <s v="Apartment"/>
    <x v="1"/>
    <x v="1"/>
  </r>
  <r>
    <n v="100819"/>
    <n v="44444"/>
    <x v="0"/>
    <x v="4"/>
    <x v="2"/>
    <x v="258"/>
    <x v="0"/>
    <s v="Hospitality"/>
    <x v="1"/>
    <x v="1"/>
  </r>
  <r>
    <n v="100821"/>
    <n v="44444"/>
    <x v="1"/>
    <x v="1"/>
    <x v="1"/>
    <x v="259"/>
    <x v="0"/>
    <s v="Farming"/>
    <x v="0"/>
    <x v="0"/>
  </r>
  <r>
    <n v="100822"/>
    <n v="44445"/>
    <x v="1"/>
    <x v="0"/>
    <x v="0"/>
    <x v="260"/>
    <x v="0"/>
    <s v="Farming"/>
    <x v="0"/>
    <x v="0"/>
  </r>
  <r>
    <n v="100823"/>
    <n v="44445"/>
    <x v="0"/>
    <x v="0"/>
    <x v="0"/>
    <x v="261"/>
    <x v="0"/>
    <s v="Manufacturing"/>
    <x v="0"/>
    <x v="0"/>
  </r>
  <r>
    <n v="100824"/>
    <n v="44446"/>
    <x v="1"/>
    <x v="0"/>
    <x v="0"/>
    <x v="262"/>
    <x v="0"/>
    <s v="Farming"/>
    <x v="0"/>
    <x v="0"/>
  </r>
  <r>
    <n v="100825"/>
    <n v="44446"/>
    <x v="0"/>
    <x v="1"/>
    <x v="1"/>
    <x v="263"/>
    <x v="2"/>
    <s v="Office Bldg"/>
    <x v="0"/>
    <x v="0"/>
  </r>
  <r>
    <n v="100826"/>
    <n v="44446"/>
    <x v="0"/>
    <x v="0"/>
    <x v="0"/>
    <x v="264"/>
    <x v="0"/>
    <s v="Office Bldg"/>
    <x v="1"/>
    <x v="1"/>
  </r>
  <r>
    <n v="100828"/>
    <n v="44448"/>
    <x v="0"/>
    <x v="9"/>
    <x v="2"/>
    <x v="265"/>
    <x v="2"/>
    <s v="Apartment"/>
    <x v="1"/>
    <x v="1"/>
  </r>
  <r>
    <n v="100831"/>
    <n v="44449"/>
    <x v="0"/>
    <x v="3"/>
    <x v="0"/>
    <x v="266"/>
    <x v="0"/>
    <s v="Hospitality"/>
    <x v="1"/>
    <x v="1"/>
  </r>
  <r>
    <n v="100832"/>
    <n v="44449"/>
    <x v="0"/>
    <x v="0"/>
    <x v="0"/>
    <x v="267"/>
    <x v="0"/>
    <s v="Office Bldg"/>
    <x v="1"/>
    <x v="1"/>
  </r>
  <r>
    <n v="100834"/>
    <n v="44450"/>
    <x v="0"/>
    <x v="0"/>
    <x v="0"/>
    <x v="268"/>
    <x v="2"/>
    <s v="Office Bldg"/>
    <x v="0"/>
    <x v="0"/>
  </r>
  <r>
    <n v="100836"/>
    <n v="44450"/>
    <x v="0"/>
    <x v="1"/>
    <x v="1"/>
    <x v="269"/>
    <x v="2"/>
    <s v="Apartment"/>
    <x v="0"/>
    <x v="0"/>
  </r>
  <r>
    <n v="100837"/>
    <n v="44450"/>
    <x v="0"/>
    <x v="1"/>
    <x v="1"/>
    <x v="270"/>
    <x v="1"/>
    <s v="Apartment"/>
    <x v="0"/>
    <x v="1"/>
  </r>
  <r>
    <n v="100838"/>
    <n v="44450"/>
    <x v="0"/>
    <x v="1"/>
    <x v="1"/>
    <x v="271"/>
    <x v="2"/>
    <s v="Farming"/>
    <x v="0"/>
    <x v="0"/>
  </r>
  <r>
    <n v="100839"/>
    <n v="44452"/>
    <x v="0"/>
    <x v="3"/>
    <x v="0"/>
    <x v="272"/>
    <x v="0"/>
    <s v="Hospitality"/>
    <x v="1"/>
    <x v="0"/>
  </r>
  <r>
    <n v="100844"/>
    <n v="44454"/>
    <x v="0"/>
    <x v="1"/>
    <x v="1"/>
    <x v="273"/>
    <x v="2"/>
    <s v="Hospitality"/>
    <x v="1"/>
    <x v="1"/>
  </r>
  <r>
    <n v="100845"/>
    <n v="44454"/>
    <x v="0"/>
    <x v="0"/>
    <x v="0"/>
    <x v="274"/>
    <x v="0"/>
    <s v="Apartment"/>
    <x v="1"/>
    <x v="1"/>
  </r>
  <r>
    <n v="100846"/>
    <n v="44454"/>
    <x v="0"/>
    <x v="0"/>
    <x v="0"/>
    <x v="275"/>
    <x v="1"/>
    <s v="Construction"/>
    <x v="1"/>
    <x v="1"/>
  </r>
  <r>
    <n v="100850"/>
    <n v="44455"/>
    <x v="0"/>
    <x v="2"/>
    <x v="1"/>
    <x v="276"/>
    <x v="0"/>
    <s v="Farming"/>
    <x v="0"/>
    <x v="0"/>
  </r>
  <r>
    <n v="100854"/>
    <n v="44460"/>
    <x v="1"/>
    <x v="4"/>
    <x v="2"/>
    <x v="277"/>
    <x v="0"/>
    <s v="Farming"/>
    <x v="0"/>
    <x v="0"/>
  </r>
  <r>
    <n v="100856"/>
    <n v="44461"/>
    <x v="0"/>
    <x v="3"/>
    <x v="0"/>
    <x v="278"/>
    <x v="0"/>
    <s v="Office Bldg"/>
    <x v="1"/>
    <x v="1"/>
  </r>
  <r>
    <n v="100857"/>
    <n v="44462"/>
    <x v="1"/>
    <x v="2"/>
    <x v="1"/>
    <x v="279"/>
    <x v="0"/>
    <s v="Farming"/>
    <x v="0"/>
    <x v="0"/>
  </r>
  <r>
    <n v="100859"/>
    <n v="44462"/>
    <x v="0"/>
    <x v="0"/>
    <x v="0"/>
    <x v="280"/>
    <x v="1"/>
    <s v="Apartment"/>
    <x v="1"/>
    <x v="1"/>
  </r>
  <r>
    <n v="100861"/>
    <n v="44462"/>
    <x v="0"/>
    <x v="0"/>
    <x v="0"/>
    <x v="281"/>
    <x v="0"/>
    <s v="Office Bldg"/>
    <x v="1"/>
    <x v="1"/>
  </r>
  <r>
    <n v="100863"/>
    <n v="44463"/>
    <x v="0"/>
    <x v="0"/>
    <x v="0"/>
    <x v="282"/>
    <x v="0"/>
    <s v="Apartment"/>
    <x v="1"/>
    <x v="1"/>
  </r>
  <r>
    <n v="100864"/>
    <n v="44463"/>
    <x v="0"/>
    <x v="0"/>
    <x v="0"/>
    <x v="283"/>
    <x v="1"/>
    <s v="Apartment"/>
    <x v="1"/>
    <x v="1"/>
  </r>
  <r>
    <n v="100868"/>
    <n v="44465"/>
    <x v="0"/>
    <x v="1"/>
    <x v="1"/>
    <x v="284"/>
    <x v="0"/>
    <s v="Farming"/>
    <x v="0"/>
    <x v="0"/>
  </r>
  <r>
    <n v="100869"/>
    <n v="44465"/>
    <x v="0"/>
    <x v="0"/>
    <x v="0"/>
    <x v="285"/>
    <x v="3"/>
    <s v="Office Bldg"/>
    <x v="0"/>
    <x v="0"/>
  </r>
  <r>
    <n v="100870"/>
    <n v="44466"/>
    <x v="1"/>
    <x v="0"/>
    <x v="0"/>
    <x v="286"/>
    <x v="1"/>
    <s v="Manufacturing"/>
    <x v="0"/>
    <x v="0"/>
  </r>
  <r>
    <n v="100872"/>
    <n v="44467"/>
    <x v="0"/>
    <x v="0"/>
    <x v="0"/>
    <x v="287"/>
    <x v="0"/>
    <s v="Office Bldg"/>
    <x v="1"/>
    <x v="1"/>
  </r>
  <r>
    <n v="100873"/>
    <n v="44468"/>
    <x v="0"/>
    <x v="4"/>
    <x v="2"/>
    <x v="288"/>
    <x v="2"/>
    <s v="Recreation"/>
    <x v="0"/>
    <x v="0"/>
  </r>
  <r>
    <n v="100874"/>
    <n v="44469"/>
    <x v="0"/>
    <x v="0"/>
    <x v="0"/>
    <x v="289"/>
    <x v="0"/>
    <s v="Apartment"/>
    <x v="0"/>
    <x v="0"/>
  </r>
  <r>
    <n v="100875"/>
    <n v="44470"/>
    <x v="0"/>
    <x v="0"/>
    <x v="0"/>
    <x v="290"/>
    <x v="0"/>
    <s v="Office Bldg"/>
    <x v="1"/>
    <x v="1"/>
  </r>
  <r>
    <n v="100876"/>
    <n v="44470"/>
    <x v="0"/>
    <x v="0"/>
    <x v="0"/>
    <x v="291"/>
    <x v="0"/>
    <s v="Office Bldg"/>
    <x v="0"/>
    <x v="1"/>
  </r>
  <r>
    <n v="100878"/>
    <n v="44470"/>
    <x v="0"/>
    <x v="0"/>
    <x v="0"/>
    <x v="292"/>
    <x v="0"/>
    <s v="Office Bldg"/>
    <x v="1"/>
    <x v="1"/>
  </r>
  <r>
    <n v="100882"/>
    <n v="44472"/>
    <x v="0"/>
    <x v="2"/>
    <x v="1"/>
    <x v="293"/>
    <x v="0"/>
    <s v="Apartment"/>
    <x v="0"/>
    <x v="0"/>
  </r>
  <r>
    <n v="100883"/>
    <n v="44473"/>
    <x v="0"/>
    <x v="0"/>
    <x v="0"/>
    <x v="294"/>
    <x v="0"/>
    <s v="Office Bldg"/>
    <x v="0"/>
    <x v="0"/>
  </r>
  <r>
    <n v="100885"/>
    <n v="44473"/>
    <x v="0"/>
    <x v="1"/>
    <x v="1"/>
    <x v="295"/>
    <x v="2"/>
    <s v="Office Bldg"/>
    <x v="0"/>
    <x v="0"/>
  </r>
  <r>
    <n v="100886"/>
    <n v="44473"/>
    <x v="0"/>
    <x v="0"/>
    <x v="0"/>
    <x v="296"/>
    <x v="0"/>
    <s v="Apartment"/>
    <x v="1"/>
    <x v="1"/>
  </r>
  <r>
    <n v="100887"/>
    <n v="44474"/>
    <x v="0"/>
    <x v="1"/>
    <x v="1"/>
    <x v="297"/>
    <x v="1"/>
    <s v="Service"/>
    <x v="1"/>
    <x v="1"/>
  </r>
  <r>
    <n v="100889"/>
    <n v="44474"/>
    <x v="0"/>
    <x v="0"/>
    <x v="0"/>
    <x v="298"/>
    <x v="0"/>
    <s v="Apartment"/>
    <x v="1"/>
    <x v="1"/>
  </r>
  <r>
    <n v="100894"/>
    <n v="44476"/>
    <x v="0"/>
    <x v="0"/>
    <x v="0"/>
    <x v="299"/>
    <x v="0"/>
    <s v="Hospitality"/>
    <x v="1"/>
    <x v="1"/>
  </r>
  <r>
    <n v="100895"/>
    <n v="44476"/>
    <x v="0"/>
    <x v="0"/>
    <x v="0"/>
    <x v="300"/>
    <x v="0"/>
    <s v="Apartment"/>
    <x v="1"/>
    <x v="1"/>
  </r>
  <r>
    <n v="100898"/>
    <n v="44479"/>
    <x v="0"/>
    <x v="0"/>
    <x v="0"/>
    <x v="301"/>
    <x v="0"/>
    <s v="Office Bldg"/>
    <x v="0"/>
    <x v="0"/>
  </r>
  <r>
    <n v="100900"/>
    <n v="44480"/>
    <x v="0"/>
    <x v="0"/>
    <x v="0"/>
    <x v="302"/>
    <x v="0"/>
    <s v="Apartment"/>
    <x v="1"/>
    <x v="1"/>
  </r>
  <r>
    <n v="100901"/>
    <n v="44480"/>
    <x v="0"/>
    <x v="0"/>
    <x v="0"/>
    <x v="303"/>
    <x v="0"/>
    <s v="Construction"/>
    <x v="1"/>
    <x v="1"/>
  </r>
  <r>
    <n v="100903"/>
    <n v="44481"/>
    <x v="0"/>
    <x v="1"/>
    <x v="1"/>
    <x v="304"/>
    <x v="0"/>
    <s v="Hospitality"/>
    <x v="1"/>
    <x v="1"/>
  </r>
  <r>
    <n v="100904"/>
    <n v="44482"/>
    <x v="0"/>
    <x v="6"/>
    <x v="2"/>
    <x v="305"/>
    <x v="0"/>
    <s v="Office Bldg"/>
    <x v="0"/>
    <x v="0"/>
  </r>
  <r>
    <n v="100908"/>
    <n v="44483"/>
    <x v="0"/>
    <x v="0"/>
    <x v="0"/>
    <x v="306"/>
    <x v="0"/>
    <s v="Office Bldg"/>
    <x v="1"/>
    <x v="1"/>
  </r>
  <r>
    <n v="100909"/>
    <n v="44483"/>
    <x v="0"/>
    <x v="0"/>
    <x v="0"/>
    <x v="307"/>
    <x v="0"/>
    <s v="Office Bldg"/>
    <x v="1"/>
    <x v="1"/>
  </r>
  <r>
    <n v="100910"/>
    <n v="44483"/>
    <x v="0"/>
    <x v="0"/>
    <x v="0"/>
    <x v="308"/>
    <x v="3"/>
    <s v="Office Bldg"/>
    <x v="1"/>
    <x v="1"/>
  </r>
  <r>
    <n v="100912"/>
    <n v="44484"/>
    <x v="0"/>
    <x v="5"/>
    <x v="3"/>
    <x v="309"/>
    <x v="2"/>
    <s v="Organization"/>
    <x v="0"/>
    <x v="0"/>
  </r>
  <r>
    <n v="100215"/>
    <n v="44486"/>
    <x v="0"/>
    <x v="0"/>
    <x v="0"/>
    <x v="310"/>
    <x v="2"/>
    <s v="Retail"/>
    <x v="0"/>
    <x v="0"/>
  </r>
  <r>
    <n v="100914"/>
    <n v="44486"/>
    <x v="0"/>
    <x v="1"/>
    <x v="1"/>
    <x v="311"/>
    <x v="0"/>
    <s v="Farming"/>
    <x v="0"/>
    <x v="0"/>
  </r>
  <r>
    <n v="100916"/>
    <n v="44487"/>
    <x v="0"/>
    <x v="0"/>
    <x v="0"/>
    <x v="312"/>
    <x v="2"/>
    <s v="Hospitality"/>
    <x v="1"/>
    <x v="1"/>
  </r>
  <r>
    <n v="100919"/>
    <n v="44489"/>
    <x v="0"/>
    <x v="1"/>
    <x v="1"/>
    <x v="313"/>
    <x v="0"/>
    <s v="Manufacturing"/>
    <x v="0"/>
    <x v="0"/>
  </r>
  <r>
    <n v="100920"/>
    <n v="44489"/>
    <x v="0"/>
    <x v="3"/>
    <x v="0"/>
    <x v="314"/>
    <x v="0"/>
    <s v="Farming"/>
    <x v="1"/>
    <x v="0"/>
  </r>
  <r>
    <n v="100228"/>
    <n v="44490"/>
    <x v="0"/>
    <x v="9"/>
    <x v="2"/>
    <x v="315"/>
    <x v="0"/>
    <s v="Organization"/>
    <x v="0"/>
    <x v="0"/>
  </r>
  <r>
    <n v="100923"/>
    <n v="44490"/>
    <x v="0"/>
    <x v="0"/>
    <x v="0"/>
    <x v="316"/>
    <x v="0"/>
    <s v="Office Bldg"/>
    <x v="0"/>
    <x v="0"/>
  </r>
  <r>
    <n v="100927"/>
    <n v="44491"/>
    <x v="0"/>
    <x v="4"/>
    <x v="2"/>
    <x v="317"/>
    <x v="0"/>
    <s v="Organization"/>
    <x v="0"/>
    <x v="0"/>
  </r>
  <r>
    <n v="100928"/>
    <n v="44491"/>
    <x v="0"/>
    <x v="0"/>
    <x v="0"/>
    <x v="318"/>
    <x v="0"/>
    <s v="Office Bldg"/>
    <x v="0"/>
    <x v="0"/>
  </r>
  <r>
    <n v="100929"/>
    <n v="44491"/>
    <x v="1"/>
    <x v="0"/>
    <x v="0"/>
    <x v="319"/>
    <x v="3"/>
    <s v="Farming"/>
    <x v="0"/>
    <x v="0"/>
  </r>
  <r>
    <n v="100214"/>
    <n v="44492"/>
    <x v="0"/>
    <x v="0"/>
    <x v="0"/>
    <x v="320"/>
    <x v="0"/>
    <s v="Apartment"/>
    <x v="1"/>
    <x v="1"/>
  </r>
  <r>
    <n v="100932"/>
    <n v="44492"/>
    <x v="0"/>
    <x v="3"/>
    <x v="0"/>
    <x v="321"/>
    <x v="0"/>
    <s v="Apartment"/>
    <x v="0"/>
    <x v="0"/>
  </r>
  <r>
    <n v="100933"/>
    <n v="44492"/>
    <x v="0"/>
    <x v="1"/>
    <x v="1"/>
    <x v="322"/>
    <x v="2"/>
    <s v="Apartment"/>
    <x v="0"/>
    <x v="0"/>
  </r>
  <r>
    <n v="100934"/>
    <n v="44493"/>
    <x v="0"/>
    <x v="1"/>
    <x v="1"/>
    <x v="323"/>
    <x v="2"/>
    <s v="Apartment"/>
    <x v="0"/>
    <x v="0"/>
  </r>
  <r>
    <n v="100936"/>
    <n v="44495"/>
    <x v="1"/>
    <x v="2"/>
    <x v="1"/>
    <x v="324"/>
    <x v="0"/>
    <s v="Farming"/>
    <x v="0"/>
    <x v="0"/>
  </r>
  <r>
    <n v="100250"/>
    <n v="44496"/>
    <x v="1"/>
    <x v="1"/>
    <x v="1"/>
    <x v="325"/>
    <x v="0"/>
    <s v="Farming"/>
    <x v="0"/>
    <x v="0"/>
  </r>
  <r>
    <n v="100939"/>
    <n v="44496"/>
    <x v="0"/>
    <x v="3"/>
    <x v="0"/>
    <x v="326"/>
    <x v="2"/>
    <s v="Apartment"/>
    <x v="0"/>
    <x v="0"/>
  </r>
  <r>
    <n v="100940"/>
    <n v="44497"/>
    <x v="0"/>
    <x v="0"/>
    <x v="0"/>
    <x v="327"/>
    <x v="0"/>
    <s v="Office Bldg"/>
    <x v="1"/>
    <x v="1"/>
  </r>
  <r>
    <n v="100941"/>
    <n v="44497"/>
    <x v="1"/>
    <x v="0"/>
    <x v="0"/>
    <x v="328"/>
    <x v="0"/>
    <s v="Farming"/>
    <x v="0"/>
    <x v="0"/>
  </r>
  <r>
    <n v="100942"/>
    <n v="44497"/>
    <x v="0"/>
    <x v="0"/>
    <x v="0"/>
    <x v="329"/>
    <x v="0"/>
    <s v="Apartment"/>
    <x v="1"/>
    <x v="1"/>
  </r>
  <r>
    <n v="100943"/>
    <n v="44497"/>
    <x v="0"/>
    <x v="0"/>
    <x v="0"/>
    <x v="286"/>
    <x v="0"/>
    <s v="Apartment"/>
    <x v="1"/>
    <x v="1"/>
  </r>
  <r>
    <n v="100227"/>
    <n v="44498"/>
    <x v="0"/>
    <x v="1"/>
    <x v="1"/>
    <x v="330"/>
    <x v="2"/>
    <s v="Hospitality"/>
    <x v="1"/>
    <x v="1"/>
  </r>
  <r>
    <n v="100945"/>
    <n v="44498"/>
    <x v="0"/>
    <x v="0"/>
    <x v="0"/>
    <x v="331"/>
    <x v="2"/>
    <s v="Hospitality"/>
    <x v="0"/>
    <x v="1"/>
  </r>
  <r>
    <n v="100947"/>
    <n v="44498"/>
    <x v="0"/>
    <x v="0"/>
    <x v="0"/>
    <x v="332"/>
    <x v="0"/>
    <s v="Apartment"/>
    <x v="1"/>
    <x v="1"/>
  </r>
  <r>
    <n v="100226"/>
    <n v="44499"/>
    <x v="0"/>
    <x v="0"/>
    <x v="0"/>
    <x v="333"/>
    <x v="3"/>
    <s v="Office Bldg"/>
    <x v="1"/>
    <x v="1"/>
  </r>
  <r>
    <n v="100948"/>
    <n v="44499"/>
    <x v="0"/>
    <x v="3"/>
    <x v="0"/>
    <x v="334"/>
    <x v="2"/>
    <s v="Retail"/>
    <x v="1"/>
    <x v="1"/>
  </r>
  <r>
    <n v="100950"/>
    <n v="44500"/>
    <x v="0"/>
    <x v="0"/>
    <x v="0"/>
    <x v="335"/>
    <x v="0"/>
    <s v="Farming"/>
    <x v="0"/>
    <x v="0"/>
  </r>
  <r>
    <n v="100249"/>
    <n v="44501"/>
    <x v="0"/>
    <x v="1"/>
    <x v="1"/>
    <x v="336"/>
    <x v="2"/>
    <s v="Farming"/>
    <x v="0"/>
    <x v="0"/>
  </r>
  <r>
    <n v="100952"/>
    <n v="44501"/>
    <x v="0"/>
    <x v="2"/>
    <x v="1"/>
    <x v="337"/>
    <x v="1"/>
    <s v="Apartment"/>
    <x v="1"/>
    <x v="1"/>
  </r>
  <r>
    <n v="100953"/>
    <n v="44501"/>
    <x v="1"/>
    <x v="0"/>
    <x v="0"/>
    <x v="338"/>
    <x v="3"/>
    <s v="Farming"/>
    <x v="0"/>
    <x v="0"/>
  </r>
  <r>
    <n v="100955"/>
    <n v="44503"/>
    <x v="0"/>
    <x v="3"/>
    <x v="0"/>
    <x v="339"/>
    <x v="2"/>
    <s v="Office Bldg"/>
    <x v="1"/>
    <x v="1"/>
  </r>
  <r>
    <n v="100287"/>
    <n v="44504"/>
    <x v="0"/>
    <x v="0"/>
    <x v="0"/>
    <x v="340"/>
    <x v="0"/>
    <s v="Office Bldg"/>
    <x v="1"/>
    <x v="1"/>
  </r>
  <r>
    <n v="100956"/>
    <n v="44504"/>
    <x v="0"/>
    <x v="3"/>
    <x v="0"/>
    <x v="341"/>
    <x v="0"/>
    <s v="Farming"/>
    <x v="0"/>
    <x v="0"/>
  </r>
  <r>
    <n v="100959"/>
    <n v="44505"/>
    <x v="0"/>
    <x v="3"/>
    <x v="0"/>
    <x v="342"/>
    <x v="0"/>
    <s v="Farming"/>
    <x v="1"/>
    <x v="0"/>
  </r>
  <r>
    <n v="100261"/>
    <n v="44506"/>
    <x v="0"/>
    <x v="0"/>
    <x v="0"/>
    <x v="343"/>
    <x v="0"/>
    <s v="Office Bldg"/>
    <x v="1"/>
    <x v="1"/>
  </r>
  <r>
    <n v="100961"/>
    <n v="44506"/>
    <x v="0"/>
    <x v="2"/>
    <x v="1"/>
    <x v="344"/>
    <x v="0"/>
    <s v="Apartment"/>
    <x v="0"/>
    <x v="0"/>
  </r>
  <r>
    <n v="100962"/>
    <n v="44507"/>
    <x v="0"/>
    <x v="0"/>
    <x v="0"/>
    <x v="345"/>
    <x v="2"/>
    <s v="Apartment"/>
    <x v="1"/>
    <x v="1"/>
  </r>
  <r>
    <n v="100966"/>
    <n v="44507"/>
    <x v="0"/>
    <x v="5"/>
    <x v="3"/>
    <x v="246"/>
    <x v="2"/>
    <s v="Retail"/>
    <x v="0"/>
    <x v="0"/>
  </r>
  <r>
    <n v="100969"/>
    <n v="44509"/>
    <x v="1"/>
    <x v="1"/>
    <x v="1"/>
    <x v="346"/>
    <x v="0"/>
    <s v="Farming"/>
    <x v="0"/>
    <x v="0"/>
  </r>
  <r>
    <n v="100972"/>
    <n v="44509"/>
    <x v="1"/>
    <x v="0"/>
    <x v="0"/>
    <x v="347"/>
    <x v="3"/>
    <s v="Farming"/>
    <x v="0"/>
    <x v="0"/>
  </r>
  <r>
    <n v="100974"/>
    <n v="44510"/>
    <x v="0"/>
    <x v="3"/>
    <x v="0"/>
    <x v="348"/>
    <x v="0"/>
    <s v="Farming"/>
    <x v="1"/>
    <x v="0"/>
  </r>
  <r>
    <n v="100975"/>
    <n v="44510"/>
    <x v="0"/>
    <x v="8"/>
    <x v="1"/>
    <x v="349"/>
    <x v="0"/>
    <s v="Apartment"/>
    <x v="1"/>
    <x v="1"/>
  </r>
  <r>
    <n v="100977"/>
    <n v="44510"/>
    <x v="1"/>
    <x v="0"/>
    <x v="0"/>
    <x v="350"/>
    <x v="0"/>
    <s v="Farming"/>
    <x v="0"/>
    <x v="0"/>
  </r>
  <r>
    <n v="100978"/>
    <n v="44510"/>
    <x v="0"/>
    <x v="0"/>
    <x v="0"/>
    <x v="351"/>
    <x v="1"/>
    <s v="Retail"/>
    <x v="0"/>
    <x v="0"/>
  </r>
  <r>
    <n v="100981"/>
    <n v="44510"/>
    <x v="0"/>
    <x v="0"/>
    <x v="0"/>
    <x v="352"/>
    <x v="0"/>
    <s v="Apartment"/>
    <x v="1"/>
    <x v="1"/>
  </r>
  <r>
    <n v="100240"/>
    <n v="44511"/>
    <x v="0"/>
    <x v="3"/>
    <x v="0"/>
    <x v="353"/>
    <x v="2"/>
    <s v="Apartment"/>
    <x v="1"/>
    <x v="1"/>
  </r>
  <r>
    <n v="100982"/>
    <n v="44511"/>
    <x v="0"/>
    <x v="0"/>
    <x v="0"/>
    <x v="354"/>
    <x v="0"/>
    <s v="Office Bldg"/>
    <x v="1"/>
    <x v="1"/>
  </r>
  <r>
    <n v="100983"/>
    <n v="44511"/>
    <x v="0"/>
    <x v="0"/>
    <x v="0"/>
    <x v="355"/>
    <x v="0"/>
    <s v="Apartment"/>
    <x v="0"/>
    <x v="0"/>
  </r>
  <r>
    <n v="100239"/>
    <n v="44512"/>
    <x v="0"/>
    <x v="3"/>
    <x v="0"/>
    <x v="356"/>
    <x v="0"/>
    <s v="Apartment"/>
    <x v="1"/>
    <x v="1"/>
  </r>
  <r>
    <n v="100985"/>
    <n v="44512"/>
    <x v="1"/>
    <x v="0"/>
    <x v="0"/>
    <x v="357"/>
    <x v="0"/>
    <s v="Farming"/>
    <x v="0"/>
    <x v="0"/>
  </r>
  <r>
    <n v="100237"/>
    <n v="44513"/>
    <x v="0"/>
    <x v="5"/>
    <x v="3"/>
    <x v="358"/>
    <x v="0"/>
    <s v="Organization"/>
    <x v="0"/>
    <x v="0"/>
  </r>
  <r>
    <n v="100238"/>
    <n v="44513"/>
    <x v="0"/>
    <x v="3"/>
    <x v="0"/>
    <x v="359"/>
    <x v="0"/>
    <s v="Apartment"/>
    <x v="1"/>
    <x v="1"/>
  </r>
  <r>
    <n v="100986"/>
    <n v="44513"/>
    <x v="0"/>
    <x v="0"/>
    <x v="0"/>
    <x v="360"/>
    <x v="3"/>
    <s v="Manufacturing"/>
    <x v="0"/>
    <x v="0"/>
  </r>
  <r>
    <n v="100987"/>
    <n v="44513"/>
    <x v="0"/>
    <x v="9"/>
    <x v="2"/>
    <x v="361"/>
    <x v="2"/>
    <s v="Apartment"/>
    <x v="0"/>
    <x v="0"/>
  </r>
  <r>
    <n v="100988"/>
    <n v="44513"/>
    <x v="0"/>
    <x v="3"/>
    <x v="0"/>
    <x v="362"/>
    <x v="1"/>
    <s v="Hospitality"/>
    <x v="1"/>
    <x v="1"/>
  </r>
  <r>
    <n v="100260"/>
    <n v="44514"/>
    <x v="0"/>
    <x v="1"/>
    <x v="1"/>
    <x v="363"/>
    <x v="2"/>
    <s v="Apartment"/>
    <x v="0"/>
    <x v="0"/>
  </r>
  <r>
    <n v="100302"/>
    <n v="44514"/>
    <x v="0"/>
    <x v="0"/>
    <x v="0"/>
    <x v="205"/>
    <x v="0"/>
    <s v="Apartment"/>
    <x v="1"/>
    <x v="1"/>
  </r>
  <r>
    <n v="100274"/>
    <n v="44515"/>
    <x v="0"/>
    <x v="0"/>
    <x v="0"/>
    <x v="364"/>
    <x v="0"/>
    <s v="Apartment"/>
    <x v="0"/>
    <x v="0"/>
  </r>
  <r>
    <n v="100209"/>
    <n v="44516"/>
    <x v="1"/>
    <x v="0"/>
    <x v="0"/>
    <x v="365"/>
    <x v="0"/>
    <s v="Farming"/>
    <x v="0"/>
    <x v="0"/>
  </r>
  <r>
    <n v="100991"/>
    <n v="44516"/>
    <x v="0"/>
    <x v="0"/>
    <x v="0"/>
    <x v="366"/>
    <x v="2"/>
    <s v="Hospitality"/>
    <x v="1"/>
    <x v="1"/>
  </r>
  <r>
    <n v="100992"/>
    <n v="44516"/>
    <x v="0"/>
    <x v="3"/>
    <x v="0"/>
    <x v="198"/>
    <x v="1"/>
    <s v="Retail"/>
    <x v="1"/>
    <x v="1"/>
  </r>
  <r>
    <n v="100993"/>
    <n v="44516"/>
    <x v="0"/>
    <x v="3"/>
    <x v="0"/>
    <x v="367"/>
    <x v="0"/>
    <s v="Farming"/>
    <x v="0"/>
    <x v="0"/>
  </r>
  <r>
    <n v="100994"/>
    <n v="44517"/>
    <x v="0"/>
    <x v="1"/>
    <x v="1"/>
    <x v="368"/>
    <x v="0"/>
    <s v="Medical"/>
    <x v="0"/>
    <x v="0"/>
  </r>
  <r>
    <n v="100259"/>
    <n v="44518"/>
    <x v="0"/>
    <x v="7"/>
    <x v="3"/>
    <x v="369"/>
    <x v="0"/>
    <s v="Apartment"/>
    <x v="0"/>
    <x v="0"/>
  </r>
  <r>
    <n v="100273"/>
    <n v="44519"/>
    <x v="0"/>
    <x v="0"/>
    <x v="0"/>
    <x v="221"/>
    <x v="2"/>
    <s v="Apartment"/>
    <x v="1"/>
    <x v="1"/>
  </r>
  <r>
    <n v="100996"/>
    <n v="44519"/>
    <x v="0"/>
    <x v="0"/>
    <x v="0"/>
    <x v="370"/>
    <x v="0"/>
    <s v="Apartment"/>
    <x v="1"/>
    <x v="1"/>
  </r>
  <r>
    <n v="100998"/>
    <n v="44519"/>
    <x v="0"/>
    <x v="7"/>
    <x v="3"/>
    <x v="371"/>
    <x v="0"/>
    <s v="Hospitality"/>
    <x v="0"/>
    <x v="0"/>
  </r>
  <r>
    <n v="100999"/>
    <n v="44519"/>
    <x v="1"/>
    <x v="0"/>
    <x v="0"/>
    <x v="372"/>
    <x v="0"/>
    <s v="Farming"/>
    <x v="1"/>
    <x v="0"/>
  </r>
  <r>
    <n v="101000"/>
    <n v="44519"/>
    <x v="0"/>
    <x v="0"/>
    <x v="0"/>
    <x v="373"/>
    <x v="0"/>
    <s v="Hospitality"/>
    <x v="0"/>
    <x v="1"/>
  </r>
  <r>
    <n v="100257"/>
    <n v="44520"/>
    <x v="0"/>
    <x v="0"/>
    <x v="0"/>
    <x v="374"/>
    <x v="1"/>
    <s v="Apartment"/>
    <x v="1"/>
    <x v="1"/>
  </r>
  <r>
    <n v="100258"/>
    <n v="44521"/>
    <x v="0"/>
    <x v="0"/>
    <x v="0"/>
    <x v="375"/>
    <x v="3"/>
    <s v="Office Bldg"/>
    <x v="1"/>
    <x v="1"/>
  </r>
  <r>
    <n v="101003"/>
    <n v="44521"/>
    <x v="0"/>
    <x v="3"/>
    <x v="0"/>
    <x v="376"/>
    <x v="0"/>
    <s v="Farming"/>
    <x v="1"/>
    <x v="0"/>
  </r>
  <r>
    <n v="101005"/>
    <n v="44521"/>
    <x v="1"/>
    <x v="0"/>
    <x v="0"/>
    <x v="377"/>
    <x v="3"/>
    <s v="Retail"/>
    <x v="0"/>
    <x v="0"/>
  </r>
  <r>
    <n v="100208"/>
    <n v="44522"/>
    <x v="0"/>
    <x v="0"/>
    <x v="0"/>
    <x v="378"/>
    <x v="1"/>
    <s v="Service"/>
    <x v="1"/>
    <x v="1"/>
  </r>
  <r>
    <n v="101008"/>
    <n v="44522"/>
    <x v="0"/>
    <x v="0"/>
    <x v="0"/>
    <x v="379"/>
    <x v="0"/>
    <s v="Office Bldg"/>
    <x v="1"/>
    <x v="1"/>
  </r>
  <r>
    <n v="101009"/>
    <n v="44522"/>
    <x v="0"/>
    <x v="1"/>
    <x v="1"/>
    <x v="380"/>
    <x v="2"/>
    <s v="Office Bldg"/>
    <x v="0"/>
    <x v="0"/>
  </r>
  <r>
    <n v="100307"/>
    <n v="44523"/>
    <x v="0"/>
    <x v="1"/>
    <x v="1"/>
    <x v="381"/>
    <x v="2"/>
    <s v="Manufacturing"/>
    <x v="0"/>
    <x v="0"/>
  </r>
  <r>
    <n v="101011"/>
    <n v="44523"/>
    <x v="0"/>
    <x v="7"/>
    <x v="3"/>
    <x v="382"/>
    <x v="0"/>
    <s v="Other"/>
    <x v="0"/>
    <x v="0"/>
  </r>
  <r>
    <n v="101012"/>
    <n v="44524"/>
    <x v="0"/>
    <x v="3"/>
    <x v="0"/>
    <x v="383"/>
    <x v="0"/>
    <s v="Retail"/>
    <x v="1"/>
    <x v="1"/>
  </r>
  <r>
    <n v="100271"/>
    <n v="44525"/>
    <x v="1"/>
    <x v="0"/>
    <x v="0"/>
    <x v="384"/>
    <x v="0"/>
    <s v="Farming"/>
    <x v="0"/>
    <x v="0"/>
  </r>
  <r>
    <n v="100301"/>
    <n v="44525"/>
    <x v="0"/>
    <x v="0"/>
    <x v="0"/>
    <x v="385"/>
    <x v="0"/>
    <s v="Office Bldg"/>
    <x v="1"/>
    <x v="1"/>
  </r>
  <r>
    <n v="101016"/>
    <n v="44525"/>
    <x v="0"/>
    <x v="1"/>
    <x v="1"/>
    <x v="386"/>
    <x v="0"/>
    <s v="Apartment"/>
    <x v="0"/>
    <x v="0"/>
  </r>
  <r>
    <n v="101019"/>
    <n v="44526"/>
    <x v="0"/>
    <x v="1"/>
    <x v="1"/>
    <x v="387"/>
    <x v="2"/>
    <s v="Service"/>
    <x v="1"/>
    <x v="1"/>
  </r>
  <r>
    <n v="100336"/>
    <n v="44527"/>
    <x v="1"/>
    <x v="4"/>
    <x v="2"/>
    <x v="388"/>
    <x v="0"/>
    <s v="Farming"/>
    <x v="1"/>
    <x v="1"/>
  </r>
  <r>
    <n v="101023"/>
    <n v="44527"/>
    <x v="0"/>
    <x v="0"/>
    <x v="0"/>
    <x v="389"/>
    <x v="0"/>
    <s v="Apartment"/>
    <x v="0"/>
    <x v="0"/>
  </r>
  <r>
    <n v="101024"/>
    <n v="44527"/>
    <x v="0"/>
    <x v="3"/>
    <x v="0"/>
    <x v="390"/>
    <x v="0"/>
    <s v="Farming"/>
    <x v="1"/>
    <x v="0"/>
  </r>
  <r>
    <n v="100206"/>
    <n v="44528"/>
    <x v="0"/>
    <x v="0"/>
    <x v="0"/>
    <x v="391"/>
    <x v="0"/>
    <s v="Apartment"/>
    <x v="1"/>
    <x v="1"/>
  </r>
  <r>
    <n v="100286"/>
    <n v="44528"/>
    <x v="1"/>
    <x v="0"/>
    <x v="0"/>
    <x v="392"/>
    <x v="3"/>
    <s v="Farming"/>
    <x v="0"/>
    <x v="0"/>
  </r>
  <r>
    <n v="100324"/>
    <n v="44528"/>
    <x v="0"/>
    <x v="3"/>
    <x v="0"/>
    <x v="393"/>
    <x v="0"/>
    <s v="Apartment"/>
    <x v="1"/>
    <x v="1"/>
  </r>
  <r>
    <n v="100334"/>
    <n v="44528"/>
    <x v="0"/>
    <x v="0"/>
    <x v="0"/>
    <x v="394"/>
    <x v="1"/>
    <s v="Hospitality"/>
    <x v="1"/>
    <x v="1"/>
  </r>
  <r>
    <n v="100335"/>
    <n v="44528"/>
    <x v="1"/>
    <x v="1"/>
    <x v="1"/>
    <x v="395"/>
    <x v="3"/>
    <s v="Farming"/>
    <x v="0"/>
    <x v="0"/>
  </r>
  <r>
    <n v="101025"/>
    <n v="44528"/>
    <x v="0"/>
    <x v="1"/>
    <x v="1"/>
    <x v="396"/>
    <x v="2"/>
    <s v="Apartment"/>
    <x v="1"/>
    <x v="1"/>
  </r>
  <r>
    <n v="101029"/>
    <n v="44528"/>
    <x v="0"/>
    <x v="0"/>
    <x v="0"/>
    <x v="397"/>
    <x v="1"/>
    <s v="Apartment"/>
    <x v="1"/>
    <x v="1"/>
  </r>
  <r>
    <n v="101031"/>
    <n v="44529"/>
    <x v="1"/>
    <x v="0"/>
    <x v="0"/>
    <x v="398"/>
    <x v="0"/>
    <s v="Farming"/>
    <x v="0"/>
    <x v="0"/>
  </r>
  <r>
    <n v="100205"/>
    <n v="44530"/>
    <x v="1"/>
    <x v="1"/>
    <x v="1"/>
    <x v="399"/>
    <x v="2"/>
    <s v="Farming"/>
    <x v="0"/>
    <x v="0"/>
  </r>
  <r>
    <n v="100222"/>
    <n v="44530"/>
    <x v="1"/>
    <x v="0"/>
    <x v="0"/>
    <x v="400"/>
    <x v="0"/>
    <s v="Farming"/>
    <x v="0"/>
    <x v="0"/>
  </r>
  <r>
    <n v="101034"/>
    <n v="44530"/>
    <x v="0"/>
    <x v="0"/>
    <x v="0"/>
    <x v="401"/>
    <x v="0"/>
    <s v="Apartment"/>
    <x v="1"/>
    <x v="1"/>
  </r>
  <r>
    <n v="100221"/>
    <n v="44531"/>
    <x v="0"/>
    <x v="0"/>
    <x v="0"/>
    <x v="402"/>
    <x v="2"/>
    <s v="Apartment"/>
    <x v="1"/>
    <x v="1"/>
  </r>
  <r>
    <n v="100246"/>
    <n v="44531"/>
    <x v="0"/>
    <x v="3"/>
    <x v="0"/>
    <x v="403"/>
    <x v="0"/>
    <s v="Organization"/>
    <x v="1"/>
    <x v="1"/>
  </r>
  <r>
    <n v="100298"/>
    <n v="44531"/>
    <x v="0"/>
    <x v="1"/>
    <x v="1"/>
    <x v="404"/>
    <x v="2"/>
    <s v="Office Bldg"/>
    <x v="1"/>
    <x v="1"/>
  </r>
  <r>
    <n v="101035"/>
    <n v="44531"/>
    <x v="0"/>
    <x v="1"/>
    <x v="1"/>
    <x v="405"/>
    <x v="1"/>
    <s v="Apartment"/>
    <x v="1"/>
    <x v="1"/>
  </r>
  <r>
    <n v="100333"/>
    <n v="44532"/>
    <x v="1"/>
    <x v="0"/>
    <x v="0"/>
    <x v="406"/>
    <x v="0"/>
    <s v="Farming"/>
    <x v="0"/>
    <x v="0"/>
  </r>
  <r>
    <n v="101036"/>
    <n v="44532"/>
    <x v="0"/>
    <x v="4"/>
    <x v="2"/>
    <x v="407"/>
    <x v="0"/>
    <s v="Apartment"/>
    <x v="1"/>
    <x v="1"/>
  </r>
  <r>
    <n v="101037"/>
    <n v="44532"/>
    <x v="0"/>
    <x v="0"/>
    <x v="0"/>
    <x v="408"/>
    <x v="3"/>
    <s v="Manufacturing"/>
    <x v="0"/>
    <x v="0"/>
  </r>
  <r>
    <n v="101039"/>
    <n v="44533"/>
    <x v="0"/>
    <x v="0"/>
    <x v="0"/>
    <x v="409"/>
    <x v="0"/>
    <s v="Service"/>
    <x v="0"/>
    <x v="0"/>
  </r>
  <r>
    <n v="101042"/>
    <n v="44533"/>
    <x v="0"/>
    <x v="1"/>
    <x v="1"/>
    <x v="410"/>
    <x v="0"/>
    <s v="Farming"/>
    <x v="0"/>
    <x v="0"/>
  </r>
  <r>
    <n v="101043"/>
    <n v="44534"/>
    <x v="1"/>
    <x v="1"/>
    <x v="1"/>
    <x v="411"/>
    <x v="0"/>
    <s v="Farming"/>
    <x v="0"/>
    <x v="0"/>
  </r>
  <r>
    <n v="101044"/>
    <n v="44534"/>
    <x v="0"/>
    <x v="0"/>
    <x v="0"/>
    <x v="412"/>
    <x v="0"/>
    <s v="Office Bldg"/>
    <x v="1"/>
    <x v="1"/>
  </r>
  <r>
    <n v="100219"/>
    <n v="44535"/>
    <x v="0"/>
    <x v="0"/>
    <x v="0"/>
    <x v="413"/>
    <x v="0"/>
    <s v="Apartment"/>
    <x v="1"/>
    <x v="1"/>
  </r>
  <r>
    <n v="100220"/>
    <n v="44535"/>
    <x v="0"/>
    <x v="0"/>
    <x v="0"/>
    <x v="414"/>
    <x v="0"/>
    <s v="Apartment"/>
    <x v="1"/>
    <x v="1"/>
  </r>
  <r>
    <n v="100235"/>
    <n v="44535"/>
    <x v="0"/>
    <x v="9"/>
    <x v="2"/>
    <x v="415"/>
    <x v="0"/>
    <s v="Apartment"/>
    <x v="0"/>
    <x v="0"/>
  </r>
  <r>
    <n v="100300"/>
    <n v="44535"/>
    <x v="0"/>
    <x v="0"/>
    <x v="0"/>
    <x v="416"/>
    <x v="2"/>
    <s v="Office Bldg"/>
    <x v="0"/>
    <x v="0"/>
  </r>
  <r>
    <n v="101046"/>
    <n v="44535"/>
    <x v="0"/>
    <x v="3"/>
    <x v="0"/>
    <x v="417"/>
    <x v="0"/>
    <s v="Apartment"/>
    <x v="1"/>
    <x v="1"/>
  </r>
  <r>
    <n v="100366"/>
    <n v="44537"/>
    <x v="0"/>
    <x v="3"/>
    <x v="0"/>
    <x v="418"/>
    <x v="0"/>
    <s v="Apartment"/>
    <x v="1"/>
    <x v="1"/>
  </r>
  <r>
    <n v="101052"/>
    <n v="44537"/>
    <x v="0"/>
    <x v="3"/>
    <x v="0"/>
    <x v="419"/>
    <x v="0"/>
    <s v="Apartment"/>
    <x v="1"/>
    <x v="1"/>
  </r>
  <r>
    <n v="101053"/>
    <n v="44537"/>
    <x v="0"/>
    <x v="6"/>
    <x v="2"/>
    <x v="420"/>
    <x v="0"/>
    <s v="Apartment"/>
    <x v="0"/>
    <x v="0"/>
  </r>
  <r>
    <n v="101054"/>
    <n v="44537"/>
    <x v="0"/>
    <x v="0"/>
    <x v="0"/>
    <x v="421"/>
    <x v="2"/>
    <s v="Hospitality"/>
    <x v="0"/>
    <x v="0"/>
  </r>
  <r>
    <n v="100234"/>
    <n v="44538"/>
    <x v="0"/>
    <x v="0"/>
    <x v="0"/>
    <x v="422"/>
    <x v="0"/>
    <s v="Apartment"/>
    <x v="1"/>
    <x v="1"/>
  </r>
  <r>
    <n v="100269"/>
    <n v="44539"/>
    <x v="0"/>
    <x v="0"/>
    <x v="0"/>
    <x v="423"/>
    <x v="0"/>
    <s v="Apartment"/>
    <x v="0"/>
    <x v="0"/>
  </r>
  <r>
    <n v="100317"/>
    <n v="44539"/>
    <x v="1"/>
    <x v="0"/>
    <x v="0"/>
    <x v="424"/>
    <x v="0"/>
    <s v="Farming"/>
    <x v="0"/>
    <x v="0"/>
  </r>
  <r>
    <n v="100318"/>
    <n v="44539"/>
    <x v="0"/>
    <x v="1"/>
    <x v="1"/>
    <x v="425"/>
    <x v="2"/>
    <s v="Manufacturing"/>
    <x v="1"/>
    <x v="1"/>
  </r>
  <r>
    <n v="100319"/>
    <n v="44539"/>
    <x v="0"/>
    <x v="0"/>
    <x v="0"/>
    <x v="426"/>
    <x v="0"/>
    <s v="Apartment"/>
    <x v="1"/>
    <x v="1"/>
  </r>
  <r>
    <n v="101058"/>
    <n v="44539"/>
    <x v="0"/>
    <x v="1"/>
    <x v="1"/>
    <x v="427"/>
    <x v="1"/>
    <s v="Apartment"/>
    <x v="1"/>
    <x v="1"/>
  </r>
  <r>
    <n v="101061"/>
    <n v="44539"/>
    <x v="0"/>
    <x v="0"/>
    <x v="0"/>
    <x v="428"/>
    <x v="0"/>
    <s v="Office Bldg"/>
    <x v="1"/>
    <x v="1"/>
  </r>
  <r>
    <n v="100365"/>
    <n v="44540"/>
    <x v="0"/>
    <x v="0"/>
    <x v="0"/>
    <x v="429"/>
    <x v="0"/>
    <s v="Apartment"/>
    <x v="0"/>
    <x v="0"/>
  </r>
  <r>
    <n v="100374"/>
    <n v="44541"/>
    <x v="0"/>
    <x v="1"/>
    <x v="1"/>
    <x v="430"/>
    <x v="0"/>
    <s v="Farming"/>
    <x v="0"/>
    <x v="0"/>
  </r>
  <r>
    <n v="101066"/>
    <n v="44541"/>
    <x v="1"/>
    <x v="0"/>
    <x v="0"/>
    <x v="431"/>
    <x v="0"/>
    <s v="Farming"/>
    <x v="0"/>
    <x v="0"/>
  </r>
  <r>
    <n v="101067"/>
    <n v="44541"/>
    <x v="1"/>
    <x v="0"/>
    <x v="0"/>
    <x v="432"/>
    <x v="0"/>
    <s v="Farming"/>
    <x v="0"/>
    <x v="0"/>
  </r>
  <r>
    <n v="101068"/>
    <n v="44541"/>
    <x v="0"/>
    <x v="0"/>
    <x v="0"/>
    <x v="433"/>
    <x v="0"/>
    <s v="Office Bldg"/>
    <x v="1"/>
    <x v="1"/>
  </r>
  <r>
    <n v="100244"/>
    <n v="44542"/>
    <x v="0"/>
    <x v="0"/>
    <x v="0"/>
    <x v="171"/>
    <x v="0"/>
    <s v="Apartment"/>
    <x v="1"/>
    <x v="1"/>
  </r>
  <r>
    <n v="101069"/>
    <n v="44542"/>
    <x v="1"/>
    <x v="4"/>
    <x v="2"/>
    <x v="434"/>
    <x v="0"/>
    <s v="Farming"/>
    <x v="0"/>
    <x v="0"/>
  </r>
  <r>
    <n v="101070"/>
    <n v="44542"/>
    <x v="1"/>
    <x v="0"/>
    <x v="0"/>
    <x v="435"/>
    <x v="0"/>
    <s v="Farming"/>
    <x v="0"/>
    <x v="0"/>
  </r>
  <r>
    <n v="101071"/>
    <n v="44542"/>
    <x v="0"/>
    <x v="1"/>
    <x v="1"/>
    <x v="436"/>
    <x v="2"/>
    <s v="Apartment"/>
    <x v="1"/>
    <x v="1"/>
  </r>
  <r>
    <n v="101073"/>
    <n v="44543"/>
    <x v="0"/>
    <x v="0"/>
    <x v="0"/>
    <x v="437"/>
    <x v="2"/>
    <s v="Apartment"/>
    <x v="1"/>
    <x v="1"/>
  </r>
  <r>
    <n v="101074"/>
    <n v="44543"/>
    <x v="0"/>
    <x v="3"/>
    <x v="0"/>
    <x v="438"/>
    <x v="2"/>
    <s v="Construction"/>
    <x v="1"/>
    <x v="1"/>
  </r>
  <r>
    <n v="100364"/>
    <n v="44544"/>
    <x v="1"/>
    <x v="0"/>
    <x v="0"/>
    <x v="439"/>
    <x v="0"/>
    <s v="Farming"/>
    <x v="0"/>
    <x v="0"/>
  </r>
  <r>
    <n v="101075"/>
    <n v="44544"/>
    <x v="1"/>
    <x v="0"/>
    <x v="0"/>
    <x v="440"/>
    <x v="0"/>
    <s v="Farming"/>
    <x v="0"/>
    <x v="0"/>
  </r>
  <r>
    <n v="101076"/>
    <n v="44544"/>
    <x v="0"/>
    <x v="0"/>
    <x v="0"/>
    <x v="441"/>
    <x v="0"/>
    <s v="Office Bldg"/>
    <x v="1"/>
    <x v="1"/>
  </r>
  <r>
    <n v="100218"/>
    <n v="44547"/>
    <x v="1"/>
    <x v="0"/>
    <x v="0"/>
    <x v="442"/>
    <x v="0"/>
    <s v="Farming"/>
    <x v="0"/>
    <x v="0"/>
  </r>
  <r>
    <n v="101083"/>
    <n v="44548"/>
    <x v="0"/>
    <x v="0"/>
    <x v="0"/>
    <x v="443"/>
    <x v="0"/>
    <s v="Apartment"/>
    <x v="1"/>
    <x v="1"/>
  </r>
  <r>
    <n v="101088"/>
    <n v="44549"/>
    <x v="0"/>
    <x v="0"/>
    <x v="0"/>
    <x v="444"/>
    <x v="0"/>
    <s v="Office Bldg"/>
    <x v="0"/>
    <x v="0"/>
  </r>
  <r>
    <n v="101089"/>
    <n v="44549"/>
    <x v="0"/>
    <x v="0"/>
    <x v="0"/>
    <x v="322"/>
    <x v="1"/>
    <s v="Retail"/>
    <x v="1"/>
    <x v="0"/>
  </r>
  <r>
    <n v="101090"/>
    <n v="44549"/>
    <x v="0"/>
    <x v="0"/>
    <x v="0"/>
    <x v="445"/>
    <x v="0"/>
    <s v="Office Bldg"/>
    <x v="1"/>
    <x v="1"/>
  </r>
  <r>
    <n v="101091"/>
    <n v="44549"/>
    <x v="0"/>
    <x v="0"/>
    <x v="0"/>
    <x v="446"/>
    <x v="1"/>
    <s v="Apartment"/>
    <x v="1"/>
    <x v="1"/>
  </r>
  <r>
    <n v="101092"/>
    <n v="44549"/>
    <x v="0"/>
    <x v="1"/>
    <x v="1"/>
    <x v="447"/>
    <x v="2"/>
    <s v="Office Bldg"/>
    <x v="0"/>
    <x v="0"/>
  </r>
  <r>
    <n v="101093"/>
    <n v="44549"/>
    <x v="1"/>
    <x v="1"/>
    <x v="1"/>
    <x v="448"/>
    <x v="3"/>
    <s v="Farming"/>
    <x v="0"/>
    <x v="0"/>
  </r>
  <r>
    <n v="100347"/>
    <n v="44550"/>
    <x v="0"/>
    <x v="0"/>
    <x v="0"/>
    <x v="351"/>
    <x v="0"/>
    <s v="Office Bldg"/>
    <x v="0"/>
    <x v="0"/>
  </r>
  <r>
    <n v="101094"/>
    <n v="44550"/>
    <x v="0"/>
    <x v="3"/>
    <x v="0"/>
    <x v="449"/>
    <x v="0"/>
    <s v="Manufacturing"/>
    <x v="1"/>
    <x v="1"/>
  </r>
  <r>
    <n v="100204"/>
    <n v="44551"/>
    <x v="0"/>
    <x v="1"/>
    <x v="1"/>
    <x v="450"/>
    <x v="2"/>
    <s v="Organization"/>
    <x v="0"/>
    <x v="0"/>
  </r>
  <r>
    <n v="100344"/>
    <n v="44551"/>
    <x v="0"/>
    <x v="1"/>
    <x v="1"/>
    <x v="451"/>
    <x v="0"/>
    <s v="Manufacturing"/>
    <x v="0"/>
    <x v="0"/>
  </r>
  <r>
    <n v="100346"/>
    <n v="44551"/>
    <x v="0"/>
    <x v="0"/>
    <x v="0"/>
    <x v="240"/>
    <x v="2"/>
    <s v="Hospitality"/>
    <x v="1"/>
    <x v="1"/>
  </r>
  <r>
    <n v="100391"/>
    <n v="44551"/>
    <x v="0"/>
    <x v="0"/>
    <x v="0"/>
    <x v="452"/>
    <x v="0"/>
    <s v="Apartment"/>
    <x v="1"/>
    <x v="1"/>
  </r>
  <r>
    <n v="101096"/>
    <n v="44551"/>
    <x v="0"/>
    <x v="0"/>
    <x v="0"/>
    <x v="453"/>
    <x v="1"/>
    <s v="Retail"/>
    <x v="0"/>
    <x v="0"/>
  </r>
  <r>
    <n v="100203"/>
    <n v="44552"/>
    <x v="1"/>
    <x v="0"/>
    <x v="0"/>
    <x v="454"/>
    <x v="0"/>
    <s v="Farming"/>
    <x v="0"/>
    <x v="0"/>
  </r>
  <r>
    <n v="100231"/>
    <n v="44552"/>
    <x v="0"/>
    <x v="0"/>
    <x v="0"/>
    <x v="455"/>
    <x v="0"/>
    <s v="Apartment"/>
    <x v="1"/>
    <x v="1"/>
  </r>
  <r>
    <n v="101098"/>
    <n v="44552"/>
    <x v="0"/>
    <x v="1"/>
    <x v="1"/>
    <x v="456"/>
    <x v="0"/>
    <s v="Retail"/>
    <x v="0"/>
    <x v="0"/>
  </r>
  <r>
    <n v="101100"/>
    <n v="44552"/>
    <x v="0"/>
    <x v="0"/>
    <x v="0"/>
    <x v="457"/>
    <x v="0"/>
    <s v="Retail"/>
    <x v="0"/>
    <x v="0"/>
  </r>
  <r>
    <n v="100202"/>
    <n v="44553"/>
    <x v="0"/>
    <x v="3"/>
    <x v="0"/>
    <x v="458"/>
    <x v="0"/>
    <s v="Apartment"/>
    <x v="1"/>
    <x v="1"/>
  </r>
  <r>
    <n v="100217"/>
    <n v="44553"/>
    <x v="1"/>
    <x v="0"/>
    <x v="0"/>
    <x v="459"/>
    <x v="3"/>
    <s v="Farming"/>
    <x v="0"/>
    <x v="0"/>
  </r>
  <r>
    <n v="101102"/>
    <n v="44553"/>
    <x v="1"/>
    <x v="0"/>
    <x v="0"/>
    <x v="460"/>
    <x v="3"/>
    <s v="Farming"/>
    <x v="0"/>
    <x v="0"/>
  </r>
  <r>
    <n v="100305"/>
    <n v="44554"/>
    <x v="0"/>
    <x v="0"/>
    <x v="0"/>
    <x v="461"/>
    <x v="1"/>
    <s v="Apartment"/>
    <x v="1"/>
    <x v="1"/>
  </r>
  <r>
    <n v="101104"/>
    <n v="44554"/>
    <x v="0"/>
    <x v="0"/>
    <x v="0"/>
    <x v="462"/>
    <x v="0"/>
    <s v="Apartment"/>
    <x v="1"/>
    <x v="1"/>
  </r>
  <r>
    <n v="101105"/>
    <n v="44554"/>
    <x v="0"/>
    <x v="6"/>
    <x v="2"/>
    <x v="463"/>
    <x v="3"/>
    <s v="Retail"/>
    <x v="0"/>
    <x v="0"/>
  </r>
  <r>
    <n v="100201"/>
    <n v="44555"/>
    <x v="0"/>
    <x v="0"/>
    <x v="0"/>
    <x v="464"/>
    <x v="0"/>
    <s v="Apartment"/>
    <x v="1"/>
    <x v="1"/>
  </r>
  <r>
    <n v="100230"/>
    <n v="44555"/>
    <x v="0"/>
    <x v="5"/>
    <x v="3"/>
    <x v="465"/>
    <x v="0"/>
    <s v="Apartment"/>
    <x v="0"/>
    <x v="0"/>
  </r>
  <r>
    <n v="100295"/>
    <n v="44555"/>
    <x v="0"/>
    <x v="3"/>
    <x v="0"/>
    <x v="466"/>
    <x v="0"/>
    <s v="Office Bldg"/>
    <x v="1"/>
    <x v="1"/>
  </r>
  <r>
    <n v="100360"/>
    <n v="44555"/>
    <x v="0"/>
    <x v="1"/>
    <x v="1"/>
    <x v="467"/>
    <x v="2"/>
    <s v="Office Bldg"/>
    <x v="1"/>
    <x v="1"/>
  </r>
  <r>
    <n v="100361"/>
    <n v="44555"/>
    <x v="0"/>
    <x v="0"/>
    <x v="0"/>
    <x v="468"/>
    <x v="2"/>
    <s v="Apartment"/>
    <x v="0"/>
    <x v="0"/>
  </r>
  <r>
    <n v="101107"/>
    <n v="44555"/>
    <x v="0"/>
    <x v="0"/>
    <x v="0"/>
    <x v="469"/>
    <x v="0"/>
    <s v="Apartment"/>
    <x v="1"/>
    <x v="1"/>
  </r>
  <r>
    <n v="101109"/>
    <n v="44555"/>
    <x v="1"/>
    <x v="0"/>
    <x v="0"/>
    <x v="470"/>
    <x v="0"/>
    <s v="Farming"/>
    <x v="0"/>
    <x v="0"/>
  </r>
  <r>
    <n v="100229"/>
    <n v="44556"/>
    <x v="0"/>
    <x v="6"/>
    <x v="2"/>
    <x v="471"/>
    <x v="2"/>
    <s v="Office Bldg"/>
    <x v="0"/>
    <x v="0"/>
  </r>
  <r>
    <n v="100282"/>
    <n v="44556"/>
    <x v="1"/>
    <x v="1"/>
    <x v="1"/>
    <x v="472"/>
    <x v="0"/>
    <s v="Farming"/>
    <x v="0"/>
    <x v="0"/>
  </r>
  <r>
    <n v="101111"/>
    <n v="44556"/>
    <x v="1"/>
    <x v="0"/>
    <x v="0"/>
    <x v="473"/>
    <x v="0"/>
    <s v="Farming"/>
    <x v="0"/>
    <x v="0"/>
  </r>
  <r>
    <n v="100400"/>
    <n v="44557"/>
    <x v="1"/>
    <x v="4"/>
    <x v="2"/>
    <x v="474"/>
    <x v="0"/>
    <s v="Farming"/>
    <x v="0"/>
    <x v="0"/>
  </r>
  <r>
    <n v="101113"/>
    <n v="44557"/>
    <x v="1"/>
    <x v="0"/>
    <x v="0"/>
    <x v="80"/>
    <x v="3"/>
    <s v="Farming"/>
    <x v="0"/>
    <x v="0"/>
  </r>
  <r>
    <n v="101114"/>
    <n v="44557"/>
    <x v="0"/>
    <x v="2"/>
    <x v="1"/>
    <x v="475"/>
    <x v="3"/>
    <s v="Farming"/>
    <x v="0"/>
    <x v="0"/>
  </r>
  <r>
    <n v="100200"/>
    <n v="44558"/>
    <x v="0"/>
    <x v="0"/>
    <x v="0"/>
    <x v="476"/>
    <x v="2"/>
    <s v="Apartment"/>
    <x v="0"/>
    <x v="0"/>
  </r>
  <r>
    <n v="100330"/>
    <n v="44558"/>
    <x v="0"/>
    <x v="0"/>
    <x v="0"/>
    <x v="477"/>
    <x v="0"/>
    <s v="Office Bldg"/>
    <x v="1"/>
    <x v="1"/>
  </r>
  <r>
    <n v="101115"/>
    <n v="44558"/>
    <x v="0"/>
    <x v="1"/>
    <x v="1"/>
    <x v="478"/>
    <x v="0"/>
    <s v="Apartment"/>
    <x v="0"/>
    <x v="0"/>
  </r>
  <r>
    <n v="101116"/>
    <n v="44559"/>
    <x v="0"/>
    <x v="0"/>
    <x v="0"/>
    <x v="479"/>
    <x v="0"/>
    <s v="Apartment"/>
    <x v="1"/>
    <x v="1"/>
  </r>
  <r>
    <n v="100216"/>
    <n v="44560"/>
    <x v="0"/>
    <x v="3"/>
    <x v="0"/>
    <x v="480"/>
    <x v="0"/>
    <s v="Retail"/>
    <x v="1"/>
    <x v="1"/>
  </r>
  <r>
    <n v="100389"/>
    <n v="44560"/>
    <x v="0"/>
    <x v="0"/>
    <x v="0"/>
    <x v="481"/>
    <x v="1"/>
    <s v="Hospitality"/>
    <x v="1"/>
    <x v="1"/>
  </r>
  <r>
    <n v="101117"/>
    <n v="44560"/>
    <x v="0"/>
    <x v="0"/>
    <x v="0"/>
    <x v="482"/>
    <x v="0"/>
    <s v="Apartment"/>
    <x v="1"/>
    <x v="1"/>
  </r>
  <r>
    <n v="101120"/>
    <n v="44560"/>
    <x v="1"/>
    <x v="0"/>
    <x v="0"/>
    <x v="483"/>
    <x v="0"/>
    <s v="Farming"/>
    <x v="0"/>
    <x v="0"/>
  </r>
  <r>
    <n v="101121"/>
    <n v="44561"/>
    <x v="0"/>
    <x v="4"/>
    <x v="2"/>
    <x v="484"/>
    <x v="1"/>
    <s v="Office Bldg"/>
    <x v="1"/>
    <x v="1"/>
  </r>
  <r>
    <n v="101122"/>
    <n v="44561"/>
    <x v="0"/>
    <x v="5"/>
    <x v="3"/>
    <x v="485"/>
    <x v="0"/>
    <s v="Apartment"/>
    <x v="0"/>
    <x v="0"/>
  </r>
  <r>
    <n v="101123"/>
    <n v="44561"/>
    <x v="0"/>
    <x v="0"/>
    <x v="0"/>
    <x v="486"/>
    <x v="0"/>
    <s v="Office Bldg"/>
    <x v="1"/>
    <x v="1"/>
  </r>
  <r>
    <n v="101125"/>
    <n v="44561"/>
    <x v="0"/>
    <x v="0"/>
    <x v="0"/>
    <x v="487"/>
    <x v="0"/>
    <s v="Office Bldg"/>
    <x v="1"/>
    <x v="1"/>
  </r>
  <r>
    <n v="101126"/>
    <n v="44561"/>
    <x v="0"/>
    <x v="1"/>
    <x v="1"/>
    <x v="488"/>
    <x v="0"/>
    <s v="Farming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055359-8E32-495D-8F0E-434BD4135CC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0"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InsuredVal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9492B-1E53-4C0D-AD22-BB59F16EC3C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9" firstHeaderRow="1" firstDataRow="2" firstDataCol="1" rowPageCount="1" colPageCount="1"/>
  <pivotFields count="10">
    <pivotField dataField="1" showAll="0"/>
    <pivotField showAll="0"/>
    <pivotField axis="axisPage" showAll="0">
      <items count="3">
        <item x="1"/>
        <item x="0"/>
        <item t="default"/>
      </items>
    </pivotField>
    <pivotField axis="axisCol" showAll="0">
      <items count="11">
        <item x="2"/>
        <item x="9"/>
        <item x="7"/>
        <item x="8"/>
        <item x="6"/>
        <item x="3"/>
        <item x="0"/>
        <item x="5"/>
        <item x="4"/>
        <item x="1"/>
        <item t="default"/>
      </items>
    </pivotField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6">
    <i>
      <x/>
    </i>
    <i>
      <x v="2"/>
    </i>
    <i>
      <x v="6"/>
    </i>
    <i>
      <x v="8"/>
    </i>
    <i>
      <x v="9"/>
    </i>
    <i t="grand">
      <x/>
    </i>
  </colItems>
  <pageFields count="1">
    <pageField fld="2" item="0" hier="-1"/>
  </pageFields>
  <dataFields count="1">
    <dataField name="Count of Polic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CA2C0-A381-4187-BD03-F133C04F440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 rowPageCount="1" colPageCount="1"/>
  <pivotFields count="10">
    <pivotField dataField="1" showAll="0"/>
    <pivotField showAll="0"/>
    <pivotField showAll="0"/>
    <pivotField showAll="0"/>
    <pivotField showAll="0"/>
    <pivotField axis="axisPage" multipleItemSelectionAllowed="1" showAll="0">
      <items count="490">
        <item x="378"/>
        <item x="17"/>
        <item x="119"/>
        <item x="459"/>
        <item h="1" x="255"/>
        <item h="1" x="61"/>
        <item h="1" x="305"/>
        <item h="1" x="279"/>
        <item h="1" x="18"/>
        <item h="1" x="250"/>
        <item h="1" x="198"/>
        <item h="1" x="55"/>
        <item h="1" x="101"/>
        <item h="1" x="241"/>
        <item h="1" x="409"/>
        <item h="1" x="175"/>
        <item h="1" x="322"/>
        <item h="1" x="294"/>
        <item h="1" x="444"/>
        <item h="1" x="462"/>
        <item h="1" x="149"/>
        <item h="1" x="93"/>
        <item h="1" x="233"/>
        <item h="1" x="289"/>
        <item h="1" x="369"/>
        <item h="1" x="246"/>
        <item h="1" x="321"/>
        <item h="1" x="463"/>
        <item h="1" x="207"/>
        <item h="1" x="272"/>
        <item h="1" x="226"/>
        <item h="1" x="152"/>
        <item h="1" x="206"/>
        <item h="1" x="86"/>
        <item h="1" x="13"/>
        <item h="1" x="209"/>
        <item h="1" x="331"/>
        <item h="1" x="386"/>
        <item h="1" x="423"/>
        <item h="1" x="351"/>
        <item h="1" x="456"/>
        <item h="1" x="415"/>
        <item h="1" x="263"/>
        <item h="1" x="382"/>
        <item h="1" x="465"/>
        <item h="1" x="471"/>
        <item h="1" x="311"/>
        <item h="1" x="453"/>
        <item h="1" x="389"/>
        <item h="1" x="188"/>
        <item h="1" x="330"/>
        <item h="1" x="268"/>
        <item h="1" x="193"/>
        <item h="1" x="125"/>
        <item h="1" x="153"/>
        <item h="1" x="62"/>
        <item h="1" x="232"/>
        <item h="1" x="344"/>
        <item h="1" x="361"/>
        <item h="1" x="163"/>
        <item h="1" x="205"/>
        <item h="1" x="6"/>
        <item h="1" x="285"/>
        <item h="1" x="185"/>
        <item h="1" x="155"/>
        <item h="1" x="261"/>
        <item h="1" x="162"/>
        <item h="1" x="436"/>
        <item h="1" x="342"/>
        <item h="1" x="460"/>
        <item h="1" x="37"/>
        <item h="1" x="468"/>
        <item h="1" x="413"/>
        <item h="1" x="97"/>
        <item h="1" x="28"/>
        <item h="1" x="358"/>
        <item h="1" x="48"/>
        <item h="1" x="318"/>
        <item h="1" x="244"/>
        <item h="1" x="197"/>
        <item h="1" x="190"/>
        <item h="1" x="75"/>
        <item h="1" x="349"/>
        <item h="1" x="87"/>
        <item h="1" x="317"/>
        <item h="1" x="420"/>
        <item h="1" x="273"/>
        <item h="1" x="15"/>
        <item h="1" x="176"/>
        <item h="1" x="247"/>
        <item h="1" x="138"/>
        <item h="1" x="234"/>
        <item h="1" x="450"/>
        <item h="1" x="368"/>
        <item h="1" x="69"/>
        <item h="1" x="186"/>
        <item h="1" x="476"/>
        <item h="1" x="16"/>
        <item h="1" x="315"/>
        <item h="1" x="33"/>
        <item h="1" x="121"/>
        <item h="1" x="242"/>
        <item h="1" x="481"/>
        <item h="1" x="483"/>
        <item h="1" x="85"/>
        <item h="1" x="394"/>
        <item h="1" x="421"/>
        <item h="1" x="323"/>
        <item h="1" x="21"/>
        <item h="1" x="477"/>
        <item h="1" x="341"/>
        <item h="1" x="291"/>
        <item h="1" x="383"/>
        <item h="1" x="128"/>
        <item h="1" x="309"/>
        <item h="1" x="288"/>
        <item h="1" x="151"/>
        <item h="1" x="90"/>
        <item h="1" x="99"/>
        <item h="1" x="266"/>
        <item h="1" x="0"/>
        <item h="1" x="123"/>
        <item h="1" x="178"/>
        <item h="1" x="222"/>
        <item h="1" x="478"/>
        <item h="1" x="304"/>
        <item h="1" x="44"/>
        <item h="1" x="144"/>
        <item h="1" x="135"/>
        <item h="1" x="293"/>
        <item h="1" x="451"/>
        <item h="1" x="235"/>
        <item h="1" x="485"/>
        <item h="1" x="447"/>
        <item h="1" x="199"/>
        <item h="1" x="122"/>
        <item h="1" x="88"/>
        <item h="1" x="488"/>
        <item h="1" x="259"/>
        <item h="1" x="240"/>
        <item h="1" x="34"/>
        <item h="1" x="102"/>
        <item h="1" x="130"/>
        <item h="1" x="403"/>
        <item h="1" x="316"/>
        <item h="1" x="166"/>
        <item h="1" x="326"/>
        <item h="1" x="54"/>
        <item h="1" x="301"/>
        <item h="1" x="312"/>
        <item h="1" x="252"/>
        <item h="1" x="439"/>
        <item h="1" x="49"/>
        <item h="1" x="375"/>
        <item h="1" x="4"/>
        <item h="1" x="210"/>
        <item h="1" x="367"/>
        <item h="1" x="228"/>
        <item h="1" x="474"/>
        <item h="1" x="336"/>
        <item h="1" x="355"/>
        <item h="1" x="160"/>
        <item h="1" x="181"/>
        <item h="1" x="362"/>
        <item h="1" x="254"/>
        <item h="1" x="47"/>
        <item h="1" x="236"/>
        <item h="1" x="221"/>
        <item h="1" x="416"/>
        <item h="1" x="84"/>
        <item h="1" x="353"/>
        <item h="1" x="154"/>
        <item h="1" x="281"/>
        <item h="1" x="431"/>
        <item h="1" x="295"/>
        <item h="1" x="82"/>
        <item h="1" x="364"/>
        <item h="1" x="430"/>
        <item h="1" x="67"/>
        <item h="1" x="2"/>
        <item h="1" x="158"/>
        <item h="1" x="129"/>
        <item h="1" x="297"/>
        <item h="1" x="363"/>
        <item h="1" x="366"/>
        <item h="1" x="194"/>
        <item h="1" x="251"/>
        <item h="1" x="169"/>
        <item h="1" x="310"/>
        <item h="1" x="38"/>
        <item h="1" x="457"/>
        <item h="1" x="398"/>
        <item h="1" x="324"/>
        <item h="1" x="434"/>
        <item h="1" x="253"/>
        <item h="1" x="269"/>
        <item h="1" x="387"/>
        <item h="1" x="7"/>
        <item h="1" x="231"/>
        <item h="1" x="83"/>
        <item h="1" x="132"/>
        <item h="1" x="95"/>
        <item h="1" x="486"/>
        <item h="1" x="334"/>
        <item h="1" x="106"/>
        <item h="1" x="313"/>
        <item h="1" x="408"/>
        <item h="1" x="25"/>
        <item h="1" x="124"/>
        <item h="1" x="348"/>
        <item h="1" x="392"/>
        <item h="1" x="402"/>
        <item h="1" x="299"/>
        <item h="1" x="335"/>
        <item h="1" x="440"/>
        <item h="1" x="373"/>
        <item h="1" x="347"/>
        <item h="1" x="303"/>
        <item h="1" x="143"/>
        <item h="1" x="356"/>
        <item h="1" x="480"/>
        <item h="1" x="20"/>
        <item h="1" x="139"/>
        <item h="1" x="117"/>
        <item h="1" x="126"/>
        <item h="1" x="448"/>
        <item h="1" x="174"/>
        <item h="1" x="71"/>
        <item h="1" x="277"/>
        <item h="1" x="262"/>
        <item h="1" x="329"/>
        <item h="1" x="80"/>
        <item h="1" x="396"/>
        <item h="1" x="24"/>
        <item h="1" x="328"/>
        <item h="1" x="183"/>
        <item h="1" x="60"/>
        <item h="1" x="286"/>
        <item h="1" x="196"/>
        <item h="1" x="100"/>
        <item h="1" x="346"/>
        <item h="1" x="443"/>
        <item h="1" x="365"/>
        <item h="1" x="211"/>
        <item h="1" x="94"/>
        <item h="1" x="184"/>
        <item h="1" x="339"/>
        <item h="1" x="187"/>
        <item h="1" x="179"/>
        <item h="1" x="173"/>
        <item h="1" x="406"/>
        <item h="1" x="200"/>
        <item h="1" x="27"/>
        <item h="1" x="360"/>
        <item h="1" x="411"/>
        <item h="1" x="105"/>
        <item h="1" x="449"/>
        <item h="1" x="437"/>
        <item h="1" x="172"/>
        <item h="1" x="427"/>
        <item h="1" x="208"/>
        <item h="1" x="64"/>
        <item h="1" x="424"/>
        <item h="1" x="395"/>
        <item h="1" x="72"/>
        <item h="1" x="213"/>
        <item h="1" x="376"/>
        <item h="1" x="56"/>
        <item h="1" x="359"/>
        <item h="1" x="357"/>
        <item h="1" x="165"/>
        <item h="1" x="180"/>
        <item h="1" x="202"/>
        <item h="1" x="239"/>
        <item h="1" x="32"/>
        <item h="1" x="404"/>
        <item h="1" x="264"/>
        <item h="1" x="31"/>
        <item h="1" x="271"/>
        <item h="1" x="298"/>
        <item h="1" x="371"/>
        <item h="1" x="400"/>
        <item h="1" x="136"/>
        <item h="1" x="438"/>
        <item h="1" x="127"/>
        <item h="1" x="114"/>
        <item h="1" x="319"/>
        <item h="1" x="278"/>
        <item h="1" x="435"/>
        <item h="1" x="243"/>
        <item h="1" x="65"/>
        <item h="1" x="182"/>
        <item h="1" x="256"/>
        <item h="1" x="237"/>
        <item h="1" x="454"/>
        <item h="1" x="141"/>
        <item h="1" x="405"/>
        <item h="1" x="458"/>
        <item h="1" x="41"/>
        <item h="1" x="333"/>
        <item h="1" x="68"/>
        <item h="1" x="92"/>
        <item h="1" x="219"/>
        <item h="1" x="260"/>
        <item h="1" x="422"/>
        <item h="1" x="475"/>
        <item h="1" x="470"/>
        <item h="1" x="201"/>
        <item h="1" x="146"/>
        <item h="1" x="425"/>
        <item h="1" x="107"/>
        <item h="1" x="212"/>
        <item h="1" x="417"/>
        <item h="1" x="432"/>
        <item h="1" x="12"/>
        <item h="1" x="399"/>
        <item h="1" x="177"/>
        <item h="1" x="484"/>
        <item h="1" x="113"/>
        <item h="1" x="338"/>
        <item h="1" x="472"/>
        <item h="1" x="161"/>
        <item h="1" x="140"/>
        <item h="1" x="410"/>
        <item h="1" x="292"/>
        <item h="1" x="325"/>
        <item h="1" x="157"/>
        <item h="1" x="26"/>
        <item h="1" x="372"/>
        <item h="1" x="429"/>
        <item h="1" x="164"/>
        <item h="1" x="150"/>
        <item h="1" x="414"/>
        <item h="1" x="284"/>
        <item h="1" x="276"/>
        <item h="1" x="111"/>
        <item h="1" x="249"/>
        <item h="1" x="314"/>
        <item h="1" x="9"/>
        <item h="1" x="467"/>
        <item h="1" x="81"/>
        <item h="1" x="159"/>
        <item h="1" x="19"/>
        <item h="1" x="390"/>
        <item h="1" x="350"/>
        <item h="1" x="50"/>
        <item h="1" x="381"/>
        <item h="1" x="442"/>
        <item h="1" x="283"/>
        <item h="1" x="156"/>
        <item h="1" x="466"/>
        <item h="1" x="120"/>
        <item h="1" x="391"/>
        <item h="1" x="108"/>
        <item h="1" x="89"/>
        <item h="1" x="238"/>
        <item h="1" x="380"/>
        <item h="1" x="374"/>
        <item h="1" x="70"/>
        <item h="1" x="245"/>
        <item h="1" x="418"/>
        <item h="1" x="59"/>
        <item h="1" x="308"/>
        <item h="1" x="112"/>
        <item h="1" x="388"/>
        <item h="1" x="137"/>
        <item h="1" x="230"/>
        <item h="1" x="407"/>
        <item h="1" x="385"/>
        <item h="1" x="473"/>
        <item h="1" x="419"/>
        <item h="1" x="393"/>
        <item h="1" x="11"/>
        <item h="1" x="109"/>
        <item h="1" x="248"/>
        <item h="1" x="428"/>
        <item h="1" x="296"/>
        <item h="1" x="224"/>
        <item h="1" x="287"/>
        <item h="1" x="265"/>
        <item h="1" x="29"/>
        <item h="1" x="74"/>
        <item h="1" x="142"/>
        <item h="1" x="46"/>
        <item h="1" x="77"/>
        <item h="1" x="96"/>
        <item h="1" x="22"/>
        <item h="1" x="275"/>
        <item h="1" x="170"/>
        <item h="1" x="225"/>
        <item h="1" x="300"/>
        <item h="1" x="397"/>
        <item h="1" x="57"/>
        <item h="1" x="134"/>
        <item h="1" x="270"/>
        <item h="1" x="479"/>
        <item h="1" x="223"/>
        <item h="1" x="302"/>
        <item h="1" x="51"/>
        <item h="1" x="1"/>
        <item h="1" x="36"/>
        <item h="1" x="118"/>
        <item h="1" x="110"/>
        <item h="1" x="426"/>
        <item h="1" x="461"/>
        <item h="1" x="482"/>
        <item h="1" x="73"/>
        <item h="1" x="98"/>
        <item h="1" x="145"/>
        <item h="1" x="171"/>
        <item h="1" x="469"/>
        <item h="1" x="282"/>
        <item h="1" x="203"/>
        <item h="1" x="78"/>
        <item h="1" x="43"/>
        <item h="1" x="217"/>
        <item h="1" x="42"/>
        <item h="1" x="191"/>
        <item h="1" x="401"/>
        <item h="1" x="370"/>
        <item h="1" x="115"/>
        <item h="1" x="63"/>
        <item h="1" x="192"/>
        <item h="1" x="332"/>
        <item h="1" x="79"/>
        <item h="1" x="133"/>
        <item h="1" x="445"/>
        <item h="1" x="352"/>
        <item h="1" x="340"/>
        <item h="1" x="204"/>
        <item h="1" x="258"/>
        <item h="1" x="452"/>
        <item h="1" x="91"/>
        <item h="1" x="354"/>
        <item h="1" x="377"/>
        <item h="1" x="384"/>
        <item h="1" x="280"/>
        <item h="1" x="58"/>
        <item h="1" x="464"/>
        <item h="1" x="433"/>
        <item h="1" x="14"/>
        <item h="1" x="412"/>
        <item h="1" x="455"/>
        <item h="1" x="76"/>
        <item h="1" x="5"/>
        <item h="1" x="167"/>
        <item h="1" x="220"/>
        <item h="1" x="307"/>
        <item h="1" x="23"/>
        <item h="1" x="66"/>
        <item h="1" x="306"/>
        <item h="1" x="10"/>
        <item h="1" x="8"/>
        <item h="1" x="147"/>
        <item h="1" x="104"/>
        <item h="1" x="168"/>
        <item h="1" x="441"/>
        <item h="1" x="290"/>
        <item h="1" x="116"/>
        <item h="1" x="343"/>
        <item h="1" x="379"/>
        <item h="1" x="345"/>
        <item h="1" x="195"/>
        <item h="1" x="214"/>
        <item h="1" x="487"/>
        <item h="1" x="337"/>
        <item h="1" x="53"/>
        <item h="1" x="215"/>
        <item h="1" x="103"/>
        <item h="1" x="227"/>
        <item h="1" x="3"/>
        <item h="1" x="229"/>
        <item h="1" x="45"/>
        <item h="1" x="267"/>
        <item h="1" x="35"/>
        <item h="1" x="39"/>
        <item h="1" x="189"/>
        <item h="1" x="327"/>
        <item h="1" x="40"/>
        <item h="1" x="218"/>
        <item h="1" x="274"/>
        <item h="1" x="446"/>
        <item h="1" x="257"/>
        <item h="1" x="320"/>
        <item h="1" x="148"/>
        <item h="1" x="52"/>
        <item h="1" x="216"/>
        <item h="1" x="131"/>
        <item h="1" x="30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5" hier="-1"/>
  </pageFields>
  <dataFields count="1">
    <dataField name="Count of Policy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DC85-6016-4F18-84BB-84D37BD8200F}">
  <dimension ref="A1:J501"/>
  <sheetViews>
    <sheetView workbookViewId="0">
      <selection activeCell="B10" sqref="B10"/>
    </sheetView>
  </sheetViews>
  <sheetFormatPr defaultRowHeight="14.5" x14ac:dyDescent="0.35"/>
  <cols>
    <col min="1" max="1" width="8.7265625" style="11"/>
  </cols>
  <sheetData>
    <row r="1" spans="1:10" x14ac:dyDescent="0.3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100242</v>
      </c>
      <c r="B2">
        <v>44198</v>
      </c>
      <c r="C2" t="s">
        <v>10</v>
      </c>
      <c r="D2" t="s">
        <v>11</v>
      </c>
      <c r="E2" t="s">
        <v>12</v>
      </c>
      <c r="F2">
        <v>1617630</v>
      </c>
      <c r="G2" t="s">
        <v>13</v>
      </c>
      <c r="H2" t="s">
        <v>14</v>
      </c>
      <c r="I2" t="s">
        <v>15</v>
      </c>
      <c r="J2" t="s">
        <v>15</v>
      </c>
    </row>
    <row r="3" spans="1:10" x14ac:dyDescent="0.35">
      <c r="A3">
        <v>100314</v>
      </c>
      <c r="B3">
        <v>44198</v>
      </c>
      <c r="C3" t="s">
        <v>10</v>
      </c>
      <c r="D3" t="s">
        <v>11</v>
      </c>
      <c r="E3" t="s">
        <v>12</v>
      </c>
      <c r="F3">
        <v>8678500</v>
      </c>
      <c r="G3" t="s">
        <v>16</v>
      </c>
      <c r="H3" t="s">
        <v>17</v>
      </c>
      <c r="I3" t="s">
        <v>18</v>
      </c>
      <c r="J3" t="s">
        <v>18</v>
      </c>
    </row>
    <row r="4" spans="1:10" x14ac:dyDescent="0.35">
      <c r="A4">
        <v>100359</v>
      </c>
      <c r="B4">
        <v>44198</v>
      </c>
      <c r="C4" t="s">
        <v>19</v>
      </c>
      <c r="D4" t="s">
        <v>20</v>
      </c>
      <c r="E4" t="s">
        <v>21</v>
      </c>
      <c r="F4">
        <v>2052660</v>
      </c>
      <c r="G4" t="s">
        <v>13</v>
      </c>
      <c r="H4" t="s">
        <v>22</v>
      </c>
      <c r="I4" t="s">
        <v>15</v>
      </c>
      <c r="J4" t="s">
        <v>15</v>
      </c>
    </row>
    <row r="5" spans="1:10" x14ac:dyDescent="0.35">
      <c r="A5">
        <v>100315</v>
      </c>
      <c r="B5">
        <v>44199</v>
      </c>
      <c r="C5" t="s">
        <v>10</v>
      </c>
      <c r="D5" t="s">
        <v>11</v>
      </c>
      <c r="E5" t="s">
        <v>12</v>
      </c>
      <c r="F5">
        <v>17580000</v>
      </c>
      <c r="G5" t="s">
        <v>13</v>
      </c>
      <c r="H5" t="s">
        <v>17</v>
      </c>
      <c r="I5" t="s">
        <v>18</v>
      </c>
      <c r="J5" t="s">
        <v>18</v>
      </c>
    </row>
    <row r="6" spans="1:10" x14ac:dyDescent="0.35">
      <c r="A6">
        <v>100385</v>
      </c>
      <c r="B6">
        <v>44199</v>
      </c>
      <c r="C6" t="s">
        <v>10</v>
      </c>
      <c r="D6" t="s">
        <v>11</v>
      </c>
      <c r="E6" t="s">
        <v>12</v>
      </c>
      <c r="F6">
        <v>1925000</v>
      </c>
      <c r="G6" t="s">
        <v>23</v>
      </c>
      <c r="H6" t="s">
        <v>24</v>
      </c>
      <c r="I6" t="s">
        <v>15</v>
      </c>
      <c r="J6" t="s">
        <v>15</v>
      </c>
    </row>
    <row r="7" spans="1:10" x14ac:dyDescent="0.35">
      <c r="A7">
        <v>100388</v>
      </c>
      <c r="B7">
        <v>44200</v>
      </c>
      <c r="C7" t="s">
        <v>10</v>
      </c>
      <c r="D7" t="s">
        <v>25</v>
      </c>
      <c r="E7" t="s">
        <v>21</v>
      </c>
      <c r="F7">
        <v>12934500</v>
      </c>
      <c r="G7" t="s">
        <v>13</v>
      </c>
      <c r="H7" t="s">
        <v>17</v>
      </c>
      <c r="I7" t="s">
        <v>18</v>
      </c>
      <c r="J7" t="s">
        <v>18</v>
      </c>
    </row>
    <row r="8" spans="1:10" x14ac:dyDescent="0.35">
      <c r="A8">
        <v>100358</v>
      </c>
      <c r="B8">
        <v>44201</v>
      </c>
      <c r="C8" t="s">
        <v>10</v>
      </c>
      <c r="D8" t="s">
        <v>20</v>
      </c>
      <c r="E8" t="s">
        <v>21</v>
      </c>
      <c r="F8">
        <v>928300</v>
      </c>
      <c r="G8" t="s">
        <v>23</v>
      </c>
      <c r="H8" t="s">
        <v>26</v>
      </c>
      <c r="I8" t="s">
        <v>15</v>
      </c>
      <c r="J8" t="s">
        <v>15</v>
      </c>
    </row>
    <row r="9" spans="1:10" x14ac:dyDescent="0.35">
      <c r="A9">
        <v>100264</v>
      </c>
      <c r="B9">
        <v>44203</v>
      </c>
      <c r="C9" t="s">
        <v>19</v>
      </c>
      <c r="D9" t="s">
        <v>11</v>
      </c>
      <c r="E9" t="s">
        <v>12</v>
      </c>
      <c r="F9">
        <v>2219900</v>
      </c>
      <c r="G9" t="s">
        <v>13</v>
      </c>
      <c r="H9" t="s">
        <v>22</v>
      </c>
      <c r="I9" t="s">
        <v>15</v>
      </c>
      <c r="J9" t="s">
        <v>15</v>
      </c>
    </row>
    <row r="10" spans="1:10" x14ac:dyDescent="0.35">
      <c r="A10">
        <v>100265</v>
      </c>
      <c r="B10">
        <v>44203</v>
      </c>
      <c r="C10" t="s">
        <v>10</v>
      </c>
      <c r="D10" t="s">
        <v>11</v>
      </c>
      <c r="E10" t="s">
        <v>12</v>
      </c>
      <c r="F10">
        <v>14100000</v>
      </c>
      <c r="G10" t="s">
        <v>13</v>
      </c>
      <c r="H10" t="s">
        <v>17</v>
      </c>
      <c r="I10" t="s">
        <v>18</v>
      </c>
      <c r="J10" t="s">
        <v>18</v>
      </c>
    </row>
    <row r="11" spans="1:10" x14ac:dyDescent="0.35">
      <c r="A11">
        <v>100357</v>
      </c>
      <c r="B11">
        <v>44204</v>
      </c>
      <c r="C11" t="s">
        <v>10</v>
      </c>
      <c r="D11" t="s">
        <v>11</v>
      </c>
      <c r="E11" t="s">
        <v>12</v>
      </c>
      <c r="F11">
        <v>4762808</v>
      </c>
      <c r="G11" t="s">
        <v>23</v>
      </c>
      <c r="H11" t="s">
        <v>27</v>
      </c>
      <c r="I11" t="s">
        <v>18</v>
      </c>
      <c r="J11" t="s">
        <v>18</v>
      </c>
    </row>
    <row r="12" spans="1:10" x14ac:dyDescent="0.35">
      <c r="A12">
        <v>100399</v>
      </c>
      <c r="B12">
        <v>44204</v>
      </c>
      <c r="C12" t="s">
        <v>10</v>
      </c>
      <c r="D12" t="s">
        <v>11</v>
      </c>
      <c r="E12" t="s">
        <v>12</v>
      </c>
      <c r="F12">
        <v>13925190</v>
      </c>
      <c r="G12" t="s">
        <v>13</v>
      </c>
      <c r="H12" t="s">
        <v>17</v>
      </c>
      <c r="I12" t="s">
        <v>18</v>
      </c>
      <c r="J12" t="s">
        <v>18</v>
      </c>
    </row>
    <row r="13" spans="1:10" x14ac:dyDescent="0.35">
      <c r="A13">
        <v>100329</v>
      </c>
      <c r="B13">
        <v>44205</v>
      </c>
      <c r="C13" t="s">
        <v>10</v>
      </c>
      <c r="D13" t="s">
        <v>11</v>
      </c>
      <c r="E13" t="s">
        <v>12</v>
      </c>
      <c r="F13">
        <v>6350000</v>
      </c>
      <c r="G13" t="s">
        <v>13</v>
      </c>
      <c r="H13" t="s">
        <v>17</v>
      </c>
      <c r="I13" t="s">
        <v>18</v>
      </c>
      <c r="J13" t="s">
        <v>18</v>
      </c>
    </row>
    <row r="14" spans="1:10" x14ac:dyDescent="0.35">
      <c r="A14">
        <v>100429</v>
      </c>
      <c r="B14">
        <v>44205</v>
      </c>
      <c r="C14" t="s">
        <v>10</v>
      </c>
      <c r="D14" t="s">
        <v>20</v>
      </c>
      <c r="E14" t="s">
        <v>21</v>
      </c>
      <c r="F14">
        <v>4036000</v>
      </c>
      <c r="G14" t="s">
        <v>23</v>
      </c>
      <c r="H14" t="s">
        <v>28</v>
      </c>
      <c r="I14" t="s">
        <v>18</v>
      </c>
      <c r="J14" t="s">
        <v>18</v>
      </c>
    </row>
    <row r="15" spans="1:10" x14ac:dyDescent="0.35">
      <c r="A15">
        <v>100441</v>
      </c>
      <c r="B15">
        <v>44206</v>
      </c>
      <c r="C15" t="s">
        <v>10</v>
      </c>
      <c r="D15" t="s">
        <v>29</v>
      </c>
      <c r="E15" t="s">
        <v>12</v>
      </c>
      <c r="F15">
        <v>472800</v>
      </c>
      <c r="G15" t="s">
        <v>23</v>
      </c>
      <c r="H15" t="s">
        <v>14</v>
      </c>
      <c r="I15" t="s">
        <v>18</v>
      </c>
      <c r="J15" t="s">
        <v>18</v>
      </c>
    </row>
    <row r="16" spans="1:10" x14ac:dyDescent="0.35">
      <c r="A16">
        <v>100442</v>
      </c>
      <c r="B16">
        <v>44206</v>
      </c>
      <c r="C16" t="s">
        <v>10</v>
      </c>
      <c r="D16" t="s">
        <v>20</v>
      </c>
      <c r="E16" t="s">
        <v>21</v>
      </c>
      <c r="F16">
        <v>11710880</v>
      </c>
      <c r="G16" t="s">
        <v>23</v>
      </c>
      <c r="H16" t="s">
        <v>17</v>
      </c>
      <c r="I16" t="s">
        <v>18</v>
      </c>
      <c r="J16" t="s">
        <v>18</v>
      </c>
    </row>
    <row r="17" spans="1:10" x14ac:dyDescent="0.35">
      <c r="A17">
        <v>100372</v>
      </c>
      <c r="B17">
        <v>44208</v>
      </c>
      <c r="C17" t="s">
        <v>10</v>
      </c>
      <c r="D17" t="s">
        <v>11</v>
      </c>
      <c r="E17" t="s">
        <v>12</v>
      </c>
      <c r="F17">
        <v>1370300</v>
      </c>
      <c r="G17" t="s">
        <v>13</v>
      </c>
      <c r="H17" t="s">
        <v>17</v>
      </c>
      <c r="I17" t="s">
        <v>18</v>
      </c>
      <c r="J17" t="s">
        <v>18</v>
      </c>
    </row>
    <row r="18" spans="1:10" x14ac:dyDescent="0.35">
      <c r="A18">
        <v>100281</v>
      </c>
      <c r="B18">
        <v>44209</v>
      </c>
      <c r="C18" t="s">
        <v>19</v>
      </c>
      <c r="D18" t="s">
        <v>20</v>
      </c>
      <c r="E18" t="s">
        <v>21</v>
      </c>
      <c r="F18">
        <v>1432835</v>
      </c>
      <c r="G18" t="s">
        <v>13</v>
      </c>
      <c r="H18" t="s">
        <v>22</v>
      </c>
      <c r="I18" t="s">
        <v>15</v>
      </c>
      <c r="J18" t="s">
        <v>15</v>
      </c>
    </row>
    <row r="19" spans="1:10" x14ac:dyDescent="0.35">
      <c r="A19">
        <v>100280</v>
      </c>
      <c r="B19">
        <v>44211</v>
      </c>
      <c r="C19" t="s">
        <v>10</v>
      </c>
      <c r="D19" t="s">
        <v>11</v>
      </c>
      <c r="E19" t="s">
        <v>12</v>
      </c>
      <c r="F19">
        <v>82000</v>
      </c>
      <c r="G19" t="s">
        <v>23</v>
      </c>
      <c r="H19" t="s">
        <v>30</v>
      </c>
      <c r="I19" t="s">
        <v>18</v>
      </c>
      <c r="J19" t="s">
        <v>18</v>
      </c>
    </row>
    <row r="20" spans="1:10" x14ac:dyDescent="0.35">
      <c r="A20">
        <v>100424</v>
      </c>
      <c r="B20">
        <v>44212</v>
      </c>
      <c r="C20" t="s">
        <v>10</v>
      </c>
      <c r="D20" t="s">
        <v>11</v>
      </c>
      <c r="E20" t="s">
        <v>12</v>
      </c>
      <c r="F20">
        <v>192000</v>
      </c>
      <c r="G20" t="s">
        <v>23</v>
      </c>
      <c r="H20" t="s">
        <v>14</v>
      </c>
      <c r="I20" t="s">
        <v>15</v>
      </c>
      <c r="J20" t="s">
        <v>15</v>
      </c>
    </row>
    <row r="21" spans="1:10" x14ac:dyDescent="0.35">
      <c r="A21">
        <v>100425</v>
      </c>
      <c r="B21">
        <v>44212</v>
      </c>
      <c r="C21" t="s">
        <v>10</v>
      </c>
      <c r="D21" t="s">
        <v>11</v>
      </c>
      <c r="E21" t="s">
        <v>12</v>
      </c>
      <c r="F21">
        <v>4950000</v>
      </c>
      <c r="G21" t="s">
        <v>13</v>
      </c>
      <c r="H21" t="s">
        <v>26</v>
      </c>
      <c r="I21" t="s">
        <v>18</v>
      </c>
      <c r="J21" t="s">
        <v>18</v>
      </c>
    </row>
    <row r="22" spans="1:10" x14ac:dyDescent="0.35">
      <c r="A22">
        <v>100426</v>
      </c>
      <c r="B22">
        <v>44212</v>
      </c>
      <c r="C22" t="s">
        <v>10</v>
      </c>
      <c r="D22" t="s">
        <v>31</v>
      </c>
      <c r="E22" t="s">
        <v>32</v>
      </c>
      <c r="F22">
        <v>2432875</v>
      </c>
      <c r="G22" t="s">
        <v>16</v>
      </c>
      <c r="H22" t="s">
        <v>17</v>
      </c>
      <c r="I22" t="s">
        <v>15</v>
      </c>
      <c r="J22" t="s">
        <v>15</v>
      </c>
    </row>
    <row r="23" spans="1:10" x14ac:dyDescent="0.35">
      <c r="A23">
        <v>100252</v>
      </c>
      <c r="B23">
        <v>44213</v>
      </c>
      <c r="C23" t="s">
        <v>10</v>
      </c>
      <c r="D23" t="s">
        <v>33</v>
      </c>
      <c r="E23" t="s">
        <v>34</v>
      </c>
      <c r="F23">
        <v>1529600</v>
      </c>
      <c r="G23" t="s">
        <v>23</v>
      </c>
      <c r="H23" t="s">
        <v>17</v>
      </c>
      <c r="I23" t="s">
        <v>15</v>
      </c>
      <c r="J23" t="s">
        <v>15</v>
      </c>
    </row>
    <row r="24" spans="1:10" x14ac:dyDescent="0.35">
      <c r="A24">
        <v>100279</v>
      </c>
      <c r="B24">
        <v>44214</v>
      </c>
      <c r="C24" t="s">
        <v>10</v>
      </c>
      <c r="D24" t="s">
        <v>11</v>
      </c>
      <c r="E24" t="s">
        <v>12</v>
      </c>
      <c r="F24">
        <v>7677000</v>
      </c>
      <c r="G24" t="s">
        <v>13</v>
      </c>
      <c r="H24" t="s">
        <v>17</v>
      </c>
      <c r="I24" t="s">
        <v>18</v>
      </c>
      <c r="J24" t="s">
        <v>18</v>
      </c>
    </row>
    <row r="25" spans="1:10" x14ac:dyDescent="0.35">
      <c r="A25">
        <v>100292</v>
      </c>
      <c r="B25">
        <v>44214</v>
      </c>
      <c r="C25" t="s">
        <v>10</v>
      </c>
      <c r="D25" t="s">
        <v>11</v>
      </c>
      <c r="E25" t="s">
        <v>12</v>
      </c>
      <c r="F25">
        <v>13750000</v>
      </c>
      <c r="G25" t="s">
        <v>13</v>
      </c>
      <c r="H25" t="s">
        <v>17</v>
      </c>
      <c r="I25" t="s">
        <v>18</v>
      </c>
      <c r="J25" t="s">
        <v>18</v>
      </c>
    </row>
    <row r="26" spans="1:10" x14ac:dyDescent="0.35">
      <c r="A26">
        <v>100398</v>
      </c>
      <c r="B26">
        <v>44214</v>
      </c>
      <c r="C26" t="s">
        <v>19</v>
      </c>
      <c r="D26" t="s">
        <v>11</v>
      </c>
      <c r="E26" t="s">
        <v>12</v>
      </c>
      <c r="F26">
        <v>2529400</v>
      </c>
      <c r="G26" t="s">
        <v>13</v>
      </c>
      <c r="H26" t="s">
        <v>22</v>
      </c>
      <c r="I26" t="s">
        <v>15</v>
      </c>
      <c r="J26" t="s">
        <v>15</v>
      </c>
    </row>
    <row r="27" spans="1:10" x14ac:dyDescent="0.35">
      <c r="A27">
        <v>100382</v>
      </c>
      <c r="B27">
        <v>44215</v>
      </c>
      <c r="C27" t="s">
        <v>10</v>
      </c>
      <c r="D27" t="s">
        <v>29</v>
      </c>
      <c r="E27" t="s">
        <v>12</v>
      </c>
      <c r="F27">
        <v>2328650</v>
      </c>
      <c r="G27" t="s">
        <v>13</v>
      </c>
      <c r="H27" t="s">
        <v>30</v>
      </c>
      <c r="I27" t="s">
        <v>15</v>
      </c>
      <c r="J27" t="s">
        <v>15</v>
      </c>
    </row>
    <row r="28" spans="1:10" x14ac:dyDescent="0.35">
      <c r="A28">
        <v>100461</v>
      </c>
      <c r="B28">
        <v>44216</v>
      </c>
      <c r="C28" t="s">
        <v>10</v>
      </c>
      <c r="D28" t="s">
        <v>20</v>
      </c>
      <c r="E28" t="s">
        <v>21</v>
      </c>
      <c r="F28">
        <v>4380200</v>
      </c>
      <c r="G28" t="s">
        <v>23</v>
      </c>
      <c r="H28" t="s">
        <v>26</v>
      </c>
      <c r="I28" t="s">
        <v>18</v>
      </c>
      <c r="J28" t="s">
        <v>18</v>
      </c>
    </row>
    <row r="29" spans="1:10" x14ac:dyDescent="0.35">
      <c r="A29">
        <v>100263</v>
      </c>
      <c r="B29">
        <v>44218</v>
      </c>
      <c r="C29" t="s">
        <v>10</v>
      </c>
      <c r="D29" t="s">
        <v>29</v>
      </c>
      <c r="E29" t="s">
        <v>12</v>
      </c>
      <c r="F29">
        <v>2815000</v>
      </c>
      <c r="G29" t="s">
        <v>35</v>
      </c>
      <c r="H29" t="s">
        <v>17</v>
      </c>
      <c r="I29" t="s">
        <v>18</v>
      </c>
      <c r="J29" t="s">
        <v>18</v>
      </c>
    </row>
    <row r="30" spans="1:10" x14ac:dyDescent="0.35">
      <c r="A30">
        <v>100453</v>
      </c>
      <c r="B30">
        <v>44218</v>
      </c>
      <c r="C30" t="s">
        <v>10</v>
      </c>
      <c r="D30" t="s">
        <v>11</v>
      </c>
      <c r="E30" t="s">
        <v>12</v>
      </c>
      <c r="F30">
        <v>1177700</v>
      </c>
      <c r="G30" t="s">
        <v>13</v>
      </c>
      <c r="H30" t="s">
        <v>24</v>
      </c>
      <c r="I30" t="s">
        <v>15</v>
      </c>
      <c r="J30" t="s">
        <v>15</v>
      </c>
    </row>
    <row r="31" spans="1:10" x14ac:dyDescent="0.35">
      <c r="A31">
        <v>100381</v>
      </c>
      <c r="B31">
        <v>44219</v>
      </c>
      <c r="C31" t="s">
        <v>10</v>
      </c>
      <c r="D31" t="s">
        <v>31</v>
      </c>
      <c r="E31" t="s">
        <v>32</v>
      </c>
      <c r="F31">
        <v>7203500</v>
      </c>
      <c r="G31" t="s">
        <v>13</v>
      </c>
      <c r="H31" t="s">
        <v>26</v>
      </c>
      <c r="I31" t="s">
        <v>18</v>
      </c>
      <c r="J31" t="s">
        <v>18</v>
      </c>
    </row>
    <row r="32" spans="1:10" x14ac:dyDescent="0.35">
      <c r="A32">
        <v>100275</v>
      </c>
      <c r="B32">
        <v>44221</v>
      </c>
      <c r="C32" t="s">
        <v>10</v>
      </c>
      <c r="D32" t="s">
        <v>20</v>
      </c>
      <c r="E32" t="s">
        <v>21</v>
      </c>
      <c r="F32">
        <v>53410614</v>
      </c>
      <c r="G32" t="s">
        <v>13</v>
      </c>
      <c r="H32" t="s">
        <v>6</v>
      </c>
      <c r="I32" t="s">
        <v>18</v>
      </c>
      <c r="J32" t="s">
        <v>18</v>
      </c>
    </row>
    <row r="33" spans="1:10" x14ac:dyDescent="0.35">
      <c r="A33">
        <v>100277</v>
      </c>
      <c r="B33">
        <v>44221</v>
      </c>
      <c r="C33" t="s">
        <v>10</v>
      </c>
      <c r="D33" t="s">
        <v>29</v>
      </c>
      <c r="E33" t="s">
        <v>12</v>
      </c>
      <c r="F33">
        <v>3189300</v>
      </c>
      <c r="G33" t="s">
        <v>23</v>
      </c>
      <c r="H33" t="s">
        <v>36</v>
      </c>
      <c r="I33" t="s">
        <v>18</v>
      </c>
      <c r="J33" t="s">
        <v>18</v>
      </c>
    </row>
    <row r="34" spans="1:10" x14ac:dyDescent="0.35">
      <c r="A34">
        <v>100312</v>
      </c>
      <c r="B34">
        <v>44221</v>
      </c>
      <c r="C34" t="s">
        <v>19</v>
      </c>
      <c r="D34" t="s">
        <v>25</v>
      </c>
      <c r="E34" t="s">
        <v>21</v>
      </c>
      <c r="F34">
        <v>3145700</v>
      </c>
      <c r="G34" t="s">
        <v>13</v>
      </c>
      <c r="H34" t="s">
        <v>37</v>
      </c>
      <c r="I34" t="s">
        <v>15</v>
      </c>
      <c r="J34" t="s">
        <v>15</v>
      </c>
    </row>
    <row r="35" spans="1:10" x14ac:dyDescent="0.35">
      <c r="A35">
        <v>100327</v>
      </c>
      <c r="B35">
        <v>44221</v>
      </c>
      <c r="C35" t="s">
        <v>10</v>
      </c>
      <c r="D35" t="s">
        <v>20</v>
      </c>
      <c r="E35" t="s">
        <v>21</v>
      </c>
      <c r="F35">
        <v>1451100</v>
      </c>
      <c r="G35" t="s">
        <v>13</v>
      </c>
      <c r="H35" t="s">
        <v>38</v>
      </c>
      <c r="I35" t="s">
        <v>15</v>
      </c>
      <c r="J35" t="s">
        <v>15</v>
      </c>
    </row>
    <row r="36" spans="1:10" x14ac:dyDescent="0.35">
      <c r="A36">
        <v>100326</v>
      </c>
      <c r="B36">
        <v>44222</v>
      </c>
      <c r="C36" t="s">
        <v>10</v>
      </c>
      <c r="D36" t="s">
        <v>33</v>
      </c>
      <c r="E36" t="s">
        <v>34</v>
      </c>
      <c r="F36">
        <v>1787900</v>
      </c>
      <c r="G36" t="s">
        <v>13</v>
      </c>
      <c r="H36" t="s">
        <v>26</v>
      </c>
      <c r="I36" t="s">
        <v>15</v>
      </c>
      <c r="J36" t="s">
        <v>15</v>
      </c>
    </row>
    <row r="37" spans="1:10" x14ac:dyDescent="0.35">
      <c r="A37">
        <v>100379</v>
      </c>
      <c r="B37">
        <v>44222</v>
      </c>
      <c r="C37" t="s">
        <v>10</v>
      </c>
      <c r="D37" t="s">
        <v>11</v>
      </c>
      <c r="E37" t="s">
        <v>12</v>
      </c>
      <c r="F37">
        <v>18777355</v>
      </c>
      <c r="G37" t="s">
        <v>13</v>
      </c>
      <c r="H37" t="s">
        <v>17</v>
      </c>
      <c r="I37" t="s">
        <v>18</v>
      </c>
      <c r="J37" t="s">
        <v>18</v>
      </c>
    </row>
    <row r="38" spans="1:10" x14ac:dyDescent="0.35">
      <c r="A38">
        <v>100310</v>
      </c>
      <c r="B38">
        <v>44224</v>
      </c>
      <c r="C38" t="s">
        <v>10</v>
      </c>
      <c r="D38" t="s">
        <v>20</v>
      </c>
      <c r="E38" t="s">
        <v>21</v>
      </c>
      <c r="F38">
        <v>8800000</v>
      </c>
      <c r="G38" t="s">
        <v>16</v>
      </c>
      <c r="H38" t="s">
        <v>26</v>
      </c>
      <c r="I38" t="s">
        <v>18</v>
      </c>
      <c r="J38" t="s">
        <v>18</v>
      </c>
    </row>
    <row r="39" spans="1:10" x14ac:dyDescent="0.35">
      <c r="A39">
        <v>100341</v>
      </c>
      <c r="B39">
        <v>44224</v>
      </c>
      <c r="C39" t="s">
        <v>10</v>
      </c>
      <c r="D39" t="s">
        <v>11</v>
      </c>
      <c r="E39" t="s">
        <v>12</v>
      </c>
      <c r="F39">
        <v>1123000</v>
      </c>
      <c r="G39" t="s">
        <v>13</v>
      </c>
      <c r="H39" t="s">
        <v>26</v>
      </c>
      <c r="I39" t="s">
        <v>18</v>
      </c>
      <c r="J39" t="s">
        <v>18</v>
      </c>
    </row>
    <row r="40" spans="1:10" x14ac:dyDescent="0.35">
      <c r="A40">
        <v>100289</v>
      </c>
      <c r="B40">
        <v>44225</v>
      </c>
      <c r="C40" t="s">
        <v>19</v>
      </c>
      <c r="D40" t="s">
        <v>11</v>
      </c>
      <c r="E40" t="s">
        <v>12</v>
      </c>
      <c r="F40">
        <v>2145420</v>
      </c>
      <c r="G40" t="s">
        <v>13</v>
      </c>
      <c r="H40" t="s">
        <v>22</v>
      </c>
      <c r="I40" t="s">
        <v>15</v>
      </c>
      <c r="J40" t="s">
        <v>15</v>
      </c>
    </row>
    <row r="41" spans="1:10" x14ac:dyDescent="0.35">
      <c r="A41">
        <v>100290</v>
      </c>
      <c r="B41">
        <v>44225</v>
      </c>
      <c r="C41" t="s">
        <v>10</v>
      </c>
      <c r="D41" t="s">
        <v>11</v>
      </c>
      <c r="E41" t="s">
        <v>12</v>
      </c>
      <c r="F41">
        <v>18933000</v>
      </c>
      <c r="G41" t="s">
        <v>13</v>
      </c>
      <c r="H41" t="s">
        <v>26</v>
      </c>
      <c r="I41" t="s">
        <v>18</v>
      </c>
      <c r="J41" t="s">
        <v>18</v>
      </c>
    </row>
    <row r="42" spans="1:10" x14ac:dyDescent="0.35">
      <c r="A42">
        <v>100291</v>
      </c>
      <c r="B42">
        <v>44225</v>
      </c>
      <c r="C42" t="s">
        <v>10</v>
      </c>
      <c r="D42" t="s">
        <v>11</v>
      </c>
      <c r="E42" t="s">
        <v>12</v>
      </c>
      <c r="F42">
        <v>21400000</v>
      </c>
      <c r="G42" t="s">
        <v>16</v>
      </c>
      <c r="H42" t="s">
        <v>17</v>
      </c>
      <c r="I42" t="s">
        <v>18</v>
      </c>
      <c r="J42" t="s">
        <v>18</v>
      </c>
    </row>
    <row r="43" spans="1:10" x14ac:dyDescent="0.35">
      <c r="A43">
        <v>100340</v>
      </c>
      <c r="B43">
        <v>44226</v>
      </c>
      <c r="C43" t="s">
        <v>10</v>
      </c>
      <c r="D43" t="s">
        <v>11</v>
      </c>
      <c r="E43" t="s">
        <v>12</v>
      </c>
      <c r="F43">
        <v>3754000</v>
      </c>
      <c r="G43" t="s">
        <v>13</v>
      </c>
      <c r="H43" t="s">
        <v>26</v>
      </c>
      <c r="I43" t="s">
        <v>18</v>
      </c>
      <c r="J43" t="s">
        <v>18</v>
      </c>
    </row>
    <row r="44" spans="1:10" x14ac:dyDescent="0.35">
      <c r="A44">
        <v>100415</v>
      </c>
      <c r="B44">
        <v>44227</v>
      </c>
      <c r="C44" t="s">
        <v>10</v>
      </c>
      <c r="D44" t="s">
        <v>11</v>
      </c>
      <c r="E44" t="s">
        <v>12</v>
      </c>
      <c r="F44">
        <v>9650000</v>
      </c>
      <c r="G44" t="s">
        <v>13</v>
      </c>
      <c r="H44" t="s">
        <v>26</v>
      </c>
      <c r="I44" t="s">
        <v>18</v>
      </c>
      <c r="J44" t="s">
        <v>18</v>
      </c>
    </row>
    <row r="45" spans="1:10" x14ac:dyDescent="0.35">
      <c r="A45">
        <v>100421</v>
      </c>
      <c r="B45">
        <v>44227</v>
      </c>
      <c r="C45" t="s">
        <v>10</v>
      </c>
      <c r="D45" t="s">
        <v>11</v>
      </c>
      <c r="E45" t="s">
        <v>12</v>
      </c>
      <c r="F45">
        <v>9503000</v>
      </c>
      <c r="G45" t="s">
        <v>13</v>
      </c>
      <c r="H45" t="s">
        <v>26</v>
      </c>
      <c r="I45" t="s">
        <v>18</v>
      </c>
      <c r="J45" t="s">
        <v>18</v>
      </c>
    </row>
    <row r="46" spans="1:10" x14ac:dyDescent="0.35">
      <c r="A46">
        <v>100304</v>
      </c>
      <c r="B46">
        <v>44228</v>
      </c>
      <c r="C46" t="s">
        <v>10</v>
      </c>
      <c r="D46" t="s">
        <v>29</v>
      </c>
      <c r="E46" t="s">
        <v>12</v>
      </c>
      <c r="F46">
        <v>1688300</v>
      </c>
      <c r="G46" t="s">
        <v>13</v>
      </c>
      <c r="H46" t="s">
        <v>24</v>
      </c>
      <c r="I46" t="s">
        <v>15</v>
      </c>
      <c r="J46" t="s">
        <v>18</v>
      </c>
    </row>
    <row r="47" spans="1:10" x14ac:dyDescent="0.35">
      <c r="A47">
        <v>100414</v>
      </c>
      <c r="B47">
        <v>44229</v>
      </c>
      <c r="C47" t="s">
        <v>10</v>
      </c>
      <c r="D47" t="s">
        <v>20</v>
      </c>
      <c r="E47" t="s">
        <v>21</v>
      </c>
      <c r="F47">
        <v>17856705</v>
      </c>
      <c r="G47" t="s">
        <v>23</v>
      </c>
      <c r="H47" t="s">
        <v>17</v>
      </c>
      <c r="I47" t="s">
        <v>18</v>
      </c>
      <c r="J47" t="s">
        <v>18</v>
      </c>
    </row>
    <row r="48" spans="1:10" x14ac:dyDescent="0.35">
      <c r="A48">
        <v>100420</v>
      </c>
      <c r="B48">
        <v>44229</v>
      </c>
      <c r="C48" t="s">
        <v>10</v>
      </c>
      <c r="D48" t="s">
        <v>11</v>
      </c>
      <c r="E48" t="s">
        <v>12</v>
      </c>
      <c r="F48">
        <v>7577000</v>
      </c>
      <c r="G48" t="s">
        <v>13</v>
      </c>
      <c r="H48" t="s">
        <v>17</v>
      </c>
      <c r="I48" t="s">
        <v>18</v>
      </c>
      <c r="J48" t="s">
        <v>18</v>
      </c>
    </row>
    <row r="49" spans="1:10" x14ac:dyDescent="0.35">
      <c r="A49">
        <v>100481</v>
      </c>
      <c r="B49">
        <v>44229</v>
      </c>
      <c r="C49" t="s">
        <v>10</v>
      </c>
      <c r="D49" t="s">
        <v>20</v>
      </c>
      <c r="E49" t="s">
        <v>21</v>
      </c>
      <c r="F49">
        <v>1990915</v>
      </c>
      <c r="G49" t="s">
        <v>23</v>
      </c>
      <c r="H49" t="s">
        <v>26</v>
      </c>
      <c r="I49" t="s">
        <v>15</v>
      </c>
      <c r="J49" t="s">
        <v>15</v>
      </c>
    </row>
    <row r="50" spans="1:10" x14ac:dyDescent="0.35">
      <c r="A50">
        <v>100352</v>
      </c>
      <c r="B50">
        <v>44230</v>
      </c>
      <c r="C50" t="s">
        <v>10</v>
      </c>
      <c r="D50" t="s">
        <v>29</v>
      </c>
      <c r="E50" t="s">
        <v>12</v>
      </c>
      <c r="F50">
        <v>1245000</v>
      </c>
      <c r="G50" t="s">
        <v>13</v>
      </c>
      <c r="H50" t="s">
        <v>24</v>
      </c>
      <c r="I50" t="s">
        <v>18</v>
      </c>
      <c r="J50" t="s">
        <v>18</v>
      </c>
    </row>
    <row r="51" spans="1:10" x14ac:dyDescent="0.35">
      <c r="A51">
        <v>100496</v>
      </c>
      <c r="B51">
        <v>44231</v>
      </c>
      <c r="C51" t="s">
        <v>10</v>
      </c>
      <c r="D51" t="s">
        <v>25</v>
      </c>
      <c r="E51" t="s">
        <v>21</v>
      </c>
      <c r="F51">
        <v>1895000</v>
      </c>
      <c r="G51" t="s">
        <v>23</v>
      </c>
      <c r="H51" t="s">
        <v>26</v>
      </c>
      <c r="I51" t="s">
        <v>15</v>
      </c>
      <c r="J51" t="s">
        <v>15</v>
      </c>
    </row>
    <row r="52" spans="1:10" x14ac:dyDescent="0.35">
      <c r="A52">
        <v>100309</v>
      </c>
      <c r="B52">
        <v>44232</v>
      </c>
      <c r="C52" t="s">
        <v>10</v>
      </c>
      <c r="D52" t="s">
        <v>20</v>
      </c>
      <c r="E52" t="s">
        <v>21</v>
      </c>
      <c r="F52">
        <v>5000368</v>
      </c>
      <c r="G52" t="s">
        <v>23</v>
      </c>
      <c r="H52" t="s">
        <v>39</v>
      </c>
      <c r="I52" t="s">
        <v>15</v>
      </c>
      <c r="J52" t="s">
        <v>15</v>
      </c>
    </row>
    <row r="53" spans="1:10" x14ac:dyDescent="0.35">
      <c r="A53">
        <v>100413</v>
      </c>
      <c r="B53">
        <v>44232</v>
      </c>
      <c r="C53" t="s">
        <v>10</v>
      </c>
      <c r="D53" t="s">
        <v>11</v>
      </c>
      <c r="E53" t="s">
        <v>12</v>
      </c>
      <c r="F53">
        <v>8397700</v>
      </c>
      <c r="G53" t="s">
        <v>13</v>
      </c>
      <c r="H53" t="s">
        <v>17</v>
      </c>
      <c r="I53" t="s">
        <v>18</v>
      </c>
      <c r="J53" t="s">
        <v>18</v>
      </c>
    </row>
    <row r="54" spans="1:10" x14ac:dyDescent="0.35">
      <c r="A54">
        <v>100498</v>
      </c>
      <c r="B54">
        <v>44233</v>
      </c>
      <c r="C54" t="s">
        <v>10</v>
      </c>
      <c r="D54" t="s">
        <v>29</v>
      </c>
      <c r="E54" t="s">
        <v>12</v>
      </c>
      <c r="F54">
        <v>36356000</v>
      </c>
      <c r="G54" t="s">
        <v>16</v>
      </c>
      <c r="H54" t="s">
        <v>17</v>
      </c>
      <c r="I54" t="s">
        <v>18</v>
      </c>
      <c r="J54" t="s">
        <v>18</v>
      </c>
    </row>
    <row r="55" spans="1:10" x14ac:dyDescent="0.35">
      <c r="A55">
        <v>100499</v>
      </c>
      <c r="B55">
        <v>44234</v>
      </c>
      <c r="C55" t="s">
        <v>10</v>
      </c>
      <c r="D55" t="s">
        <v>29</v>
      </c>
      <c r="E55" t="s">
        <v>12</v>
      </c>
      <c r="F55">
        <v>16932600</v>
      </c>
      <c r="G55" t="s">
        <v>16</v>
      </c>
      <c r="H55" t="s">
        <v>17</v>
      </c>
      <c r="I55" t="s">
        <v>18</v>
      </c>
      <c r="J55" t="s">
        <v>18</v>
      </c>
    </row>
    <row r="56" spans="1:10" x14ac:dyDescent="0.35">
      <c r="A56">
        <v>100509</v>
      </c>
      <c r="B56">
        <v>44234</v>
      </c>
      <c r="C56" t="s">
        <v>10</v>
      </c>
      <c r="D56" t="s">
        <v>33</v>
      </c>
      <c r="E56" t="s">
        <v>34</v>
      </c>
      <c r="F56">
        <v>1849000</v>
      </c>
      <c r="G56" t="s">
        <v>35</v>
      </c>
      <c r="H56" t="s">
        <v>14</v>
      </c>
      <c r="I56" t="s">
        <v>15</v>
      </c>
      <c r="J56" t="s">
        <v>15</v>
      </c>
    </row>
    <row r="57" spans="1:10" x14ac:dyDescent="0.35">
      <c r="A57">
        <v>100371</v>
      </c>
      <c r="B57">
        <v>44235</v>
      </c>
      <c r="C57" t="s">
        <v>10</v>
      </c>
      <c r="D57" t="s">
        <v>33</v>
      </c>
      <c r="E57" t="s">
        <v>34</v>
      </c>
      <c r="F57">
        <v>218490</v>
      </c>
      <c r="G57" t="s">
        <v>13</v>
      </c>
      <c r="H57" t="s">
        <v>17</v>
      </c>
      <c r="I57" t="s">
        <v>15</v>
      </c>
      <c r="J57" t="s">
        <v>15</v>
      </c>
    </row>
    <row r="58" spans="1:10" x14ac:dyDescent="0.35">
      <c r="A58">
        <v>100412</v>
      </c>
      <c r="B58">
        <v>44235</v>
      </c>
      <c r="C58" t="s">
        <v>10</v>
      </c>
      <c r="D58" t="s">
        <v>29</v>
      </c>
      <c r="E58" t="s">
        <v>12</v>
      </c>
      <c r="F58">
        <v>3052600</v>
      </c>
      <c r="G58" t="s">
        <v>13</v>
      </c>
      <c r="H58" t="s">
        <v>17</v>
      </c>
      <c r="I58" t="s">
        <v>18</v>
      </c>
      <c r="J58" t="s">
        <v>15</v>
      </c>
    </row>
    <row r="59" spans="1:10" x14ac:dyDescent="0.35">
      <c r="A59">
        <v>100370</v>
      </c>
      <c r="B59">
        <v>44236</v>
      </c>
      <c r="C59" t="s">
        <v>10</v>
      </c>
      <c r="D59" t="s">
        <v>20</v>
      </c>
      <c r="E59" t="s">
        <v>21</v>
      </c>
      <c r="F59">
        <v>8126500</v>
      </c>
      <c r="G59" t="s">
        <v>23</v>
      </c>
      <c r="H59" t="s">
        <v>30</v>
      </c>
      <c r="I59" t="s">
        <v>18</v>
      </c>
      <c r="J59" t="s">
        <v>18</v>
      </c>
    </row>
    <row r="60" spans="1:10" x14ac:dyDescent="0.35">
      <c r="A60">
        <v>100377</v>
      </c>
      <c r="B60">
        <v>44236</v>
      </c>
      <c r="C60" t="s">
        <v>10</v>
      </c>
      <c r="D60" t="s">
        <v>11</v>
      </c>
      <c r="E60" t="s">
        <v>12</v>
      </c>
      <c r="F60">
        <v>11400000</v>
      </c>
      <c r="G60" t="s">
        <v>23</v>
      </c>
      <c r="H60" t="s">
        <v>17</v>
      </c>
      <c r="I60" t="s">
        <v>18</v>
      </c>
      <c r="J60" t="s">
        <v>18</v>
      </c>
    </row>
    <row r="61" spans="1:10" x14ac:dyDescent="0.35">
      <c r="A61">
        <v>100452</v>
      </c>
      <c r="B61">
        <v>44236</v>
      </c>
      <c r="C61" t="s">
        <v>10</v>
      </c>
      <c r="D61" t="s">
        <v>29</v>
      </c>
      <c r="E61" t="s">
        <v>12</v>
      </c>
      <c r="F61">
        <v>5918400</v>
      </c>
      <c r="G61" t="s">
        <v>13</v>
      </c>
      <c r="H61" t="s">
        <v>22</v>
      </c>
      <c r="I61" t="s">
        <v>18</v>
      </c>
      <c r="J61" t="s">
        <v>15</v>
      </c>
    </row>
    <row r="62" spans="1:10" x14ac:dyDescent="0.35">
      <c r="A62">
        <v>100459</v>
      </c>
      <c r="B62">
        <v>44236</v>
      </c>
      <c r="C62" t="s">
        <v>19</v>
      </c>
      <c r="D62" t="s">
        <v>11</v>
      </c>
      <c r="E62" t="s">
        <v>12</v>
      </c>
      <c r="F62">
        <v>2550750</v>
      </c>
      <c r="G62" t="s">
        <v>13</v>
      </c>
      <c r="H62" t="s">
        <v>22</v>
      </c>
      <c r="I62" t="s">
        <v>15</v>
      </c>
      <c r="J62" t="s">
        <v>15</v>
      </c>
    </row>
    <row r="63" spans="1:10" x14ac:dyDescent="0.35">
      <c r="A63">
        <v>100325</v>
      </c>
      <c r="B63">
        <v>44240</v>
      </c>
      <c r="C63" t="s">
        <v>10</v>
      </c>
      <c r="D63" t="s">
        <v>11</v>
      </c>
      <c r="E63" t="s">
        <v>12</v>
      </c>
      <c r="F63">
        <v>140000</v>
      </c>
      <c r="G63" t="s">
        <v>23</v>
      </c>
      <c r="H63" t="s">
        <v>14</v>
      </c>
      <c r="I63" t="s">
        <v>15</v>
      </c>
      <c r="J63" t="s">
        <v>15</v>
      </c>
    </row>
    <row r="64" spans="1:10" x14ac:dyDescent="0.35">
      <c r="A64">
        <v>100419</v>
      </c>
      <c r="B64">
        <v>44240</v>
      </c>
      <c r="C64" t="s">
        <v>10</v>
      </c>
      <c r="D64" t="s">
        <v>11</v>
      </c>
      <c r="E64" t="s">
        <v>12</v>
      </c>
      <c r="F64">
        <v>725000</v>
      </c>
      <c r="G64" t="s">
        <v>23</v>
      </c>
      <c r="H64" t="s">
        <v>36</v>
      </c>
      <c r="I64" t="s">
        <v>15</v>
      </c>
      <c r="J64" t="s">
        <v>15</v>
      </c>
    </row>
    <row r="65" spans="1:10" x14ac:dyDescent="0.35">
      <c r="A65">
        <v>100512</v>
      </c>
      <c r="B65">
        <v>44240</v>
      </c>
      <c r="C65" t="s">
        <v>10</v>
      </c>
      <c r="D65" t="s">
        <v>11</v>
      </c>
      <c r="E65" t="s">
        <v>12</v>
      </c>
      <c r="F65">
        <v>10098900</v>
      </c>
      <c r="G65" t="s">
        <v>13</v>
      </c>
      <c r="H65" t="s">
        <v>26</v>
      </c>
      <c r="I65" t="s">
        <v>18</v>
      </c>
      <c r="J65" t="s">
        <v>18</v>
      </c>
    </row>
    <row r="66" spans="1:10" x14ac:dyDescent="0.35">
      <c r="A66">
        <v>100513</v>
      </c>
      <c r="B66">
        <v>44240</v>
      </c>
      <c r="C66" t="s">
        <v>19</v>
      </c>
      <c r="D66" t="s">
        <v>11</v>
      </c>
      <c r="E66" t="s">
        <v>12</v>
      </c>
      <c r="F66">
        <v>2937200</v>
      </c>
      <c r="G66" t="s">
        <v>13</v>
      </c>
      <c r="H66" t="s">
        <v>22</v>
      </c>
      <c r="I66" t="s">
        <v>15</v>
      </c>
      <c r="J66" t="s">
        <v>15</v>
      </c>
    </row>
    <row r="67" spans="1:10" x14ac:dyDescent="0.35">
      <c r="A67">
        <v>100514</v>
      </c>
      <c r="B67">
        <v>44240</v>
      </c>
      <c r="C67" t="s">
        <v>10</v>
      </c>
      <c r="D67" t="s">
        <v>29</v>
      </c>
      <c r="E67" t="s">
        <v>12</v>
      </c>
      <c r="F67">
        <v>3644800</v>
      </c>
      <c r="G67" t="s">
        <v>13</v>
      </c>
      <c r="H67" t="s">
        <v>17</v>
      </c>
      <c r="I67" t="s">
        <v>18</v>
      </c>
      <c r="J67" t="s">
        <v>18</v>
      </c>
    </row>
    <row r="68" spans="1:10" x14ac:dyDescent="0.35">
      <c r="A68">
        <v>100471</v>
      </c>
      <c r="B68">
        <v>44242</v>
      </c>
      <c r="C68" t="s">
        <v>10</v>
      </c>
      <c r="D68" t="s">
        <v>11</v>
      </c>
      <c r="E68" t="s">
        <v>12</v>
      </c>
      <c r="F68">
        <v>13882500</v>
      </c>
      <c r="G68" t="s">
        <v>13</v>
      </c>
      <c r="H68" t="s">
        <v>17</v>
      </c>
      <c r="I68" t="s">
        <v>18</v>
      </c>
      <c r="J68" t="s">
        <v>18</v>
      </c>
    </row>
    <row r="69" spans="1:10" x14ac:dyDescent="0.35">
      <c r="A69">
        <v>100396</v>
      </c>
      <c r="B69">
        <v>44243</v>
      </c>
      <c r="C69" t="s">
        <v>19</v>
      </c>
      <c r="D69" t="s">
        <v>11</v>
      </c>
      <c r="E69" t="s">
        <v>12</v>
      </c>
      <c r="F69">
        <v>2050000</v>
      </c>
      <c r="G69" t="s">
        <v>13</v>
      </c>
      <c r="H69" t="s">
        <v>22</v>
      </c>
      <c r="I69" t="s">
        <v>15</v>
      </c>
      <c r="J69" t="s">
        <v>15</v>
      </c>
    </row>
    <row r="70" spans="1:10" x14ac:dyDescent="0.35">
      <c r="A70">
        <v>100436</v>
      </c>
      <c r="B70">
        <v>44244</v>
      </c>
      <c r="C70" t="s">
        <v>19</v>
      </c>
      <c r="D70" t="s">
        <v>11</v>
      </c>
      <c r="E70" t="s">
        <v>12</v>
      </c>
      <c r="F70">
        <v>3805200</v>
      </c>
      <c r="G70" t="s">
        <v>35</v>
      </c>
      <c r="H70" t="s">
        <v>22</v>
      </c>
      <c r="I70" t="s">
        <v>15</v>
      </c>
      <c r="J70" t="s">
        <v>15</v>
      </c>
    </row>
    <row r="71" spans="1:10" x14ac:dyDescent="0.35">
      <c r="A71">
        <v>100492</v>
      </c>
      <c r="B71">
        <v>44245</v>
      </c>
      <c r="C71" t="s">
        <v>19</v>
      </c>
      <c r="D71" t="s">
        <v>11</v>
      </c>
      <c r="E71" t="s">
        <v>12</v>
      </c>
      <c r="F71">
        <v>1417800</v>
      </c>
      <c r="G71" t="s">
        <v>13</v>
      </c>
      <c r="H71" t="s">
        <v>30</v>
      </c>
      <c r="I71" t="s">
        <v>15</v>
      </c>
      <c r="J71" t="s">
        <v>15</v>
      </c>
    </row>
    <row r="72" spans="1:10" x14ac:dyDescent="0.35">
      <c r="A72">
        <v>100494</v>
      </c>
      <c r="B72">
        <v>44245</v>
      </c>
      <c r="C72" t="s">
        <v>19</v>
      </c>
      <c r="D72" t="s">
        <v>20</v>
      </c>
      <c r="E72" t="s">
        <v>21</v>
      </c>
      <c r="F72">
        <v>5613900</v>
      </c>
      <c r="G72" t="s">
        <v>23</v>
      </c>
      <c r="H72" t="s">
        <v>22</v>
      </c>
      <c r="I72" t="s">
        <v>15</v>
      </c>
      <c r="J72" t="s">
        <v>15</v>
      </c>
    </row>
    <row r="73" spans="1:10" x14ac:dyDescent="0.35">
      <c r="A73">
        <v>100493</v>
      </c>
      <c r="B73">
        <v>44246</v>
      </c>
      <c r="C73" t="s">
        <v>10</v>
      </c>
      <c r="D73" t="s">
        <v>29</v>
      </c>
      <c r="E73" t="s">
        <v>12</v>
      </c>
      <c r="F73">
        <v>2471100</v>
      </c>
      <c r="G73" t="s">
        <v>13</v>
      </c>
      <c r="H73" t="s">
        <v>22</v>
      </c>
      <c r="I73" t="s">
        <v>15</v>
      </c>
      <c r="J73" t="s">
        <v>15</v>
      </c>
    </row>
    <row r="74" spans="1:10" x14ac:dyDescent="0.35">
      <c r="A74">
        <v>100351</v>
      </c>
      <c r="B74">
        <v>44247</v>
      </c>
      <c r="C74" t="s">
        <v>19</v>
      </c>
      <c r="D74" t="s">
        <v>31</v>
      </c>
      <c r="E74" t="s">
        <v>32</v>
      </c>
      <c r="F74">
        <v>2985950</v>
      </c>
      <c r="G74" t="s">
        <v>13</v>
      </c>
      <c r="H74" t="s">
        <v>22</v>
      </c>
      <c r="I74" t="s">
        <v>15</v>
      </c>
      <c r="J74" t="s">
        <v>15</v>
      </c>
    </row>
    <row r="75" spans="1:10" x14ac:dyDescent="0.35">
      <c r="A75">
        <v>100411</v>
      </c>
      <c r="B75">
        <v>44247</v>
      </c>
      <c r="C75" t="s">
        <v>10</v>
      </c>
      <c r="D75" t="s">
        <v>20</v>
      </c>
      <c r="E75" t="s">
        <v>21</v>
      </c>
      <c r="F75">
        <v>9062700</v>
      </c>
      <c r="G75" t="s">
        <v>16</v>
      </c>
      <c r="H75" t="s">
        <v>24</v>
      </c>
      <c r="I75" t="s">
        <v>15</v>
      </c>
      <c r="J75" t="s">
        <v>15</v>
      </c>
    </row>
    <row r="76" spans="1:10" x14ac:dyDescent="0.35">
      <c r="A76">
        <v>100469</v>
      </c>
      <c r="B76">
        <v>44248</v>
      </c>
      <c r="C76" t="s">
        <v>10</v>
      </c>
      <c r="D76" t="s">
        <v>11</v>
      </c>
      <c r="E76" t="s">
        <v>12</v>
      </c>
      <c r="F76">
        <v>7350000</v>
      </c>
      <c r="G76" t="s">
        <v>13</v>
      </c>
      <c r="H76" t="s">
        <v>17</v>
      </c>
      <c r="I76" t="s">
        <v>18</v>
      </c>
      <c r="J76" t="s">
        <v>18</v>
      </c>
    </row>
    <row r="77" spans="1:10" x14ac:dyDescent="0.35">
      <c r="A77">
        <v>100418</v>
      </c>
      <c r="B77">
        <v>44249</v>
      </c>
      <c r="C77" t="s">
        <v>10</v>
      </c>
      <c r="D77" t="s">
        <v>29</v>
      </c>
      <c r="E77" t="s">
        <v>12</v>
      </c>
      <c r="F77">
        <v>1300900</v>
      </c>
      <c r="G77" t="s">
        <v>23</v>
      </c>
      <c r="H77" t="s">
        <v>26</v>
      </c>
      <c r="I77" t="s">
        <v>15</v>
      </c>
      <c r="J77" t="s">
        <v>15</v>
      </c>
    </row>
    <row r="78" spans="1:10" x14ac:dyDescent="0.35">
      <c r="A78">
        <v>100511</v>
      </c>
      <c r="B78">
        <v>44249</v>
      </c>
      <c r="C78" t="s">
        <v>10</v>
      </c>
      <c r="D78" t="s">
        <v>11</v>
      </c>
      <c r="E78" t="s">
        <v>12</v>
      </c>
      <c r="F78">
        <v>12750000</v>
      </c>
      <c r="G78" t="s">
        <v>13</v>
      </c>
      <c r="H78" t="s">
        <v>17</v>
      </c>
      <c r="I78" t="s">
        <v>18</v>
      </c>
      <c r="J78" t="s">
        <v>18</v>
      </c>
    </row>
    <row r="79" spans="1:10" x14ac:dyDescent="0.35">
      <c r="A79">
        <v>100536</v>
      </c>
      <c r="B79">
        <v>44249</v>
      </c>
      <c r="C79" t="s">
        <v>10</v>
      </c>
      <c r="D79" t="s">
        <v>11</v>
      </c>
      <c r="E79" t="s">
        <v>12</v>
      </c>
      <c r="F79">
        <v>7585000</v>
      </c>
      <c r="G79" t="s">
        <v>16</v>
      </c>
      <c r="H79" t="s">
        <v>26</v>
      </c>
      <c r="I79" t="s">
        <v>18</v>
      </c>
      <c r="J79" t="s">
        <v>18</v>
      </c>
    </row>
    <row r="80" spans="1:10" x14ac:dyDescent="0.35">
      <c r="A80">
        <v>100537</v>
      </c>
      <c r="B80">
        <v>44249</v>
      </c>
      <c r="C80" t="s">
        <v>10</v>
      </c>
      <c r="D80" t="s">
        <v>11</v>
      </c>
      <c r="E80" t="s">
        <v>12</v>
      </c>
      <c r="F80">
        <v>9493313</v>
      </c>
      <c r="G80" t="s">
        <v>23</v>
      </c>
      <c r="H80" t="s">
        <v>17</v>
      </c>
      <c r="I80" t="s">
        <v>18</v>
      </c>
      <c r="J80" t="s">
        <v>18</v>
      </c>
    </row>
    <row r="81" spans="1:10" x14ac:dyDescent="0.35">
      <c r="A81">
        <v>100394</v>
      </c>
      <c r="B81">
        <v>44250</v>
      </c>
      <c r="C81" t="s">
        <v>10</v>
      </c>
      <c r="D81" t="s">
        <v>11</v>
      </c>
      <c r="E81" t="s">
        <v>12</v>
      </c>
      <c r="F81">
        <v>10302000</v>
      </c>
      <c r="G81" t="s">
        <v>16</v>
      </c>
      <c r="H81" t="s">
        <v>26</v>
      </c>
      <c r="I81" t="s">
        <v>18</v>
      </c>
      <c r="J81" t="s">
        <v>18</v>
      </c>
    </row>
    <row r="82" spans="1:10" x14ac:dyDescent="0.35">
      <c r="A82">
        <v>100367</v>
      </c>
      <c r="B82">
        <v>44251</v>
      </c>
      <c r="C82" t="s">
        <v>10</v>
      </c>
      <c r="D82" t="s">
        <v>40</v>
      </c>
      <c r="E82" t="s">
        <v>32</v>
      </c>
      <c r="F82">
        <v>2500000</v>
      </c>
      <c r="G82" t="s">
        <v>35</v>
      </c>
      <c r="H82" t="s">
        <v>39</v>
      </c>
      <c r="I82" t="s">
        <v>15</v>
      </c>
      <c r="J82" t="s">
        <v>15</v>
      </c>
    </row>
    <row r="83" spans="1:10" x14ac:dyDescent="0.35">
      <c r="A83">
        <v>100408</v>
      </c>
      <c r="B83">
        <v>44251</v>
      </c>
      <c r="C83" t="s">
        <v>10</v>
      </c>
      <c r="D83" t="s">
        <v>20</v>
      </c>
      <c r="E83" t="s">
        <v>21</v>
      </c>
      <c r="F83">
        <v>4833900</v>
      </c>
      <c r="G83" t="s">
        <v>23</v>
      </c>
      <c r="H83" t="s">
        <v>26</v>
      </c>
      <c r="I83" t="s">
        <v>15</v>
      </c>
      <c r="J83" t="s">
        <v>15</v>
      </c>
    </row>
    <row r="84" spans="1:10" x14ac:dyDescent="0.35">
      <c r="A84">
        <v>100410</v>
      </c>
      <c r="B84">
        <v>44251</v>
      </c>
      <c r="C84" t="s">
        <v>10</v>
      </c>
      <c r="D84" t="s">
        <v>11</v>
      </c>
      <c r="E84" t="s">
        <v>12</v>
      </c>
      <c r="F84">
        <v>2029500</v>
      </c>
      <c r="G84" t="s">
        <v>35</v>
      </c>
      <c r="H84" t="s">
        <v>17</v>
      </c>
      <c r="I84" t="s">
        <v>18</v>
      </c>
      <c r="J84" t="s">
        <v>18</v>
      </c>
    </row>
    <row r="85" spans="1:10" x14ac:dyDescent="0.35">
      <c r="A85">
        <v>100369</v>
      </c>
      <c r="B85">
        <v>44252</v>
      </c>
      <c r="C85" t="s">
        <v>19</v>
      </c>
      <c r="D85" t="s">
        <v>11</v>
      </c>
      <c r="E85" t="s">
        <v>12</v>
      </c>
      <c r="F85">
        <v>2233200</v>
      </c>
      <c r="G85" t="s">
        <v>13</v>
      </c>
      <c r="H85" t="s">
        <v>22</v>
      </c>
      <c r="I85" t="s">
        <v>15</v>
      </c>
      <c r="J85" t="s">
        <v>15</v>
      </c>
    </row>
    <row r="86" spans="1:10" x14ac:dyDescent="0.35">
      <c r="A86">
        <v>100409</v>
      </c>
      <c r="B86">
        <v>44252</v>
      </c>
      <c r="C86" t="s">
        <v>10</v>
      </c>
      <c r="D86" t="s">
        <v>11</v>
      </c>
      <c r="E86" t="s">
        <v>12</v>
      </c>
      <c r="F86">
        <v>2001250</v>
      </c>
      <c r="G86" t="s">
        <v>13</v>
      </c>
      <c r="H86" t="s">
        <v>26</v>
      </c>
      <c r="I86" t="s">
        <v>18</v>
      </c>
      <c r="J86" t="s">
        <v>18</v>
      </c>
    </row>
    <row r="87" spans="1:10" x14ac:dyDescent="0.35">
      <c r="A87">
        <v>100546</v>
      </c>
      <c r="B87">
        <v>44254</v>
      </c>
      <c r="C87" t="s">
        <v>19</v>
      </c>
      <c r="D87" t="s">
        <v>11</v>
      </c>
      <c r="E87" t="s">
        <v>12</v>
      </c>
      <c r="F87">
        <v>1498850</v>
      </c>
      <c r="G87" t="s">
        <v>35</v>
      </c>
      <c r="H87" t="s">
        <v>22</v>
      </c>
      <c r="I87" t="s">
        <v>15</v>
      </c>
      <c r="J87" t="s">
        <v>15</v>
      </c>
    </row>
    <row r="88" spans="1:10" x14ac:dyDescent="0.35">
      <c r="A88">
        <v>100434</v>
      </c>
      <c r="B88">
        <v>44256</v>
      </c>
      <c r="C88" t="s">
        <v>10</v>
      </c>
      <c r="D88" t="s">
        <v>29</v>
      </c>
      <c r="E88" t="s">
        <v>12</v>
      </c>
      <c r="F88">
        <v>405556</v>
      </c>
      <c r="G88" t="s">
        <v>13</v>
      </c>
      <c r="H88" t="s">
        <v>17</v>
      </c>
      <c r="I88" t="s">
        <v>18</v>
      </c>
      <c r="J88" t="s">
        <v>15</v>
      </c>
    </row>
    <row r="89" spans="1:10" x14ac:dyDescent="0.35">
      <c r="A89">
        <v>100523</v>
      </c>
      <c r="B89">
        <v>44256</v>
      </c>
      <c r="C89" t="s">
        <v>10</v>
      </c>
      <c r="D89" t="s">
        <v>11</v>
      </c>
      <c r="E89" t="s">
        <v>12</v>
      </c>
      <c r="F89">
        <v>1311220</v>
      </c>
      <c r="G89" t="s">
        <v>13</v>
      </c>
      <c r="H89" t="s">
        <v>17</v>
      </c>
      <c r="I89" t="s">
        <v>15</v>
      </c>
      <c r="J89" t="s">
        <v>15</v>
      </c>
    </row>
    <row r="90" spans="1:10" x14ac:dyDescent="0.35">
      <c r="A90">
        <v>100433</v>
      </c>
      <c r="B90">
        <v>44257</v>
      </c>
      <c r="C90" t="s">
        <v>10</v>
      </c>
      <c r="D90" t="s">
        <v>11</v>
      </c>
      <c r="E90" t="s">
        <v>12</v>
      </c>
      <c r="F90">
        <v>1769785</v>
      </c>
      <c r="G90" t="s">
        <v>13</v>
      </c>
      <c r="H90" t="s">
        <v>24</v>
      </c>
      <c r="I90" t="s">
        <v>18</v>
      </c>
      <c r="J90" t="s">
        <v>18</v>
      </c>
    </row>
    <row r="91" spans="1:10" x14ac:dyDescent="0.35">
      <c r="A91">
        <v>100566</v>
      </c>
      <c r="B91">
        <v>44257</v>
      </c>
      <c r="C91" t="s">
        <v>10</v>
      </c>
      <c r="D91" t="s">
        <v>33</v>
      </c>
      <c r="E91" t="s">
        <v>34</v>
      </c>
      <c r="F91">
        <v>5377000</v>
      </c>
      <c r="G91" t="s">
        <v>13</v>
      </c>
      <c r="H91" t="s">
        <v>17</v>
      </c>
      <c r="I91" t="s">
        <v>18</v>
      </c>
      <c r="J91" t="s">
        <v>18</v>
      </c>
    </row>
    <row r="92" spans="1:10" x14ac:dyDescent="0.35">
      <c r="A92">
        <v>100522</v>
      </c>
      <c r="B92">
        <v>44260</v>
      </c>
      <c r="C92" t="s">
        <v>19</v>
      </c>
      <c r="D92" t="s">
        <v>11</v>
      </c>
      <c r="E92" t="s">
        <v>12</v>
      </c>
      <c r="F92">
        <v>1599860</v>
      </c>
      <c r="G92" t="s">
        <v>13</v>
      </c>
      <c r="H92" t="s">
        <v>22</v>
      </c>
      <c r="I92" t="s">
        <v>15</v>
      </c>
      <c r="J92" t="s">
        <v>15</v>
      </c>
    </row>
    <row r="93" spans="1:10" x14ac:dyDescent="0.35">
      <c r="A93">
        <v>100457</v>
      </c>
      <c r="B93">
        <v>44261</v>
      </c>
      <c r="C93" t="s">
        <v>10</v>
      </c>
      <c r="D93" t="s">
        <v>11</v>
      </c>
      <c r="E93" t="s">
        <v>12</v>
      </c>
      <c r="F93">
        <v>10780450</v>
      </c>
      <c r="G93" t="s">
        <v>13</v>
      </c>
      <c r="H93" t="s">
        <v>17</v>
      </c>
      <c r="I93" t="s">
        <v>18</v>
      </c>
      <c r="J93" t="s">
        <v>18</v>
      </c>
    </row>
    <row r="94" spans="1:10" x14ac:dyDescent="0.35">
      <c r="A94">
        <v>100521</v>
      </c>
      <c r="B94">
        <v>44261</v>
      </c>
      <c r="C94" t="s">
        <v>10</v>
      </c>
      <c r="D94" t="s">
        <v>29</v>
      </c>
      <c r="E94" t="s">
        <v>12</v>
      </c>
      <c r="F94">
        <v>3839200</v>
      </c>
      <c r="G94" t="s">
        <v>23</v>
      </c>
      <c r="H94" t="s">
        <v>17</v>
      </c>
      <c r="I94" t="s">
        <v>15</v>
      </c>
      <c r="J94" t="s">
        <v>15</v>
      </c>
    </row>
    <row r="95" spans="1:10" x14ac:dyDescent="0.35">
      <c r="A95">
        <v>100532</v>
      </c>
      <c r="B95">
        <v>44262</v>
      </c>
      <c r="C95" t="s">
        <v>10</v>
      </c>
      <c r="D95" t="s">
        <v>29</v>
      </c>
      <c r="E95" t="s">
        <v>12</v>
      </c>
      <c r="F95">
        <v>296000</v>
      </c>
      <c r="G95" t="s">
        <v>13</v>
      </c>
      <c r="H95" t="s">
        <v>17</v>
      </c>
      <c r="I95" t="s">
        <v>15</v>
      </c>
      <c r="J95" t="s">
        <v>15</v>
      </c>
    </row>
    <row r="96" spans="1:10" x14ac:dyDescent="0.35">
      <c r="A96">
        <v>100533</v>
      </c>
      <c r="B96">
        <v>44262</v>
      </c>
      <c r="C96" t="s">
        <v>19</v>
      </c>
      <c r="D96" t="s">
        <v>20</v>
      </c>
      <c r="E96" t="s">
        <v>21</v>
      </c>
      <c r="F96">
        <v>2707630</v>
      </c>
      <c r="G96" t="s">
        <v>13</v>
      </c>
      <c r="H96" t="s">
        <v>22</v>
      </c>
      <c r="I96" t="s">
        <v>15</v>
      </c>
      <c r="J96" t="s">
        <v>15</v>
      </c>
    </row>
    <row r="97" spans="1:10" x14ac:dyDescent="0.35">
      <c r="A97">
        <v>100467</v>
      </c>
      <c r="B97">
        <v>44263</v>
      </c>
      <c r="C97" t="s">
        <v>10</v>
      </c>
      <c r="D97" t="s">
        <v>29</v>
      </c>
      <c r="E97" t="s">
        <v>12</v>
      </c>
      <c r="F97">
        <v>2249500</v>
      </c>
      <c r="G97" t="s">
        <v>13</v>
      </c>
      <c r="H97" t="s">
        <v>22</v>
      </c>
      <c r="I97" t="s">
        <v>15</v>
      </c>
      <c r="J97" t="s">
        <v>15</v>
      </c>
    </row>
    <row r="98" spans="1:10" x14ac:dyDescent="0.35">
      <c r="A98">
        <v>100583</v>
      </c>
      <c r="B98">
        <v>44263</v>
      </c>
      <c r="C98" t="s">
        <v>10</v>
      </c>
      <c r="D98" t="s">
        <v>11</v>
      </c>
      <c r="E98" t="s">
        <v>12</v>
      </c>
      <c r="F98">
        <v>7611000</v>
      </c>
      <c r="G98" t="s">
        <v>23</v>
      </c>
      <c r="H98" t="s">
        <v>26</v>
      </c>
      <c r="I98" t="s">
        <v>18</v>
      </c>
      <c r="J98" t="s">
        <v>18</v>
      </c>
    </row>
    <row r="99" spans="1:10" x14ac:dyDescent="0.35">
      <c r="A99">
        <v>100404</v>
      </c>
      <c r="B99">
        <v>44264</v>
      </c>
      <c r="C99" t="s">
        <v>19</v>
      </c>
      <c r="D99" t="s">
        <v>20</v>
      </c>
      <c r="E99" t="s">
        <v>21</v>
      </c>
      <c r="F99">
        <v>1152600</v>
      </c>
      <c r="G99" t="s">
        <v>13</v>
      </c>
      <c r="H99" t="s">
        <v>22</v>
      </c>
      <c r="I99" t="s">
        <v>15</v>
      </c>
      <c r="J99" t="s">
        <v>15</v>
      </c>
    </row>
    <row r="100" spans="1:10" x14ac:dyDescent="0.35">
      <c r="A100">
        <v>100554</v>
      </c>
      <c r="B100">
        <v>44264</v>
      </c>
      <c r="C100" t="s">
        <v>10</v>
      </c>
      <c r="D100" t="s">
        <v>29</v>
      </c>
      <c r="E100" t="s">
        <v>12</v>
      </c>
      <c r="F100">
        <v>9115500</v>
      </c>
      <c r="G100" t="s">
        <v>13</v>
      </c>
      <c r="H100" t="s">
        <v>17</v>
      </c>
      <c r="I100" t="s">
        <v>18</v>
      </c>
      <c r="J100" t="s">
        <v>18</v>
      </c>
    </row>
    <row r="101" spans="1:10" x14ac:dyDescent="0.35">
      <c r="A101">
        <v>100446</v>
      </c>
      <c r="B101">
        <v>44266</v>
      </c>
      <c r="C101" t="s">
        <v>10</v>
      </c>
      <c r="D101" t="s">
        <v>11</v>
      </c>
      <c r="E101" t="s">
        <v>12</v>
      </c>
      <c r="F101">
        <v>1600000</v>
      </c>
      <c r="G101" t="s">
        <v>23</v>
      </c>
      <c r="H101" t="s">
        <v>24</v>
      </c>
      <c r="I101" t="s">
        <v>18</v>
      </c>
      <c r="J101" t="s">
        <v>18</v>
      </c>
    </row>
    <row r="102" spans="1:10" x14ac:dyDescent="0.35">
      <c r="A102">
        <v>100465</v>
      </c>
      <c r="B102">
        <v>44267</v>
      </c>
      <c r="C102" t="s">
        <v>10</v>
      </c>
      <c r="D102" t="s">
        <v>29</v>
      </c>
      <c r="E102" t="s">
        <v>12</v>
      </c>
      <c r="F102">
        <v>2575965</v>
      </c>
      <c r="G102" t="s">
        <v>13</v>
      </c>
      <c r="H102" t="s">
        <v>22</v>
      </c>
      <c r="I102" t="s">
        <v>18</v>
      </c>
      <c r="J102" t="s">
        <v>15</v>
      </c>
    </row>
    <row r="103" spans="1:10" x14ac:dyDescent="0.35">
      <c r="A103">
        <v>100490</v>
      </c>
      <c r="B103">
        <v>44267</v>
      </c>
      <c r="C103" t="s">
        <v>10</v>
      </c>
      <c r="D103" t="s">
        <v>11</v>
      </c>
      <c r="E103" t="s">
        <v>12</v>
      </c>
      <c r="F103">
        <v>220000</v>
      </c>
      <c r="G103" t="s">
        <v>35</v>
      </c>
      <c r="H103" t="s">
        <v>24</v>
      </c>
      <c r="I103" t="s">
        <v>15</v>
      </c>
      <c r="J103" t="s">
        <v>15</v>
      </c>
    </row>
    <row r="104" spans="1:10" x14ac:dyDescent="0.35">
      <c r="A104">
        <v>100456</v>
      </c>
      <c r="B104">
        <v>44269</v>
      </c>
      <c r="C104" t="s">
        <v>10</v>
      </c>
      <c r="D104" t="s">
        <v>11</v>
      </c>
      <c r="E104" t="s">
        <v>12</v>
      </c>
      <c r="F104">
        <v>1800000</v>
      </c>
      <c r="G104" t="s">
        <v>13</v>
      </c>
      <c r="H104" t="s">
        <v>17</v>
      </c>
      <c r="I104" t="s">
        <v>18</v>
      </c>
      <c r="J104" t="s">
        <v>18</v>
      </c>
    </row>
    <row r="105" spans="1:10" x14ac:dyDescent="0.35">
      <c r="A105">
        <v>100489</v>
      </c>
      <c r="B105">
        <v>44269</v>
      </c>
      <c r="C105" t="s">
        <v>10</v>
      </c>
      <c r="D105" t="s">
        <v>29</v>
      </c>
      <c r="E105" t="s">
        <v>12</v>
      </c>
      <c r="F105">
        <v>16998000</v>
      </c>
      <c r="G105" t="s">
        <v>13</v>
      </c>
      <c r="H105" t="s">
        <v>26</v>
      </c>
      <c r="I105" t="s">
        <v>18</v>
      </c>
      <c r="J105" t="s">
        <v>18</v>
      </c>
    </row>
    <row r="106" spans="1:10" x14ac:dyDescent="0.35">
      <c r="A106">
        <v>100545</v>
      </c>
      <c r="B106">
        <v>44269</v>
      </c>
      <c r="C106" t="s">
        <v>10</v>
      </c>
      <c r="D106" t="s">
        <v>11</v>
      </c>
      <c r="E106" t="s">
        <v>12</v>
      </c>
      <c r="F106">
        <v>14450000</v>
      </c>
      <c r="G106" t="s">
        <v>13</v>
      </c>
      <c r="H106" t="s">
        <v>26</v>
      </c>
      <c r="I106" t="s">
        <v>18</v>
      </c>
      <c r="J106" t="s">
        <v>18</v>
      </c>
    </row>
    <row r="107" spans="1:10" x14ac:dyDescent="0.35">
      <c r="A107">
        <v>100543</v>
      </c>
      <c r="B107">
        <v>44270</v>
      </c>
      <c r="C107" t="s">
        <v>10</v>
      </c>
      <c r="D107" t="s">
        <v>11</v>
      </c>
      <c r="E107" t="s">
        <v>12</v>
      </c>
      <c r="F107">
        <v>2835800</v>
      </c>
      <c r="G107" t="s">
        <v>35</v>
      </c>
      <c r="H107" t="s">
        <v>39</v>
      </c>
      <c r="I107" t="s">
        <v>15</v>
      </c>
      <c r="J107" t="s">
        <v>15</v>
      </c>
    </row>
    <row r="108" spans="1:10" x14ac:dyDescent="0.35">
      <c r="A108">
        <v>100564</v>
      </c>
      <c r="B108">
        <v>44270</v>
      </c>
      <c r="C108" t="s">
        <v>10</v>
      </c>
      <c r="D108" t="s">
        <v>20</v>
      </c>
      <c r="E108" t="s">
        <v>21</v>
      </c>
      <c r="F108">
        <v>2280000</v>
      </c>
      <c r="G108" t="s">
        <v>13</v>
      </c>
      <c r="H108" t="s">
        <v>24</v>
      </c>
      <c r="I108" t="s">
        <v>18</v>
      </c>
      <c r="J108" t="s">
        <v>18</v>
      </c>
    </row>
    <row r="109" spans="1:10" x14ac:dyDescent="0.35">
      <c r="A109">
        <v>100430</v>
      </c>
      <c r="B109">
        <v>44272</v>
      </c>
      <c r="C109" t="s">
        <v>10</v>
      </c>
      <c r="D109" t="s">
        <v>29</v>
      </c>
      <c r="E109" t="s">
        <v>12</v>
      </c>
      <c r="F109">
        <v>3960000</v>
      </c>
      <c r="G109" t="s">
        <v>13</v>
      </c>
      <c r="H109" t="s">
        <v>26</v>
      </c>
      <c r="I109" t="s">
        <v>18</v>
      </c>
      <c r="J109" t="s">
        <v>18</v>
      </c>
    </row>
    <row r="110" spans="1:10" x14ac:dyDescent="0.35">
      <c r="A110">
        <v>100477</v>
      </c>
      <c r="B110">
        <v>44272</v>
      </c>
      <c r="C110" t="s">
        <v>10</v>
      </c>
      <c r="D110" t="s">
        <v>31</v>
      </c>
      <c r="E110" t="s">
        <v>32</v>
      </c>
      <c r="F110">
        <v>5272975</v>
      </c>
      <c r="G110" t="s">
        <v>13</v>
      </c>
      <c r="H110" t="s">
        <v>17</v>
      </c>
      <c r="I110" t="s">
        <v>18</v>
      </c>
      <c r="J110" t="s">
        <v>18</v>
      </c>
    </row>
    <row r="111" spans="1:10" x14ac:dyDescent="0.35">
      <c r="A111">
        <v>100478</v>
      </c>
      <c r="B111">
        <v>44272</v>
      </c>
      <c r="C111" t="s">
        <v>10</v>
      </c>
      <c r="D111" t="s">
        <v>31</v>
      </c>
      <c r="E111" t="s">
        <v>32</v>
      </c>
      <c r="F111">
        <v>6354220</v>
      </c>
      <c r="G111" t="s">
        <v>13</v>
      </c>
      <c r="H111" t="s">
        <v>17</v>
      </c>
      <c r="I111" t="s">
        <v>18</v>
      </c>
      <c r="J111" t="s">
        <v>18</v>
      </c>
    </row>
    <row r="112" spans="1:10" x14ac:dyDescent="0.35">
      <c r="A112">
        <v>100444</v>
      </c>
      <c r="B112">
        <v>44276</v>
      </c>
      <c r="C112" t="s">
        <v>10</v>
      </c>
      <c r="D112" t="s">
        <v>11</v>
      </c>
      <c r="E112" t="s">
        <v>12</v>
      </c>
      <c r="F112">
        <v>8892200</v>
      </c>
      <c r="G112" t="s">
        <v>23</v>
      </c>
      <c r="H112" t="s">
        <v>17</v>
      </c>
      <c r="I112" t="s">
        <v>18</v>
      </c>
      <c r="J112" t="s">
        <v>18</v>
      </c>
    </row>
    <row r="113" spans="1:10" x14ac:dyDescent="0.35">
      <c r="A113">
        <v>100582</v>
      </c>
      <c r="B113">
        <v>44277</v>
      </c>
      <c r="C113" t="s">
        <v>10</v>
      </c>
      <c r="D113" t="s">
        <v>29</v>
      </c>
      <c r="E113" t="s">
        <v>12</v>
      </c>
      <c r="F113">
        <v>4651680</v>
      </c>
      <c r="G113" t="s">
        <v>13</v>
      </c>
      <c r="H113" t="s">
        <v>17</v>
      </c>
      <c r="I113" t="s">
        <v>18</v>
      </c>
      <c r="J113" t="s">
        <v>18</v>
      </c>
    </row>
    <row r="114" spans="1:10" x14ac:dyDescent="0.35">
      <c r="A114">
        <v>100487</v>
      </c>
      <c r="B114">
        <v>44278</v>
      </c>
      <c r="C114" t="s">
        <v>10</v>
      </c>
      <c r="D114" t="s">
        <v>11</v>
      </c>
      <c r="E114" t="s">
        <v>12</v>
      </c>
      <c r="F114">
        <v>5990067</v>
      </c>
      <c r="G114" t="s">
        <v>13</v>
      </c>
      <c r="H114" t="s">
        <v>17</v>
      </c>
      <c r="I114" t="s">
        <v>15</v>
      </c>
      <c r="J114" t="s">
        <v>15</v>
      </c>
    </row>
    <row r="115" spans="1:10" x14ac:dyDescent="0.35">
      <c r="A115">
        <v>100519</v>
      </c>
      <c r="B115">
        <v>44280</v>
      </c>
      <c r="C115" t="s">
        <v>19</v>
      </c>
      <c r="D115" t="s">
        <v>11</v>
      </c>
      <c r="E115" t="s">
        <v>12</v>
      </c>
      <c r="F115">
        <v>4102500</v>
      </c>
      <c r="G115" t="s">
        <v>13</v>
      </c>
      <c r="H115" t="s">
        <v>22</v>
      </c>
      <c r="I115" t="s">
        <v>15</v>
      </c>
      <c r="J115" t="s">
        <v>15</v>
      </c>
    </row>
    <row r="116" spans="1:10" x14ac:dyDescent="0.35">
      <c r="A116">
        <v>100462</v>
      </c>
      <c r="B116">
        <v>44281</v>
      </c>
      <c r="C116" t="s">
        <v>10</v>
      </c>
      <c r="D116" t="s">
        <v>11</v>
      </c>
      <c r="E116" t="s">
        <v>12</v>
      </c>
      <c r="F116">
        <v>3400000</v>
      </c>
      <c r="G116" t="s">
        <v>13</v>
      </c>
      <c r="H116" t="s">
        <v>6</v>
      </c>
      <c r="I116" t="s">
        <v>18</v>
      </c>
      <c r="J116" t="s">
        <v>18</v>
      </c>
    </row>
    <row r="117" spans="1:10" x14ac:dyDescent="0.35">
      <c r="A117">
        <v>100486</v>
      </c>
      <c r="B117">
        <v>44281</v>
      </c>
      <c r="C117" t="s">
        <v>10</v>
      </c>
      <c r="D117" t="s">
        <v>11</v>
      </c>
      <c r="E117" t="s">
        <v>12</v>
      </c>
      <c r="F117">
        <v>9973900</v>
      </c>
      <c r="G117" t="s">
        <v>13</v>
      </c>
      <c r="H117" t="s">
        <v>17</v>
      </c>
      <c r="I117" t="s">
        <v>18</v>
      </c>
      <c r="J117" t="s">
        <v>18</v>
      </c>
    </row>
    <row r="118" spans="1:10" x14ac:dyDescent="0.35">
      <c r="A118">
        <v>100463</v>
      </c>
      <c r="B118">
        <v>44282</v>
      </c>
      <c r="C118" t="s">
        <v>10</v>
      </c>
      <c r="D118" t="s">
        <v>11</v>
      </c>
      <c r="E118" t="s">
        <v>12</v>
      </c>
      <c r="F118">
        <v>15480000</v>
      </c>
      <c r="G118" t="s">
        <v>13</v>
      </c>
      <c r="H118" t="s">
        <v>26</v>
      </c>
      <c r="I118" t="s">
        <v>18</v>
      </c>
      <c r="J118" t="s">
        <v>18</v>
      </c>
    </row>
    <row r="119" spans="1:10" x14ac:dyDescent="0.35">
      <c r="A119">
        <v>100595</v>
      </c>
      <c r="B119">
        <v>44282</v>
      </c>
      <c r="C119" t="s">
        <v>19</v>
      </c>
      <c r="D119" t="s">
        <v>11</v>
      </c>
      <c r="E119" t="s">
        <v>12</v>
      </c>
      <c r="F119">
        <v>2446600</v>
      </c>
      <c r="G119" t="s">
        <v>13</v>
      </c>
      <c r="H119" t="s">
        <v>22</v>
      </c>
      <c r="I119" t="s">
        <v>15</v>
      </c>
      <c r="J119" t="s">
        <v>15</v>
      </c>
    </row>
    <row r="120" spans="1:10" x14ac:dyDescent="0.35">
      <c r="A120">
        <v>100617</v>
      </c>
      <c r="B120">
        <v>44282</v>
      </c>
      <c r="C120" t="s">
        <v>10</v>
      </c>
      <c r="D120" t="s">
        <v>31</v>
      </c>
      <c r="E120" t="s">
        <v>32</v>
      </c>
      <c r="F120">
        <v>8861500</v>
      </c>
      <c r="G120" t="s">
        <v>13</v>
      </c>
      <c r="H120" t="s">
        <v>26</v>
      </c>
      <c r="I120" t="s">
        <v>15</v>
      </c>
      <c r="J120" t="s">
        <v>15</v>
      </c>
    </row>
    <row r="121" spans="1:10" x14ac:dyDescent="0.35">
      <c r="A121">
        <v>100580</v>
      </c>
      <c r="B121">
        <v>44285</v>
      </c>
      <c r="C121" t="s">
        <v>10</v>
      </c>
      <c r="D121" t="s">
        <v>40</v>
      </c>
      <c r="E121" t="s">
        <v>32</v>
      </c>
      <c r="F121">
        <v>97920</v>
      </c>
      <c r="G121" t="s">
        <v>13</v>
      </c>
      <c r="H121" t="s">
        <v>26</v>
      </c>
      <c r="I121" t="s">
        <v>18</v>
      </c>
      <c r="J121" t="s">
        <v>18</v>
      </c>
    </row>
    <row r="122" spans="1:10" x14ac:dyDescent="0.35">
      <c r="A122">
        <v>100581</v>
      </c>
      <c r="B122">
        <v>44285</v>
      </c>
      <c r="C122" t="s">
        <v>10</v>
      </c>
      <c r="D122" t="s">
        <v>11</v>
      </c>
      <c r="E122" t="s">
        <v>12</v>
      </c>
      <c r="F122">
        <v>5150000</v>
      </c>
      <c r="G122" t="s">
        <v>13</v>
      </c>
      <c r="H122" t="s">
        <v>17</v>
      </c>
      <c r="I122" t="s">
        <v>18</v>
      </c>
      <c r="J122" t="s">
        <v>18</v>
      </c>
    </row>
    <row r="123" spans="1:10" x14ac:dyDescent="0.35">
      <c r="A123">
        <v>100475</v>
      </c>
      <c r="B123">
        <v>44286</v>
      </c>
      <c r="C123" t="s">
        <v>19</v>
      </c>
      <c r="D123" t="s">
        <v>20</v>
      </c>
      <c r="E123" t="s">
        <v>21</v>
      </c>
      <c r="F123">
        <v>1451662</v>
      </c>
      <c r="G123" t="s">
        <v>23</v>
      </c>
      <c r="H123" t="s">
        <v>22</v>
      </c>
      <c r="I123" t="s">
        <v>15</v>
      </c>
      <c r="J123" t="s">
        <v>15</v>
      </c>
    </row>
    <row r="124" spans="1:10" x14ac:dyDescent="0.35">
      <c r="A124">
        <v>100503</v>
      </c>
      <c r="B124">
        <v>44286</v>
      </c>
      <c r="C124" t="s">
        <v>10</v>
      </c>
      <c r="D124" t="s">
        <v>29</v>
      </c>
      <c r="E124" t="s">
        <v>12</v>
      </c>
      <c r="F124">
        <v>1761960</v>
      </c>
      <c r="G124" t="s">
        <v>23</v>
      </c>
      <c r="H124" t="s">
        <v>26</v>
      </c>
      <c r="I124" t="s">
        <v>15</v>
      </c>
      <c r="J124" t="s">
        <v>15</v>
      </c>
    </row>
    <row r="125" spans="1:10" x14ac:dyDescent="0.35">
      <c r="A125">
        <v>100504</v>
      </c>
      <c r="B125">
        <v>44286</v>
      </c>
      <c r="C125" t="s">
        <v>19</v>
      </c>
      <c r="D125" t="s">
        <v>11</v>
      </c>
      <c r="E125" t="s">
        <v>12</v>
      </c>
      <c r="F125">
        <v>1649105</v>
      </c>
      <c r="G125" t="s">
        <v>13</v>
      </c>
      <c r="H125" t="s">
        <v>22</v>
      </c>
      <c r="I125" t="s">
        <v>15</v>
      </c>
      <c r="J125" t="s">
        <v>15</v>
      </c>
    </row>
    <row r="126" spans="1:10" x14ac:dyDescent="0.35">
      <c r="A126">
        <v>100616</v>
      </c>
      <c r="B126">
        <v>44286</v>
      </c>
      <c r="C126" t="s">
        <v>10</v>
      </c>
      <c r="D126" t="s">
        <v>11</v>
      </c>
      <c r="E126" t="s">
        <v>12</v>
      </c>
      <c r="F126">
        <v>2329500</v>
      </c>
      <c r="G126" t="s">
        <v>13</v>
      </c>
      <c r="H126" t="s">
        <v>17</v>
      </c>
      <c r="I126" t="s">
        <v>15</v>
      </c>
      <c r="J126" t="s">
        <v>15</v>
      </c>
    </row>
    <row r="127" spans="1:10" x14ac:dyDescent="0.35">
      <c r="A127">
        <v>100614</v>
      </c>
      <c r="B127">
        <v>44289</v>
      </c>
      <c r="C127" t="s">
        <v>10</v>
      </c>
      <c r="D127" t="s">
        <v>11</v>
      </c>
      <c r="E127" t="s">
        <v>12</v>
      </c>
      <c r="F127">
        <v>721500</v>
      </c>
      <c r="G127" t="s">
        <v>13</v>
      </c>
      <c r="H127" t="s">
        <v>17</v>
      </c>
      <c r="I127" t="s">
        <v>18</v>
      </c>
      <c r="J127" t="s">
        <v>18</v>
      </c>
    </row>
    <row r="128" spans="1:10" x14ac:dyDescent="0.35">
      <c r="A128">
        <v>100529</v>
      </c>
      <c r="B128">
        <v>44291</v>
      </c>
      <c r="C128" t="s">
        <v>10</v>
      </c>
      <c r="D128" t="s">
        <v>29</v>
      </c>
      <c r="E128" t="s">
        <v>12</v>
      </c>
      <c r="F128">
        <v>2455000</v>
      </c>
      <c r="G128" t="s">
        <v>13</v>
      </c>
      <c r="H128" t="s">
        <v>17</v>
      </c>
      <c r="I128" t="s">
        <v>18</v>
      </c>
      <c r="J128" t="s">
        <v>18</v>
      </c>
    </row>
    <row r="129" spans="1:10" x14ac:dyDescent="0.35">
      <c r="A129">
        <v>100551</v>
      </c>
      <c r="B129">
        <v>44292</v>
      </c>
      <c r="C129" t="s">
        <v>10</v>
      </c>
      <c r="D129" t="s">
        <v>29</v>
      </c>
      <c r="E129" t="s">
        <v>12</v>
      </c>
      <c r="F129">
        <v>3363463</v>
      </c>
      <c r="G129" t="s">
        <v>13</v>
      </c>
      <c r="H129" t="s">
        <v>22</v>
      </c>
      <c r="I129" t="s">
        <v>18</v>
      </c>
      <c r="J129" t="s">
        <v>15</v>
      </c>
    </row>
    <row r="130" spans="1:10" x14ac:dyDescent="0.35">
      <c r="A130">
        <v>100501</v>
      </c>
      <c r="B130">
        <v>44293</v>
      </c>
      <c r="C130" t="s">
        <v>19</v>
      </c>
      <c r="D130" t="s">
        <v>20</v>
      </c>
      <c r="E130" t="s">
        <v>21</v>
      </c>
      <c r="F130">
        <v>1568100</v>
      </c>
      <c r="G130" t="s">
        <v>13</v>
      </c>
      <c r="H130" t="s">
        <v>22</v>
      </c>
      <c r="I130" t="s">
        <v>15</v>
      </c>
      <c r="J130" t="s">
        <v>15</v>
      </c>
    </row>
    <row r="131" spans="1:10" x14ac:dyDescent="0.35">
      <c r="A131">
        <v>100516</v>
      </c>
      <c r="B131">
        <v>44293</v>
      </c>
      <c r="C131" t="s">
        <v>10</v>
      </c>
      <c r="D131" t="s">
        <v>20</v>
      </c>
      <c r="E131" t="s">
        <v>21</v>
      </c>
      <c r="F131">
        <v>2063960</v>
      </c>
      <c r="G131" t="s">
        <v>23</v>
      </c>
      <c r="H131" t="s">
        <v>30</v>
      </c>
      <c r="I131" t="s">
        <v>15</v>
      </c>
      <c r="J131" t="s">
        <v>15</v>
      </c>
    </row>
    <row r="132" spans="1:10" x14ac:dyDescent="0.35">
      <c r="A132">
        <v>100542</v>
      </c>
      <c r="B132">
        <v>44293</v>
      </c>
      <c r="C132" t="s">
        <v>10</v>
      </c>
      <c r="D132" t="s">
        <v>31</v>
      </c>
      <c r="E132" t="s">
        <v>32</v>
      </c>
      <c r="F132">
        <v>1806500</v>
      </c>
      <c r="G132" t="s">
        <v>13</v>
      </c>
      <c r="H132" t="s">
        <v>17</v>
      </c>
      <c r="I132" t="s">
        <v>15</v>
      </c>
      <c r="J132" t="s">
        <v>18</v>
      </c>
    </row>
    <row r="133" spans="1:10" x14ac:dyDescent="0.35">
      <c r="A133">
        <v>100625</v>
      </c>
      <c r="B133">
        <v>44293</v>
      </c>
      <c r="C133" t="s">
        <v>10</v>
      </c>
      <c r="D133" t="s">
        <v>11</v>
      </c>
      <c r="E133" t="s">
        <v>12</v>
      </c>
      <c r="F133">
        <v>49837500</v>
      </c>
      <c r="G133" t="s">
        <v>16</v>
      </c>
      <c r="H133" t="s">
        <v>17</v>
      </c>
      <c r="I133" t="s">
        <v>18</v>
      </c>
      <c r="J133" t="s">
        <v>18</v>
      </c>
    </row>
    <row r="134" spans="1:10" x14ac:dyDescent="0.35">
      <c r="A134">
        <v>100540</v>
      </c>
      <c r="B134">
        <v>44295</v>
      </c>
      <c r="C134" t="s">
        <v>19</v>
      </c>
      <c r="D134" t="s">
        <v>11</v>
      </c>
      <c r="E134" t="s">
        <v>12</v>
      </c>
      <c r="F134">
        <v>2244800</v>
      </c>
      <c r="G134" t="s">
        <v>13</v>
      </c>
      <c r="H134" t="s">
        <v>22</v>
      </c>
      <c r="I134" t="s">
        <v>15</v>
      </c>
      <c r="J134" t="s">
        <v>15</v>
      </c>
    </row>
    <row r="135" spans="1:10" x14ac:dyDescent="0.35">
      <c r="A135">
        <v>100663</v>
      </c>
      <c r="B135">
        <v>44296</v>
      </c>
      <c r="C135" t="s">
        <v>10</v>
      </c>
      <c r="D135" t="s">
        <v>29</v>
      </c>
      <c r="E135" t="s">
        <v>12</v>
      </c>
      <c r="F135">
        <v>10346950</v>
      </c>
      <c r="G135" t="s">
        <v>13</v>
      </c>
      <c r="H135" t="s">
        <v>26</v>
      </c>
      <c r="I135" t="s">
        <v>15</v>
      </c>
      <c r="J135" t="s">
        <v>18</v>
      </c>
    </row>
    <row r="136" spans="1:10" x14ac:dyDescent="0.35">
      <c r="A136">
        <v>100539</v>
      </c>
      <c r="B136">
        <v>44297</v>
      </c>
      <c r="C136" t="s">
        <v>10</v>
      </c>
      <c r="D136" t="s">
        <v>29</v>
      </c>
      <c r="E136" t="s">
        <v>12</v>
      </c>
      <c r="F136">
        <v>8150000</v>
      </c>
      <c r="G136" t="s">
        <v>13</v>
      </c>
      <c r="H136" t="s">
        <v>17</v>
      </c>
      <c r="I136" t="s">
        <v>15</v>
      </c>
      <c r="J136" t="s">
        <v>18</v>
      </c>
    </row>
    <row r="137" spans="1:10" x14ac:dyDescent="0.35">
      <c r="A137">
        <v>100642</v>
      </c>
      <c r="B137">
        <v>44297</v>
      </c>
      <c r="C137" t="s">
        <v>10</v>
      </c>
      <c r="D137" t="s">
        <v>11</v>
      </c>
      <c r="E137" t="s">
        <v>12</v>
      </c>
      <c r="F137">
        <v>1697200</v>
      </c>
      <c r="G137" t="s">
        <v>13</v>
      </c>
      <c r="H137" t="s">
        <v>27</v>
      </c>
      <c r="I137" t="s">
        <v>15</v>
      </c>
      <c r="J137" t="s">
        <v>15</v>
      </c>
    </row>
    <row r="138" spans="1:10" x14ac:dyDescent="0.35">
      <c r="A138">
        <v>100549</v>
      </c>
      <c r="B138">
        <v>44301</v>
      </c>
      <c r="C138" t="s">
        <v>10</v>
      </c>
      <c r="D138" t="s">
        <v>31</v>
      </c>
      <c r="E138" t="s">
        <v>32</v>
      </c>
      <c r="F138">
        <v>3334353</v>
      </c>
      <c r="G138" t="s">
        <v>35</v>
      </c>
      <c r="H138" t="s">
        <v>22</v>
      </c>
      <c r="I138" t="s">
        <v>18</v>
      </c>
      <c r="J138" t="s">
        <v>18</v>
      </c>
    </row>
    <row r="139" spans="1:10" x14ac:dyDescent="0.35">
      <c r="A139">
        <v>100680</v>
      </c>
      <c r="B139">
        <v>44301</v>
      </c>
      <c r="C139" t="s">
        <v>19</v>
      </c>
      <c r="D139" t="s">
        <v>20</v>
      </c>
      <c r="E139" t="s">
        <v>21</v>
      </c>
      <c r="F139">
        <v>6020060</v>
      </c>
      <c r="G139" t="s">
        <v>23</v>
      </c>
      <c r="H139" t="s">
        <v>22</v>
      </c>
      <c r="I139" t="s">
        <v>15</v>
      </c>
      <c r="J139" t="s">
        <v>15</v>
      </c>
    </row>
    <row r="140" spans="1:10" x14ac:dyDescent="0.35">
      <c r="A140">
        <v>100560</v>
      </c>
      <c r="B140">
        <v>44302</v>
      </c>
      <c r="C140" t="s">
        <v>10</v>
      </c>
      <c r="D140" t="s">
        <v>11</v>
      </c>
      <c r="E140" t="s">
        <v>12</v>
      </c>
      <c r="F140">
        <v>1381370</v>
      </c>
      <c r="G140" t="s">
        <v>13</v>
      </c>
      <c r="H140" t="s">
        <v>30</v>
      </c>
      <c r="I140" t="s">
        <v>15</v>
      </c>
      <c r="J140" t="s">
        <v>15</v>
      </c>
    </row>
    <row r="141" spans="1:10" x14ac:dyDescent="0.35">
      <c r="A141">
        <v>100629</v>
      </c>
      <c r="B141">
        <v>44302</v>
      </c>
      <c r="C141" t="s">
        <v>10</v>
      </c>
      <c r="D141" t="s">
        <v>11</v>
      </c>
      <c r="E141" t="s">
        <v>12</v>
      </c>
      <c r="F141">
        <v>2442400</v>
      </c>
      <c r="G141" t="s">
        <v>13</v>
      </c>
      <c r="H141" t="s">
        <v>14</v>
      </c>
      <c r="I141" t="s">
        <v>15</v>
      </c>
      <c r="J141" t="s">
        <v>15</v>
      </c>
    </row>
    <row r="142" spans="1:10" x14ac:dyDescent="0.35">
      <c r="A142">
        <v>100631</v>
      </c>
      <c r="B142">
        <v>44302</v>
      </c>
      <c r="C142" t="s">
        <v>10</v>
      </c>
      <c r="D142" t="s">
        <v>29</v>
      </c>
      <c r="E142" t="s">
        <v>12</v>
      </c>
      <c r="F142">
        <v>4193603</v>
      </c>
      <c r="G142" t="s">
        <v>13</v>
      </c>
      <c r="H142" t="s">
        <v>22</v>
      </c>
      <c r="I142" t="s">
        <v>18</v>
      </c>
      <c r="J142" t="s">
        <v>15</v>
      </c>
    </row>
    <row r="143" spans="1:10" x14ac:dyDescent="0.35">
      <c r="A143">
        <v>100572</v>
      </c>
      <c r="B143">
        <v>44303</v>
      </c>
      <c r="C143" t="s">
        <v>19</v>
      </c>
      <c r="D143" t="s">
        <v>20</v>
      </c>
      <c r="E143" t="s">
        <v>21</v>
      </c>
      <c r="F143">
        <v>3725520</v>
      </c>
      <c r="G143" t="s">
        <v>23</v>
      </c>
      <c r="H143" t="s">
        <v>22</v>
      </c>
      <c r="I143" t="s">
        <v>15</v>
      </c>
      <c r="J143" t="s">
        <v>15</v>
      </c>
    </row>
    <row r="144" spans="1:10" x14ac:dyDescent="0.35">
      <c r="A144">
        <v>100630</v>
      </c>
      <c r="B144">
        <v>44303</v>
      </c>
      <c r="C144" t="s">
        <v>10</v>
      </c>
      <c r="D144" t="s">
        <v>11</v>
      </c>
      <c r="E144" t="s">
        <v>12</v>
      </c>
      <c r="F144">
        <v>7394300</v>
      </c>
      <c r="G144" t="s">
        <v>13</v>
      </c>
      <c r="H144" t="s">
        <v>17</v>
      </c>
      <c r="I144" t="s">
        <v>18</v>
      </c>
      <c r="J144" t="s">
        <v>18</v>
      </c>
    </row>
    <row r="145" spans="1:10" x14ac:dyDescent="0.35">
      <c r="A145">
        <v>100637</v>
      </c>
      <c r="B145">
        <v>44303</v>
      </c>
      <c r="C145" t="s">
        <v>10</v>
      </c>
      <c r="D145" t="s">
        <v>11</v>
      </c>
      <c r="E145" t="s">
        <v>12</v>
      </c>
      <c r="F145">
        <v>2402500</v>
      </c>
      <c r="G145" t="s">
        <v>13</v>
      </c>
      <c r="H145" t="s">
        <v>17</v>
      </c>
      <c r="I145" t="s">
        <v>18</v>
      </c>
      <c r="J145" t="s">
        <v>18</v>
      </c>
    </row>
    <row r="146" spans="1:10" x14ac:dyDescent="0.35">
      <c r="A146">
        <v>100659</v>
      </c>
      <c r="B146">
        <v>44303</v>
      </c>
      <c r="C146" t="s">
        <v>10</v>
      </c>
      <c r="D146" t="s">
        <v>29</v>
      </c>
      <c r="E146" t="s">
        <v>12</v>
      </c>
      <c r="F146">
        <v>1693000</v>
      </c>
      <c r="G146" t="s">
        <v>13</v>
      </c>
      <c r="H146" t="s">
        <v>22</v>
      </c>
      <c r="I146" t="s">
        <v>18</v>
      </c>
      <c r="J146" t="s">
        <v>15</v>
      </c>
    </row>
    <row r="147" spans="1:10" x14ac:dyDescent="0.35">
      <c r="A147">
        <v>100527</v>
      </c>
      <c r="B147">
        <v>44304</v>
      </c>
      <c r="C147" t="s">
        <v>10</v>
      </c>
      <c r="D147" t="s">
        <v>29</v>
      </c>
      <c r="E147" t="s">
        <v>12</v>
      </c>
      <c r="F147">
        <v>9148076</v>
      </c>
      <c r="G147" t="s">
        <v>13</v>
      </c>
      <c r="H147" t="s">
        <v>39</v>
      </c>
      <c r="I147" t="s">
        <v>18</v>
      </c>
      <c r="J147" t="s">
        <v>18</v>
      </c>
    </row>
    <row r="148" spans="1:10" x14ac:dyDescent="0.35">
      <c r="A148">
        <v>100638</v>
      </c>
      <c r="B148">
        <v>44304</v>
      </c>
      <c r="C148" t="s">
        <v>10</v>
      </c>
      <c r="D148" t="s">
        <v>29</v>
      </c>
      <c r="E148" t="s">
        <v>12</v>
      </c>
      <c r="F148">
        <v>3950000</v>
      </c>
      <c r="G148" t="s">
        <v>13</v>
      </c>
      <c r="H148" t="s">
        <v>17</v>
      </c>
      <c r="I148" t="s">
        <v>18</v>
      </c>
      <c r="J148" t="s">
        <v>18</v>
      </c>
    </row>
    <row r="149" spans="1:10" x14ac:dyDescent="0.35">
      <c r="A149">
        <v>100679</v>
      </c>
      <c r="B149">
        <v>44304</v>
      </c>
      <c r="C149" t="s">
        <v>10</v>
      </c>
      <c r="D149" t="s">
        <v>29</v>
      </c>
      <c r="E149" t="s">
        <v>12</v>
      </c>
      <c r="F149">
        <v>14183900</v>
      </c>
      <c r="G149" t="s">
        <v>13</v>
      </c>
      <c r="H149" t="s">
        <v>17</v>
      </c>
      <c r="I149" t="s">
        <v>18</v>
      </c>
      <c r="J149" t="s">
        <v>18</v>
      </c>
    </row>
    <row r="150" spans="1:10" x14ac:dyDescent="0.35">
      <c r="A150">
        <v>100678</v>
      </c>
      <c r="B150">
        <v>44307</v>
      </c>
      <c r="C150" t="s">
        <v>10</v>
      </c>
      <c r="D150" t="s">
        <v>20</v>
      </c>
      <c r="E150" t="s">
        <v>21</v>
      </c>
      <c r="F150">
        <v>35245000</v>
      </c>
      <c r="G150" t="s">
        <v>23</v>
      </c>
      <c r="H150" t="s">
        <v>17</v>
      </c>
      <c r="I150" t="s">
        <v>18</v>
      </c>
      <c r="J150" t="s">
        <v>18</v>
      </c>
    </row>
    <row r="151" spans="1:10" x14ac:dyDescent="0.35">
      <c r="A151">
        <v>100570</v>
      </c>
      <c r="B151">
        <v>44308</v>
      </c>
      <c r="C151" t="s">
        <v>10</v>
      </c>
      <c r="D151" t="s">
        <v>20</v>
      </c>
      <c r="E151" t="s">
        <v>21</v>
      </c>
      <c r="F151">
        <v>294700</v>
      </c>
      <c r="G151" t="s">
        <v>23</v>
      </c>
      <c r="H151" t="s">
        <v>26</v>
      </c>
      <c r="I151" t="s">
        <v>15</v>
      </c>
      <c r="J151" t="s">
        <v>15</v>
      </c>
    </row>
    <row r="152" spans="1:10" x14ac:dyDescent="0.35">
      <c r="A152">
        <v>100578</v>
      </c>
      <c r="B152">
        <v>44311</v>
      </c>
      <c r="C152" t="s">
        <v>10</v>
      </c>
      <c r="D152" t="s">
        <v>33</v>
      </c>
      <c r="E152" t="s">
        <v>34</v>
      </c>
      <c r="F152">
        <v>4488000</v>
      </c>
      <c r="G152" t="s">
        <v>13</v>
      </c>
      <c r="H152" t="s">
        <v>17</v>
      </c>
      <c r="I152" t="s">
        <v>15</v>
      </c>
      <c r="J152" t="s">
        <v>15</v>
      </c>
    </row>
    <row r="153" spans="1:10" x14ac:dyDescent="0.35">
      <c r="A153">
        <v>100611</v>
      </c>
      <c r="B153">
        <v>44311</v>
      </c>
      <c r="C153" t="s">
        <v>10</v>
      </c>
      <c r="D153" t="s">
        <v>29</v>
      </c>
      <c r="E153" t="s">
        <v>12</v>
      </c>
      <c r="F153">
        <v>1595500</v>
      </c>
      <c r="G153" t="s">
        <v>13</v>
      </c>
      <c r="H153" t="s">
        <v>26</v>
      </c>
      <c r="I153" t="s">
        <v>18</v>
      </c>
      <c r="J153" t="s">
        <v>18</v>
      </c>
    </row>
    <row r="154" spans="1:10" x14ac:dyDescent="0.35">
      <c r="A154">
        <v>100621</v>
      </c>
      <c r="B154">
        <v>44311</v>
      </c>
      <c r="C154" t="s">
        <v>10</v>
      </c>
      <c r="D154" t="s">
        <v>41</v>
      </c>
      <c r="E154" t="s">
        <v>34</v>
      </c>
      <c r="F154">
        <v>394220</v>
      </c>
      <c r="G154" t="s">
        <v>13</v>
      </c>
      <c r="H154" t="s">
        <v>14</v>
      </c>
      <c r="I154" t="s">
        <v>15</v>
      </c>
      <c r="J154" t="s">
        <v>15</v>
      </c>
    </row>
    <row r="155" spans="1:10" x14ac:dyDescent="0.35">
      <c r="A155">
        <v>100622</v>
      </c>
      <c r="B155">
        <v>44311</v>
      </c>
      <c r="C155" t="s">
        <v>10</v>
      </c>
      <c r="D155" t="s">
        <v>20</v>
      </c>
      <c r="E155" t="s">
        <v>21</v>
      </c>
      <c r="F155">
        <v>723900</v>
      </c>
      <c r="G155" t="s">
        <v>16</v>
      </c>
      <c r="H155" t="s">
        <v>26</v>
      </c>
      <c r="I155" t="s">
        <v>18</v>
      </c>
      <c r="J155" t="s">
        <v>18</v>
      </c>
    </row>
    <row r="156" spans="1:10" x14ac:dyDescent="0.35">
      <c r="A156">
        <v>100623</v>
      </c>
      <c r="B156">
        <v>44311</v>
      </c>
      <c r="C156" t="s">
        <v>19</v>
      </c>
      <c r="D156" t="s">
        <v>11</v>
      </c>
      <c r="E156" t="s">
        <v>12</v>
      </c>
      <c r="F156">
        <v>2006700</v>
      </c>
      <c r="G156" t="s">
        <v>13</v>
      </c>
      <c r="H156" t="s">
        <v>22</v>
      </c>
      <c r="I156" t="s">
        <v>15</v>
      </c>
      <c r="J156" t="s">
        <v>15</v>
      </c>
    </row>
    <row r="157" spans="1:10" x14ac:dyDescent="0.35">
      <c r="A157">
        <v>100604</v>
      </c>
      <c r="B157">
        <v>44312</v>
      </c>
      <c r="C157" t="s">
        <v>10</v>
      </c>
      <c r="D157" t="s">
        <v>20</v>
      </c>
      <c r="E157" t="s">
        <v>21</v>
      </c>
      <c r="F157">
        <v>979572</v>
      </c>
      <c r="G157" t="s">
        <v>13</v>
      </c>
      <c r="H157" t="s">
        <v>14</v>
      </c>
      <c r="I157" t="s">
        <v>15</v>
      </c>
      <c r="J157" t="s">
        <v>15</v>
      </c>
    </row>
    <row r="158" spans="1:10" x14ac:dyDescent="0.35">
      <c r="A158">
        <v>100610</v>
      </c>
      <c r="B158">
        <v>44313</v>
      </c>
      <c r="C158" t="s">
        <v>10</v>
      </c>
      <c r="D158" t="s">
        <v>11</v>
      </c>
      <c r="E158" t="s">
        <v>12</v>
      </c>
      <c r="F158">
        <v>5086300</v>
      </c>
      <c r="G158" t="s">
        <v>13</v>
      </c>
      <c r="H158" t="s">
        <v>26</v>
      </c>
      <c r="I158" t="s">
        <v>18</v>
      </c>
      <c r="J158" t="s">
        <v>18</v>
      </c>
    </row>
    <row r="159" spans="1:10" x14ac:dyDescent="0.35">
      <c r="A159">
        <v>100591</v>
      </c>
      <c r="B159">
        <v>44315</v>
      </c>
      <c r="C159" t="s">
        <v>19</v>
      </c>
      <c r="D159" t="s">
        <v>11</v>
      </c>
      <c r="E159" t="s">
        <v>12</v>
      </c>
      <c r="F159">
        <v>4353100</v>
      </c>
      <c r="G159" t="s">
        <v>13</v>
      </c>
      <c r="H159" t="s">
        <v>22</v>
      </c>
      <c r="I159" t="s">
        <v>15</v>
      </c>
      <c r="J159" t="s">
        <v>15</v>
      </c>
    </row>
    <row r="160" spans="1:10" x14ac:dyDescent="0.35">
      <c r="A160">
        <v>100557</v>
      </c>
      <c r="B160">
        <v>44316</v>
      </c>
      <c r="C160" t="s">
        <v>10</v>
      </c>
      <c r="D160" t="s">
        <v>11</v>
      </c>
      <c r="E160" t="s">
        <v>12</v>
      </c>
      <c r="F160">
        <v>2056700</v>
      </c>
      <c r="G160" t="s">
        <v>13</v>
      </c>
      <c r="H160" t="s">
        <v>27</v>
      </c>
      <c r="I160" t="s">
        <v>18</v>
      </c>
      <c r="J160" t="s">
        <v>18</v>
      </c>
    </row>
    <row r="161" spans="1:10" x14ac:dyDescent="0.35">
      <c r="A161">
        <v>100636</v>
      </c>
      <c r="B161">
        <v>44316</v>
      </c>
      <c r="C161" t="s">
        <v>10</v>
      </c>
      <c r="D161" t="s">
        <v>25</v>
      </c>
      <c r="E161" t="s">
        <v>21</v>
      </c>
      <c r="F161">
        <v>4886675</v>
      </c>
      <c r="G161" t="s">
        <v>23</v>
      </c>
      <c r="H161" t="s">
        <v>17</v>
      </c>
      <c r="I161" t="s">
        <v>15</v>
      </c>
      <c r="J161" t="s">
        <v>15</v>
      </c>
    </row>
    <row r="162" spans="1:10" x14ac:dyDescent="0.35">
      <c r="A162">
        <v>100628</v>
      </c>
      <c r="B162">
        <v>44317</v>
      </c>
      <c r="C162" t="s">
        <v>19</v>
      </c>
      <c r="D162" t="s">
        <v>11</v>
      </c>
      <c r="E162" t="s">
        <v>12</v>
      </c>
      <c r="F162">
        <v>1973200</v>
      </c>
      <c r="G162" t="s">
        <v>13</v>
      </c>
      <c r="H162" t="s">
        <v>22</v>
      </c>
      <c r="I162" t="s">
        <v>15</v>
      </c>
      <c r="J162" t="s">
        <v>15</v>
      </c>
    </row>
    <row r="163" spans="1:10" x14ac:dyDescent="0.35">
      <c r="A163">
        <v>100650</v>
      </c>
      <c r="B163">
        <v>44318</v>
      </c>
      <c r="C163" t="s">
        <v>10</v>
      </c>
      <c r="D163" t="s">
        <v>11</v>
      </c>
      <c r="E163" t="s">
        <v>12</v>
      </c>
      <c r="F163">
        <v>4156000</v>
      </c>
      <c r="G163" t="s">
        <v>23</v>
      </c>
      <c r="H163" t="s">
        <v>24</v>
      </c>
      <c r="I163" t="s">
        <v>18</v>
      </c>
      <c r="J163" t="s">
        <v>18</v>
      </c>
    </row>
    <row r="164" spans="1:10" x14ac:dyDescent="0.35">
      <c r="A164">
        <v>100651</v>
      </c>
      <c r="B164">
        <v>44318</v>
      </c>
      <c r="C164" t="s">
        <v>10</v>
      </c>
      <c r="D164" t="s">
        <v>29</v>
      </c>
      <c r="E164" t="s">
        <v>12</v>
      </c>
      <c r="F164">
        <v>1045000</v>
      </c>
      <c r="G164" t="s">
        <v>13</v>
      </c>
      <c r="H164" t="s">
        <v>17</v>
      </c>
      <c r="I164" t="s">
        <v>18</v>
      </c>
      <c r="J164" t="s">
        <v>15</v>
      </c>
    </row>
    <row r="165" spans="1:10" x14ac:dyDescent="0.35">
      <c r="A165">
        <v>100569</v>
      </c>
      <c r="B165">
        <v>44319</v>
      </c>
      <c r="C165" t="s">
        <v>10</v>
      </c>
      <c r="D165" t="s">
        <v>11</v>
      </c>
      <c r="E165" t="s">
        <v>12</v>
      </c>
      <c r="F165">
        <v>800000</v>
      </c>
      <c r="G165" t="s">
        <v>13</v>
      </c>
      <c r="H165" t="s">
        <v>6</v>
      </c>
      <c r="I165" t="s">
        <v>15</v>
      </c>
      <c r="J165" t="s">
        <v>15</v>
      </c>
    </row>
    <row r="166" spans="1:10" x14ac:dyDescent="0.35">
      <c r="A166">
        <v>100609</v>
      </c>
      <c r="B166">
        <v>44319</v>
      </c>
      <c r="C166" t="s">
        <v>10</v>
      </c>
      <c r="D166" t="s">
        <v>29</v>
      </c>
      <c r="E166" t="s">
        <v>12</v>
      </c>
      <c r="F166">
        <v>4483000</v>
      </c>
      <c r="G166" t="s">
        <v>13</v>
      </c>
      <c r="H166" t="s">
        <v>26</v>
      </c>
      <c r="I166" t="s">
        <v>18</v>
      </c>
      <c r="J166" t="s">
        <v>18</v>
      </c>
    </row>
    <row r="167" spans="1:10" x14ac:dyDescent="0.35">
      <c r="A167">
        <v>100649</v>
      </c>
      <c r="B167">
        <v>44320</v>
      </c>
      <c r="C167" t="s">
        <v>19</v>
      </c>
      <c r="D167" t="s">
        <v>11</v>
      </c>
      <c r="E167" t="s">
        <v>12</v>
      </c>
      <c r="F167">
        <v>3074775</v>
      </c>
      <c r="G167" t="s">
        <v>13</v>
      </c>
      <c r="H167" t="s">
        <v>22</v>
      </c>
      <c r="I167" t="s">
        <v>15</v>
      </c>
      <c r="J167" t="s">
        <v>15</v>
      </c>
    </row>
    <row r="168" spans="1:10" x14ac:dyDescent="0.35">
      <c r="A168">
        <v>100656</v>
      </c>
      <c r="B168">
        <v>44322</v>
      </c>
      <c r="C168" t="s">
        <v>10</v>
      </c>
      <c r="D168" t="s">
        <v>42</v>
      </c>
      <c r="E168" t="s">
        <v>21</v>
      </c>
      <c r="F168">
        <v>1834200</v>
      </c>
      <c r="G168" t="s">
        <v>13</v>
      </c>
      <c r="H168" t="s">
        <v>24</v>
      </c>
      <c r="I168" t="s">
        <v>18</v>
      </c>
      <c r="J168" t="s">
        <v>18</v>
      </c>
    </row>
    <row r="169" spans="1:10" x14ac:dyDescent="0.35">
      <c r="A169">
        <v>100677</v>
      </c>
      <c r="B169">
        <v>44322</v>
      </c>
      <c r="C169" t="s">
        <v>10</v>
      </c>
      <c r="D169" t="s">
        <v>11</v>
      </c>
      <c r="E169" t="s">
        <v>12</v>
      </c>
      <c r="F169">
        <v>13370000</v>
      </c>
      <c r="G169" t="s">
        <v>13</v>
      </c>
      <c r="H169" t="s">
        <v>17</v>
      </c>
      <c r="I169" t="s">
        <v>18</v>
      </c>
      <c r="J169" t="s">
        <v>18</v>
      </c>
    </row>
    <row r="170" spans="1:10" x14ac:dyDescent="0.35">
      <c r="A170">
        <v>100704</v>
      </c>
      <c r="B170">
        <v>44322</v>
      </c>
      <c r="C170" t="s">
        <v>10</v>
      </c>
      <c r="D170" t="s">
        <v>29</v>
      </c>
      <c r="E170" t="s">
        <v>12</v>
      </c>
      <c r="F170">
        <v>14474600</v>
      </c>
      <c r="G170" t="s">
        <v>16</v>
      </c>
      <c r="H170" t="s">
        <v>17</v>
      </c>
      <c r="I170" t="s">
        <v>18</v>
      </c>
      <c r="J170" t="s">
        <v>18</v>
      </c>
    </row>
    <row r="171" spans="1:10" x14ac:dyDescent="0.35">
      <c r="A171">
        <v>100713</v>
      </c>
      <c r="B171">
        <v>44322</v>
      </c>
      <c r="C171" t="s">
        <v>19</v>
      </c>
      <c r="D171" t="s">
        <v>20</v>
      </c>
      <c r="E171" t="s">
        <v>21</v>
      </c>
      <c r="F171">
        <v>2103390</v>
      </c>
      <c r="G171" t="s">
        <v>23</v>
      </c>
      <c r="H171" t="s">
        <v>22</v>
      </c>
      <c r="I171" t="s">
        <v>15</v>
      </c>
      <c r="J171" t="s">
        <v>15</v>
      </c>
    </row>
    <row r="172" spans="1:10" x14ac:dyDescent="0.35">
      <c r="A172">
        <v>100584</v>
      </c>
      <c r="B172">
        <v>44323</v>
      </c>
      <c r="C172" t="s">
        <v>10</v>
      </c>
      <c r="D172" t="s">
        <v>20</v>
      </c>
      <c r="E172" t="s">
        <v>21</v>
      </c>
      <c r="F172">
        <v>7750100</v>
      </c>
      <c r="G172" t="s">
        <v>23</v>
      </c>
      <c r="H172" t="s">
        <v>27</v>
      </c>
      <c r="I172" t="s">
        <v>15</v>
      </c>
      <c r="J172" t="s">
        <v>15</v>
      </c>
    </row>
    <row r="173" spans="1:10" x14ac:dyDescent="0.35">
      <c r="A173">
        <v>100674</v>
      </c>
      <c r="B173">
        <v>44323</v>
      </c>
      <c r="C173" t="s">
        <v>10</v>
      </c>
      <c r="D173" t="s">
        <v>11</v>
      </c>
      <c r="E173" t="s">
        <v>12</v>
      </c>
      <c r="F173">
        <v>9250000</v>
      </c>
      <c r="G173" t="s">
        <v>13</v>
      </c>
      <c r="H173" t="s">
        <v>26</v>
      </c>
      <c r="I173" t="s">
        <v>18</v>
      </c>
      <c r="J173" t="s">
        <v>18</v>
      </c>
    </row>
    <row r="174" spans="1:10" x14ac:dyDescent="0.35">
      <c r="A174">
        <v>100589</v>
      </c>
      <c r="B174">
        <v>44324</v>
      </c>
      <c r="C174" t="s">
        <v>19</v>
      </c>
      <c r="D174" t="s">
        <v>20</v>
      </c>
      <c r="E174" t="s">
        <v>21</v>
      </c>
      <c r="F174">
        <v>2867650</v>
      </c>
      <c r="G174" t="s">
        <v>13</v>
      </c>
      <c r="H174" t="s">
        <v>22</v>
      </c>
      <c r="I174" t="s">
        <v>15</v>
      </c>
      <c r="J174" t="s">
        <v>15</v>
      </c>
    </row>
    <row r="175" spans="1:10" x14ac:dyDescent="0.35">
      <c r="A175">
        <v>100590</v>
      </c>
      <c r="B175">
        <v>44324</v>
      </c>
      <c r="C175" t="s">
        <v>19</v>
      </c>
      <c r="D175" t="s">
        <v>20</v>
      </c>
      <c r="E175" t="s">
        <v>21</v>
      </c>
      <c r="F175">
        <v>2798650</v>
      </c>
      <c r="G175" t="s">
        <v>23</v>
      </c>
      <c r="H175" t="s">
        <v>22</v>
      </c>
      <c r="I175" t="s">
        <v>15</v>
      </c>
      <c r="J175" t="s">
        <v>15</v>
      </c>
    </row>
    <row r="176" spans="1:10" x14ac:dyDescent="0.35">
      <c r="A176">
        <v>100675</v>
      </c>
      <c r="B176">
        <v>44324</v>
      </c>
      <c r="C176" t="s">
        <v>10</v>
      </c>
      <c r="D176" t="s">
        <v>11</v>
      </c>
      <c r="E176" t="s">
        <v>12</v>
      </c>
      <c r="F176">
        <v>2468300</v>
      </c>
      <c r="G176" t="s">
        <v>13</v>
      </c>
      <c r="H176" t="s">
        <v>17</v>
      </c>
      <c r="I176" t="s">
        <v>18</v>
      </c>
      <c r="J176" t="s">
        <v>18</v>
      </c>
    </row>
    <row r="177" spans="1:10" x14ac:dyDescent="0.35">
      <c r="A177">
        <v>100648</v>
      </c>
      <c r="B177">
        <v>44325</v>
      </c>
      <c r="C177" t="s">
        <v>10</v>
      </c>
      <c r="D177" t="s">
        <v>11</v>
      </c>
      <c r="E177" t="s">
        <v>12</v>
      </c>
      <c r="F177">
        <v>270000</v>
      </c>
      <c r="G177" t="s">
        <v>23</v>
      </c>
      <c r="H177" t="s">
        <v>14</v>
      </c>
      <c r="I177" t="s">
        <v>15</v>
      </c>
      <c r="J177" t="s">
        <v>15</v>
      </c>
    </row>
    <row r="178" spans="1:10" x14ac:dyDescent="0.35">
      <c r="A178">
        <v>100683</v>
      </c>
      <c r="B178">
        <v>44325</v>
      </c>
      <c r="C178" t="s">
        <v>10</v>
      </c>
      <c r="D178" t="s">
        <v>29</v>
      </c>
      <c r="E178" t="s">
        <v>12</v>
      </c>
      <c r="F178">
        <v>1374100</v>
      </c>
      <c r="G178" t="s">
        <v>23</v>
      </c>
      <c r="H178" t="s">
        <v>26</v>
      </c>
      <c r="I178" t="s">
        <v>18</v>
      </c>
      <c r="J178" t="s">
        <v>18</v>
      </c>
    </row>
    <row r="179" spans="1:10" x14ac:dyDescent="0.35">
      <c r="A179">
        <v>100647</v>
      </c>
      <c r="B179">
        <v>44326</v>
      </c>
      <c r="C179" t="s">
        <v>10</v>
      </c>
      <c r="D179" t="s">
        <v>20</v>
      </c>
      <c r="E179" t="s">
        <v>21</v>
      </c>
      <c r="F179">
        <v>4077100</v>
      </c>
      <c r="G179" t="s">
        <v>23</v>
      </c>
      <c r="H179" t="s">
        <v>17</v>
      </c>
      <c r="I179" t="s">
        <v>18</v>
      </c>
      <c r="J179" t="s">
        <v>18</v>
      </c>
    </row>
    <row r="180" spans="1:10" x14ac:dyDescent="0.35">
      <c r="A180">
        <v>100602</v>
      </c>
      <c r="B180">
        <v>44327</v>
      </c>
      <c r="C180" t="s">
        <v>19</v>
      </c>
      <c r="D180" t="s">
        <v>11</v>
      </c>
      <c r="E180" t="s">
        <v>12</v>
      </c>
      <c r="F180">
        <v>1651300</v>
      </c>
      <c r="G180" t="s">
        <v>13</v>
      </c>
      <c r="H180" t="s">
        <v>22</v>
      </c>
      <c r="I180" t="s">
        <v>15</v>
      </c>
      <c r="J180" t="s">
        <v>15</v>
      </c>
    </row>
    <row r="181" spans="1:10" x14ac:dyDescent="0.35">
      <c r="A181">
        <v>100672</v>
      </c>
      <c r="B181">
        <v>44327</v>
      </c>
      <c r="C181" t="s">
        <v>10</v>
      </c>
      <c r="D181" t="s">
        <v>31</v>
      </c>
      <c r="E181" t="s">
        <v>32</v>
      </c>
      <c r="F181">
        <v>2785000</v>
      </c>
      <c r="G181" t="s">
        <v>13</v>
      </c>
      <c r="H181" t="s">
        <v>30</v>
      </c>
      <c r="I181" t="s">
        <v>15</v>
      </c>
      <c r="J181" t="s">
        <v>15</v>
      </c>
    </row>
    <row r="182" spans="1:10" x14ac:dyDescent="0.35">
      <c r="A182">
        <v>100600</v>
      </c>
      <c r="B182">
        <v>44328</v>
      </c>
      <c r="C182" t="s">
        <v>10</v>
      </c>
      <c r="D182" t="s">
        <v>20</v>
      </c>
      <c r="E182" t="s">
        <v>21</v>
      </c>
      <c r="F182">
        <v>3086048</v>
      </c>
      <c r="G182" t="s">
        <v>13</v>
      </c>
      <c r="H182" t="s">
        <v>24</v>
      </c>
      <c r="I182" t="s">
        <v>18</v>
      </c>
      <c r="J182" t="s">
        <v>18</v>
      </c>
    </row>
    <row r="183" spans="1:10" x14ac:dyDescent="0.35">
      <c r="A183">
        <v>100655</v>
      </c>
      <c r="B183">
        <v>44328</v>
      </c>
      <c r="C183" t="s">
        <v>10</v>
      </c>
      <c r="D183" t="s">
        <v>11</v>
      </c>
      <c r="E183" t="s">
        <v>12</v>
      </c>
      <c r="F183">
        <v>1974300</v>
      </c>
      <c r="G183" t="s">
        <v>23</v>
      </c>
      <c r="H183" t="s">
        <v>30</v>
      </c>
      <c r="I183" t="s">
        <v>18</v>
      </c>
      <c r="J183" t="s">
        <v>18</v>
      </c>
    </row>
    <row r="184" spans="1:10" x14ac:dyDescent="0.35">
      <c r="A184">
        <v>100671</v>
      </c>
      <c r="B184">
        <v>44328</v>
      </c>
      <c r="C184" t="s">
        <v>19</v>
      </c>
      <c r="D184" t="s">
        <v>11</v>
      </c>
      <c r="E184" t="s">
        <v>12</v>
      </c>
      <c r="F184">
        <v>3660780</v>
      </c>
      <c r="G184" t="s">
        <v>13</v>
      </c>
      <c r="H184" t="s">
        <v>22</v>
      </c>
      <c r="I184" t="s">
        <v>15</v>
      </c>
      <c r="J184" t="s">
        <v>15</v>
      </c>
    </row>
    <row r="185" spans="1:10" x14ac:dyDescent="0.35">
      <c r="A185">
        <v>100646</v>
      </c>
      <c r="B185">
        <v>44329</v>
      </c>
      <c r="C185" t="s">
        <v>10</v>
      </c>
      <c r="D185" t="s">
        <v>11</v>
      </c>
      <c r="E185" t="s">
        <v>12</v>
      </c>
      <c r="F185">
        <v>2550000</v>
      </c>
      <c r="G185" t="s">
        <v>13</v>
      </c>
      <c r="H185" t="s">
        <v>17</v>
      </c>
      <c r="I185" t="s">
        <v>18</v>
      </c>
      <c r="J185" t="s">
        <v>18</v>
      </c>
    </row>
    <row r="186" spans="1:10" x14ac:dyDescent="0.35">
      <c r="A186">
        <v>100618</v>
      </c>
      <c r="B186">
        <v>44330</v>
      </c>
      <c r="C186" t="s">
        <v>10</v>
      </c>
      <c r="D186" t="s">
        <v>11</v>
      </c>
      <c r="E186" t="s">
        <v>12</v>
      </c>
      <c r="F186">
        <v>2730000</v>
      </c>
      <c r="G186" t="s">
        <v>35</v>
      </c>
      <c r="H186" t="s">
        <v>24</v>
      </c>
      <c r="I186" t="s">
        <v>18</v>
      </c>
      <c r="J186" t="s">
        <v>18</v>
      </c>
    </row>
    <row r="187" spans="1:10" x14ac:dyDescent="0.35">
      <c r="A187">
        <v>100681</v>
      </c>
      <c r="B187">
        <v>44330</v>
      </c>
      <c r="C187" t="s">
        <v>10</v>
      </c>
      <c r="D187" t="s">
        <v>11</v>
      </c>
      <c r="E187" t="s">
        <v>12</v>
      </c>
      <c r="F187">
        <v>963100</v>
      </c>
      <c r="G187" t="s">
        <v>35</v>
      </c>
      <c r="H187" t="s">
        <v>17</v>
      </c>
      <c r="I187" t="s">
        <v>18</v>
      </c>
      <c r="J187" t="s">
        <v>18</v>
      </c>
    </row>
    <row r="188" spans="1:10" x14ac:dyDescent="0.35">
      <c r="A188">
        <v>100619</v>
      </c>
      <c r="B188">
        <v>44331</v>
      </c>
      <c r="C188" t="s">
        <v>19</v>
      </c>
      <c r="D188" t="s">
        <v>11</v>
      </c>
      <c r="E188" t="s">
        <v>12</v>
      </c>
      <c r="F188">
        <v>1419500</v>
      </c>
      <c r="G188" t="s">
        <v>13</v>
      </c>
      <c r="H188" t="s">
        <v>22</v>
      </c>
      <c r="I188" t="s">
        <v>15</v>
      </c>
      <c r="J188" t="s">
        <v>15</v>
      </c>
    </row>
    <row r="189" spans="1:10" x14ac:dyDescent="0.35">
      <c r="A189">
        <v>100627</v>
      </c>
      <c r="B189">
        <v>44332</v>
      </c>
      <c r="C189" t="s">
        <v>10</v>
      </c>
      <c r="D189" t="s">
        <v>11</v>
      </c>
      <c r="E189" t="s">
        <v>12</v>
      </c>
      <c r="F189">
        <v>2758482</v>
      </c>
      <c r="G189" t="s">
        <v>16</v>
      </c>
      <c r="H189" t="s">
        <v>17</v>
      </c>
      <c r="I189" t="s">
        <v>18</v>
      </c>
      <c r="J189" t="s">
        <v>18</v>
      </c>
    </row>
    <row r="190" spans="1:10" x14ac:dyDescent="0.35">
      <c r="A190">
        <v>100670</v>
      </c>
      <c r="B190">
        <v>44332</v>
      </c>
      <c r="C190" t="s">
        <v>10</v>
      </c>
      <c r="D190" t="s">
        <v>33</v>
      </c>
      <c r="E190" t="s">
        <v>34</v>
      </c>
      <c r="F190">
        <v>661900</v>
      </c>
      <c r="G190" t="s">
        <v>13</v>
      </c>
      <c r="H190" t="s">
        <v>17</v>
      </c>
      <c r="I190" t="s">
        <v>15</v>
      </c>
      <c r="J190" t="s">
        <v>15</v>
      </c>
    </row>
    <row r="191" spans="1:10" x14ac:dyDescent="0.35">
      <c r="A191">
        <v>100689</v>
      </c>
      <c r="B191">
        <v>44332</v>
      </c>
      <c r="C191" t="s">
        <v>10</v>
      </c>
      <c r="D191" t="s">
        <v>11</v>
      </c>
      <c r="E191" t="s">
        <v>12</v>
      </c>
      <c r="F191">
        <v>19451600</v>
      </c>
      <c r="G191" t="s">
        <v>13</v>
      </c>
      <c r="H191" t="s">
        <v>26</v>
      </c>
      <c r="I191" t="s">
        <v>18</v>
      </c>
      <c r="J191" t="s">
        <v>18</v>
      </c>
    </row>
    <row r="192" spans="1:10" x14ac:dyDescent="0.35">
      <c r="A192">
        <v>100726</v>
      </c>
      <c r="B192">
        <v>44332</v>
      </c>
      <c r="C192" t="s">
        <v>10</v>
      </c>
      <c r="D192" t="s">
        <v>11</v>
      </c>
      <c r="E192" t="s">
        <v>12</v>
      </c>
      <c r="F192">
        <v>1292345</v>
      </c>
      <c r="G192" t="s">
        <v>13</v>
      </c>
      <c r="H192" t="s">
        <v>26</v>
      </c>
      <c r="I192" t="s">
        <v>15</v>
      </c>
      <c r="J192" t="s">
        <v>15</v>
      </c>
    </row>
    <row r="193" spans="1:10" x14ac:dyDescent="0.35">
      <c r="A193">
        <v>100702</v>
      </c>
      <c r="B193">
        <v>44333</v>
      </c>
      <c r="C193" t="s">
        <v>10</v>
      </c>
      <c r="D193" t="s">
        <v>31</v>
      </c>
      <c r="E193" t="s">
        <v>32</v>
      </c>
      <c r="F193">
        <v>9702682</v>
      </c>
      <c r="G193" t="s">
        <v>13</v>
      </c>
      <c r="H193" t="s">
        <v>17</v>
      </c>
      <c r="I193" t="s">
        <v>15</v>
      </c>
      <c r="J193" t="s">
        <v>15</v>
      </c>
    </row>
    <row r="194" spans="1:10" x14ac:dyDescent="0.35">
      <c r="A194">
        <v>100703</v>
      </c>
      <c r="B194">
        <v>44333</v>
      </c>
      <c r="C194" t="s">
        <v>10</v>
      </c>
      <c r="D194" t="s">
        <v>29</v>
      </c>
      <c r="E194" t="s">
        <v>12</v>
      </c>
      <c r="F194">
        <v>10198700</v>
      </c>
      <c r="G194" t="s">
        <v>16</v>
      </c>
      <c r="H194" t="s">
        <v>26</v>
      </c>
      <c r="I194" t="s">
        <v>18</v>
      </c>
      <c r="J194" t="s">
        <v>18</v>
      </c>
    </row>
    <row r="195" spans="1:10" x14ac:dyDescent="0.35">
      <c r="A195">
        <v>100635</v>
      </c>
      <c r="B195">
        <v>44334</v>
      </c>
      <c r="C195" t="s">
        <v>10</v>
      </c>
      <c r="D195" t="s">
        <v>41</v>
      </c>
      <c r="E195" t="s">
        <v>34</v>
      </c>
      <c r="F195">
        <v>714000</v>
      </c>
      <c r="G195" t="s">
        <v>13</v>
      </c>
      <c r="H195" t="s">
        <v>17</v>
      </c>
      <c r="I195" t="s">
        <v>15</v>
      </c>
      <c r="J195" t="s">
        <v>15</v>
      </c>
    </row>
    <row r="196" spans="1:10" x14ac:dyDescent="0.35">
      <c r="A196">
        <v>100736</v>
      </c>
      <c r="B196">
        <v>44334</v>
      </c>
      <c r="C196" t="s">
        <v>19</v>
      </c>
      <c r="D196" t="s">
        <v>31</v>
      </c>
      <c r="E196" t="s">
        <v>32</v>
      </c>
      <c r="F196">
        <v>2099525</v>
      </c>
      <c r="G196" t="s">
        <v>13</v>
      </c>
      <c r="H196" t="s">
        <v>22</v>
      </c>
      <c r="I196" t="s">
        <v>15</v>
      </c>
      <c r="J196" t="s">
        <v>15</v>
      </c>
    </row>
    <row r="197" spans="1:10" x14ac:dyDescent="0.35">
      <c r="A197">
        <v>100737</v>
      </c>
      <c r="B197">
        <v>44334</v>
      </c>
      <c r="C197" t="s">
        <v>10</v>
      </c>
      <c r="D197" t="s">
        <v>29</v>
      </c>
      <c r="E197" t="s">
        <v>12</v>
      </c>
      <c r="F197">
        <v>16200000</v>
      </c>
      <c r="G197" t="s">
        <v>13</v>
      </c>
      <c r="H197" t="s">
        <v>26</v>
      </c>
      <c r="I197" t="s">
        <v>18</v>
      </c>
      <c r="J197" t="s">
        <v>18</v>
      </c>
    </row>
    <row r="198" spans="1:10" x14ac:dyDescent="0.35">
      <c r="A198">
        <v>100644</v>
      </c>
      <c r="B198">
        <v>44335</v>
      </c>
      <c r="C198" t="s">
        <v>10</v>
      </c>
      <c r="D198" t="s">
        <v>11</v>
      </c>
      <c r="E198" t="s">
        <v>12</v>
      </c>
      <c r="F198">
        <v>2570600</v>
      </c>
      <c r="G198" t="s">
        <v>23</v>
      </c>
      <c r="H198" t="s">
        <v>26</v>
      </c>
      <c r="I198" t="s">
        <v>18</v>
      </c>
      <c r="J198" t="s">
        <v>18</v>
      </c>
    </row>
    <row r="199" spans="1:10" x14ac:dyDescent="0.35">
      <c r="A199">
        <v>100643</v>
      </c>
      <c r="B199">
        <v>44336</v>
      </c>
      <c r="C199" t="s">
        <v>10</v>
      </c>
      <c r="D199" t="s">
        <v>11</v>
      </c>
      <c r="E199" t="s">
        <v>12</v>
      </c>
      <c r="F199">
        <v>1280000</v>
      </c>
      <c r="G199" t="s">
        <v>16</v>
      </c>
      <c r="H199" t="s">
        <v>24</v>
      </c>
      <c r="I199" t="s">
        <v>18</v>
      </c>
      <c r="J199" t="s">
        <v>18</v>
      </c>
    </row>
    <row r="200" spans="1:10" x14ac:dyDescent="0.35">
      <c r="A200">
        <v>100698</v>
      </c>
      <c r="B200">
        <v>44336</v>
      </c>
      <c r="C200" t="s">
        <v>10</v>
      </c>
      <c r="D200" t="s">
        <v>11</v>
      </c>
      <c r="E200" t="s">
        <v>12</v>
      </c>
      <c r="F200">
        <v>205000</v>
      </c>
      <c r="G200" t="s">
        <v>16</v>
      </c>
      <c r="H200" t="s">
        <v>14</v>
      </c>
      <c r="I200" t="s">
        <v>15</v>
      </c>
      <c r="J200" t="s">
        <v>15</v>
      </c>
    </row>
    <row r="201" spans="1:10" x14ac:dyDescent="0.35">
      <c r="A201">
        <v>100652</v>
      </c>
      <c r="B201">
        <v>44337</v>
      </c>
      <c r="C201" t="s">
        <v>10</v>
      </c>
      <c r="D201" t="s">
        <v>33</v>
      </c>
      <c r="E201" t="s">
        <v>34</v>
      </c>
      <c r="F201">
        <v>1760800</v>
      </c>
      <c r="G201" t="s">
        <v>13</v>
      </c>
      <c r="H201" t="s">
        <v>17</v>
      </c>
      <c r="I201" t="s">
        <v>15</v>
      </c>
      <c r="J201" t="s">
        <v>15</v>
      </c>
    </row>
    <row r="202" spans="1:10" x14ac:dyDescent="0.35">
      <c r="A202">
        <v>100653</v>
      </c>
      <c r="B202">
        <v>44337</v>
      </c>
      <c r="C202" t="s">
        <v>10</v>
      </c>
      <c r="D202" t="s">
        <v>29</v>
      </c>
      <c r="E202" t="s">
        <v>12</v>
      </c>
      <c r="F202">
        <v>2812559</v>
      </c>
      <c r="G202" t="s">
        <v>13</v>
      </c>
      <c r="H202" t="s">
        <v>22</v>
      </c>
      <c r="I202" t="s">
        <v>15</v>
      </c>
      <c r="J202" t="s">
        <v>15</v>
      </c>
    </row>
    <row r="203" spans="1:10" x14ac:dyDescent="0.35">
      <c r="A203">
        <v>100705</v>
      </c>
      <c r="B203">
        <v>44337</v>
      </c>
      <c r="C203" t="s">
        <v>19</v>
      </c>
      <c r="D203" t="s">
        <v>11</v>
      </c>
      <c r="E203" t="s">
        <v>12</v>
      </c>
      <c r="F203">
        <v>3943000</v>
      </c>
      <c r="G203" t="s">
        <v>13</v>
      </c>
      <c r="H203" t="s">
        <v>22</v>
      </c>
      <c r="I203" t="s">
        <v>15</v>
      </c>
      <c r="J203" t="s">
        <v>15</v>
      </c>
    </row>
    <row r="204" spans="1:10" x14ac:dyDescent="0.35">
      <c r="A204">
        <v>100718</v>
      </c>
      <c r="B204">
        <v>44337</v>
      </c>
      <c r="C204" t="s">
        <v>10</v>
      </c>
      <c r="D204" t="s">
        <v>11</v>
      </c>
      <c r="E204" t="s">
        <v>12</v>
      </c>
      <c r="F204">
        <v>3107790</v>
      </c>
      <c r="G204" t="s">
        <v>23</v>
      </c>
      <c r="H204" t="s">
        <v>26</v>
      </c>
      <c r="I204" t="s">
        <v>15</v>
      </c>
      <c r="J204" t="s">
        <v>18</v>
      </c>
    </row>
    <row r="205" spans="1:10" x14ac:dyDescent="0.35">
      <c r="A205">
        <v>100744</v>
      </c>
      <c r="B205">
        <v>44337</v>
      </c>
      <c r="C205" t="s">
        <v>10</v>
      </c>
      <c r="D205" t="s">
        <v>11</v>
      </c>
      <c r="E205" t="s">
        <v>12</v>
      </c>
      <c r="F205">
        <v>9448200</v>
      </c>
      <c r="G205" t="s">
        <v>13</v>
      </c>
      <c r="H205" t="s">
        <v>17</v>
      </c>
      <c r="I205" t="s">
        <v>18</v>
      </c>
      <c r="J205" t="s">
        <v>18</v>
      </c>
    </row>
    <row r="206" spans="1:10" x14ac:dyDescent="0.35">
      <c r="A206">
        <v>100709</v>
      </c>
      <c r="B206">
        <v>44338</v>
      </c>
      <c r="C206" t="s">
        <v>19</v>
      </c>
      <c r="D206" t="s">
        <v>41</v>
      </c>
      <c r="E206" t="s">
        <v>34</v>
      </c>
      <c r="F206">
        <v>10617800</v>
      </c>
      <c r="G206" t="s">
        <v>13</v>
      </c>
      <c r="H206" t="s">
        <v>39</v>
      </c>
      <c r="I206" t="s">
        <v>18</v>
      </c>
      <c r="J206" t="s">
        <v>18</v>
      </c>
    </row>
    <row r="207" spans="1:10" x14ac:dyDescent="0.35">
      <c r="A207">
        <v>100749</v>
      </c>
      <c r="B207">
        <v>44338</v>
      </c>
      <c r="C207" t="s">
        <v>10</v>
      </c>
      <c r="D207" t="s">
        <v>11</v>
      </c>
      <c r="E207" t="s">
        <v>12</v>
      </c>
      <c r="F207">
        <v>847300</v>
      </c>
      <c r="G207" t="s">
        <v>13</v>
      </c>
      <c r="H207" t="s">
        <v>17</v>
      </c>
      <c r="I207" t="s">
        <v>18</v>
      </c>
      <c r="J207" t="s">
        <v>18</v>
      </c>
    </row>
    <row r="208" spans="1:10" x14ac:dyDescent="0.35">
      <c r="A208">
        <v>100751</v>
      </c>
      <c r="B208">
        <v>44338</v>
      </c>
      <c r="C208" t="s">
        <v>10</v>
      </c>
      <c r="D208" t="s">
        <v>29</v>
      </c>
      <c r="E208" t="s">
        <v>12</v>
      </c>
      <c r="F208">
        <v>400000</v>
      </c>
      <c r="G208" t="s">
        <v>23</v>
      </c>
      <c r="H208" t="s">
        <v>26</v>
      </c>
      <c r="I208" t="s">
        <v>15</v>
      </c>
      <c r="J208" t="s">
        <v>18</v>
      </c>
    </row>
    <row r="209" spans="1:10" x14ac:dyDescent="0.35">
      <c r="A209">
        <v>100752</v>
      </c>
      <c r="B209">
        <v>44338</v>
      </c>
      <c r="C209" t="s">
        <v>10</v>
      </c>
      <c r="D209" t="s">
        <v>11</v>
      </c>
      <c r="E209" t="s">
        <v>12</v>
      </c>
      <c r="F209">
        <v>363200</v>
      </c>
      <c r="G209" t="s">
        <v>13</v>
      </c>
      <c r="H209" t="s">
        <v>26</v>
      </c>
      <c r="I209" t="s">
        <v>15</v>
      </c>
      <c r="J209" t="s">
        <v>18</v>
      </c>
    </row>
    <row r="210" spans="1:10" x14ac:dyDescent="0.35">
      <c r="A210">
        <v>100696</v>
      </c>
      <c r="B210">
        <v>44339</v>
      </c>
      <c r="C210" t="s">
        <v>10</v>
      </c>
      <c r="D210" t="s">
        <v>25</v>
      </c>
      <c r="E210" t="s">
        <v>21</v>
      </c>
      <c r="F210">
        <v>2922600</v>
      </c>
      <c r="G210" t="s">
        <v>23</v>
      </c>
      <c r="H210" t="s">
        <v>17</v>
      </c>
      <c r="I210" t="s">
        <v>18</v>
      </c>
      <c r="J210" t="s">
        <v>18</v>
      </c>
    </row>
    <row r="211" spans="1:10" x14ac:dyDescent="0.35">
      <c r="A211">
        <v>100742</v>
      </c>
      <c r="B211">
        <v>44339</v>
      </c>
      <c r="C211" t="s">
        <v>10</v>
      </c>
      <c r="D211" t="s">
        <v>20</v>
      </c>
      <c r="E211" t="s">
        <v>21</v>
      </c>
      <c r="F211">
        <v>500500</v>
      </c>
      <c r="G211" t="s">
        <v>23</v>
      </c>
      <c r="H211" t="s">
        <v>17</v>
      </c>
      <c r="I211" t="s">
        <v>18</v>
      </c>
      <c r="J211" t="s">
        <v>18</v>
      </c>
    </row>
    <row r="212" spans="1:10" x14ac:dyDescent="0.35">
      <c r="A212">
        <v>100666</v>
      </c>
      <c r="B212">
        <v>44340</v>
      </c>
      <c r="C212" t="s">
        <v>19</v>
      </c>
      <c r="D212" t="s">
        <v>11</v>
      </c>
      <c r="E212" t="s">
        <v>12</v>
      </c>
      <c r="F212">
        <v>1927450</v>
      </c>
      <c r="G212" t="s">
        <v>13</v>
      </c>
      <c r="H212" t="s">
        <v>22</v>
      </c>
      <c r="I212" t="s">
        <v>15</v>
      </c>
      <c r="J212" t="s">
        <v>15</v>
      </c>
    </row>
    <row r="213" spans="1:10" x14ac:dyDescent="0.35">
      <c r="A213">
        <v>100667</v>
      </c>
      <c r="B213">
        <v>44341</v>
      </c>
      <c r="C213" t="s">
        <v>19</v>
      </c>
      <c r="D213" t="s">
        <v>11</v>
      </c>
      <c r="E213" t="s">
        <v>12</v>
      </c>
      <c r="F213">
        <v>2660299</v>
      </c>
      <c r="G213" t="s">
        <v>13</v>
      </c>
      <c r="H213" t="s">
        <v>22</v>
      </c>
      <c r="I213" t="s">
        <v>15</v>
      </c>
      <c r="J213" t="s">
        <v>15</v>
      </c>
    </row>
    <row r="214" spans="1:10" x14ac:dyDescent="0.35">
      <c r="A214">
        <v>100740</v>
      </c>
      <c r="B214">
        <v>44341</v>
      </c>
      <c r="C214" t="s">
        <v>10</v>
      </c>
      <c r="D214" t="s">
        <v>20</v>
      </c>
      <c r="E214" t="s">
        <v>21</v>
      </c>
      <c r="F214">
        <v>3980100</v>
      </c>
      <c r="G214" t="s">
        <v>23</v>
      </c>
      <c r="H214" t="s">
        <v>17</v>
      </c>
      <c r="I214" t="s">
        <v>15</v>
      </c>
      <c r="J214" t="s">
        <v>15</v>
      </c>
    </row>
    <row r="215" spans="1:10" x14ac:dyDescent="0.35">
      <c r="A215">
        <v>100757</v>
      </c>
      <c r="B215">
        <v>44341</v>
      </c>
      <c r="C215" t="s">
        <v>10</v>
      </c>
      <c r="D215" t="s">
        <v>20</v>
      </c>
      <c r="E215" t="s">
        <v>21</v>
      </c>
      <c r="F215">
        <v>2987000</v>
      </c>
      <c r="G215" t="s">
        <v>23</v>
      </c>
      <c r="H215" t="s">
        <v>17</v>
      </c>
      <c r="I215" t="s">
        <v>18</v>
      </c>
      <c r="J215" t="s">
        <v>18</v>
      </c>
    </row>
    <row r="216" spans="1:10" x14ac:dyDescent="0.35">
      <c r="A216">
        <v>100750</v>
      </c>
      <c r="B216">
        <v>44343</v>
      </c>
      <c r="C216" t="s">
        <v>10</v>
      </c>
      <c r="D216" t="s">
        <v>31</v>
      </c>
      <c r="E216" t="s">
        <v>32</v>
      </c>
      <c r="F216">
        <v>16429900</v>
      </c>
      <c r="G216" t="s">
        <v>13</v>
      </c>
      <c r="H216" t="s">
        <v>17</v>
      </c>
      <c r="I216" t="s">
        <v>18</v>
      </c>
      <c r="J216" t="s">
        <v>18</v>
      </c>
    </row>
    <row r="217" spans="1:10" x14ac:dyDescent="0.35">
      <c r="A217">
        <v>100756</v>
      </c>
      <c r="B217">
        <v>44343</v>
      </c>
      <c r="C217" t="s">
        <v>10</v>
      </c>
      <c r="D217" t="s">
        <v>11</v>
      </c>
      <c r="E217" t="s">
        <v>12</v>
      </c>
      <c r="F217">
        <v>16950000</v>
      </c>
      <c r="G217" t="s">
        <v>13</v>
      </c>
      <c r="H217" t="s">
        <v>17</v>
      </c>
      <c r="I217" t="s">
        <v>18</v>
      </c>
      <c r="J217" t="s">
        <v>18</v>
      </c>
    </row>
    <row r="218" spans="1:10" x14ac:dyDescent="0.35">
      <c r="A218">
        <v>100754</v>
      </c>
      <c r="B218">
        <v>44345</v>
      </c>
      <c r="C218" t="s">
        <v>10</v>
      </c>
      <c r="D218" t="s">
        <v>11</v>
      </c>
      <c r="E218" t="s">
        <v>12</v>
      </c>
      <c r="F218">
        <v>36909180</v>
      </c>
      <c r="G218" t="s">
        <v>35</v>
      </c>
      <c r="H218" t="s">
        <v>39</v>
      </c>
      <c r="I218" t="s">
        <v>18</v>
      </c>
      <c r="J218" t="s">
        <v>18</v>
      </c>
    </row>
    <row r="219" spans="1:10" x14ac:dyDescent="0.35">
      <c r="A219">
        <v>100764</v>
      </c>
      <c r="B219">
        <v>44345</v>
      </c>
      <c r="C219" t="s">
        <v>10</v>
      </c>
      <c r="D219" t="s">
        <v>11</v>
      </c>
      <c r="E219" t="s">
        <v>12</v>
      </c>
      <c r="F219">
        <v>9600000</v>
      </c>
      <c r="G219" t="s">
        <v>13</v>
      </c>
      <c r="H219" t="s">
        <v>26</v>
      </c>
      <c r="I219" t="s">
        <v>18</v>
      </c>
      <c r="J219" t="s">
        <v>15</v>
      </c>
    </row>
    <row r="220" spans="1:10" x14ac:dyDescent="0.35">
      <c r="A220">
        <v>100724</v>
      </c>
      <c r="B220">
        <v>44346</v>
      </c>
      <c r="C220" t="s">
        <v>10</v>
      </c>
      <c r="D220" t="s">
        <v>11</v>
      </c>
      <c r="E220" t="s">
        <v>12</v>
      </c>
      <c r="F220">
        <v>22050000</v>
      </c>
      <c r="G220" t="s">
        <v>13</v>
      </c>
      <c r="H220" t="s">
        <v>26</v>
      </c>
      <c r="I220" t="s">
        <v>18</v>
      </c>
      <c r="J220" t="s">
        <v>18</v>
      </c>
    </row>
    <row r="221" spans="1:10" x14ac:dyDescent="0.35">
      <c r="A221">
        <v>100686</v>
      </c>
      <c r="B221">
        <v>44348</v>
      </c>
      <c r="C221" t="s">
        <v>10</v>
      </c>
      <c r="D221" t="s">
        <v>11</v>
      </c>
      <c r="E221" t="s">
        <v>12</v>
      </c>
      <c r="F221">
        <v>3850000</v>
      </c>
      <c r="G221" t="s">
        <v>13</v>
      </c>
      <c r="H221" t="s">
        <v>6</v>
      </c>
      <c r="I221" t="s">
        <v>15</v>
      </c>
      <c r="J221" t="s">
        <v>18</v>
      </c>
    </row>
    <row r="222" spans="1:10" x14ac:dyDescent="0.35">
      <c r="A222">
        <v>100761</v>
      </c>
      <c r="B222">
        <v>44349</v>
      </c>
      <c r="C222" t="s">
        <v>10</v>
      </c>
      <c r="D222" t="s">
        <v>31</v>
      </c>
      <c r="E222" t="s">
        <v>32</v>
      </c>
      <c r="F222">
        <v>13514081</v>
      </c>
      <c r="G222" t="s">
        <v>13</v>
      </c>
      <c r="H222" t="s">
        <v>38</v>
      </c>
      <c r="I222" t="s">
        <v>18</v>
      </c>
      <c r="J222" t="s">
        <v>18</v>
      </c>
    </row>
    <row r="223" spans="1:10" x14ac:dyDescent="0.35">
      <c r="A223">
        <v>100695</v>
      </c>
      <c r="B223">
        <v>44350</v>
      </c>
      <c r="C223" t="s">
        <v>10</v>
      </c>
      <c r="D223" t="s">
        <v>11</v>
      </c>
      <c r="E223" t="s">
        <v>12</v>
      </c>
      <c r="F223">
        <v>2000000</v>
      </c>
      <c r="G223" t="s">
        <v>13</v>
      </c>
      <c r="H223" t="s">
        <v>24</v>
      </c>
      <c r="I223" t="s">
        <v>18</v>
      </c>
      <c r="J223" t="s">
        <v>18</v>
      </c>
    </row>
    <row r="224" spans="1:10" x14ac:dyDescent="0.35">
      <c r="A224">
        <v>100727</v>
      </c>
      <c r="B224">
        <v>44350</v>
      </c>
      <c r="C224" t="s">
        <v>19</v>
      </c>
      <c r="D224" t="s">
        <v>20</v>
      </c>
      <c r="E224" t="s">
        <v>21</v>
      </c>
      <c r="F224">
        <v>1658765</v>
      </c>
      <c r="G224" t="s">
        <v>23</v>
      </c>
      <c r="H224" t="s">
        <v>22</v>
      </c>
      <c r="I224" t="s">
        <v>15</v>
      </c>
      <c r="J224" t="s">
        <v>15</v>
      </c>
    </row>
    <row r="225" spans="1:10" x14ac:dyDescent="0.35">
      <c r="A225">
        <v>100777</v>
      </c>
      <c r="B225">
        <v>44350</v>
      </c>
      <c r="C225" t="s">
        <v>10</v>
      </c>
      <c r="D225" t="s">
        <v>33</v>
      </c>
      <c r="E225" t="s">
        <v>34</v>
      </c>
      <c r="F225">
        <v>8272853</v>
      </c>
      <c r="G225" t="s">
        <v>23</v>
      </c>
      <c r="H225" t="s">
        <v>17</v>
      </c>
      <c r="I225" t="s">
        <v>15</v>
      </c>
      <c r="J225" t="s">
        <v>15</v>
      </c>
    </row>
    <row r="226" spans="1:10" x14ac:dyDescent="0.35">
      <c r="A226">
        <v>100774</v>
      </c>
      <c r="B226">
        <v>44351</v>
      </c>
      <c r="C226" t="s">
        <v>10</v>
      </c>
      <c r="D226" t="s">
        <v>11</v>
      </c>
      <c r="E226" t="s">
        <v>12</v>
      </c>
      <c r="F226">
        <v>6750000</v>
      </c>
      <c r="G226" t="s">
        <v>13</v>
      </c>
      <c r="H226" t="s">
        <v>17</v>
      </c>
      <c r="I226" t="s">
        <v>18</v>
      </c>
      <c r="J226" t="s">
        <v>18</v>
      </c>
    </row>
    <row r="227" spans="1:10" x14ac:dyDescent="0.35">
      <c r="A227">
        <v>100720</v>
      </c>
      <c r="B227">
        <v>44352</v>
      </c>
      <c r="C227" t="s">
        <v>10</v>
      </c>
      <c r="D227" t="s">
        <v>25</v>
      </c>
      <c r="E227" t="s">
        <v>21</v>
      </c>
      <c r="F227">
        <v>7828000</v>
      </c>
      <c r="G227" t="s">
        <v>23</v>
      </c>
      <c r="H227" t="s">
        <v>26</v>
      </c>
      <c r="I227" t="s">
        <v>15</v>
      </c>
      <c r="J227" t="s">
        <v>18</v>
      </c>
    </row>
    <row r="228" spans="1:10" x14ac:dyDescent="0.35">
      <c r="A228">
        <v>100723</v>
      </c>
      <c r="B228">
        <v>44352</v>
      </c>
      <c r="C228" t="s">
        <v>10</v>
      </c>
      <c r="D228" t="s">
        <v>29</v>
      </c>
      <c r="E228" t="s">
        <v>12</v>
      </c>
      <c r="F228">
        <v>373500</v>
      </c>
      <c r="G228" t="s">
        <v>13</v>
      </c>
      <c r="H228" t="s">
        <v>26</v>
      </c>
      <c r="I228" t="s">
        <v>15</v>
      </c>
      <c r="J228" t="s">
        <v>15</v>
      </c>
    </row>
    <row r="229" spans="1:10" x14ac:dyDescent="0.35">
      <c r="A229">
        <v>100759</v>
      </c>
      <c r="B229">
        <v>44352</v>
      </c>
      <c r="C229" t="s">
        <v>10</v>
      </c>
      <c r="D229" t="s">
        <v>11</v>
      </c>
      <c r="E229" t="s">
        <v>12</v>
      </c>
      <c r="F229">
        <v>17050000</v>
      </c>
      <c r="G229" t="s">
        <v>13</v>
      </c>
      <c r="H229" t="s">
        <v>26</v>
      </c>
      <c r="I229" t="s">
        <v>18</v>
      </c>
      <c r="J229" t="s">
        <v>18</v>
      </c>
    </row>
    <row r="230" spans="1:10" x14ac:dyDescent="0.35">
      <c r="A230">
        <v>100722</v>
      </c>
      <c r="B230">
        <v>44353</v>
      </c>
      <c r="C230" t="s">
        <v>19</v>
      </c>
      <c r="D230" t="s">
        <v>11</v>
      </c>
      <c r="E230" t="s">
        <v>12</v>
      </c>
      <c r="F230">
        <v>1958400</v>
      </c>
      <c r="G230" t="s">
        <v>13</v>
      </c>
      <c r="H230" t="s">
        <v>22</v>
      </c>
      <c r="I230" t="s">
        <v>15</v>
      </c>
      <c r="J230" t="s">
        <v>15</v>
      </c>
    </row>
    <row r="231" spans="1:10" x14ac:dyDescent="0.35">
      <c r="A231">
        <v>100731</v>
      </c>
      <c r="B231">
        <v>44353</v>
      </c>
      <c r="C231" t="s">
        <v>10</v>
      </c>
      <c r="D231" t="s">
        <v>11</v>
      </c>
      <c r="E231" t="s">
        <v>12</v>
      </c>
      <c r="F231">
        <v>17746832</v>
      </c>
      <c r="G231" t="s">
        <v>23</v>
      </c>
      <c r="H231" t="s">
        <v>17</v>
      </c>
      <c r="I231" t="s">
        <v>18</v>
      </c>
      <c r="J231" t="s">
        <v>18</v>
      </c>
    </row>
    <row r="232" spans="1:10" x14ac:dyDescent="0.35">
      <c r="A232">
        <v>100755</v>
      </c>
      <c r="B232">
        <v>44353</v>
      </c>
      <c r="C232" t="s">
        <v>10</v>
      </c>
      <c r="D232" t="s">
        <v>20</v>
      </c>
      <c r="E232" t="s">
        <v>21</v>
      </c>
      <c r="F232">
        <v>6040300</v>
      </c>
      <c r="G232" t="s">
        <v>23</v>
      </c>
      <c r="H232" t="s">
        <v>17</v>
      </c>
      <c r="I232" t="s">
        <v>18</v>
      </c>
      <c r="J232" t="s">
        <v>15</v>
      </c>
    </row>
    <row r="233" spans="1:10" x14ac:dyDescent="0.35">
      <c r="A233">
        <v>100745</v>
      </c>
      <c r="B233">
        <v>44354</v>
      </c>
      <c r="C233" t="s">
        <v>19</v>
      </c>
      <c r="D233" t="s">
        <v>20</v>
      </c>
      <c r="E233" t="s">
        <v>21</v>
      </c>
      <c r="F233">
        <v>2224219</v>
      </c>
      <c r="G233" t="s">
        <v>13</v>
      </c>
      <c r="H233" t="s">
        <v>22</v>
      </c>
      <c r="I233" t="s">
        <v>15</v>
      </c>
      <c r="J233" t="s">
        <v>15</v>
      </c>
    </row>
    <row r="234" spans="1:10" x14ac:dyDescent="0.35">
      <c r="A234">
        <v>100746</v>
      </c>
      <c r="B234">
        <v>44354</v>
      </c>
      <c r="C234" t="s">
        <v>10</v>
      </c>
      <c r="D234" t="s">
        <v>11</v>
      </c>
      <c r="E234" t="s">
        <v>12</v>
      </c>
      <c r="F234">
        <v>847300</v>
      </c>
      <c r="G234" t="s">
        <v>13</v>
      </c>
      <c r="H234" t="s">
        <v>26</v>
      </c>
      <c r="I234" t="s">
        <v>18</v>
      </c>
      <c r="J234" t="s">
        <v>18</v>
      </c>
    </row>
    <row r="235" spans="1:10" x14ac:dyDescent="0.35">
      <c r="A235">
        <v>100747</v>
      </c>
      <c r="B235">
        <v>44354</v>
      </c>
      <c r="C235" t="s">
        <v>10</v>
      </c>
      <c r="D235" t="s">
        <v>20</v>
      </c>
      <c r="E235" t="s">
        <v>21</v>
      </c>
      <c r="F235">
        <v>782428</v>
      </c>
      <c r="G235" t="s">
        <v>23</v>
      </c>
      <c r="H235" t="s">
        <v>17</v>
      </c>
      <c r="I235" t="s">
        <v>15</v>
      </c>
      <c r="J235" t="s">
        <v>15</v>
      </c>
    </row>
    <row r="236" spans="1:10" x14ac:dyDescent="0.35">
      <c r="A236">
        <v>100780</v>
      </c>
      <c r="B236">
        <v>44355</v>
      </c>
      <c r="C236" t="s">
        <v>10</v>
      </c>
      <c r="D236" t="s">
        <v>29</v>
      </c>
      <c r="E236" t="s">
        <v>12</v>
      </c>
      <c r="F236">
        <v>299400</v>
      </c>
      <c r="G236" t="s">
        <v>13</v>
      </c>
      <c r="H236" t="s">
        <v>26</v>
      </c>
      <c r="I236" t="s">
        <v>18</v>
      </c>
      <c r="J236" t="s">
        <v>15</v>
      </c>
    </row>
    <row r="237" spans="1:10" x14ac:dyDescent="0.35">
      <c r="A237">
        <v>100760</v>
      </c>
      <c r="B237">
        <v>44356</v>
      </c>
      <c r="C237" t="s">
        <v>10</v>
      </c>
      <c r="D237" t="s">
        <v>20</v>
      </c>
      <c r="E237" t="s">
        <v>21</v>
      </c>
      <c r="F237">
        <v>1397100</v>
      </c>
      <c r="G237" t="s">
        <v>23</v>
      </c>
      <c r="H237" t="s">
        <v>26</v>
      </c>
      <c r="I237" t="s">
        <v>18</v>
      </c>
      <c r="J237" t="s">
        <v>18</v>
      </c>
    </row>
    <row r="238" spans="1:10" x14ac:dyDescent="0.35">
      <c r="A238">
        <v>100781</v>
      </c>
      <c r="B238">
        <v>44356</v>
      </c>
      <c r="C238" t="s">
        <v>10</v>
      </c>
      <c r="D238" t="s">
        <v>11</v>
      </c>
      <c r="E238" t="s">
        <v>12</v>
      </c>
      <c r="F238">
        <v>1714835</v>
      </c>
      <c r="G238" t="s">
        <v>13</v>
      </c>
      <c r="H238" t="s">
        <v>17</v>
      </c>
      <c r="I238" t="s">
        <v>15</v>
      </c>
      <c r="J238" t="s">
        <v>15</v>
      </c>
    </row>
    <row r="239" spans="1:10" x14ac:dyDescent="0.35">
      <c r="A239">
        <v>100783</v>
      </c>
      <c r="B239">
        <v>44356</v>
      </c>
      <c r="C239" t="s">
        <v>10</v>
      </c>
      <c r="D239" t="s">
        <v>41</v>
      </c>
      <c r="E239" t="s">
        <v>34</v>
      </c>
      <c r="F239">
        <v>1991600</v>
      </c>
      <c r="G239" t="s">
        <v>13</v>
      </c>
      <c r="H239" t="s">
        <v>30</v>
      </c>
      <c r="I239" t="s">
        <v>15</v>
      </c>
      <c r="J239" t="s">
        <v>15</v>
      </c>
    </row>
    <row r="240" spans="1:10" x14ac:dyDescent="0.35">
      <c r="A240">
        <v>100768</v>
      </c>
      <c r="B240">
        <v>44357</v>
      </c>
      <c r="C240" t="s">
        <v>10</v>
      </c>
      <c r="D240" t="s">
        <v>20</v>
      </c>
      <c r="E240" t="s">
        <v>21</v>
      </c>
      <c r="F240">
        <v>3701573</v>
      </c>
      <c r="G240" t="s">
        <v>13</v>
      </c>
      <c r="H240" t="s">
        <v>22</v>
      </c>
      <c r="I240" t="s">
        <v>15</v>
      </c>
      <c r="J240" t="s">
        <v>15</v>
      </c>
    </row>
    <row r="241" spans="1:10" x14ac:dyDescent="0.35">
      <c r="A241">
        <v>100769</v>
      </c>
      <c r="B241">
        <v>44357</v>
      </c>
      <c r="C241" t="s">
        <v>10</v>
      </c>
      <c r="D241" t="s">
        <v>29</v>
      </c>
      <c r="E241" t="s">
        <v>12</v>
      </c>
      <c r="F241">
        <v>5460000</v>
      </c>
      <c r="G241" t="s">
        <v>13</v>
      </c>
      <c r="H241" t="s">
        <v>17</v>
      </c>
      <c r="I241" t="s">
        <v>18</v>
      </c>
      <c r="J241" t="s">
        <v>18</v>
      </c>
    </row>
    <row r="242" spans="1:10" x14ac:dyDescent="0.35">
      <c r="A242">
        <v>100775</v>
      </c>
      <c r="B242">
        <v>44357</v>
      </c>
      <c r="C242" t="s">
        <v>19</v>
      </c>
      <c r="D242" t="s">
        <v>11</v>
      </c>
      <c r="E242" t="s">
        <v>12</v>
      </c>
      <c r="F242">
        <v>3136600</v>
      </c>
      <c r="G242" t="s">
        <v>13</v>
      </c>
      <c r="H242" t="s">
        <v>22</v>
      </c>
      <c r="I242" t="s">
        <v>15</v>
      </c>
      <c r="J242" t="s">
        <v>15</v>
      </c>
    </row>
    <row r="243" spans="1:10" x14ac:dyDescent="0.35">
      <c r="A243">
        <v>100773</v>
      </c>
      <c r="B243">
        <v>44358</v>
      </c>
      <c r="C243" t="s">
        <v>10</v>
      </c>
      <c r="D243" t="s">
        <v>11</v>
      </c>
      <c r="E243" t="s">
        <v>12</v>
      </c>
      <c r="F243">
        <v>1780000</v>
      </c>
      <c r="G243" t="s">
        <v>13</v>
      </c>
      <c r="H243" t="s">
        <v>24</v>
      </c>
      <c r="I243" t="s">
        <v>18</v>
      </c>
      <c r="J243" t="s">
        <v>18</v>
      </c>
    </row>
    <row r="244" spans="1:10" x14ac:dyDescent="0.35">
      <c r="A244">
        <v>100789</v>
      </c>
      <c r="B244">
        <v>44434</v>
      </c>
      <c r="C244" t="s">
        <v>10</v>
      </c>
      <c r="D244" t="s">
        <v>11</v>
      </c>
      <c r="E244" t="s">
        <v>12</v>
      </c>
      <c r="F244">
        <v>230000</v>
      </c>
      <c r="G244" t="s">
        <v>13</v>
      </c>
      <c r="H244" t="s">
        <v>39</v>
      </c>
      <c r="I244" t="s">
        <v>18</v>
      </c>
      <c r="J244" t="s">
        <v>18</v>
      </c>
    </row>
    <row r="245" spans="1:10" x14ac:dyDescent="0.35">
      <c r="A245">
        <v>100790</v>
      </c>
      <c r="B245">
        <v>44434</v>
      </c>
      <c r="C245" t="s">
        <v>10</v>
      </c>
      <c r="D245" t="s">
        <v>29</v>
      </c>
      <c r="E245" t="s">
        <v>12</v>
      </c>
      <c r="F245">
        <v>1463800</v>
      </c>
      <c r="G245" t="s">
        <v>13</v>
      </c>
      <c r="H245" t="s">
        <v>22</v>
      </c>
      <c r="I245" t="s">
        <v>18</v>
      </c>
      <c r="J245" t="s">
        <v>15</v>
      </c>
    </row>
    <row r="246" spans="1:10" x14ac:dyDescent="0.35">
      <c r="A246">
        <v>100792</v>
      </c>
      <c r="B246">
        <v>44434</v>
      </c>
      <c r="C246" t="s">
        <v>19</v>
      </c>
      <c r="D246" t="s">
        <v>31</v>
      </c>
      <c r="E246" t="s">
        <v>32</v>
      </c>
      <c r="F246">
        <v>3579800</v>
      </c>
      <c r="G246" t="s">
        <v>35</v>
      </c>
      <c r="H246" t="s">
        <v>22</v>
      </c>
      <c r="I246" t="s">
        <v>15</v>
      </c>
      <c r="J246" t="s">
        <v>15</v>
      </c>
    </row>
    <row r="247" spans="1:10" x14ac:dyDescent="0.35">
      <c r="A247">
        <v>100793</v>
      </c>
      <c r="B247">
        <v>44435</v>
      </c>
      <c r="C247" t="s">
        <v>10</v>
      </c>
      <c r="D247" t="s">
        <v>11</v>
      </c>
      <c r="E247" t="s">
        <v>12</v>
      </c>
      <c r="F247">
        <v>1275600</v>
      </c>
      <c r="G247" t="s">
        <v>13</v>
      </c>
      <c r="H247" t="s">
        <v>17</v>
      </c>
      <c r="I247" t="s">
        <v>15</v>
      </c>
      <c r="J247" t="s">
        <v>18</v>
      </c>
    </row>
    <row r="248" spans="1:10" x14ac:dyDescent="0.35">
      <c r="A248">
        <v>100797</v>
      </c>
      <c r="B248">
        <v>44437</v>
      </c>
      <c r="C248" t="s">
        <v>19</v>
      </c>
      <c r="D248" t="s">
        <v>11</v>
      </c>
      <c r="E248" t="s">
        <v>12</v>
      </c>
      <c r="F248">
        <v>5781710</v>
      </c>
      <c r="G248" t="s">
        <v>13</v>
      </c>
      <c r="H248" t="s">
        <v>22</v>
      </c>
      <c r="I248" t="s">
        <v>15</v>
      </c>
      <c r="J248" t="s">
        <v>15</v>
      </c>
    </row>
    <row r="249" spans="1:10" x14ac:dyDescent="0.35">
      <c r="A249">
        <v>100799</v>
      </c>
      <c r="B249">
        <v>44438</v>
      </c>
      <c r="C249" t="s">
        <v>10</v>
      </c>
      <c r="D249" t="s">
        <v>40</v>
      </c>
      <c r="E249" t="s">
        <v>32</v>
      </c>
      <c r="F249">
        <v>320000</v>
      </c>
      <c r="G249" t="s">
        <v>23</v>
      </c>
      <c r="H249" t="s">
        <v>14</v>
      </c>
      <c r="I249" t="s">
        <v>15</v>
      </c>
      <c r="J249" t="s">
        <v>15</v>
      </c>
    </row>
    <row r="250" spans="1:10" x14ac:dyDescent="0.35">
      <c r="A250">
        <v>100800</v>
      </c>
      <c r="B250">
        <v>44438</v>
      </c>
      <c r="C250" t="s">
        <v>10</v>
      </c>
      <c r="D250" t="s">
        <v>11</v>
      </c>
      <c r="E250" t="s">
        <v>12</v>
      </c>
      <c r="F250">
        <v>1379400</v>
      </c>
      <c r="G250" t="s">
        <v>13</v>
      </c>
      <c r="H250" t="s">
        <v>17</v>
      </c>
      <c r="I250" t="s">
        <v>15</v>
      </c>
      <c r="J250" t="s">
        <v>15</v>
      </c>
    </row>
    <row r="251" spans="1:10" x14ac:dyDescent="0.35">
      <c r="A251">
        <v>100801</v>
      </c>
      <c r="B251">
        <v>44439</v>
      </c>
      <c r="C251" t="s">
        <v>19</v>
      </c>
      <c r="D251" t="s">
        <v>20</v>
      </c>
      <c r="E251" t="s">
        <v>21</v>
      </c>
      <c r="F251">
        <v>6385452</v>
      </c>
      <c r="G251" t="s">
        <v>13</v>
      </c>
      <c r="H251" t="s">
        <v>22</v>
      </c>
      <c r="I251" t="s">
        <v>18</v>
      </c>
      <c r="J251" t="s">
        <v>15</v>
      </c>
    </row>
    <row r="252" spans="1:10" x14ac:dyDescent="0.35">
      <c r="A252">
        <v>100803</v>
      </c>
      <c r="B252">
        <v>44439</v>
      </c>
      <c r="C252" t="s">
        <v>10</v>
      </c>
      <c r="D252" t="s">
        <v>20</v>
      </c>
      <c r="E252" t="s">
        <v>21</v>
      </c>
      <c r="F252">
        <v>4671000</v>
      </c>
      <c r="G252" t="s">
        <v>23</v>
      </c>
      <c r="H252" t="s">
        <v>17</v>
      </c>
      <c r="I252" t="s">
        <v>18</v>
      </c>
      <c r="J252" t="s">
        <v>18</v>
      </c>
    </row>
    <row r="253" spans="1:10" x14ac:dyDescent="0.35">
      <c r="A253">
        <v>100805</v>
      </c>
      <c r="B253">
        <v>44440</v>
      </c>
      <c r="C253" t="s">
        <v>19</v>
      </c>
      <c r="D253" t="s">
        <v>11</v>
      </c>
      <c r="E253" t="s">
        <v>12</v>
      </c>
      <c r="F253">
        <v>199000</v>
      </c>
      <c r="G253" t="s">
        <v>13</v>
      </c>
      <c r="H253" t="s">
        <v>14</v>
      </c>
      <c r="I253" t="s">
        <v>15</v>
      </c>
      <c r="J253" t="s">
        <v>15</v>
      </c>
    </row>
    <row r="254" spans="1:10" x14ac:dyDescent="0.35">
      <c r="A254">
        <v>100808</v>
      </c>
      <c r="B254">
        <v>44441</v>
      </c>
      <c r="C254" t="s">
        <v>10</v>
      </c>
      <c r="D254" t="s">
        <v>20</v>
      </c>
      <c r="E254" t="s">
        <v>21</v>
      </c>
      <c r="F254">
        <v>2100000</v>
      </c>
      <c r="G254" t="s">
        <v>13</v>
      </c>
      <c r="H254" t="s">
        <v>17</v>
      </c>
      <c r="I254" t="s">
        <v>15</v>
      </c>
      <c r="J254" t="s">
        <v>15</v>
      </c>
    </row>
    <row r="255" spans="1:10" x14ac:dyDescent="0.35">
      <c r="A255">
        <v>100810</v>
      </c>
      <c r="B255">
        <v>44441</v>
      </c>
      <c r="C255" t="s">
        <v>10</v>
      </c>
      <c r="D255" t="s">
        <v>11</v>
      </c>
      <c r="E255" t="s">
        <v>12</v>
      </c>
      <c r="F255">
        <v>1875000</v>
      </c>
      <c r="G255" t="s">
        <v>23</v>
      </c>
      <c r="H255" t="s">
        <v>24</v>
      </c>
      <c r="I255" t="s">
        <v>18</v>
      </c>
      <c r="J255" t="s">
        <v>18</v>
      </c>
    </row>
    <row r="256" spans="1:10" x14ac:dyDescent="0.35">
      <c r="A256">
        <v>100811</v>
      </c>
      <c r="B256">
        <v>44441</v>
      </c>
      <c r="C256" t="s">
        <v>19</v>
      </c>
      <c r="D256" t="s">
        <v>20</v>
      </c>
      <c r="E256" t="s">
        <v>21</v>
      </c>
      <c r="F256">
        <v>2201500</v>
      </c>
      <c r="G256" t="s">
        <v>13</v>
      </c>
      <c r="H256" t="s">
        <v>22</v>
      </c>
      <c r="I256" t="s">
        <v>15</v>
      </c>
      <c r="J256" t="s">
        <v>15</v>
      </c>
    </row>
    <row r="257" spans="1:10" x14ac:dyDescent="0.35">
      <c r="A257">
        <v>100813</v>
      </c>
      <c r="B257">
        <v>44441</v>
      </c>
      <c r="C257" t="s">
        <v>10</v>
      </c>
      <c r="D257" t="s">
        <v>11</v>
      </c>
      <c r="E257" t="s">
        <v>12</v>
      </c>
      <c r="F257">
        <v>1986100</v>
      </c>
      <c r="G257" t="s">
        <v>13</v>
      </c>
      <c r="H257" t="s">
        <v>17</v>
      </c>
      <c r="I257" t="s">
        <v>15</v>
      </c>
      <c r="J257" t="s">
        <v>15</v>
      </c>
    </row>
    <row r="258" spans="1:10" x14ac:dyDescent="0.35">
      <c r="A258">
        <v>100814</v>
      </c>
      <c r="B258">
        <v>44441</v>
      </c>
      <c r="C258" t="s">
        <v>10</v>
      </c>
      <c r="D258" t="s">
        <v>20</v>
      </c>
      <c r="E258" t="s">
        <v>21</v>
      </c>
      <c r="F258">
        <v>105000</v>
      </c>
      <c r="G258" t="s">
        <v>23</v>
      </c>
      <c r="H258" t="s">
        <v>27</v>
      </c>
      <c r="I258" t="s">
        <v>15</v>
      </c>
      <c r="J258" t="s">
        <v>15</v>
      </c>
    </row>
    <row r="259" spans="1:10" x14ac:dyDescent="0.35">
      <c r="A259">
        <v>100817</v>
      </c>
      <c r="B259">
        <v>44442</v>
      </c>
      <c r="C259" t="s">
        <v>10</v>
      </c>
      <c r="D259" t="s">
        <v>29</v>
      </c>
      <c r="E259" t="s">
        <v>12</v>
      </c>
      <c r="F259">
        <v>3700000</v>
      </c>
      <c r="G259" t="s">
        <v>23</v>
      </c>
      <c r="H259" t="s">
        <v>26</v>
      </c>
      <c r="I259" t="s">
        <v>18</v>
      </c>
      <c r="J259" t="s">
        <v>18</v>
      </c>
    </row>
    <row r="260" spans="1:10" x14ac:dyDescent="0.35">
      <c r="A260">
        <v>100818</v>
      </c>
      <c r="B260">
        <v>44442</v>
      </c>
      <c r="C260" t="s">
        <v>10</v>
      </c>
      <c r="D260" t="s">
        <v>25</v>
      </c>
      <c r="E260" t="s">
        <v>21</v>
      </c>
      <c r="F260">
        <v>29128000</v>
      </c>
      <c r="G260" t="s">
        <v>16</v>
      </c>
      <c r="H260" t="s">
        <v>17</v>
      </c>
      <c r="I260" t="s">
        <v>18</v>
      </c>
      <c r="J260" t="s">
        <v>18</v>
      </c>
    </row>
    <row r="261" spans="1:10" x14ac:dyDescent="0.35">
      <c r="A261">
        <v>100819</v>
      </c>
      <c r="B261">
        <v>44444</v>
      </c>
      <c r="C261" t="s">
        <v>10</v>
      </c>
      <c r="D261" t="s">
        <v>31</v>
      </c>
      <c r="E261" t="s">
        <v>32</v>
      </c>
      <c r="F261">
        <v>10700000</v>
      </c>
      <c r="G261" t="s">
        <v>13</v>
      </c>
      <c r="H261" t="s">
        <v>24</v>
      </c>
      <c r="I261" t="s">
        <v>18</v>
      </c>
      <c r="J261" t="s">
        <v>18</v>
      </c>
    </row>
    <row r="262" spans="1:10" x14ac:dyDescent="0.35">
      <c r="A262">
        <v>100821</v>
      </c>
      <c r="B262">
        <v>44444</v>
      </c>
      <c r="C262" t="s">
        <v>19</v>
      </c>
      <c r="D262" t="s">
        <v>20</v>
      </c>
      <c r="E262" t="s">
        <v>21</v>
      </c>
      <c r="F262">
        <v>1778600</v>
      </c>
      <c r="G262" t="s">
        <v>13</v>
      </c>
      <c r="H262" t="s">
        <v>22</v>
      </c>
      <c r="I262" t="s">
        <v>15</v>
      </c>
      <c r="J262" t="s">
        <v>15</v>
      </c>
    </row>
    <row r="263" spans="1:10" x14ac:dyDescent="0.35">
      <c r="A263">
        <v>100822</v>
      </c>
      <c r="B263">
        <v>44445</v>
      </c>
      <c r="C263" t="s">
        <v>19</v>
      </c>
      <c r="D263" t="s">
        <v>11</v>
      </c>
      <c r="E263" t="s">
        <v>12</v>
      </c>
      <c r="F263">
        <v>3866420</v>
      </c>
      <c r="G263" t="s">
        <v>13</v>
      </c>
      <c r="H263" t="s">
        <v>22</v>
      </c>
      <c r="I263" t="s">
        <v>15</v>
      </c>
      <c r="J263" t="s">
        <v>15</v>
      </c>
    </row>
    <row r="264" spans="1:10" x14ac:dyDescent="0.35">
      <c r="A264">
        <v>100823</v>
      </c>
      <c r="B264">
        <v>44445</v>
      </c>
      <c r="C264" t="s">
        <v>10</v>
      </c>
      <c r="D264" t="s">
        <v>11</v>
      </c>
      <c r="E264" t="s">
        <v>12</v>
      </c>
      <c r="F264">
        <v>1037500</v>
      </c>
      <c r="G264" t="s">
        <v>13</v>
      </c>
      <c r="H264" t="s">
        <v>39</v>
      </c>
      <c r="I264" t="s">
        <v>15</v>
      </c>
      <c r="J264" t="s">
        <v>15</v>
      </c>
    </row>
    <row r="265" spans="1:10" x14ac:dyDescent="0.35">
      <c r="A265">
        <v>100824</v>
      </c>
      <c r="B265">
        <v>44446</v>
      </c>
      <c r="C265" t="s">
        <v>19</v>
      </c>
      <c r="D265" t="s">
        <v>11</v>
      </c>
      <c r="E265" t="s">
        <v>12</v>
      </c>
      <c r="F265">
        <v>2480800</v>
      </c>
      <c r="G265" t="s">
        <v>13</v>
      </c>
      <c r="H265" t="s">
        <v>22</v>
      </c>
      <c r="I265" t="s">
        <v>15</v>
      </c>
      <c r="J265" t="s">
        <v>15</v>
      </c>
    </row>
    <row r="266" spans="1:10" x14ac:dyDescent="0.35">
      <c r="A266">
        <v>100825</v>
      </c>
      <c r="B266">
        <v>44446</v>
      </c>
      <c r="C266" t="s">
        <v>10</v>
      </c>
      <c r="D266" t="s">
        <v>20</v>
      </c>
      <c r="E266" t="s">
        <v>21</v>
      </c>
      <c r="F266">
        <v>578400</v>
      </c>
      <c r="G266" t="s">
        <v>23</v>
      </c>
      <c r="H266" t="s">
        <v>26</v>
      </c>
      <c r="I266" t="s">
        <v>15</v>
      </c>
      <c r="J266" t="s">
        <v>15</v>
      </c>
    </row>
    <row r="267" spans="1:10" x14ac:dyDescent="0.35">
      <c r="A267">
        <v>100826</v>
      </c>
      <c r="B267">
        <v>44446</v>
      </c>
      <c r="C267" t="s">
        <v>10</v>
      </c>
      <c r="D267" t="s">
        <v>11</v>
      </c>
      <c r="E267" t="s">
        <v>12</v>
      </c>
      <c r="F267">
        <v>3178400</v>
      </c>
      <c r="G267" t="s">
        <v>13</v>
      </c>
      <c r="H267" t="s">
        <v>26</v>
      </c>
      <c r="I267" t="s">
        <v>18</v>
      </c>
      <c r="J267" t="s">
        <v>18</v>
      </c>
    </row>
    <row r="268" spans="1:10" x14ac:dyDescent="0.35">
      <c r="A268">
        <v>100828</v>
      </c>
      <c r="B268">
        <v>44448</v>
      </c>
      <c r="C268" t="s">
        <v>10</v>
      </c>
      <c r="D268" t="s">
        <v>43</v>
      </c>
      <c r="E268" t="s">
        <v>32</v>
      </c>
      <c r="F268">
        <v>7150000</v>
      </c>
      <c r="G268" t="s">
        <v>23</v>
      </c>
      <c r="H268" t="s">
        <v>17</v>
      </c>
      <c r="I268" t="s">
        <v>18</v>
      </c>
      <c r="J268" t="s">
        <v>18</v>
      </c>
    </row>
    <row r="269" spans="1:10" x14ac:dyDescent="0.35">
      <c r="A269">
        <v>100831</v>
      </c>
      <c r="B269">
        <v>44449</v>
      </c>
      <c r="C269" t="s">
        <v>10</v>
      </c>
      <c r="D269" t="s">
        <v>29</v>
      </c>
      <c r="E269" t="s">
        <v>12</v>
      </c>
      <c r="F269">
        <v>1604800</v>
      </c>
      <c r="G269" t="s">
        <v>13</v>
      </c>
      <c r="H269" t="s">
        <v>24</v>
      </c>
      <c r="I269" t="s">
        <v>18</v>
      </c>
      <c r="J269" t="s">
        <v>18</v>
      </c>
    </row>
    <row r="270" spans="1:10" x14ac:dyDescent="0.35">
      <c r="A270">
        <v>100832</v>
      </c>
      <c r="B270">
        <v>44449</v>
      </c>
      <c r="C270" t="s">
        <v>10</v>
      </c>
      <c r="D270" t="s">
        <v>11</v>
      </c>
      <c r="E270" t="s">
        <v>12</v>
      </c>
      <c r="F270">
        <v>18275350</v>
      </c>
      <c r="G270" t="s">
        <v>13</v>
      </c>
      <c r="H270" t="s">
        <v>26</v>
      </c>
      <c r="I270" t="s">
        <v>18</v>
      </c>
      <c r="J270" t="s">
        <v>18</v>
      </c>
    </row>
    <row r="271" spans="1:10" x14ac:dyDescent="0.35">
      <c r="A271">
        <v>100834</v>
      </c>
      <c r="B271">
        <v>44450</v>
      </c>
      <c r="C271" t="s">
        <v>10</v>
      </c>
      <c r="D271" t="s">
        <v>11</v>
      </c>
      <c r="E271" t="s">
        <v>12</v>
      </c>
      <c r="F271">
        <v>710400</v>
      </c>
      <c r="G271" t="s">
        <v>23</v>
      </c>
      <c r="H271" t="s">
        <v>26</v>
      </c>
      <c r="I271" t="s">
        <v>15</v>
      </c>
      <c r="J271" t="s">
        <v>15</v>
      </c>
    </row>
    <row r="272" spans="1:10" x14ac:dyDescent="0.35">
      <c r="A272">
        <v>100836</v>
      </c>
      <c r="B272">
        <v>44450</v>
      </c>
      <c r="C272" t="s">
        <v>10</v>
      </c>
      <c r="D272" t="s">
        <v>20</v>
      </c>
      <c r="E272" t="s">
        <v>21</v>
      </c>
      <c r="F272">
        <v>2205950</v>
      </c>
      <c r="G272" t="s">
        <v>23</v>
      </c>
      <c r="H272" t="s">
        <v>17</v>
      </c>
      <c r="I272" t="s">
        <v>15</v>
      </c>
      <c r="J272" t="s">
        <v>15</v>
      </c>
    </row>
    <row r="273" spans="1:10" x14ac:dyDescent="0.35">
      <c r="A273">
        <v>100837</v>
      </c>
      <c r="B273">
        <v>44450</v>
      </c>
      <c r="C273" t="s">
        <v>10</v>
      </c>
      <c r="D273" t="s">
        <v>20</v>
      </c>
      <c r="E273" t="s">
        <v>21</v>
      </c>
      <c r="F273">
        <v>8166050</v>
      </c>
      <c r="G273" t="s">
        <v>16</v>
      </c>
      <c r="H273" t="s">
        <v>17</v>
      </c>
      <c r="I273" t="s">
        <v>15</v>
      </c>
      <c r="J273" t="s">
        <v>18</v>
      </c>
    </row>
    <row r="274" spans="1:10" x14ac:dyDescent="0.35">
      <c r="A274">
        <v>100838</v>
      </c>
      <c r="B274">
        <v>44450</v>
      </c>
      <c r="C274" t="s">
        <v>10</v>
      </c>
      <c r="D274" t="s">
        <v>20</v>
      </c>
      <c r="E274" t="s">
        <v>21</v>
      </c>
      <c r="F274">
        <v>3222081</v>
      </c>
      <c r="G274" t="s">
        <v>23</v>
      </c>
      <c r="H274" t="s">
        <v>22</v>
      </c>
      <c r="I274" t="s">
        <v>15</v>
      </c>
      <c r="J274" t="s">
        <v>15</v>
      </c>
    </row>
    <row r="275" spans="1:10" x14ac:dyDescent="0.35">
      <c r="A275">
        <v>100839</v>
      </c>
      <c r="B275">
        <v>44452</v>
      </c>
      <c r="C275" t="s">
        <v>10</v>
      </c>
      <c r="D275" t="s">
        <v>29</v>
      </c>
      <c r="E275" t="s">
        <v>12</v>
      </c>
      <c r="F275">
        <v>371600</v>
      </c>
      <c r="G275" t="s">
        <v>13</v>
      </c>
      <c r="H275" t="s">
        <v>24</v>
      </c>
      <c r="I275" t="s">
        <v>18</v>
      </c>
      <c r="J275" t="s">
        <v>15</v>
      </c>
    </row>
    <row r="276" spans="1:10" x14ac:dyDescent="0.35">
      <c r="A276">
        <v>100844</v>
      </c>
      <c r="B276">
        <v>44454</v>
      </c>
      <c r="C276" t="s">
        <v>10</v>
      </c>
      <c r="D276" t="s">
        <v>20</v>
      </c>
      <c r="E276" t="s">
        <v>21</v>
      </c>
      <c r="F276">
        <v>1365000</v>
      </c>
      <c r="G276" t="s">
        <v>23</v>
      </c>
      <c r="H276" t="s">
        <v>24</v>
      </c>
      <c r="I276" t="s">
        <v>18</v>
      </c>
      <c r="J276" t="s">
        <v>18</v>
      </c>
    </row>
    <row r="277" spans="1:10" x14ac:dyDescent="0.35">
      <c r="A277">
        <v>100845</v>
      </c>
      <c r="B277">
        <v>44454</v>
      </c>
      <c r="C277" t="s">
        <v>10</v>
      </c>
      <c r="D277" t="s">
        <v>11</v>
      </c>
      <c r="E277" t="s">
        <v>12</v>
      </c>
      <c r="F277">
        <v>24000000</v>
      </c>
      <c r="G277" t="s">
        <v>13</v>
      </c>
      <c r="H277" t="s">
        <v>17</v>
      </c>
      <c r="I277" t="s">
        <v>18</v>
      </c>
      <c r="J277" t="s">
        <v>18</v>
      </c>
    </row>
    <row r="278" spans="1:10" x14ac:dyDescent="0.35">
      <c r="A278">
        <v>100846</v>
      </c>
      <c r="B278">
        <v>44454</v>
      </c>
      <c r="C278" t="s">
        <v>10</v>
      </c>
      <c r="D278" t="s">
        <v>11</v>
      </c>
      <c r="E278" t="s">
        <v>12</v>
      </c>
      <c r="F278">
        <v>7700000</v>
      </c>
      <c r="G278" t="s">
        <v>16</v>
      </c>
      <c r="H278" t="s">
        <v>6</v>
      </c>
      <c r="I278" t="s">
        <v>18</v>
      </c>
      <c r="J278" t="s">
        <v>18</v>
      </c>
    </row>
    <row r="279" spans="1:10" x14ac:dyDescent="0.35">
      <c r="A279">
        <v>100850</v>
      </c>
      <c r="B279">
        <v>44455</v>
      </c>
      <c r="C279" t="s">
        <v>10</v>
      </c>
      <c r="D279" t="s">
        <v>25</v>
      </c>
      <c r="E279" t="s">
        <v>21</v>
      </c>
      <c r="F279">
        <v>4578800</v>
      </c>
      <c r="G279" t="s">
        <v>13</v>
      </c>
      <c r="H279" t="s">
        <v>22</v>
      </c>
      <c r="I279" t="s">
        <v>15</v>
      </c>
      <c r="J279" t="s">
        <v>15</v>
      </c>
    </row>
    <row r="280" spans="1:10" x14ac:dyDescent="0.35">
      <c r="A280">
        <v>100854</v>
      </c>
      <c r="B280">
        <v>44460</v>
      </c>
      <c r="C280" t="s">
        <v>19</v>
      </c>
      <c r="D280" t="s">
        <v>31</v>
      </c>
      <c r="E280" t="s">
        <v>32</v>
      </c>
      <c r="F280">
        <v>2477200</v>
      </c>
      <c r="G280" t="s">
        <v>13</v>
      </c>
      <c r="H280" t="s">
        <v>22</v>
      </c>
      <c r="I280" t="s">
        <v>15</v>
      </c>
      <c r="J280" t="s">
        <v>15</v>
      </c>
    </row>
    <row r="281" spans="1:10" x14ac:dyDescent="0.35">
      <c r="A281">
        <v>100856</v>
      </c>
      <c r="B281">
        <v>44461</v>
      </c>
      <c r="C281" t="s">
        <v>10</v>
      </c>
      <c r="D281" t="s">
        <v>29</v>
      </c>
      <c r="E281" t="s">
        <v>12</v>
      </c>
      <c r="F281">
        <v>3432600</v>
      </c>
      <c r="G281" t="s">
        <v>13</v>
      </c>
      <c r="H281" t="s">
        <v>26</v>
      </c>
      <c r="I281" t="s">
        <v>18</v>
      </c>
      <c r="J281" t="s">
        <v>18</v>
      </c>
    </row>
    <row r="282" spans="1:10" x14ac:dyDescent="0.35">
      <c r="A282">
        <v>100857</v>
      </c>
      <c r="B282">
        <v>44462</v>
      </c>
      <c r="C282" t="s">
        <v>19</v>
      </c>
      <c r="D282" t="s">
        <v>25</v>
      </c>
      <c r="E282" t="s">
        <v>21</v>
      </c>
      <c r="F282">
        <v>172100</v>
      </c>
      <c r="G282" t="s">
        <v>13</v>
      </c>
      <c r="H282" t="s">
        <v>22</v>
      </c>
      <c r="I282" t="s">
        <v>15</v>
      </c>
      <c r="J282" t="s">
        <v>15</v>
      </c>
    </row>
    <row r="283" spans="1:10" x14ac:dyDescent="0.35">
      <c r="A283">
        <v>100859</v>
      </c>
      <c r="B283">
        <v>44462</v>
      </c>
      <c r="C283" t="s">
        <v>10</v>
      </c>
      <c r="D283" t="s">
        <v>11</v>
      </c>
      <c r="E283" t="s">
        <v>12</v>
      </c>
      <c r="F283">
        <v>11147050</v>
      </c>
      <c r="G283" t="s">
        <v>16</v>
      </c>
      <c r="H283" t="s">
        <v>17</v>
      </c>
      <c r="I283" t="s">
        <v>18</v>
      </c>
      <c r="J283" t="s">
        <v>18</v>
      </c>
    </row>
    <row r="284" spans="1:10" x14ac:dyDescent="0.35">
      <c r="A284">
        <v>100861</v>
      </c>
      <c r="B284">
        <v>44462</v>
      </c>
      <c r="C284" t="s">
        <v>10</v>
      </c>
      <c r="D284" t="s">
        <v>11</v>
      </c>
      <c r="E284" t="s">
        <v>12</v>
      </c>
      <c r="F284">
        <v>2007000</v>
      </c>
      <c r="G284" t="s">
        <v>13</v>
      </c>
      <c r="H284" t="s">
        <v>26</v>
      </c>
      <c r="I284" t="s">
        <v>18</v>
      </c>
      <c r="J284" t="s">
        <v>18</v>
      </c>
    </row>
    <row r="285" spans="1:10" x14ac:dyDescent="0.35">
      <c r="A285">
        <v>100863</v>
      </c>
      <c r="B285">
        <v>44463</v>
      </c>
      <c r="C285" t="s">
        <v>10</v>
      </c>
      <c r="D285" t="s">
        <v>11</v>
      </c>
      <c r="E285" t="s">
        <v>12</v>
      </c>
      <c r="F285">
        <v>9404500</v>
      </c>
      <c r="G285" t="s">
        <v>13</v>
      </c>
      <c r="H285" t="s">
        <v>17</v>
      </c>
      <c r="I285" t="s">
        <v>18</v>
      </c>
      <c r="J285" t="s">
        <v>18</v>
      </c>
    </row>
    <row r="286" spans="1:10" x14ac:dyDescent="0.35">
      <c r="A286">
        <v>100864</v>
      </c>
      <c r="B286">
        <v>44463</v>
      </c>
      <c r="C286" t="s">
        <v>10</v>
      </c>
      <c r="D286" t="s">
        <v>11</v>
      </c>
      <c r="E286" t="s">
        <v>12</v>
      </c>
      <c r="F286">
        <v>5056900</v>
      </c>
      <c r="G286" t="s">
        <v>16</v>
      </c>
      <c r="H286" t="s">
        <v>17</v>
      </c>
      <c r="I286" t="s">
        <v>18</v>
      </c>
      <c r="J286" t="s">
        <v>18</v>
      </c>
    </row>
    <row r="287" spans="1:10" x14ac:dyDescent="0.35">
      <c r="A287">
        <v>100868</v>
      </c>
      <c r="B287">
        <v>44465</v>
      </c>
      <c r="C287" t="s">
        <v>10</v>
      </c>
      <c r="D287" t="s">
        <v>20</v>
      </c>
      <c r="E287" t="s">
        <v>21</v>
      </c>
      <c r="F287">
        <v>4577032</v>
      </c>
      <c r="G287" t="s">
        <v>13</v>
      </c>
      <c r="H287" t="s">
        <v>22</v>
      </c>
      <c r="I287" t="s">
        <v>15</v>
      </c>
      <c r="J287" t="s">
        <v>15</v>
      </c>
    </row>
    <row r="288" spans="1:10" x14ac:dyDescent="0.35">
      <c r="A288">
        <v>100869</v>
      </c>
      <c r="B288">
        <v>44465</v>
      </c>
      <c r="C288" t="s">
        <v>10</v>
      </c>
      <c r="D288" t="s">
        <v>11</v>
      </c>
      <c r="E288" t="s">
        <v>12</v>
      </c>
      <c r="F288">
        <v>953100</v>
      </c>
      <c r="G288" t="s">
        <v>35</v>
      </c>
      <c r="H288" t="s">
        <v>26</v>
      </c>
      <c r="I288" t="s">
        <v>15</v>
      </c>
      <c r="J288" t="s">
        <v>15</v>
      </c>
    </row>
    <row r="289" spans="1:10" x14ac:dyDescent="0.35">
      <c r="A289">
        <v>100870</v>
      </c>
      <c r="B289">
        <v>44466</v>
      </c>
      <c r="C289" t="s">
        <v>19</v>
      </c>
      <c r="D289" t="s">
        <v>11</v>
      </c>
      <c r="E289" t="s">
        <v>12</v>
      </c>
      <c r="F289">
        <v>2562500</v>
      </c>
      <c r="G289" t="s">
        <v>16</v>
      </c>
      <c r="H289" t="s">
        <v>39</v>
      </c>
      <c r="I289" t="s">
        <v>15</v>
      </c>
      <c r="J289" t="s">
        <v>15</v>
      </c>
    </row>
    <row r="290" spans="1:10" x14ac:dyDescent="0.35">
      <c r="A290">
        <v>100872</v>
      </c>
      <c r="B290">
        <v>44467</v>
      </c>
      <c r="C290" t="s">
        <v>10</v>
      </c>
      <c r="D290" t="s">
        <v>11</v>
      </c>
      <c r="E290" t="s">
        <v>12</v>
      </c>
      <c r="F290">
        <v>6908000</v>
      </c>
      <c r="G290" t="s">
        <v>13</v>
      </c>
      <c r="H290" t="s">
        <v>26</v>
      </c>
      <c r="I290" t="s">
        <v>18</v>
      </c>
      <c r="J290" t="s">
        <v>18</v>
      </c>
    </row>
    <row r="291" spans="1:10" x14ac:dyDescent="0.35">
      <c r="A291">
        <v>100873</v>
      </c>
      <c r="B291">
        <v>44468</v>
      </c>
      <c r="C291" t="s">
        <v>10</v>
      </c>
      <c r="D291" t="s">
        <v>31</v>
      </c>
      <c r="E291" t="s">
        <v>32</v>
      </c>
      <c r="F291">
        <v>1588100</v>
      </c>
      <c r="G291" t="s">
        <v>23</v>
      </c>
      <c r="H291" t="s">
        <v>38</v>
      </c>
      <c r="I291" t="s">
        <v>15</v>
      </c>
      <c r="J291" t="s">
        <v>15</v>
      </c>
    </row>
    <row r="292" spans="1:10" x14ac:dyDescent="0.35">
      <c r="A292">
        <v>100874</v>
      </c>
      <c r="B292">
        <v>44469</v>
      </c>
      <c r="C292" t="s">
        <v>10</v>
      </c>
      <c r="D292" t="s">
        <v>11</v>
      </c>
      <c r="E292" t="s">
        <v>12</v>
      </c>
      <c r="F292">
        <v>311200</v>
      </c>
      <c r="G292" t="s">
        <v>13</v>
      </c>
      <c r="H292" t="s">
        <v>17</v>
      </c>
      <c r="I292" t="s">
        <v>15</v>
      </c>
      <c r="J292" t="s">
        <v>15</v>
      </c>
    </row>
    <row r="293" spans="1:10" x14ac:dyDescent="0.35">
      <c r="A293">
        <v>100875</v>
      </c>
      <c r="B293">
        <v>44470</v>
      </c>
      <c r="C293" t="s">
        <v>10</v>
      </c>
      <c r="D293" t="s">
        <v>11</v>
      </c>
      <c r="E293" t="s">
        <v>12</v>
      </c>
      <c r="F293">
        <v>14850000</v>
      </c>
      <c r="G293" t="s">
        <v>13</v>
      </c>
      <c r="H293" t="s">
        <v>26</v>
      </c>
      <c r="I293" t="s">
        <v>18</v>
      </c>
      <c r="J293" t="s">
        <v>18</v>
      </c>
    </row>
    <row r="294" spans="1:10" x14ac:dyDescent="0.35">
      <c r="A294">
        <v>100876</v>
      </c>
      <c r="B294">
        <v>44470</v>
      </c>
      <c r="C294" t="s">
        <v>10</v>
      </c>
      <c r="D294" t="s">
        <v>11</v>
      </c>
      <c r="E294" t="s">
        <v>12</v>
      </c>
      <c r="F294">
        <v>1557500</v>
      </c>
      <c r="G294" t="s">
        <v>13</v>
      </c>
      <c r="H294" t="s">
        <v>26</v>
      </c>
      <c r="I294" t="s">
        <v>15</v>
      </c>
      <c r="J294" t="s">
        <v>18</v>
      </c>
    </row>
    <row r="295" spans="1:10" x14ac:dyDescent="0.35">
      <c r="A295">
        <v>100878</v>
      </c>
      <c r="B295">
        <v>44470</v>
      </c>
      <c r="C295" t="s">
        <v>10</v>
      </c>
      <c r="D295" t="s">
        <v>11</v>
      </c>
      <c r="E295" t="s">
        <v>12</v>
      </c>
      <c r="F295">
        <v>4267000</v>
      </c>
      <c r="G295" t="s">
        <v>13</v>
      </c>
      <c r="H295" t="s">
        <v>26</v>
      </c>
      <c r="I295" t="s">
        <v>18</v>
      </c>
      <c r="J295" t="s">
        <v>18</v>
      </c>
    </row>
    <row r="296" spans="1:10" x14ac:dyDescent="0.35">
      <c r="A296">
        <v>100882</v>
      </c>
      <c r="B296">
        <v>44472</v>
      </c>
      <c r="C296" t="s">
        <v>10</v>
      </c>
      <c r="D296" t="s">
        <v>25</v>
      </c>
      <c r="E296" t="s">
        <v>21</v>
      </c>
      <c r="F296">
        <v>1702350</v>
      </c>
      <c r="G296" t="s">
        <v>13</v>
      </c>
      <c r="H296" t="s">
        <v>17</v>
      </c>
      <c r="I296" t="s">
        <v>15</v>
      </c>
      <c r="J296" t="s">
        <v>15</v>
      </c>
    </row>
    <row r="297" spans="1:10" x14ac:dyDescent="0.35">
      <c r="A297">
        <v>100883</v>
      </c>
      <c r="B297">
        <v>44473</v>
      </c>
      <c r="C297" t="s">
        <v>10</v>
      </c>
      <c r="D297" t="s">
        <v>11</v>
      </c>
      <c r="E297" t="s">
        <v>12</v>
      </c>
      <c r="F297">
        <v>280600</v>
      </c>
      <c r="G297" t="s">
        <v>13</v>
      </c>
      <c r="H297" t="s">
        <v>26</v>
      </c>
      <c r="I297" t="s">
        <v>15</v>
      </c>
      <c r="J297" t="s">
        <v>15</v>
      </c>
    </row>
    <row r="298" spans="1:10" x14ac:dyDescent="0.35">
      <c r="A298">
        <v>100885</v>
      </c>
      <c r="B298">
        <v>44473</v>
      </c>
      <c r="C298" t="s">
        <v>10</v>
      </c>
      <c r="D298" t="s">
        <v>20</v>
      </c>
      <c r="E298" t="s">
        <v>21</v>
      </c>
      <c r="F298">
        <v>2025100</v>
      </c>
      <c r="G298" t="s">
        <v>23</v>
      </c>
      <c r="H298" t="s">
        <v>26</v>
      </c>
      <c r="I298" t="s">
        <v>15</v>
      </c>
      <c r="J298" t="s">
        <v>15</v>
      </c>
    </row>
    <row r="299" spans="1:10" x14ac:dyDescent="0.35">
      <c r="A299">
        <v>100886</v>
      </c>
      <c r="B299">
        <v>44473</v>
      </c>
      <c r="C299" t="s">
        <v>10</v>
      </c>
      <c r="D299" t="s">
        <v>11</v>
      </c>
      <c r="E299" t="s">
        <v>12</v>
      </c>
      <c r="F299">
        <v>6748000</v>
      </c>
      <c r="G299" t="s">
        <v>13</v>
      </c>
      <c r="H299" t="s">
        <v>17</v>
      </c>
      <c r="I299" t="s">
        <v>18</v>
      </c>
      <c r="J299" t="s">
        <v>18</v>
      </c>
    </row>
    <row r="300" spans="1:10" x14ac:dyDescent="0.35">
      <c r="A300">
        <v>100887</v>
      </c>
      <c r="B300">
        <v>44474</v>
      </c>
      <c r="C300" t="s">
        <v>10</v>
      </c>
      <c r="D300" t="s">
        <v>20</v>
      </c>
      <c r="E300" t="s">
        <v>21</v>
      </c>
      <c r="F300">
        <v>2067500</v>
      </c>
      <c r="G300" t="s">
        <v>16</v>
      </c>
      <c r="H300" t="s">
        <v>36</v>
      </c>
      <c r="I300" t="s">
        <v>18</v>
      </c>
      <c r="J300" t="s">
        <v>18</v>
      </c>
    </row>
    <row r="301" spans="1:10" x14ac:dyDescent="0.35">
      <c r="A301">
        <v>100889</v>
      </c>
      <c r="B301">
        <v>44474</v>
      </c>
      <c r="C301" t="s">
        <v>10</v>
      </c>
      <c r="D301" t="s">
        <v>11</v>
      </c>
      <c r="E301" t="s">
        <v>12</v>
      </c>
      <c r="F301">
        <v>3235700</v>
      </c>
      <c r="G301" t="s">
        <v>13</v>
      </c>
      <c r="H301" t="s">
        <v>17</v>
      </c>
      <c r="I301" t="s">
        <v>18</v>
      </c>
      <c r="J301" t="s">
        <v>18</v>
      </c>
    </row>
    <row r="302" spans="1:10" x14ac:dyDescent="0.35">
      <c r="A302">
        <v>100894</v>
      </c>
      <c r="B302">
        <v>44476</v>
      </c>
      <c r="C302" t="s">
        <v>10</v>
      </c>
      <c r="D302" t="s">
        <v>11</v>
      </c>
      <c r="E302" t="s">
        <v>12</v>
      </c>
      <c r="F302">
        <v>2356100</v>
      </c>
      <c r="G302" t="s">
        <v>13</v>
      </c>
      <c r="H302" t="s">
        <v>24</v>
      </c>
      <c r="I302" t="s">
        <v>18</v>
      </c>
      <c r="J302" t="s">
        <v>18</v>
      </c>
    </row>
    <row r="303" spans="1:10" x14ac:dyDescent="0.35">
      <c r="A303">
        <v>100895</v>
      </c>
      <c r="B303">
        <v>44476</v>
      </c>
      <c r="C303" t="s">
        <v>10</v>
      </c>
      <c r="D303" t="s">
        <v>11</v>
      </c>
      <c r="E303" t="s">
        <v>12</v>
      </c>
      <c r="F303">
        <v>7932500</v>
      </c>
      <c r="G303" t="s">
        <v>13</v>
      </c>
      <c r="H303" t="s">
        <v>17</v>
      </c>
      <c r="I303" t="s">
        <v>18</v>
      </c>
      <c r="J303" t="s">
        <v>18</v>
      </c>
    </row>
    <row r="304" spans="1:10" x14ac:dyDescent="0.35">
      <c r="A304">
        <v>100898</v>
      </c>
      <c r="B304">
        <v>44479</v>
      </c>
      <c r="C304" t="s">
        <v>10</v>
      </c>
      <c r="D304" t="s">
        <v>11</v>
      </c>
      <c r="E304" t="s">
        <v>12</v>
      </c>
      <c r="F304">
        <v>1851125</v>
      </c>
      <c r="G304" t="s">
        <v>13</v>
      </c>
      <c r="H304" t="s">
        <v>26</v>
      </c>
      <c r="I304" t="s">
        <v>15</v>
      </c>
      <c r="J304" t="s">
        <v>15</v>
      </c>
    </row>
    <row r="305" spans="1:10" x14ac:dyDescent="0.35">
      <c r="A305">
        <v>100900</v>
      </c>
      <c r="B305">
        <v>44480</v>
      </c>
      <c r="C305" t="s">
        <v>10</v>
      </c>
      <c r="D305" t="s">
        <v>11</v>
      </c>
      <c r="E305" t="s">
        <v>12</v>
      </c>
      <c r="F305">
        <v>8345500</v>
      </c>
      <c r="G305" t="s">
        <v>13</v>
      </c>
      <c r="H305" t="s">
        <v>17</v>
      </c>
      <c r="I305" t="s">
        <v>18</v>
      </c>
      <c r="J305" t="s">
        <v>18</v>
      </c>
    </row>
    <row r="306" spans="1:10" x14ac:dyDescent="0.35">
      <c r="A306">
        <v>100901</v>
      </c>
      <c r="B306">
        <v>44480</v>
      </c>
      <c r="C306" t="s">
        <v>10</v>
      </c>
      <c r="D306" t="s">
        <v>11</v>
      </c>
      <c r="E306" t="s">
        <v>12</v>
      </c>
      <c r="F306">
        <v>2400000</v>
      </c>
      <c r="G306" t="s">
        <v>13</v>
      </c>
      <c r="H306" t="s">
        <v>6</v>
      </c>
      <c r="I306" t="s">
        <v>18</v>
      </c>
      <c r="J306" t="s">
        <v>18</v>
      </c>
    </row>
    <row r="307" spans="1:10" x14ac:dyDescent="0.35">
      <c r="A307">
        <v>100903</v>
      </c>
      <c r="B307">
        <v>44481</v>
      </c>
      <c r="C307" t="s">
        <v>10</v>
      </c>
      <c r="D307" t="s">
        <v>20</v>
      </c>
      <c r="E307" t="s">
        <v>21</v>
      </c>
      <c r="F307">
        <v>1675000</v>
      </c>
      <c r="G307" t="s">
        <v>13</v>
      </c>
      <c r="H307" t="s">
        <v>24</v>
      </c>
      <c r="I307" t="s">
        <v>18</v>
      </c>
      <c r="J307" t="s">
        <v>18</v>
      </c>
    </row>
    <row r="308" spans="1:10" x14ac:dyDescent="0.35">
      <c r="A308">
        <v>100904</v>
      </c>
      <c r="B308">
        <v>44482</v>
      </c>
      <c r="C308" t="s">
        <v>10</v>
      </c>
      <c r="D308" t="s">
        <v>40</v>
      </c>
      <c r="E308" t="s">
        <v>32</v>
      </c>
      <c r="F308">
        <v>145680</v>
      </c>
      <c r="G308" t="s">
        <v>13</v>
      </c>
      <c r="H308" t="s">
        <v>26</v>
      </c>
      <c r="I308" t="s">
        <v>15</v>
      </c>
      <c r="J308" t="s">
        <v>15</v>
      </c>
    </row>
    <row r="309" spans="1:10" x14ac:dyDescent="0.35">
      <c r="A309">
        <v>100908</v>
      </c>
      <c r="B309">
        <v>44483</v>
      </c>
      <c r="C309" t="s">
        <v>10</v>
      </c>
      <c r="D309" t="s">
        <v>11</v>
      </c>
      <c r="E309" t="s">
        <v>12</v>
      </c>
      <c r="F309">
        <v>13900000</v>
      </c>
      <c r="G309" t="s">
        <v>13</v>
      </c>
      <c r="H309" t="s">
        <v>26</v>
      </c>
      <c r="I309" t="s">
        <v>18</v>
      </c>
      <c r="J309" t="s">
        <v>18</v>
      </c>
    </row>
    <row r="310" spans="1:10" x14ac:dyDescent="0.35">
      <c r="A310">
        <v>100909</v>
      </c>
      <c r="B310">
        <v>44483</v>
      </c>
      <c r="C310" t="s">
        <v>10</v>
      </c>
      <c r="D310" t="s">
        <v>11</v>
      </c>
      <c r="E310" t="s">
        <v>12</v>
      </c>
      <c r="F310">
        <v>13575000</v>
      </c>
      <c r="G310" t="s">
        <v>13</v>
      </c>
      <c r="H310" t="s">
        <v>26</v>
      </c>
      <c r="I310" t="s">
        <v>18</v>
      </c>
      <c r="J310" t="s">
        <v>18</v>
      </c>
    </row>
    <row r="311" spans="1:10" x14ac:dyDescent="0.35">
      <c r="A311">
        <v>100910</v>
      </c>
      <c r="B311">
        <v>44483</v>
      </c>
      <c r="C311" t="s">
        <v>10</v>
      </c>
      <c r="D311" t="s">
        <v>11</v>
      </c>
      <c r="E311" t="s">
        <v>12</v>
      </c>
      <c r="F311">
        <v>5950500</v>
      </c>
      <c r="G311" t="s">
        <v>35</v>
      </c>
      <c r="H311" t="s">
        <v>26</v>
      </c>
      <c r="I311" t="s">
        <v>18</v>
      </c>
      <c r="J311" t="s">
        <v>18</v>
      </c>
    </row>
    <row r="312" spans="1:10" x14ac:dyDescent="0.35">
      <c r="A312">
        <v>100912</v>
      </c>
      <c r="B312">
        <v>44484</v>
      </c>
      <c r="C312" t="s">
        <v>10</v>
      </c>
      <c r="D312" t="s">
        <v>33</v>
      </c>
      <c r="E312" t="s">
        <v>34</v>
      </c>
      <c r="F312">
        <v>1569440</v>
      </c>
      <c r="G312" t="s">
        <v>23</v>
      </c>
      <c r="H312" t="s">
        <v>30</v>
      </c>
      <c r="I312" t="s">
        <v>15</v>
      </c>
      <c r="J312" t="s">
        <v>15</v>
      </c>
    </row>
    <row r="313" spans="1:10" x14ac:dyDescent="0.35">
      <c r="A313">
        <v>100215</v>
      </c>
      <c r="B313">
        <v>44486</v>
      </c>
      <c r="C313" t="s">
        <v>10</v>
      </c>
      <c r="D313" t="s">
        <v>11</v>
      </c>
      <c r="E313" t="s">
        <v>12</v>
      </c>
      <c r="F313">
        <v>2131900</v>
      </c>
      <c r="G313" t="s">
        <v>23</v>
      </c>
      <c r="H313" t="s">
        <v>14</v>
      </c>
      <c r="I313" t="s">
        <v>15</v>
      </c>
      <c r="J313" t="s">
        <v>15</v>
      </c>
    </row>
    <row r="314" spans="1:10" x14ac:dyDescent="0.35">
      <c r="A314">
        <v>100914</v>
      </c>
      <c r="B314">
        <v>44486</v>
      </c>
      <c r="C314" t="s">
        <v>10</v>
      </c>
      <c r="D314" t="s">
        <v>20</v>
      </c>
      <c r="E314" t="s">
        <v>21</v>
      </c>
      <c r="F314">
        <v>631410</v>
      </c>
      <c r="G314" t="s">
        <v>13</v>
      </c>
      <c r="H314" t="s">
        <v>22</v>
      </c>
      <c r="I314" t="s">
        <v>15</v>
      </c>
      <c r="J314" t="s">
        <v>15</v>
      </c>
    </row>
    <row r="315" spans="1:10" x14ac:dyDescent="0.35">
      <c r="A315">
        <v>100916</v>
      </c>
      <c r="B315">
        <v>44487</v>
      </c>
      <c r="C315" t="s">
        <v>10</v>
      </c>
      <c r="D315" t="s">
        <v>11</v>
      </c>
      <c r="E315" t="s">
        <v>12</v>
      </c>
      <c r="F315">
        <v>1856637</v>
      </c>
      <c r="G315" t="s">
        <v>23</v>
      </c>
      <c r="H315" t="s">
        <v>24</v>
      </c>
      <c r="I315" t="s">
        <v>18</v>
      </c>
      <c r="J315" t="s">
        <v>18</v>
      </c>
    </row>
    <row r="316" spans="1:10" x14ac:dyDescent="0.35">
      <c r="A316">
        <v>100919</v>
      </c>
      <c r="B316">
        <v>44489</v>
      </c>
      <c r="C316" t="s">
        <v>10</v>
      </c>
      <c r="D316" t="s">
        <v>20</v>
      </c>
      <c r="E316" t="s">
        <v>21</v>
      </c>
      <c r="F316">
        <v>2321900</v>
      </c>
      <c r="G316" t="s">
        <v>13</v>
      </c>
      <c r="H316" t="s">
        <v>39</v>
      </c>
      <c r="I316" t="s">
        <v>15</v>
      </c>
      <c r="J316" t="s">
        <v>15</v>
      </c>
    </row>
    <row r="317" spans="1:10" x14ac:dyDescent="0.35">
      <c r="A317">
        <v>100920</v>
      </c>
      <c r="B317">
        <v>44489</v>
      </c>
      <c r="C317" t="s">
        <v>10</v>
      </c>
      <c r="D317" t="s">
        <v>29</v>
      </c>
      <c r="E317" t="s">
        <v>12</v>
      </c>
      <c r="F317">
        <v>4726686</v>
      </c>
      <c r="G317" t="s">
        <v>13</v>
      </c>
      <c r="H317" t="s">
        <v>22</v>
      </c>
      <c r="I317" t="s">
        <v>18</v>
      </c>
      <c r="J317" t="s">
        <v>15</v>
      </c>
    </row>
    <row r="318" spans="1:10" x14ac:dyDescent="0.35">
      <c r="A318">
        <v>100228</v>
      </c>
      <c r="B318">
        <v>44490</v>
      </c>
      <c r="C318" t="s">
        <v>10</v>
      </c>
      <c r="D318" t="s">
        <v>43</v>
      </c>
      <c r="E318" t="s">
        <v>32</v>
      </c>
      <c r="F318">
        <v>1444255</v>
      </c>
      <c r="G318" t="s">
        <v>13</v>
      </c>
      <c r="H318" t="s">
        <v>30</v>
      </c>
      <c r="I318" t="s">
        <v>15</v>
      </c>
      <c r="J318" t="s">
        <v>15</v>
      </c>
    </row>
    <row r="319" spans="1:10" x14ac:dyDescent="0.35">
      <c r="A319">
        <v>100923</v>
      </c>
      <c r="B319">
        <v>44490</v>
      </c>
      <c r="C319" t="s">
        <v>10</v>
      </c>
      <c r="D319" t="s">
        <v>11</v>
      </c>
      <c r="E319" t="s">
        <v>12</v>
      </c>
      <c r="F319">
        <v>1830900</v>
      </c>
      <c r="G319" t="s">
        <v>13</v>
      </c>
      <c r="H319" t="s">
        <v>26</v>
      </c>
      <c r="I319" t="s">
        <v>15</v>
      </c>
      <c r="J319" t="s">
        <v>15</v>
      </c>
    </row>
    <row r="320" spans="1:10" x14ac:dyDescent="0.35">
      <c r="A320">
        <v>100927</v>
      </c>
      <c r="B320">
        <v>44491</v>
      </c>
      <c r="C320" t="s">
        <v>10</v>
      </c>
      <c r="D320" t="s">
        <v>31</v>
      </c>
      <c r="E320" t="s">
        <v>32</v>
      </c>
      <c r="F320">
        <v>1325200</v>
      </c>
      <c r="G320" t="s">
        <v>13</v>
      </c>
      <c r="H320" t="s">
        <v>30</v>
      </c>
      <c r="I320" t="s">
        <v>15</v>
      </c>
      <c r="J320" t="s">
        <v>15</v>
      </c>
    </row>
    <row r="321" spans="1:10" x14ac:dyDescent="0.35">
      <c r="A321">
        <v>100928</v>
      </c>
      <c r="B321">
        <v>44491</v>
      </c>
      <c r="C321" t="s">
        <v>10</v>
      </c>
      <c r="D321" t="s">
        <v>11</v>
      </c>
      <c r="E321" t="s">
        <v>12</v>
      </c>
      <c r="F321">
        <v>1267625</v>
      </c>
      <c r="G321" t="s">
        <v>13</v>
      </c>
      <c r="H321" t="s">
        <v>26</v>
      </c>
      <c r="I321" t="s">
        <v>15</v>
      </c>
      <c r="J321" t="s">
        <v>15</v>
      </c>
    </row>
    <row r="322" spans="1:10" x14ac:dyDescent="0.35">
      <c r="A322">
        <v>100929</v>
      </c>
      <c r="B322">
        <v>44491</v>
      </c>
      <c r="C322" t="s">
        <v>19</v>
      </c>
      <c r="D322" t="s">
        <v>11</v>
      </c>
      <c r="E322" t="s">
        <v>12</v>
      </c>
      <c r="F322">
        <v>3409000</v>
      </c>
      <c r="G322" t="s">
        <v>35</v>
      </c>
      <c r="H322" t="s">
        <v>22</v>
      </c>
      <c r="I322" t="s">
        <v>15</v>
      </c>
      <c r="J322" t="s">
        <v>15</v>
      </c>
    </row>
    <row r="323" spans="1:10" x14ac:dyDescent="0.35">
      <c r="A323">
        <v>100214</v>
      </c>
      <c r="B323">
        <v>44492</v>
      </c>
      <c r="C323" t="s">
        <v>10</v>
      </c>
      <c r="D323" t="s">
        <v>11</v>
      </c>
      <c r="E323" t="s">
        <v>12</v>
      </c>
      <c r="F323">
        <v>33250000</v>
      </c>
      <c r="G323" t="s">
        <v>13</v>
      </c>
      <c r="H323" t="s">
        <v>17</v>
      </c>
      <c r="I323" t="s">
        <v>18</v>
      </c>
      <c r="J323" t="s">
        <v>18</v>
      </c>
    </row>
    <row r="324" spans="1:10" x14ac:dyDescent="0.35">
      <c r="A324">
        <v>100932</v>
      </c>
      <c r="B324">
        <v>44492</v>
      </c>
      <c r="C324" t="s">
        <v>10</v>
      </c>
      <c r="D324" t="s">
        <v>29</v>
      </c>
      <c r="E324" t="s">
        <v>12</v>
      </c>
      <c r="F324">
        <v>320100</v>
      </c>
      <c r="G324" t="s">
        <v>13</v>
      </c>
      <c r="H324" t="s">
        <v>17</v>
      </c>
      <c r="I324" t="s">
        <v>15</v>
      </c>
      <c r="J324" t="s">
        <v>15</v>
      </c>
    </row>
    <row r="325" spans="1:10" x14ac:dyDescent="0.35">
      <c r="A325">
        <v>100933</v>
      </c>
      <c r="B325">
        <v>44492</v>
      </c>
      <c r="C325" t="s">
        <v>10</v>
      </c>
      <c r="D325" t="s">
        <v>20</v>
      </c>
      <c r="E325" t="s">
        <v>21</v>
      </c>
      <c r="F325">
        <v>275000</v>
      </c>
      <c r="G325" t="s">
        <v>23</v>
      </c>
      <c r="H325" t="s">
        <v>17</v>
      </c>
      <c r="I325" t="s">
        <v>15</v>
      </c>
      <c r="J325" t="s">
        <v>15</v>
      </c>
    </row>
    <row r="326" spans="1:10" x14ac:dyDescent="0.35">
      <c r="A326">
        <v>100934</v>
      </c>
      <c r="B326">
        <v>44493</v>
      </c>
      <c r="C326" t="s">
        <v>10</v>
      </c>
      <c r="D326" t="s">
        <v>20</v>
      </c>
      <c r="E326" t="s">
        <v>21</v>
      </c>
      <c r="F326">
        <v>1519100</v>
      </c>
      <c r="G326" t="s">
        <v>23</v>
      </c>
      <c r="H326" t="s">
        <v>17</v>
      </c>
      <c r="I326" t="s">
        <v>15</v>
      </c>
      <c r="J326" t="s">
        <v>15</v>
      </c>
    </row>
    <row r="327" spans="1:10" x14ac:dyDescent="0.35">
      <c r="A327">
        <v>100936</v>
      </c>
      <c r="B327">
        <v>44495</v>
      </c>
      <c r="C327" t="s">
        <v>19</v>
      </c>
      <c r="D327" t="s">
        <v>25</v>
      </c>
      <c r="E327" t="s">
        <v>21</v>
      </c>
      <c r="F327">
        <v>2182250</v>
      </c>
      <c r="G327" t="s">
        <v>13</v>
      </c>
      <c r="H327" t="s">
        <v>22</v>
      </c>
      <c r="I327" t="s">
        <v>15</v>
      </c>
      <c r="J327" t="s">
        <v>15</v>
      </c>
    </row>
    <row r="328" spans="1:10" x14ac:dyDescent="0.35">
      <c r="A328">
        <v>100250</v>
      </c>
      <c r="B328">
        <v>44496</v>
      </c>
      <c r="C328" t="s">
        <v>19</v>
      </c>
      <c r="D328" t="s">
        <v>20</v>
      </c>
      <c r="E328" t="s">
        <v>21</v>
      </c>
      <c r="F328">
        <v>4328620</v>
      </c>
      <c r="G328" t="s">
        <v>13</v>
      </c>
      <c r="H328" t="s">
        <v>22</v>
      </c>
      <c r="I328" t="s">
        <v>15</v>
      </c>
      <c r="J328" t="s">
        <v>15</v>
      </c>
    </row>
    <row r="329" spans="1:10" x14ac:dyDescent="0.35">
      <c r="A329">
        <v>100939</v>
      </c>
      <c r="B329">
        <v>44496</v>
      </c>
      <c r="C329" t="s">
        <v>10</v>
      </c>
      <c r="D329" t="s">
        <v>29</v>
      </c>
      <c r="E329" t="s">
        <v>12</v>
      </c>
      <c r="F329">
        <v>1840000</v>
      </c>
      <c r="G329" t="s">
        <v>23</v>
      </c>
      <c r="H329" t="s">
        <v>17</v>
      </c>
      <c r="I329" t="s">
        <v>15</v>
      </c>
      <c r="J329" t="s">
        <v>15</v>
      </c>
    </row>
    <row r="330" spans="1:10" x14ac:dyDescent="0.35">
      <c r="A330">
        <v>100940</v>
      </c>
      <c r="B330">
        <v>44497</v>
      </c>
      <c r="C330" t="s">
        <v>10</v>
      </c>
      <c r="D330" t="s">
        <v>11</v>
      </c>
      <c r="E330" t="s">
        <v>12</v>
      </c>
      <c r="F330">
        <v>21250000</v>
      </c>
      <c r="G330" t="s">
        <v>13</v>
      </c>
      <c r="H330" t="s">
        <v>26</v>
      </c>
      <c r="I330" t="s">
        <v>18</v>
      </c>
      <c r="J330" t="s">
        <v>18</v>
      </c>
    </row>
    <row r="331" spans="1:10" x14ac:dyDescent="0.35">
      <c r="A331">
        <v>100941</v>
      </c>
      <c r="B331">
        <v>44497</v>
      </c>
      <c r="C331" t="s">
        <v>19</v>
      </c>
      <c r="D331" t="s">
        <v>11</v>
      </c>
      <c r="E331" t="s">
        <v>12</v>
      </c>
      <c r="F331">
        <v>2534633</v>
      </c>
      <c r="G331" t="s">
        <v>13</v>
      </c>
      <c r="H331" t="s">
        <v>22</v>
      </c>
      <c r="I331" t="s">
        <v>15</v>
      </c>
      <c r="J331" t="s">
        <v>15</v>
      </c>
    </row>
    <row r="332" spans="1:10" x14ac:dyDescent="0.35">
      <c r="A332">
        <v>100942</v>
      </c>
      <c r="B332">
        <v>44497</v>
      </c>
      <c r="C332" t="s">
        <v>10</v>
      </c>
      <c r="D332" t="s">
        <v>11</v>
      </c>
      <c r="E332" t="s">
        <v>12</v>
      </c>
      <c r="F332">
        <v>2494300</v>
      </c>
      <c r="G332" t="s">
        <v>13</v>
      </c>
      <c r="H332" t="s">
        <v>17</v>
      </c>
      <c r="I332" t="s">
        <v>18</v>
      </c>
      <c r="J332" t="s">
        <v>18</v>
      </c>
    </row>
    <row r="333" spans="1:10" x14ac:dyDescent="0.35">
      <c r="A333">
        <v>100943</v>
      </c>
      <c r="B333">
        <v>44497</v>
      </c>
      <c r="C333" t="s">
        <v>10</v>
      </c>
      <c r="D333" t="s">
        <v>11</v>
      </c>
      <c r="E333" t="s">
        <v>12</v>
      </c>
      <c r="F333">
        <v>2562500</v>
      </c>
      <c r="G333" t="s">
        <v>13</v>
      </c>
      <c r="H333" t="s">
        <v>17</v>
      </c>
      <c r="I333" t="s">
        <v>18</v>
      </c>
      <c r="J333" t="s">
        <v>18</v>
      </c>
    </row>
    <row r="334" spans="1:10" x14ac:dyDescent="0.35">
      <c r="A334">
        <v>100227</v>
      </c>
      <c r="B334">
        <v>44498</v>
      </c>
      <c r="C334" t="s">
        <v>10</v>
      </c>
      <c r="D334" t="s">
        <v>20</v>
      </c>
      <c r="E334" t="s">
        <v>21</v>
      </c>
      <c r="F334">
        <v>685000</v>
      </c>
      <c r="G334" t="s">
        <v>23</v>
      </c>
      <c r="H334" t="s">
        <v>24</v>
      </c>
      <c r="I334" t="s">
        <v>18</v>
      </c>
      <c r="J334" t="s">
        <v>18</v>
      </c>
    </row>
    <row r="335" spans="1:10" x14ac:dyDescent="0.35">
      <c r="A335">
        <v>100945</v>
      </c>
      <c r="B335">
        <v>44498</v>
      </c>
      <c r="C335" t="s">
        <v>10</v>
      </c>
      <c r="D335" t="s">
        <v>11</v>
      </c>
      <c r="E335" t="s">
        <v>12</v>
      </c>
      <c r="F335">
        <v>503000</v>
      </c>
      <c r="G335" t="s">
        <v>23</v>
      </c>
      <c r="H335" t="s">
        <v>24</v>
      </c>
      <c r="I335" t="s">
        <v>15</v>
      </c>
      <c r="J335" t="s">
        <v>18</v>
      </c>
    </row>
    <row r="336" spans="1:10" x14ac:dyDescent="0.35">
      <c r="A336">
        <v>100947</v>
      </c>
      <c r="B336">
        <v>44498</v>
      </c>
      <c r="C336" t="s">
        <v>10</v>
      </c>
      <c r="D336" t="s">
        <v>11</v>
      </c>
      <c r="E336" t="s">
        <v>12</v>
      </c>
      <c r="F336">
        <v>10259600</v>
      </c>
      <c r="G336" t="s">
        <v>13</v>
      </c>
      <c r="H336" t="s">
        <v>17</v>
      </c>
      <c r="I336" t="s">
        <v>18</v>
      </c>
      <c r="J336" t="s">
        <v>18</v>
      </c>
    </row>
    <row r="337" spans="1:10" x14ac:dyDescent="0.35">
      <c r="A337">
        <v>100226</v>
      </c>
      <c r="B337">
        <v>44499</v>
      </c>
      <c r="C337" t="s">
        <v>10</v>
      </c>
      <c r="D337" t="s">
        <v>11</v>
      </c>
      <c r="E337" t="s">
        <v>12</v>
      </c>
      <c r="F337">
        <v>3798400</v>
      </c>
      <c r="G337" t="s">
        <v>35</v>
      </c>
      <c r="H337" t="s">
        <v>26</v>
      </c>
      <c r="I337" t="s">
        <v>18</v>
      </c>
      <c r="J337" t="s">
        <v>18</v>
      </c>
    </row>
    <row r="338" spans="1:10" x14ac:dyDescent="0.35">
      <c r="A338">
        <v>100948</v>
      </c>
      <c r="B338">
        <v>44499</v>
      </c>
      <c r="C338" t="s">
        <v>10</v>
      </c>
      <c r="D338" t="s">
        <v>29</v>
      </c>
      <c r="E338" t="s">
        <v>12</v>
      </c>
      <c r="F338">
        <v>2269865</v>
      </c>
      <c r="G338" t="s">
        <v>23</v>
      </c>
      <c r="H338" t="s">
        <v>14</v>
      </c>
      <c r="I338" t="s">
        <v>18</v>
      </c>
      <c r="J338" t="s">
        <v>18</v>
      </c>
    </row>
    <row r="339" spans="1:10" x14ac:dyDescent="0.35">
      <c r="A339">
        <v>100950</v>
      </c>
      <c r="B339">
        <v>44500</v>
      </c>
      <c r="C339" t="s">
        <v>10</v>
      </c>
      <c r="D339" t="s">
        <v>11</v>
      </c>
      <c r="E339" t="s">
        <v>12</v>
      </c>
      <c r="F339">
        <v>2363700</v>
      </c>
      <c r="G339" t="s">
        <v>13</v>
      </c>
      <c r="H339" t="s">
        <v>22</v>
      </c>
      <c r="I339" t="s">
        <v>15</v>
      </c>
      <c r="J339" t="s">
        <v>15</v>
      </c>
    </row>
    <row r="340" spans="1:10" x14ac:dyDescent="0.35">
      <c r="A340">
        <v>100249</v>
      </c>
      <c r="B340">
        <v>44501</v>
      </c>
      <c r="C340" t="s">
        <v>10</v>
      </c>
      <c r="D340" t="s">
        <v>20</v>
      </c>
      <c r="E340" t="s">
        <v>21</v>
      </c>
      <c r="F340">
        <v>1960200</v>
      </c>
      <c r="G340" t="s">
        <v>23</v>
      </c>
      <c r="H340" t="s">
        <v>22</v>
      </c>
      <c r="I340" t="s">
        <v>15</v>
      </c>
      <c r="J340" t="s">
        <v>15</v>
      </c>
    </row>
    <row r="341" spans="1:10" x14ac:dyDescent="0.35">
      <c r="A341">
        <v>100952</v>
      </c>
      <c r="B341">
        <v>44501</v>
      </c>
      <c r="C341" t="s">
        <v>10</v>
      </c>
      <c r="D341" t="s">
        <v>25</v>
      </c>
      <c r="E341" t="s">
        <v>21</v>
      </c>
      <c r="F341">
        <v>16833800</v>
      </c>
      <c r="G341" t="s">
        <v>16</v>
      </c>
      <c r="H341" t="s">
        <v>17</v>
      </c>
      <c r="I341" t="s">
        <v>18</v>
      </c>
      <c r="J341" t="s">
        <v>18</v>
      </c>
    </row>
    <row r="342" spans="1:10" x14ac:dyDescent="0.35">
      <c r="A342">
        <v>100953</v>
      </c>
      <c r="B342">
        <v>44501</v>
      </c>
      <c r="C342" t="s">
        <v>19</v>
      </c>
      <c r="D342" t="s">
        <v>11</v>
      </c>
      <c r="E342" t="s">
        <v>12</v>
      </c>
      <c r="F342">
        <v>4127900</v>
      </c>
      <c r="G342" t="s">
        <v>35</v>
      </c>
      <c r="H342" t="s">
        <v>22</v>
      </c>
      <c r="I342" t="s">
        <v>15</v>
      </c>
      <c r="J342" t="s">
        <v>15</v>
      </c>
    </row>
    <row r="343" spans="1:10" x14ac:dyDescent="0.35">
      <c r="A343">
        <v>100955</v>
      </c>
      <c r="B343">
        <v>44503</v>
      </c>
      <c r="C343" t="s">
        <v>10</v>
      </c>
      <c r="D343" t="s">
        <v>29</v>
      </c>
      <c r="E343" t="s">
        <v>12</v>
      </c>
      <c r="F343">
        <v>2753500</v>
      </c>
      <c r="G343" t="s">
        <v>23</v>
      </c>
      <c r="H343" t="s">
        <v>26</v>
      </c>
      <c r="I343" t="s">
        <v>18</v>
      </c>
      <c r="J343" t="s">
        <v>18</v>
      </c>
    </row>
    <row r="344" spans="1:10" x14ac:dyDescent="0.35">
      <c r="A344">
        <v>100287</v>
      </c>
      <c r="B344">
        <v>44504</v>
      </c>
      <c r="C344" t="s">
        <v>10</v>
      </c>
      <c r="D344" t="s">
        <v>11</v>
      </c>
      <c r="E344" t="s">
        <v>12</v>
      </c>
      <c r="F344">
        <v>10518041</v>
      </c>
      <c r="G344" t="s">
        <v>13</v>
      </c>
      <c r="H344" t="s">
        <v>26</v>
      </c>
      <c r="I344" t="s">
        <v>18</v>
      </c>
      <c r="J344" t="s">
        <v>18</v>
      </c>
    </row>
    <row r="345" spans="1:10" x14ac:dyDescent="0.35">
      <c r="A345">
        <v>100956</v>
      </c>
      <c r="B345">
        <v>44504</v>
      </c>
      <c r="C345" t="s">
        <v>10</v>
      </c>
      <c r="D345" t="s">
        <v>29</v>
      </c>
      <c r="E345" t="s">
        <v>12</v>
      </c>
      <c r="F345">
        <v>1554500</v>
      </c>
      <c r="G345" t="s">
        <v>13</v>
      </c>
      <c r="H345" t="s">
        <v>22</v>
      </c>
      <c r="I345" t="s">
        <v>15</v>
      </c>
      <c r="J345" t="s">
        <v>15</v>
      </c>
    </row>
    <row r="346" spans="1:10" x14ac:dyDescent="0.35">
      <c r="A346">
        <v>100959</v>
      </c>
      <c r="B346">
        <v>44505</v>
      </c>
      <c r="C346" t="s">
        <v>10</v>
      </c>
      <c r="D346" t="s">
        <v>29</v>
      </c>
      <c r="E346" t="s">
        <v>12</v>
      </c>
      <c r="F346">
        <v>1115870</v>
      </c>
      <c r="G346" t="s">
        <v>13</v>
      </c>
      <c r="H346" t="s">
        <v>22</v>
      </c>
      <c r="I346" t="s">
        <v>18</v>
      </c>
      <c r="J346" t="s">
        <v>15</v>
      </c>
    </row>
    <row r="347" spans="1:10" x14ac:dyDescent="0.35">
      <c r="A347">
        <v>100261</v>
      </c>
      <c r="B347">
        <v>44506</v>
      </c>
      <c r="C347" t="s">
        <v>10</v>
      </c>
      <c r="D347" t="s">
        <v>11</v>
      </c>
      <c r="E347" t="s">
        <v>12</v>
      </c>
      <c r="F347">
        <v>15625000</v>
      </c>
      <c r="G347" t="s">
        <v>13</v>
      </c>
      <c r="H347" t="s">
        <v>26</v>
      </c>
      <c r="I347" t="s">
        <v>18</v>
      </c>
      <c r="J347" t="s">
        <v>18</v>
      </c>
    </row>
    <row r="348" spans="1:10" x14ac:dyDescent="0.35">
      <c r="A348">
        <v>100961</v>
      </c>
      <c r="B348">
        <v>44506</v>
      </c>
      <c r="C348" t="s">
        <v>10</v>
      </c>
      <c r="D348" t="s">
        <v>25</v>
      </c>
      <c r="E348" t="s">
        <v>21</v>
      </c>
      <c r="F348">
        <v>787500</v>
      </c>
      <c r="G348" t="s">
        <v>13</v>
      </c>
      <c r="H348" t="s">
        <v>17</v>
      </c>
      <c r="I348" t="s">
        <v>15</v>
      </c>
      <c r="J348" t="s">
        <v>15</v>
      </c>
    </row>
    <row r="349" spans="1:10" x14ac:dyDescent="0.35">
      <c r="A349">
        <v>100962</v>
      </c>
      <c r="B349">
        <v>44507</v>
      </c>
      <c r="C349" t="s">
        <v>10</v>
      </c>
      <c r="D349" t="s">
        <v>11</v>
      </c>
      <c r="E349" t="s">
        <v>12</v>
      </c>
      <c r="F349">
        <v>15750000</v>
      </c>
      <c r="G349" t="s">
        <v>23</v>
      </c>
      <c r="H349" t="s">
        <v>17</v>
      </c>
      <c r="I349" t="s">
        <v>18</v>
      </c>
      <c r="J349" t="s">
        <v>18</v>
      </c>
    </row>
    <row r="350" spans="1:10" x14ac:dyDescent="0.35">
      <c r="A350">
        <v>100966</v>
      </c>
      <c r="B350">
        <v>44507</v>
      </c>
      <c r="C350" t="s">
        <v>10</v>
      </c>
      <c r="D350" t="s">
        <v>33</v>
      </c>
      <c r="E350" t="s">
        <v>34</v>
      </c>
      <c r="F350">
        <v>320000</v>
      </c>
      <c r="G350" t="s">
        <v>23</v>
      </c>
      <c r="H350" t="s">
        <v>14</v>
      </c>
      <c r="I350" t="s">
        <v>15</v>
      </c>
      <c r="J350" t="s">
        <v>15</v>
      </c>
    </row>
    <row r="351" spans="1:10" x14ac:dyDescent="0.35">
      <c r="A351">
        <v>100969</v>
      </c>
      <c r="B351">
        <v>44509</v>
      </c>
      <c r="C351" t="s">
        <v>19</v>
      </c>
      <c r="D351" t="s">
        <v>20</v>
      </c>
      <c r="E351" t="s">
        <v>21</v>
      </c>
      <c r="F351">
        <v>2611400</v>
      </c>
      <c r="G351" t="s">
        <v>13</v>
      </c>
      <c r="H351" t="s">
        <v>22</v>
      </c>
      <c r="I351" t="s">
        <v>15</v>
      </c>
      <c r="J351" t="s">
        <v>15</v>
      </c>
    </row>
    <row r="352" spans="1:10" x14ac:dyDescent="0.35">
      <c r="A352">
        <v>100972</v>
      </c>
      <c r="B352">
        <v>44509</v>
      </c>
      <c r="C352" t="s">
        <v>19</v>
      </c>
      <c r="D352" t="s">
        <v>11</v>
      </c>
      <c r="E352" t="s">
        <v>12</v>
      </c>
      <c r="F352">
        <v>2398000</v>
      </c>
      <c r="G352" t="s">
        <v>35</v>
      </c>
      <c r="H352" t="s">
        <v>22</v>
      </c>
      <c r="I352" t="s">
        <v>15</v>
      </c>
      <c r="J352" t="s">
        <v>15</v>
      </c>
    </row>
    <row r="353" spans="1:10" x14ac:dyDescent="0.35">
      <c r="A353">
        <v>100974</v>
      </c>
      <c r="B353">
        <v>44510</v>
      </c>
      <c r="C353" t="s">
        <v>10</v>
      </c>
      <c r="D353" t="s">
        <v>29</v>
      </c>
      <c r="E353" t="s">
        <v>12</v>
      </c>
      <c r="F353">
        <v>2329942</v>
      </c>
      <c r="G353" t="s">
        <v>13</v>
      </c>
      <c r="H353" t="s">
        <v>22</v>
      </c>
      <c r="I353" t="s">
        <v>18</v>
      </c>
      <c r="J353" t="s">
        <v>15</v>
      </c>
    </row>
    <row r="354" spans="1:10" x14ac:dyDescent="0.35">
      <c r="A354">
        <v>100975</v>
      </c>
      <c r="B354">
        <v>44510</v>
      </c>
      <c r="C354" t="s">
        <v>10</v>
      </c>
      <c r="D354" t="s">
        <v>42</v>
      </c>
      <c r="E354" t="s">
        <v>21</v>
      </c>
      <c r="F354">
        <v>1305100</v>
      </c>
      <c r="G354" t="s">
        <v>13</v>
      </c>
      <c r="H354" t="s">
        <v>17</v>
      </c>
      <c r="I354" t="s">
        <v>18</v>
      </c>
      <c r="J354" t="s">
        <v>18</v>
      </c>
    </row>
    <row r="355" spans="1:10" x14ac:dyDescent="0.35">
      <c r="A355">
        <v>100977</v>
      </c>
      <c r="B355">
        <v>44510</v>
      </c>
      <c r="C355" t="s">
        <v>19</v>
      </c>
      <c r="D355" t="s">
        <v>11</v>
      </c>
      <c r="E355" t="s">
        <v>12</v>
      </c>
      <c r="F355">
        <v>4981500</v>
      </c>
      <c r="G355" t="s">
        <v>13</v>
      </c>
      <c r="H355" t="s">
        <v>22</v>
      </c>
      <c r="I355" t="s">
        <v>15</v>
      </c>
      <c r="J355" t="s">
        <v>15</v>
      </c>
    </row>
    <row r="356" spans="1:10" x14ac:dyDescent="0.35">
      <c r="A356">
        <v>100978</v>
      </c>
      <c r="B356">
        <v>44510</v>
      </c>
      <c r="C356" t="s">
        <v>10</v>
      </c>
      <c r="D356" t="s">
        <v>11</v>
      </c>
      <c r="E356" t="s">
        <v>12</v>
      </c>
      <c r="F356">
        <v>535000</v>
      </c>
      <c r="G356" t="s">
        <v>16</v>
      </c>
      <c r="H356" t="s">
        <v>14</v>
      </c>
      <c r="I356" t="s">
        <v>15</v>
      </c>
      <c r="J356" t="s">
        <v>15</v>
      </c>
    </row>
    <row r="357" spans="1:10" x14ac:dyDescent="0.35">
      <c r="A357">
        <v>100981</v>
      </c>
      <c r="B357">
        <v>44510</v>
      </c>
      <c r="C357" t="s">
        <v>10</v>
      </c>
      <c r="D357" t="s">
        <v>11</v>
      </c>
      <c r="E357" t="s">
        <v>12</v>
      </c>
      <c r="F357">
        <v>10397500</v>
      </c>
      <c r="G357" t="s">
        <v>13</v>
      </c>
      <c r="H357" t="s">
        <v>17</v>
      </c>
      <c r="I357" t="s">
        <v>18</v>
      </c>
      <c r="J357" t="s">
        <v>18</v>
      </c>
    </row>
    <row r="358" spans="1:10" x14ac:dyDescent="0.35">
      <c r="A358">
        <v>100240</v>
      </c>
      <c r="B358">
        <v>44511</v>
      </c>
      <c r="C358" t="s">
        <v>10</v>
      </c>
      <c r="D358" t="s">
        <v>29</v>
      </c>
      <c r="E358" t="s">
        <v>12</v>
      </c>
      <c r="F358">
        <v>2003000</v>
      </c>
      <c r="G358" t="s">
        <v>23</v>
      </c>
      <c r="H358" t="s">
        <v>17</v>
      </c>
      <c r="I358" t="s">
        <v>18</v>
      </c>
      <c r="J358" t="s">
        <v>18</v>
      </c>
    </row>
    <row r="359" spans="1:10" x14ac:dyDescent="0.35">
      <c r="A359">
        <v>100982</v>
      </c>
      <c r="B359">
        <v>44511</v>
      </c>
      <c r="C359" t="s">
        <v>10</v>
      </c>
      <c r="D359" t="s">
        <v>11</v>
      </c>
      <c r="E359" t="s">
        <v>12</v>
      </c>
      <c r="F359">
        <v>10808800</v>
      </c>
      <c r="G359" t="s">
        <v>13</v>
      </c>
      <c r="H359" t="s">
        <v>26</v>
      </c>
      <c r="I359" t="s">
        <v>18</v>
      </c>
      <c r="J359" t="s">
        <v>18</v>
      </c>
    </row>
    <row r="360" spans="1:10" x14ac:dyDescent="0.35">
      <c r="A360">
        <v>100983</v>
      </c>
      <c r="B360">
        <v>44511</v>
      </c>
      <c r="C360" t="s">
        <v>10</v>
      </c>
      <c r="D360" t="s">
        <v>11</v>
      </c>
      <c r="E360" t="s">
        <v>12</v>
      </c>
      <c r="F360">
        <v>1962400</v>
      </c>
      <c r="G360" t="s">
        <v>13</v>
      </c>
      <c r="H360" t="s">
        <v>17</v>
      </c>
      <c r="I360" t="s">
        <v>15</v>
      </c>
      <c r="J360" t="s">
        <v>15</v>
      </c>
    </row>
    <row r="361" spans="1:10" x14ac:dyDescent="0.35">
      <c r="A361">
        <v>100239</v>
      </c>
      <c r="B361">
        <v>44512</v>
      </c>
      <c r="C361" t="s">
        <v>10</v>
      </c>
      <c r="D361" t="s">
        <v>29</v>
      </c>
      <c r="E361" t="s">
        <v>12</v>
      </c>
      <c r="F361">
        <v>2423500</v>
      </c>
      <c r="G361" t="s">
        <v>13</v>
      </c>
      <c r="H361" t="s">
        <v>17</v>
      </c>
      <c r="I361" t="s">
        <v>18</v>
      </c>
      <c r="J361" t="s">
        <v>18</v>
      </c>
    </row>
    <row r="362" spans="1:10" x14ac:dyDescent="0.35">
      <c r="A362">
        <v>100985</v>
      </c>
      <c r="B362">
        <v>44512</v>
      </c>
      <c r="C362" t="s">
        <v>19</v>
      </c>
      <c r="D362" t="s">
        <v>11</v>
      </c>
      <c r="E362" t="s">
        <v>12</v>
      </c>
      <c r="F362">
        <v>3067800</v>
      </c>
      <c r="G362" t="s">
        <v>13</v>
      </c>
      <c r="H362" t="s">
        <v>22</v>
      </c>
      <c r="I362" t="s">
        <v>15</v>
      </c>
      <c r="J362" t="s">
        <v>15</v>
      </c>
    </row>
    <row r="363" spans="1:10" x14ac:dyDescent="0.35">
      <c r="A363">
        <v>100237</v>
      </c>
      <c r="B363">
        <v>44513</v>
      </c>
      <c r="C363" t="s">
        <v>10</v>
      </c>
      <c r="D363" t="s">
        <v>33</v>
      </c>
      <c r="E363" t="s">
        <v>34</v>
      </c>
      <c r="F363">
        <v>1202090</v>
      </c>
      <c r="G363" t="s">
        <v>13</v>
      </c>
      <c r="H363" t="s">
        <v>30</v>
      </c>
      <c r="I363" t="s">
        <v>15</v>
      </c>
      <c r="J363" t="s">
        <v>15</v>
      </c>
    </row>
    <row r="364" spans="1:10" x14ac:dyDescent="0.35">
      <c r="A364">
        <v>100238</v>
      </c>
      <c r="B364">
        <v>44513</v>
      </c>
      <c r="C364" t="s">
        <v>10</v>
      </c>
      <c r="D364" t="s">
        <v>29</v>
      </c>
      <c r="E364" t="s">
        <v>12</v>
      </c>
      <c r="F364">
        <v>3062000</v>
      </c>
      <c r="G364" t="s">
        <v>13</v>
      </c>
      <c r="H364" t="s">
        <v>17</v>
      </c>
      <c r="I364" t="s">
        <v>18</v>
      </c>
      <c r="J364" t="s">
        <v>18</v>
      </c>
    </row>
    <row r="365" spans="1:10" x14ac:dyDescent="0.35">
      <c r="A365">
        <v>100986</v>
      </c>
      <c r="B365">
        <v>44513</v>
      </c>
      <c r="C365" t="s">
        <v>10</v>
      </c>
      <c r="D365" t="s">
        <v>11</v>
      </c>
      <c r="E365" t="s">
        <v>12</v>
      </c>
      <c r="F365">
        <v>2815900</v>
      </c>
      <c r="G365" t="s">
        <v>35</v>
      </c>
      <c r="H365" t="s">
        <v>39</v>
      </c>
      <c r="I365" t="s">
        <v>15</v>
      </c>
      <c r="J365" t="s">
        <v>15</v>
      </c>
    </row>
    <row r="366" spans="1:10" x14ac:dyDescent="0.35">
      <c r="A366">
        <v>100987</v>
      </c>
      <c r="B366">
        <v>44513</v>
      </c>
      <c r="C366" t="s">
        <v>10</v>
      </c>
      <c r="D366" t="s">
        <v>43</v>
      </c>
      <c r="E366" t="s">
        <v>32</v>
      </c>
      <c r="F366">
        <v>790000</v>
      </c>
      <c r="G366" t="s">
        <v>23</v>
      </c>
      <c r="H366" t="s">
        <v>17</v>
      </c>
      <c r="I366" t="s">
        <v>15</v>
      </c>
      <c r="J366" t="s">
        <v>15</v>
      </c>
    </row>
    <row r="367" spans="1:10" x14ac:dyDescent="0.35">
      <c r="A367">
        <v>100988</v>
      </c>
      <c r="B367">
        <v>44513</v>
      </c>
      <c r="C367" t="s">
        <v>10</v>
      </c>
      <c r="D367" t="s">
        <v>29</v>
      </c>
      <c r="E367" t="s">
        <v>12</v>
      </c>
      <c r="F367">
        <v>1975000</v>
      </c>
      <c r="G367" t="s">
        <v>16</v>
      </c>
      <c r="H367" t="s">
        <v>24</v>
      </c>
      <c r="I367" t="s">
        <v>18</v>
      </c>
      <c r="J367" t="s">
        <v>18</v>
      </c>
    </row>
    <row r="368" spans="1:10" x14ac:dyDescent="0.35">
      <c r="A368">
        <v>100260</v>
      </c>
      <c r="B368">
        <v>44514</v>
      </c>
      <c r="C368" t="s">
        <v>10</v>
      </c>
      <c r="D368" t="s">
        <v>20</v>
      </c>
      <c r="E368" t="s">
        <v>21</v>
      </c>
      <c r="F368">
        <v>2070000</v>
      </c>
      <c r="G368" t="s">
        <v>23</v>
      </c>
      <c r="H368" t="s">
        <v>17</v>
      </c>
      <c r="I368" t="s">
        <v>15</v>
      </c>
      <c r="J368" t="s">
        <v>15</v>
      </c>
    </row>
    <row r="369" spans="1:10" x14ac:dyDescent="0.35">
      <c r="A369">
        <v>100302</v>
      </c>
      <c r="B369">
        <v>44514</v>
      </c>
      <c r="C369" t="s">
        <v>10</v>
      </c>
      <c r="D369" t="s">
        <v>11</v>
      </c>
      <c r="E369" t="s">
        <v>12</v>
      </c>
      <c r="F369">
        <v>847300</v>
      </c>
      <c r="G369" t="s">
        <v>13</v>
      </c>
      <c r="H369" t="s">
        <v>17</v>
      </c>
      <c r="I369" t="s">
        <v>18</v>
      </c>
      <c r="J369" t="s">
        <v>18</v>
      </c>
    </row>
    <row r="370" spans="1:10" x14ac:dyDescent="0.35">
      <c r="A370">
        <v>100274</v>
      </c>
      <c r="B370">
        <v>44515</v>
      </c>
      <c r="C370" t="s">
        <v>10</v>
      </c>
      <c r="D370" t="s">
        <v>11</v>
      </c>
      <c r="E370" t="s">
        <v>12</v>
      </c>
      <c r="F370">
        <v>2029750</v>
      </c>
      <c r="G370" t="s">
        <v>13</v>
      </c>
      <c r="H370" t="s">
        <v>17</v>
      </c>
      <c r="I370" t="s">
        <v>15</v>
      </c>
      <c r="J370" t="s">
        <v>15</v>
      </c>
    </row>
    <row r="371" spans="1:10" x14ac:dyDescent="0.35">
      <c r="A371">
        <v>100209</v>
      </c>
      <c r="B371">
        <v>44516</v>
      </c>
      <c r="C371" t="s">
        <v>19</v>
      </c>
      <c r="D371" t="s">
        <v>11</v>
      </c>
      <c r="E371" t="s">
        <v>12</v>
      </c>
      <c r="F371">
        <v>2636313</v>
      </c>
      <c r="G371" t="s">
        <v>13</v>
      </c>
      <c r="H371" t="s">
        <v>22</v>
      </c>
      <c r="I371" t="s">
        <v>15</v>
      </c>
      <c r="J371" t="s">
        <v>15</v>
      </c>
    </row>
    <row r="372" spans="1:10" x14ac:dyDescent="0.35">
      <c r="A372">
        <v>100991</v>
      </c>
      <c r="B372">
        <v>44516</v>
      </c>
      <c r="C372" t="s">
        <v>10</v>
      </c>
      <c r="D372" t="s">
        <v>11</v>
      </c>
      <c r="E372" t="s">
        <v>12</v>
      </c>
      <c r="F372">
        <v>2080000</v>
      </c>
      <c r="G372" t="s">
        <v>23</v>
      </c>
      <c r="H372" t="s">
        <v>24</v>
      </c>
      <c r="I372" t="s">
        <v>18</v>
      </c>
      <c r="J372" t="s">
        <v>18</v>
      </c>
    </row>
    <row r="373" spans="1:10" x14ac:dyDescent="0.35">
      <c r="A373">
        <v>100992</v>
      </c>
      <c r="B373">
        <v>44516</v>
      </c>
      <c r="C373" t="s">
        <v>10</v>
      </c>
      <c r="D373" t="s">
        <v>29</v>
      </c>
      <c r="E373" t="s">
        <v>12</v>
      </c>
      <c r="F373">
        <v>205000</v>
      </c>
      <c r="G373" t="s">
        <v>16</v>
      </c>
      <c r="H373" t="s">
        <v>14</v>
      </c>
      <c r="I373" t="s">
        <v>18</v>
      </c>
      <c r="J373" t="s">
        <v>18</v>
      </c>
    </row>
    <row r="374" spans="1:10" x14ac:dyDescent="0.35">
      <c r="A374">
        <v>100993</v>
      </c>
      <c r="B374">
        <v>44516</v>
      </c>
      <c r="C374" t="s">
        <v>10</v>
      </c>
      <c r="D374" t="s">
        <v>29</v>
      </c>
      <c r="E374" t="s">
        <v>12</v>
      </c>
      <c r="F374">
        <v>1936200</v>
      </c>
      <c r="G374" t="s">
        <v>13</v>
      </c>
      <c r="H374" t="s">
        <v>22</v>
      </c>
      <c r="I374" t="s">
        <v>15</v>
      </c>
      <c r="J374" t="s">
        <v>15</v>
      </c>
    </row>
    <row r="375" spans="1:10" x14ac:dyDescent="0.35">
      <c r="A375">
        <v>100994</v>
      </c>
      <c r="B375">
        <v>44517</v>
      </c>
      <c r="C375" t="s">
        <v>10</v>
      </c>
      <c r="D375" t="s">
        <v>20</v>
      </c>
      <c r="E375" t="s">
        <v>21</v>
      </c>
      <c r="F375">
        <v>1403100</v>
      </c>
      <c r="G375" t="s">
        <v>13</v>
      </c>
      <c r="H375" t="s">
        <v>28</v>
      </c>
      <c r="I375" t="s">
        <v>15</v>
      </c>
      <c r="J375" t="s">
        <v>15</v>
      </c>
    </row>
    <row r="376" spans="1:10" x14ac:dyDescent="0.35">
      <c r="A376">
        <v>100259</v>
      </c>
      <c r="B376">
        <v>44518</v>
      </c>
      <c r="C376" t="s">
        <v>10</v>
      </c>
      <c r="D376" t="s">
        <v>41</v>
      </c>
      <c r="E376" t="s">
        <v>34</v>
      </c>
      <c r="F376">
        <v>315000</v>
      </c>
      <c r="G376" t="s">
        <v>13</v>
      </c>
      <c r="H376" t="s">
        <v>17</v>
      </c>
      <c r="I376" t="s">
        <v>15</v>
      </c>
      <c r="J376" t="s">
        <v>15</v>
      </c>
    </row>
    <row r="377" spans="1:10" x14ac:dyDescent="0.35">
      <c r="A377">
        <v>100273</v>
      </c>
      <c r="B377">
        <v>44519</v>
      </c>
      <c r="C377" t="s">
        <v>10</v>
      </c>
      <c r="D377" t="s">
        <v>11</v>
      </c>
      <c r="E377" t="s">
        <v>12</v>
      </c>
      <c r="F377">
        <v>2000000</v>
      </c>
      <c r="G377" t="s">
        <v>23</v>
      </c>
      <c r="H377" t="s">
        <v>17</v>
      </c>
      <c r="I377" t="s">
        <v>18</v>
      </c>
      <c r="J377" t="s">
        <v>18</v>
      </c>
    </row>
    <row r="378" spans="1:10" x14ac:dyDescent="0.35">
      <c r="A378">
        <v>100996</v>
      </c>
      <c r="B378">
        <v>44519</v>
      </c>
      <c r="C378" t="s">
        <v>10</v>
      </c>
      <c r="D378" t="s">
        <v>11</v>
      </c>
      <c r="E378" t="s">
        <v>12</v>
      </c>
      <c r="F378">
        <v>9900000</v>
      </c>
      <c r="G378" t="s">
        <v>13</v>
      </c>
      <c r="H378" t="s">
        <v>17</v>
      </c>
      <c r="I378" t="s">
        <v>18</v>
      </c>
      <c r="J378" t="s">
        <v>18</v>
      </c>
    </row>
    <row r="379" spans="1:10" x14ac:dyDescent="0.35">
      <c r="A379">
        <v>100998</v>
      </c>
      <c r="B379">
        <v>44519</v>
      </c>
      <c r="C379" t="s">
        <v>10</v>
      </c>
      <c r="D379" t="s">
        <v>41</v>
      </c>
      <c r="E379" t="s">
        <v>34</v>
      </c>
      <c r="F379">
        <v>3255300</v>
      </c>
      <c r="G379" t="s">
        <v>13</v>
      </c>
      <c r="H379" t="s">
        <v>24</v>
      </c>
      <c r="I379" t="s">
        <v>15</v>
      </c>
      <c r="J379" t="s">
        <v>15</v>
      </c>
    </row>
    <row r="380" spans="1:10" x14ac:dyDescent="0.35">
      <c r="A380">
        <v>100999</v>
      </c>
      <c r="B380">
        <v>44519</v>
      </c>
      <c r="C380" t="s">
        <v>19</v>
      </c>
      <c r="D380" t="s">
        <v>11</v>
      </c>
      <c r="E380" t="s">
        <v>12</v>
      </c>
      <c r="F380">
        <v>4477175</v>
      </c>
      <c r="G380" t="s">
        <v>13</v>
      </c>
      <c r="H380" t="s">
        <v>22</v>
      </c>
      <c r="I380" t="s">
        <v>18</v>
      </c>
      <c r="J380" t="s">
        <v>15</v>
      </c>
    </row>
    <row r="381" spans="1:10" x14ac:dyDescent="0.35">
      <c r="A381">
        <v>101000</v>
      </c>
      <c r="B381">
        <v>44519</v>
      </c>
      <c r="C381" t="s">
        <v>10</v>
      </c>
      <c r="D381" t="s">
        <v>11</v>
      </c>
      <c r="E381" t="s">
        <v>12</v>
      </c>
      <c r="F381">
        <v>2395000</v>
      </c>
      <c r="G381" t="s">
        <v>13</v>
      </c>
      <c r="H381" t="s">
        <v>24</v>
      </c>
      <c r="I381" t="s">
        <v>15</v>
      </c>
      <c r="J381" t="s">
        <v>18</v>
      </c>
    </row>
    <row r="382" spans="1:10" x14ac:dyDescent="0.35">
      <c r="A382">
        <v>100257</v>
      </c>
      <c r="B382">
        <v>44520</v>
      </c>
      <c r="C382" t="s">
        <v>10</v>
      </c>
      <c r="D382" t="s">
        <v>11</v>
      </c>
      <c r="E382" t="s">
        <v>12</v>
      </c>
      <c r="F382">
        <v>5550000</v>
      </c>
      <c r="G382" t="s">
        <v>16</v>
      </c>
      <c r="H382" t="s">
        <v>17</v>
      </c>
      <c r="I382" t="s">
        <v>18</v>
      </c>
      <c r="J382" t="s">
        <v>18</v>
      </c>
    </row>
    <row r="383" spans="1:10" x14ac:dyDescent="0.35">
      <c r="A383">
        <v>100258</v>
      </c>
      <c r="B383">
        <v>44521</v>
      </c>
      <c r="C383" t="s">
        <v>10</v>
      </c>
      <c r="D383" t="s">
        <v>11</v>
      </c>
      <c r="E383" t="s">
        <v>12</v>
      </c>
      <c r="F383">
        <v>1922800</v>
      </c>
      <c r="G383" t="s">
        <v>35</v>
      </c>
      <c r="H383" t="s">
        <v>26</v>
      </c>
      <c r="I383" t="s">
        <v>18</v>
      </c>
      <c r="J383" t="s">
        <v>18</v>
      </c>
    </row>
    <row r="384" spans="1:10" x14ac:dyDescent="0.35">
      <c r="A384">
        <v>101003</v>
      </c>
      <c r="B384">
        <v>44521</v>
      </c>
      <c r="C384" t="s">
        <v>10</v>
      </c>
      <c r="D384" t="s">
        <v>29</v>
      </c>
      <c r="E384" t="s">
        <v>12</v>
      </c>
      <c r="F384">
        <v>3028850</v>
      </c>
      <c r="G384" t="s">
        <v>13</v>
      </c>
      <c r="H384" t="s">
        <v>22</v>
      </c>
      <c r="I384" t="s">
        <v>18</v>
      </c>
      <c r="J384" t="s">
        <v>15</v>
      </c>
    </row>
    <row r="385" spans="1:10" x14ac:dyDescent="0.35">
      <c r="A385">
        <v>101005</v>
      </c>
      <c r="B385">
        <v>44521</v>
      </c>
      <c r="C385" t="s">
        <v>19</v>
      </c>
      <c r="D385" t="s">
        <v>11</v>
      </c>
      <c r="E385" t="s">
        <v>12</v>
      </c>
      <c r="F385">
        <v>10811785</v>
      </c>
      <c r="G385" t="s">
        <v>35</v>
      </c>
      <c r="H385" t="s">
        <v>14</v>
      </c>
      <c r="I385" t="s">
        <v>15</v>
      </c>
      <c r="J385" t="s">
        <v>15</v>
      </c>
    </row>
    <row r="386" spans="1:10" x14ac:dyDescent="0.35">
      <c r="A386">
        <v>100208</v>
      </c>
      <c r="B386">
        <v>44522</v>
      </c>
      <c r="C386" t="s">
        <v>10</v>
      </c>
      <c r="D386" t="s">
        <v>11</v>
      </c>
      <c r="E386" t="s">
        <v>12</v>
      </c>
      <c r="F386">
        <v>30000</v>
      </c>
      <c r="G386" t="s">
        <v>16</v>
      </c>
      <c r="H386" t="s">
        <v>36</v>
      </c>
      <c r="I386" t="s">
        <v>18</v>
      </c>
      <c r="J386" t="s">
        <v>18</v>
      </c>
    </row>
    <row r="387" spans="1:10" x14ac:dyDescent="0.35">
      <c r="A387">
        <v>101008</v>
      </c>
      <c r="B387">
        <v>44522</v>
      </c>
      <c r="C387" t="s">
        <v>10</v>
      </c>
      <c r="D387" t="s">
        <v>11</v>
      </c>
      <c r="E387" t="s">
        <v>12</v>
      </c>
      <c r="F387">
        <v>15700000</v>
      </c>
      <c r="G387" t="s">
        <v>13</v>
      </c>
      <c r="H387" t="s">
        <v>26</v>
      </c>
      <c r="I387" t="s">
        <v>18</v>
      </c>
      <c r="J387" t="s">
        <v>18</v>
      </c>
    </row>
    <row r="388" spans="1:10" x14ac:dyDescent="0.35">
      <c r="A388">
        <v>101009</v>
      </c>
      <c r="B388">
        <v>44522</v>
      </c>
      <c r="C388" t="s">
        <v>10</v>
      </c>
      <c r="D388" t="s">
        <v>20</v>
      </c>
      <c r="E388" t="s">
        <v>21</v>
      </c>
      <c r="F388">
        <v>5503255</v>
      </c>
      <c r="G388" t="s">
        <v>23</v>
      </c>
      <c r="H388" t="s">
        <v>26</v>
      </c>
      <c r="I388" t="s">
        <v>15</v>
      </c>
      <c r="J388" t="s">
        <v>15</v>
      </c>
    </row>
    <row r="389" spans="1:10" x14ac:dyDescent="0.35">
      <c r="A389">
        <v>100307</v>
      </c>
      <c r="B389">
        <v>44523</v>
      </c>
      <c r="C389" t="s">
        <v>10</v>
      </c>
      <c r="D389" t="s">
        <v>20</v>
      </c>
      <c r="E389" t="s">
        <v>21</v>
      </c>
      <c r="F389">
        <v>5015000</v>
      </c>
      <c r="G389" t="s">
        <v>23</v>
      </c>
      <c r="H389" t="s">
        <v>39</v>
      </c>
      <c r="I389" t="s">
        <v>15</v>
      </c>
      <c r="J389" t="s">
        <v>15</v>
      </c>
    </row>
    <row r="390" spans="1:10" x14ac:dyDescent="0.35">
      <c r="A390">
        <v>101011</v>
      </c>
      <c r="B390">
        <v>44523</v>
      </c>
      <c r="C390" t="s">
        <v>10</v>
      </c>
      <c r="D390" t="s">
        <v>41</v>
      </c>
      <c r="E390" t="s">
        <v>34</v>
      </c>
      <c r="F390">
        <v>601000</v>
      </c>
      <c r="G390" t="s">
        <v>13</v>
      </c>
      <c r="H390" t="s">
        <v>27</v>
      </c>
      <c r="I390" t="s">
        <v>15</v>
      </c>
      <c r="J390" t="s">
        <v>15</v>
      </c>
    </row>
    <row r="391" spans="1:10" x14ac:dyDescent="0.35">
      <c r="A391">
        <v>101012</v>
      </c>
      <c r="B391">
        <v>44524</v>
      </c>
      <c r="C391" t="s">
        <v>10</v>
      </c>
      <c r="D391" t="s">
        <v>29</v>
      </c>
      <c r="E391" t="s">
        <v>12</v>
      </c>
      <c r="F391">
        <v>1563500</v>
      </c>
      <c r="G391" t="s">
        <v>13</v>
      </c>
      <c r="H391" t="s">
        <v>14</v>
      </c>
      <c r="I391" t="s">
        <v>18</v>
      </c>
      <c r="J391" t="s">
        <v>18</v>
      </c>
    </row>
    <row r="392" spans="1:10" x14ac:dyDescent="0.35">
      <c r="A392">
        <v>100271</v>
      </c>
      <c r="B392">
        <v>44525</v>
      </c>
      <c r="C392" t="s">
        <v>19</v>
      </c>
      <c r="D392" t="s">
        <v>11</v>
      </c>
      <c r="E392" t="s">
        <v>12</v>
      </c>
      <c r="F392">
        <v>10979275</v>
      </c>
      <c r="G392" t="s">
        <v>13</v>
      </c>
      <c r="H392" t="s">
        <v>22</v>
      </c>
      <c r="I392" t="s">
        <v>15</v>
      </c>
      <c r="J392" t="s">
        <v>15</v>
      </c>
    </row>
    <row r="393" spans="1:10" x14ac:dyDescent="0.35">
      <c r="A393">
        <v>100301</v>
      </c>
      <c r="B393">
        <v>44525</v>
      </c>
      <c r="C393" t="s">
        <v>10</v>
      </c>
      <c r="D393" t="s">
        <v>11</v>
      </c>
      <c r="E393" t="s">
        <v>12</v>
      </c>
      <c r="F393">
        <v>6198000</v>
      </c>
      <c r="G393" t="s">
        <v>13</v>
      </c>
      <c r="H393" t="s">
        <v>26</v>
      </c>
      <c r="I393" t="s">
        <v>18</v>
      </c>
      <c r="J393" t="s">
        <v>18</v>
      </c>
    </row>
    <row r="394" spans="1:10" x14ac:dyDescent="0.35">
      <c r="A394">
        <v>101016</v>
      </c>
      <c r="B394">
        <v>44525</v>
      </c>
      <c r="C394" t="s">
        <v>10</v>
      </c>
      <c r="D394" t="s">
        <v>20</v>
      </c>
      <c r="E394" t="s">
        <v>21</v>
      </c>
      <c r="F394">
        <v>504000</v>
      </c>
      <c r="G394" t="s">
        <v>13</v>
      </c>
      <c r="H394" t="s">
        <v>17</v>
      </c>
      <c r="I394" t="s">
        <v>15</v>
      </c>
      <c r="J394" t="s">
        <v>15</v>
      </c>
    </row>
    <row r="395" spans="1:10" x14ac:dyDescent="0.35">
      <c r="A395">
        <v>101019</v>
      </c>
      <c r="B395">
        <v>44526</v>
      </c>
      <c r="C395" t="s">
        <v>10</v>
      </c>
      <c r="D395" t="s">
        <v>20</v>
      </c>
      <c r="E395" t="s">
        <v>21</v>
      </c>
      <c r="F395">
        <v>2211300</v>
      </c>
      <c r="G395" t="s">
        <v>23</v>
      </c>
      <c r="H395" t="s">
        <v>36</v>
      </c>
      <c r="I395" t="s">
        <v>18</v>
      </c>
      <c r="J395" t="s">
        <v>18</v>
      </c>
    </row>
    <row r="396" spans="1:10" x14ac:dyDescent="0.35">
      <c r="A396">
        <v>100336</v>
      </c>
      <c r="B396">
        <v>44527</v>
      </c>
      <c r="C396" t="s">
        <v>19</v>
      </c>
      <c r="D396" t="s">
        <v>31</v>
      </c>
      <c r="E396" t="s">
        <v>32</v>
      </c>
      <c r="F396">
        <v>6000902</v>
      </c>
      <c r="G396" t="s">
        <v>13</v>
      </c>
      <c r="H396" t="s">
        <v>22</v>
      </c>
      <c r="I396" t="s">
        <v>18</v>
      </c>
      <c r="J396" t="s">
        <v>18</v>
      </c>
    </row>
    <row r="397" spans="1:10" x14ac:dyDescent="0.35">
      <c r="A397">
        <v>101023</v>
      </c>
      <c r="B397">
        <v>44527</v>
      </c>
      <c r="C397" t="s">
        <v>10</v>
      </c>
      <c r="D397" t="s">
        <v>11</v>
      </c>
      <c r="E397" t="s">
        <v>12</v>
      </c>
      <c r="F397">
        <v>660473</v>
      </c>
      <c r="G397" t="s">
        <v>13</v>
      </c>
      <c r="H397" t="s">
        <v>17</v>
      </c>
      <c r="I397" t="s">
        <v>15</v>
      </c>
      <c r="J397" t="s">
        <v>15</v>
      </c>
    </row>
    <row r="398" spans="1:10" x14ac:dyDescent="0.35">
      <c r="A398">
        <v>101024</v>
      </c>
      <c r="B398">
        <v>44527</v>
      </c>
      <c r="C398" t="s">
        <v>10</v>
      </c>
      <c r="D398" t="s">
        <v>29</v>
      </c>
      <c r="E398" t="s">
        <v>12</v>
      </c>
      <c r="F398">
        <v>4978985</v>
      </c>
      <c r="G398" t="s">
        <v>13</v>
      </c>
      <c r="H398" t="s">
        <v>22</v>
      </c>
      <c r="I398" t="s">
        <v>18</v>
      </c>
      <c r="J398" t="s">
        <v>15</v>
      </c>
    </row>
    <row r="399" spans="1:10" x14ac:dyDescent="0.35">
      <c r="A399">
        <v>100206</v>
      </c>
      <c r="B399">
        <v>44528</v>
      </c>
      <c r="C399" t="s">
        <v>10</v>
      </c>
      <c r="D399" t="s">
        <v>11</v>
      </c>
      <c r="E399" t="s">
        <v>12</v>
      </c>
      <c r="F399">
        <v>5213100</v>
      </c>
      <c r="G399" t="s">
        <v>13</v>
      </c>
      <c r="H399" t="s">
        <v>17</v>
      </c>
      <c r="I399" t="s">
        <v>18</v>
      </c>
      <c r="J399" t="s">
        <v>18</v>
      </c>
    </row>
    <row r="400" spans="1:10" x14ac:dyDescent="0.35">
      <c r="A400">
        <v>100286</v>
      </c>
      <c r="B400">
        <v>44528</v>
      </c>
      <c r="C400" t="s">
        <v>19</v>
      </c>
      <c r="D400" t="s">
        <v>11</v>
      </c>
      <c r="E400" t="s">
        <v>12</v>
      </c>
      <c r="F400">
        <v>2336132</v>
      </c>
      <c r="G400" t="s">
        <v>35</v>
      </c>
      <c r="H400" t="s">
        <v>22</v>
      </c>
      <c r="I400" t="s">
        <v>15</v>
      </c>
      <c r="J400" t="s">
        <v>15</v>
      </c>
    </row>
    <row r="401" spans="1:10" x14ac:dyDescent="0.35">
      <c r="A401">
        <v>100324</v>
      </c>
      <c r="B401">
        <v>44528</v>
      </c>
      <c r="C401" t="s">
        <v>10</v>
      </c>
      <c r="D401" t="s">
        <v>29</v>
      </c>
      <c r="E401" t="s">
        <v>12</v>
      </c>
      <c r="F401">
        <v>6253000</v>
      </c>
      <c r="G401" t="s">
        <v>13</v>
      </c>
      <c r="H401" t="s">
        <v>17</v>
      </c>
      <c r="I401" t="s">
        <v>18</v>
      </c>
      <c r="J401" t="s">
        <v>18</v>
      </c>
    </row>
    <row r="402" spans="1:10" x14ac:dyDescent="0.35">
      <c r="A402">
        <v>100334</v>
      </c>
      <c r="B402">
        <v>44528</v>
      </c>
      <c r="C402" t="s">
        <v>10</v>
      </c>
      <c r="D402" t="s">
        <v>11</v>
      </c>
      <c r="E402" t="s">
        <v>12</v>
      </c>
      <c r="F402">
        <v>1500000</v>
      </c>
      <c r="G402" t="s">
        <v>16</v>
      </c>
      <c r="H402" t="s">
        <v>24</v>
      </c>
      <c r="I402" t="s">
        <v>18</v>
      </c>
      <c r="J402" t="s">
        <v>18</v>
      </c>
    </row>
    <row r="403" spans="1:10" x14ac:dyDescent="0.35">
      <c r="A403">
        <v>100335</v>
      </c>
      <c r="B403">
        <v>44528</v>
      </c>
      <c r="C403" t="s">
        <v>19</v>
      </c>
      <c r="D403" t="s">
        <v>20</v>
      </c>
      <c r="E403" t="s">
        <v>21</v>
      </c>
      <c r="F403">
        <v>2984500</v>
      </c>
      <c r="G403" t="s">
        <v>35</v>
      </c>
      <c r="H403" t="s">
        <v>22</v>
      </c>
      <c r="I403" t="s">
        <v>15</v>
      </c>
      <c r="J403" t="s">
        <v>15</v>
      </c>
    </row>
    <row r="404" spans="1:10" x14ac:dyDescent="0.35">
      <c r="A404">
        <v>101025</v>
      </c>
      <c r="B404">
        <v>44528</v>
      </c>
      <c r="C404" t="s">
        <v>10</v>
      </c>
      <c r="D404" t="s">
        <v>20</v>
      </c>
      <c r="E404" t="s">
        <v>21</v>
      </c>
      <c r="F404">
        <v>2502600</v>
      </c>
      <c r="G404" t="s">
        <v>23</v>
      </c>
      <c r="H404" t="s">
        <v>17</v>
      </c>
      <c r="I404" t="s">
        <v>18</v>
      </c>
      <c r="J404" t="s">
        <v>18</v>
      </c>
    </row>
    <row r="405" spans="1:10" x14ac:dyDescent="0.35">
      <c r="A405">
        <v>101029</v>
      </c>
      <c r="B405">
        <v>44528</v>
      </c>
      <c r="C405" t="s">
        <v>10</v>
      </c>
      <c r="D405" t="s">
        <v>11</v>
      </c>
      <c r="E405" t="s">
        <v>12</v>
      </c>
      <c r="F405">
        <v>8115500</v>
      </c>
      <c r="G405" t="s">
        <v>16</v>
      </c>
      <c r="H405" t="s">
        <v>17</v>
      </c>
      <c r="I405" t="s">
        <v>18</v>
      </c>
      <c r="J405" t="s">
        <v>18</v>
      </c>
    </row>
    <row r="406" spans="1:10" x14ac:dyDescent="0.35">
      <c r="A406">
        <v>101031</v>
      </c>
      <c r="B406">
        <v>44529</v>
      </c>
      <c r="C406" t="s">
        <v>19</v>
      </c>
      <c r="D406" t="s">
        <v>11</v>
      </c>
      <c r="E406" t="s">
        <v>12</v>
      </c>
      <c r="F406">
        <v>2162291</v>
      </c>
      <c r="G406" t="s">
        <v>13</v>
      </c>
      <c r="H406" t="s">
        <v>22</v>
      </c>
      <c r="I406" t="s">
        <v>15</v>
      </c>
      <c r="J406" t="s">
        <v>15</v>
      </c>
    </row>
    <row r="407" spans="1:10" x14ac:dyDescent="0.35">
      <c r="A407">
        <v>100205</v>
      </c>
      <c r="B407">
        <v>44530</v>
      </c>
      <c r="C407" t="s">
        <v>19</v>
      </c>
      <c r="D407" t="s">
        <v>20</v>
      </c>
      <c r="E407" t="s">
        <v>21</v>
      </c>
      <c r="F407">
        <v>4064995</v>
      </c>
      <c r="G407" t="s">
        <v>23</v>
      </c>
      <c r="H407" t="s">
        <v>22</v>
      </c>
      <c r="I407" t="s">
        <v>15</v>
      </c>
      <c r="J407" t="s">
        <v>15</v>
      </c>
    </row>
    <row r="408" spans="1:10" x14ac:dyDescent="0.35">
      <c r="A408">
        <v>100222</v>
      </c>
      <c r="B408">
        <v>44530</v>
      </c>
      <c r="C408" t="s">
        <v>19</v>
      </c>
      <c r="D408" t="s">
        <v>11</v>
      </c>
      <c r="E408" t="s">
        <v>12</v>
      </c>
      <c r="F408">
        <v>3295800</v>
      </c>
      <c r="G408" t="s">
        <v>13</v>
      </c>
      <c r="H408" t="s">
        <v>22</v>
      </c>
      <c r="I408" t="s">
        <v>15</v>
      </c>
      <c r="J408" t="s">
        <v>15</v>
      </c>
    </row>
    <row r="409" spans="1:10" x14ac:dyDescent="0.35">
      <c r="A409">
        <v>101034</v>
      </c>
      <c r="B409">
        <v>44530</v>
      </c>
      <c r="C409" t="s">
        <v>10</v>
      </c>
      <c r="D409" t="s">
        <v>11</v>
      </c>
      <c r="E409" t="s">
        <v>12</v>
      </c>
      <c r="F409">
        <v>9710700</v>
      </c>
      <c r="G409" t="s">
        <v>13</v>
      </c>
      <c r="H409" t="s">
        <v>17</v>
      </c>
      <c r="I409" t="s">
        <v>18</v>
      </c>
      <c r="J409" t="s">
        <v>18</v>
      </c>
    </row>
    <row r="410" spans="1:10" x14ac:dyDescent="0.35">
      <c r="A410">
        <v>100221</v>
      </c>
      <c r="B410">
        <v>44531</v>
      </c>
      <c r="C410" t="s">
        <v>10</v>
      </c>
      <c r="D410" t="s">
        <v>11</v>
      </c>
      <c r="E410" t="s">
        <v>12</v>
      </c>
      <c r="F410">
        <v>2350000</v>
      </c>
      <c r="G410" t="s">
        <v>23</v>
      </c>
      <c r="H410" t="s">
        <v>17</v>
      </c>
      <c r="I410" t="s">
        <v>18</v>
      </c>
      <c r="J410" t="s">
        <v>18</v>
      </c>
    </row>
    <row r="411" spans="1:10" x14ac:dyDescent="0.35">
      <c r="A411">
        <v>100246</v>
      </c>
      <c r="B411">
        <v>44531</v>
      </c>
      <c r="C411" t="s">
        <v>10</v>
      </c>
      <c r="D411" t="s">
        <v>29</v>
      </c>
      <c r="E411" t="s">
        <v>12</v>
      </c>
      <c r="F411">
        <v>1807440</v>
      </c>
      <c r="G411" t="s">
        <v>13</v>
      </c>
      <c r="H411" t="s">
        <v>30</v>
      </c>
      <c r="I411" t="s">
        <v>18</v>
      </c>
      <c r="J411" t="s">
        <v>18</v>
      </c>
    </row>
    <row r="412" spans="1:10" x14ac:dyDescent="0.35">
      <c r="A412">
        <v>100298</v>
      </c>
      <c r="B412">
        <v>44531</v>
      </c>
      <c r="C412" t="s">
        <v>10</v>
      </c>
      <c r="D412" t="s">
        <v>20</v>
      </c>
      <c r="E412" t="s">
        <v>21</v>
      </c>
      <c r="F412">
        <v>3175400</v>
      </c>
      <c r="G412" t="s">
        <v>23</v>
      </c>
      <c r="H412" t="s">
        <v>26</v>
      </c>
      <c r="I412" t="s">
        <v>18</v>
      </c>
      <c r="J412" t="s">
        <v>18</v>
      </c>
    </row>
    <row r="413" spans="1:10" x14ac:dyDescent="0.35">
      <c r="A413">
        <v>101035</v>
      </c>
      <c r="B413">
        <v>44531</v>
      </c>
      <c r="C413" t="s">
        <v>10</v>
      </c>
      <c r="D413" t="s">
        <v>20</v>
      </c>
      <c r="E413" t="s">
        <v>21</v>
      </c>
      <c r="F413">
        <v>3741300</v>
      </c>
      <c r="G413" t="s">
        <v>16</v>
      </c>
      <c r="H413" t="s">
        <v>17</v>
      </c>
      <c r="I413" t="s">
        <v>18</v>
      </c>
      <c r="J413" t="s">
        <v>18</v>
      </c>
    </row>
    <row r="414" spans="1:10" x14ac:dyDescent="0.35">
      <c r="A414">
        <v>100333</v>
      </c>
      <c r="B414">
        <v>44532</v>
      </c>
      <c r="C414" t="s">
        <v>19</v>
      </c>
      <c r="D414" t="s">
        <v>11</v>
      </c>
      <c r="E414" t="s">
        <v>12</v>
      </c>
      <c r="F414">
        <v>2806200</v>
      </c>
      <c r="G414" t="s">
        <v>13</v>
      </c>
      <c r="H414" t="s">
        <v>22</v>
      </c>
      <c r="I414" t="s">
        <v>15</v>
      </c>
      <c r="J414" t="s">
        <v>15</v>
      </c>
    </row>
    <row r="415" spans="1:10" x14ac:dyDescent="0.35">
      <c r="A415">
        <v>101036</v>
      </c>
      <c r="B415">
        <v>44532</v>
      </c>
      <c r="C415" t="s">
        <v>10</v>
      </c>
      <c r="D415" t="s">
        <v>31</v>
      </c>
      <c r="E415" t="s">
        <v>32</v>
      </c>
      <c r="F415">
        <v>6169400</v>
      </c>
      <c r="G415" t="s">
        <v>13</v>
      </c>
      <c r="H415" t="s">
        <v>17</v>
      </c>
      <c r="I415" t="s">
        <v>18</v>
      </c>
      <c r="J415" t="s">
        <v>18</v>
      </c>
    </row>
    <row r="416" spans="1:10" x14ac:dyDescent="0.35">
      <c r="A416">
        <v>101037</v>
      </c>
      <c r="B416">
        <v>44532</v>
      </c>
      <c r="C416" t="s">
        <v>10</v>
      </c>
      <c r="D416" t="s">
        <v>11</v>
      </c>
      <c r="E416" t="s">
        <v>12</v>
      </c>
      <c r="F416">
        <v>2325718</v>
      </c>
      <c r="G416" t="s">
        <v>35</v>
      </c>
      <c r="H416" t="s">
        <v>39</v>
      </c>
      <c r="I416" t="s">
        <v>15</v>
      </c>
      <c r="J416" t="s">
        <v>15</v>
      </c>
    </row>
    <row r="417" spans="1:10" x14ac:dyDescent="0.35">
      <c r="A417">
        <v>101039</v>
      </c>
      <c r="B417">
        <v>44533</v>
      </c>
      <c r="C417" t="s">
        <v>10</v>
      </c>
      <c r="D417" t="s">
        <v>11</v>
      </c>
      <c r="E417" t="s">
        <v>12</v>
      </c>
      <c r="F417">
        <v>245000</v>
      </c>
      <c r="G417" t="s">
        <v>13</v>
      </c>
      <c r="H417" t="s">
        <v>36</v>
      </c>
      <c r="I417" t="s">
        <v>15</v>
      </c>
      <c r="J417" t="s">
        <v>15</v>
      </c>
    </row>
    <row r="418" spans="1:10" x14ac:dyDescent="0.35">
      <c r="A418">
        <v>101042</v>
      </c>
      <c r="B418">
        <v>44533</v>
      </c>
      <c r="C418" t="s">
        <v>10</v>
      </c>
      <c r="D418" t="s">
        <v>20</v>
      </c>
      <c r="E418" t="s">
        <v>21</v>
      </c>
      <c r="F418">
        <v>4201800</v>
      </c>
      <c r="G418" t="s">
        <v>13</v>
      </c>
      <c r="H418" t="s">
        <v>22</v>
      </c>
      <c r="I418" t="s">
        <v>15</v>
      </c>
      <c r="J418" t="s">
        <v>15</v>
      </c>
    </row>
    <row r="419" spans="1:10" x14ac:dyDescent="0.35">
      <c r="A419">
        <v>101043</v>
      </c>
      <c r="B419">
        <v>44534</v>
      </c>
      <c r="C419" t="s">
        <v>19</v>
      </c>
      <c r="D419" t="s">
        <v>20</v>
      </c>
      <c r="E419" t="s">
        <v>21</v>
      </c>
      <c r="F419">
        <v>2820265</v>
      </c>
      <c r="G419" t="s">
        <v>13</v>
      </c>
      <c r="H419" t="s">
        <v>22</v>
      </c>
      <c r="I419" t="s">
        <v>15</v>
      </c>
      <c r="J419" t="s">
        <v>15</v>
      </c>
    </row>
    <row r="420" spans="1:10" x14ac:dyDescent="0.35">
      <c r="A420">
        <v>101044</v>
      </c>
      <c r="B420">
        <v>44534</v>
      </c>
      <c r="C420" t="s">
        <v>10</v>
      </c>
      <c r="D420" t="s">
        <v>11</v>
      </c>
      <c r="E420" t="s">
        <v>12</v>
      </c>
      <c r="F420">
        <v>12220000</v>
      </c>
      <c r="G420" t="s">
        <v>13</v>
      </c>
      <c r="H420" t="s">
        <v>26</v>
      </c>
      <c r="I420" t="s">
        <v>18</v>
      </c>
      <c r="J420" t="s">
        <v>18</v>
      </c>
    </row>
    <row r="421" spans="1:10" x14ac:dyDescent="0.35">
      <c r="A421">
        <v>100219</v>
      </c>
      <c r="B421">
        <v>44535</v>
      </c>
      <c r="C421" t="s">
        <v>10</v>
      </c>
      <c r="D421" t="s">
        <v>11</v>
      </c>
      <c r="E421" t="s">
        <v>12</v>
      </c>
      <c r="F421">
        <v>1144300</v>
      </c>
      <c r="G421" t="s">
        <v>13</v>
      </c>
      <c r="H421" t="s">
        <v>17</v>
      </c>
      <c r="I421" t="s">
        <v>18</v>
      </c>
      <c r="J421" t="s">
        <v>18</v>
      </c>
    </row>
    <row r="422" spans="1:10" x14ac:dyDescent="0.35">
      <c r="A422">
        <v>100220</v>
      </c>
      <c r="B422">
        <v>44535</v>
      </c>
      <c r="C422" t="s">
        <v>10</v>
      </c>
      <c r="D422" t="s">
        <v>11</v>
      </c>
      <c r="E422" t="s">
        <v>12</v>
      </c>
      <c r="F422">
        <v>4530000</v>
      </c>
      <c r="G422" t="s">
        <v>13</v>
      </c>
      <c r="H422" t="s">
        <v>17</v>
      </c>
      <c r="I422" t="s">
        <v>18</v>
      </c>
      <c r="J422" t="s">
        <v>18</v>
      </c>
    </row>
    <row r="423" spans="1:10" x14ac:dyDescent="0.35">
      <c r="A423">
        <v>100235</v>
      </c>
      <c r="B423">
        <v>44535</v>
      </c>
      <c r="C423" t="s">
        <v>10</v>
      </c>
      <c r="D423" t="s">
        <v>43</v>
      </c>
      <c r="E423" t="s">
        <v>32</v>
      </c>
      <c r="F423">
        <v>552300</v>
      </c>
      <c r="G423" t="s">
        <v>13</v>
      </c>
      <c r="H423" t="s">
        <v>17</v>
      </c>
      <c r="I423" t="s">
        <v>15</v>
      </c>
      <c r="J423" t="s">
        <v>15</v>
      </c>
    </row>
    <row r="424" spans="1:10" x14ac:dyDescent="0.35">
      <c r="A424">
        <v>100300</v>
      </c>
      <c r="B424">
        <v>44535</v>
      </c>
      <c r="C424" t="s">
        <v>10</v>
      </c>
      <c r="D424" t="s">
        <v>11</v>
      </c>
      <c r="E424" t="s">
        <v>12</v>
      </c>
      <c r="F424">
        <v>2000300</v>
      </c>
      <c r="G424" t="s">
        <v>23</v>
      </c>
      <c r="H424" t="s">
        <v>26</v>
      </c>
      <c r="I424" t="s">
        <v>15</v>
      </c>
      <c r="J424" t="s">
        <v>15</v>
      </c>
    </row>
    <row r="425" spans="1:10" x14ac:dyDescent="0.35">
      <c r="A425">
        <v>101046</v>
      </c>
      <c r="B425">
        <v>44535</v>
      </c>
      <c r="C425" t="s">
        <v>10</v>
      </c>
      <c r="D425" t="s">
        <v>29</v>
      </c>
      <c r="E425" t="s">
        <v>12</v>
      </c>
      <c r="F425">
        <v>3990000</v>
      </c>
      <c r="G425" t="s">
        <v>13</v>
      </c>
      <c r="H425" t="s">
        <v>17</v>
      </c>
      <c r="I425" t="s">
        <v>18</v>
      </c>
      <c r="J425" t="s">
        <v>18</v>
      </c>
    </row>
    <row r="426" spans="1:10" x14ac:dyDescent="0.35">
      <c r="A426">
        <v>100366</v>
      </c>
      <c r="B426">
        <v>44537</v>
      </c>
      <c r="C426" t="s">
        <v>10</v>
      </c>
      <c r="D426" t="s">
        <v>29</v>
      </c>
      <c r="E426" t="s">
        <v>12</v>
      </c>
      <c r="F426">
        <v>5850000</v>
      </c>
      <c r="G426" t="s">
        <v>13</v>
      </c>
      <c r="H426" t="s">
        <v>17</v>
      </c>
      <c r="I426" t="s">
        <v>18</v>
      </c>
      <c r="J426" t="s">
        <v>18</v>
      </c>
    </row>
    <row r="427" spans="1:10" x14ac:dyDescent="0.35">
      <c r="A427">
        <v>101052</v>
      </c>
      <c r="B427">
        <v>44537</v>
      </c>
      <c r="C427" t="s">
        <v>10</v>
      </c>
      <c r="D427" t="s">
        <v>29</v>
      </c>
      <c r="E427" t="s">
        <v>12</v>
      </c>
      <c r="F427">
        <v>6250000</v>
      </c>
      <c r="G427" t="s">
        <v>13</v>
      </c>
      <c r="H427" t="s">
        <v>17</v>
      </c>
      <c r="I427" t="s">
        <v>18</v>
      </c>
      <c r="J427" t="s">
        <v>18</v>
      </c>
    </row>
    <row r="428" spans="1:10" x14ac:dyDescent="0.35">
      <c r="A428">
        <v>101053</v>
      </c>
      <c r="B428">
        <v>44537</v>
      </c>
      <c r="C428" t="s">
        <v>10</v>
      </c>
      <c r="D428" t="s">
        <v>40</v>
      </c>
      <c r="E428" t="s">
        <v>32</v>
      </c>
      <c r="F428">
        <v>1327600</v>
      </c>
      <c r="G428" t="s">
        <v>13</v>
      </c>
      <c r="H428" t="s">
        <v>17</v>
      </c>
      <c r="I428" t="s">
        <v>15</v>
      </c>
      <c r="J428" t="s">
        <v>15</v>
      </c>
    </row>
    <row r="429" spans="1:10" x14ac:dyDescent="0.35">
      <c r="A429">
        <v>101054</v>
      </c>
      <c r="B429">
        <v>44537</v>
      </c>
      <c r="C429" t="s">
        <v>10</v>
      </c>
      <c r="D429" t="s">
        <v>11</v>
      </c>
      <c r="E429" t="s">
        <v>12</v>
      </c>
      <c r="F429">
        <v>1510000</v>
      </c>
      <c r="G429" t="s">
        <v>23</v>
      </c>
      <c r="H429" t="s">
        <v>24</v>
      </c>
      <c r="I429" t="s">
        <v>15</v>
      </c>
      <c r="J429" t="s">
        <v>15</v>
      </c>
    </row>
    <row r="430" spans="1:10" x14ac:dyDescent="0.35">
      <c r="A430">
        <v>100234</v>
      </c>
      <c r="B430">
        <v>44538</v>
      </c>
      <c r="C430" t="s">
        <v>10</v>
      </c>
      <c r="D430" t="s">
        <v>11</v>
      </c>
      <c r="E430" t="s">
        <v>12</v>
      </c>
      <c r="F430">
        <v>3871000</v>
      </c>
      <c r="G430" t="s">
        <v>13</v>
      </c>
      <c r="H430" t="s">
        <v>17</v>
      </c>
      <c r="I430" t="s">
        <v>18</v>
      </c>
      <c r="J430" t="s">
        <v>18</v>
      </c>
    </row>
    <row r="431" spans="1:10" x14ac:dyDescent="0.35">
      <c r="A431">
        <v>100269</v>
      </c>
      <c r="B431">
        <v>44539</v>
      </c>
      <c r="C431" t="s">
        <v>10</v>
      </c>
      <c r="D431" t="s">
        <v>11</v>
      </c>
      <c r="E431" t="s">
        <v>12</v>
      </c>
      <c r="F431">
        <v>513300</v>
      </c>
      <c r="G431" t="s">
        <v>13</v>
      </c>
      <c r="H431" t="s">
        <v>17</v>
      </c>
      <c r="I431" t="s">
        <v>15</v>
      </c>
      <c r="J431" t="s">
        <v>15</v>
      </c>
    </row>
    <row r="432" spans="1:10" x14ac:dyDescent="0.35">
      <c r="A432">
        <v>100317</v>
      </c>
      <c r="B432">
        <v>44539</v>
      </c>
      <c r="C432" t="s">
        <v>19</v>
      </c>
      <c r="D432" t="s">
        <v>11</v>
      </c>
      <c r="E432" t="s">
        <v>12</v>
      </c>
      <c r="F432">
        <v>2943800</v>
      </c>
      <c r="G432" t="s">
        <v>13</v>
      </c>
      <c r="H432" t="s">
        <v>22</v>
      </c>
      <c r="I432" t="s">
        <v>15</v>
      </c>
      <c r="J432" t="s">
        <v>15</v>
      </c>
    </row>
    <row r="433" spans="1:10" x14ac:dyDescent="0.35">
      <c r="A433">
        <v>100318</v>
      </c>
      <c r="B433">
        <v>44539</v>
      </c>
      <c r="C433" t="s">
        <v>10</v>
      </c>
      <c r="D433" t="s">
        <v>20</v>
      </c>
      <c r="E433" t="s">
        <v>21</v>
      </c>
      <c r="F433">
        <v>3952500</v>
      </c>
      <c r="G433" t="s">
        <v>23</v>
      </c>
      <c r="H433" t="s">
        <v>39</v>
      </c>
      <c r="I433" t="s">
        <v>18</v>
      </c>
      <c r="J433" t="s">
        <v>18</v>
      </c>
    </row>
    <row r="434" spans="1:10" x14ac:dyDescent="0.35">
      <c r="A434">
        <v>100319</v>
      </c>
      <c r="B434">
        <v>44539</v>
      </c>
      <c r="C434" t="s">
        <v>10</v>
      </c>
      <c r="D434" t="s">
        <v>11</v>
      </c>
      <c r="E434" t="s">
        <v>12</v>
      </c>
      <c r="F434">
        <v>8923000</v>
      </c>
      <c r="G434" t="s">
        <v>13</v>
      </c>
      <c r="H434" t="s">
        <v>17</v>
      </c>
      <c r="I434" t="s">
        <v>18</v>
      </c>
      <c r="J434" t="s">
        <v>18</v>
      </c>
    </row>
    <row r="435" spans="1:10" x14ac:dyDescent="0.35">
      <c r="A435">
        <v>101058</v>
      </c>
      <c r="B435">
        <v>44539</v>
      </c>
      <c r="C435" t="s">
        <v>10</v>
      </c>
      <c r="D435" t="s">
        <v>20</v>
      </c>
      <c r="E435" t="s">
        <v>21</v>
      </c>
      <c r="F435">
        <v>2900000</v>
      </c>
      <c r="G435" t="s">
        <v>16</v>
      </c>
      <c r="H435" t="s">
        <v>17</v>
      </c>
      <c r="I435" t="s">
        <v>18</v>
      </c>
      <c r="J435" t="s">
        <v>18</v>
      </c>
    </row>
    <row r="436" spans="1:10" x14ac:dyDescent="0.35">
      <c r="A436">
        <v>101061</v>
      </c>
      <c r="B436">
        <v>44539</v>
      </c>
      <c r="C436" t="s">
        <v>10</v>
      </c>
      <c r="D436" t="s">
        <v>11</v>
      </c>
      <c r="E436" t="s">
        <v>12</v>
      </c>
      <c r="F436">
        <v>6450000</v>
      </c>
      <c r="G436" t="s">
        <v>13</v>
      </c>
      <c r="H436" t="s">
        <v>26</v>
      </c>
      <c r="I436" t="s">
        <v>18</v>
      </c>
      <c r="J436" t="s">
        <v>18</v>
      </c>
    </row>
    <row r="437" spans="1:10" x14ac:dyDescent="0.35">
      <c r="A437">
        <v>100365</v>
      </c>
      <c r="B437">
        <v>44540</v>
      </c>
      <c r="C437" t="s">
        <v>10</v>
      </c>
      <c r="D437" t="s">
        <v>11</v>
      </c>
      <c r="E437" t="s">
        <v>12</v>
      </c>
      <c r="F437">
        <v>4479400</v>
      </c>
      <c r="G437" t="s">
        <v>13</v>
      </c>
      <c r="H437" t="s">
        <v>17</v>
      </c>
      <c r="I437" t="s">
        <v>15</v>
      </c>
      <c r="J437" t="s">
        <v>15</v>
      </c>
    </row>
    <row r="438" spans="1:10" x14ac:dyDescent="0.35">
      <c r="A438">
        <v>100374</v>
      </c>
      <c r="B438">
        <v>44541</v>
      </c>
      <c r="C438" t="s">
        <v>10</v>
      </c>
      <c r="D438" t="s">
        <v>20</v>
      </c>
      <c r="E438" t="s">
        <v>21</v>
      </c>
      <c r="F438">
        <v>2030600</v>
      </c>
      <c r="G438" t="s">
        <v>13</v>
      </c>
      <c r="H438" t="s">
        <v>22</v>
      </c>
      <c r="I438" t="s">
        <v>15</v>
      </c>
      <c r="J438" t="s">
        <v>15</v>
      </c>
    </row>
    <row r="439" spans="1:10" x14ac:dyDescent="0.35">
      <c r="A439">
        <v>101066</v>
      </c>
      <c r="B439">
        <v>44541</v>
      </c>
      <c r="C439" t="s">
        <v>19</v>
      </c>
      <c r="D439" t="s">
        <v>11</v>
      </c>
      <c r="E439" t="s">
        <v>12</v>
      </c>
      <c r="F439">
        <v>2013357</v>
      </c>
      <c r="G439" t="s">
        <v>13</v>
      </c>
      <c r="H439" t="s">
        <v>22</v>
      </c>
      <c r="I439" t="s">
        <v>15</v>
      </c>
      <c r="J439" t="s">
        <v>15</v>
      </c>
    </row>
    <row r="440" spans="1:10" x14ac:dyDescent="0.35">
      <c r="A440">
        <v>101067</v>
      </c>
      <c r="B440">
        <v>44541</v>
      </c>
      <c r="C440" t="s">
        <v>19</v>
      </c>
      <c r="D440" t="s">
        <v>11</v>
      </c>
      <c r="E440" t="s">
        <v>12</v>
      </c>
      <c r="F440">
        <v>4017155</v>
      </c>
      <c r="G440" t="s">
        <v>13</v>
      </c>
      <c r="H440" t="s">
        <v>22</v>
      </c>
      <c r="I440" t="s">
        <v>15</v>
      </c>
      <c r="J440" t="s">
        <v>15</v>
      </c>
    </row>
    <row r="441" spans="1:10" x14ac:dyDescent="0.35">
      <c r="A441">
        <v>101068</v>
      </c>
      <c r="B441">
        <v>44541</v>
      </c>
      <c r="C441" t="s">
        <v>10</v>
      </c>
      <c r="D441" t="s">
        <v>11</v>
      </c>
      <c r="E441" t="s">
        <v>12</v>
      </c>
      <c r="F441">
        <v>11650000</v>
      </c>
      <c r="G441" t="s">
        <v>13</v>
      </c>
      <c r="H441" t="s">
        <v>26</v>
      </c>
      <c r="I441" t="s">
        <v>18</v>
      </c>
      <c r="J441" t="s">
        <v>18</v>
      </c>
    </row>
    <row r="442" spans="1:10" x14ac:dyDescent="0.35">
      <c r="A442">
        <v>100244</v>
      </c>
      <c r="B442">
        <v>44542</v>
      </c>
      <c r="C442" t="s">
        <v>10</v>
      </c>
      <c r="D442" t="s">
        <v>11</v>
      </c>
      <c r="E442" t="s">
        <v>12</v>
      </c>
      <c r="F442">
        <v>9250000</v>
      </c>
      <c r="G442" t="s">
        <v>13</v>
      </c>
      <c r="H442" t="s">
        <v>17</v>
      </c>
      <c r="I442" t="s">
        <v>18</v>
      </c>
      <c r="J442" t="s">
        <v>18</v>
      </c>
    </row>
    <row r="443" spans="1:10" x14ac:dyDescent="0.35">
      <c r="A443">
        <v>101069</v>
      </c>
      <c r="B443">
        <v>44542</v>
      </c>
      <c r="C443" t="s">
        <v>19</v>
      </c>
      <c r="D443" t="s">
        <v>31</v>
      </c>
      <c r="E443" t="s">
        <v>32</v>
      </c>
      <c r="F443">
        <v>2198800</v>
      </c>
      <c r="G443" t="s">
        <v>13</v>
      </c>
      <c r="H443" t="s">
        <v>22</v>
      </c>
      <c r="I443" t="s">
        <v>15</v>
      </c>
      <c r="J443" t="s">
        <v>15</v>
      </c>
    </row>
    <row r="444" spans="1:10" x14ac:dyDescent="0.35">
      <c r="A444">
        <v>101070</v>
      </c>
      <c r="B444">
        <v>44542</v>
      </c>
      <c r="C444" t="s">
        <v>19</v>
      </c>
      <c r="D444" t="s">
        <v>11</v>
      </c>
      <c r="E444" t="s">
        <v>12</v>
      </c>
      <c r="F444">
        <v>3553009</v>
      </c>
      <c r="G444" t="s">
        <v>13</v>
      </c>
      <c r="H444" t="s">
        <v>22</v>
      </c>
      <c r="I444" t="s">
        <v>15</v>
      </c>
      <c r="J444" t="s">
        <v>15</v>
      </c>
    </row>
    <row r="445" spans="1:10" x14ac:dyDescent="0.35">
      <c r="A445">
        <v>101071</v>
      </c>
      <c r="B445">
        <v>44542</v>
      </c>
      <c r="C445" t="s">
        <v>10</v>
      </c>
      <c r="D445" t="s">
        <v>20</v>
      </c>
      <c r="E445" t="s">
        <v>21</v>
      </c>
      <c r="F445">
        <v>1063100</v>
      </c>
      <c r="G445" t="s">
        <v>23</v>
      </c>
      <c r="H445" t="s">
        <v>17</v>
      </c>
      <c r="I445" t="s">
        <v>18</v>
      </c>
      <c r="J445" t="s">
        <v>18</v>
      </c>
    </row>
    <row r="446" spans="1:10" x14ac:dyDescent="0.35">
      <c r="A446">
        <v>101073</v>
      </c>
      <c r="B446">
        <v>44543</v>
      </c>
      <c r="C446" t="s">
        <v>10</v>
      </c>
      <c r="D446" t="s">
        <v>11</v>
      </c>
      <c r="E446" t="s">
        <v>12</v>
      </c>
      <c r="F446">
        <v>2854500</v>
      </c>
      <c r="G446" t="s">
        <v>23</v>
      </c>
      <c r="H446" t="s">
        <v>17</v>
      </c>
      <c r="I446" t="s">
        <v>18</v>
      </c>
      <c r="J446" t="s">
        <v>18</v>
      </c>
    </row>
    <row r="447" spans="1:10" x14ac:dyDescent="0.35">
      <c r="A447">
        <v>101074</v>
      </c>
      <c r="B447">
        <v>44543</v>
      </c>
      <c r="C447" t="s">
        <v>10</v>
      </c>
      <c r="D447" t="s">
        <v>29</v>
      </c>
      <c r="E447" t="s">
        <v>12</v>
      </c>
      <c r="F447">
        <v>3356200</v>
      </c>
      <c r="G447" t="s">
        <v>23</v>
      </c>
      <c r="H447" t="s">
        <v>6</v>
      </c>
      <c r="I447" t="s">
        <v>18</v>
      </c>
      <c r="J447" t="s">
        <v>18</v>
      </c>
    </row>
    <row r="448" spans="1:10" x14ac:dyDescent="0.35">
      <c r="A448">
        <v>100364</v>
      </c>
      <c r="B448">
        <v>44544</v>
      </c>
      <c r="C448" t="s">
        <v>19</v>
      </c>
      <c r="D448" t="s">
        <v>11</v>
      </c>
      <c r="E448" t="s">
        <v>12</v>
      </c>
      <c r="F448">
        <v>1882600</v>
      </c>
      <c r="G448" t="s">
        <v>13</v>
      </c>
      <c r="H448" t="s">
        <v>22</v>
      </c>
      <c r="I448" t="s">
        <v>15</v>
      </c>
      <c r="J448" t="s">
        <v>15</v>
      </c>
    </row>
    <row r="449" spans="1:10" x14ac:dyDescent="0.35">
      <c r="A449">
        <v>101075</v>
      </c>
      <c r="B449">
        <v>44544</v>
      </c>
      <c r="C449" t="s">
        <v>19</v>
      </c>
      <c r="D449" t="s">
        <v>11</v>
      </c>
      <c r="E449" t="s">
        <v>12</v>
      </c>
      <c r="F449">
        <v>2393232</v>
      </c>
      <c r="G449" t="s">
        <v>13</v>
      </c>
      <c r="H449" t="s">
        <v>22</v>
      </c>
      <c r="I449" t="s">
        <v>15</v>
      </c>
      <c r="J449" t="s">
        <v>15</v>
      </c>
    </row>
    <row r="450" spans="1:10" x14ac:dyDescent="0.35">
      <c r="A450">
        <v>101076</v>
      </c>
      <c r="B450">
        <v>44544</v>
      </c>
      <c r="C450" t="s">
        <v>10</v>
      </c>
      <c r="D450" t="s">
        <v>11</v>
      </c>
      <c r="E450" t="s">
        <v>12</v>
      </c>
      <c r="F450">
        <v>14678200</v>
      </c>
      <c r="G450" t="s">
        <v>13</v>
      </c>
      <c r="H450" t="s">
        <v>26</v>
      </c>
      <c r="I450" t="s">
        <v>18</v>
      </c>
      <c r="J450" t="s">
        <v>18</v>
      </c>
    </row>
    <row r="451" spans="1:10" x14ac:dyDescent="0.35">
      <c r="A451">
        <v>100218</v>
      </c>
      <c r="B451">
        <v>44547</v>
      </c>
      <c r="C451" t="s">
        <v>19</v>
      </c>
      <c r="D451" t="s">
        <v>11</v>
      </c>
      <c r="E451" t="s">
        <v>12</v>
      </c>
      <c r="F451">
        <v>5017360</v>
      </c>
      <c r="G451" t="s">
        <v>13</v>
      </c>
      <c r="H451" t="s">
        <v>22</v>
      </c>
      <c r="I451" t="s">
        <v>15</v>
      </c>
      <c r="J451" t="s">
        <v>15</v>
      </c>
    </row>
    <row r="452" spans="1:10" x14ac:dyDescent="0.35">
      <c r="A452">
        <v>101083</v>
      </c>
      <c r="B452">
        <v>44548</v>
      </c>
      <c r="C452" t="s">
        <v>10</v>
      </c>
      <c r="D452" t="s">
        <v>11</v>
      </c>
      <c r="E452" t="s">
        <v>12</v>
      </c>
      <c r="F452">
        <v>2625000</v>
      </c>
      <c r="G452" t="s">
        <v>13</v>
      </c>
      <c r="H452" t="s">
        <v>17</v>
      </c>
      <c r="I452" t="s">
        <v>18</v>
      </c>
      <c r="J452" t="s">
        <v>18</v>
      </c>
    </row>
    <row r="453" spans="1:10" x14ac:dyDescent="0.35">
      <c r="A453">
        <v>101088</v>
      </c>
      <c r="B453">
        <v>44549</v>
      </c>
      <c r="C453" t="s">
        <v>10</v>
      </c>
      <c r="D453" t="s">
        <v>11</v>
      </c>
      <c r="E453" t="s">
        <v>12</v>
      </c>
      <c r="F453">
        <v>285700</v>
      </c>
      <c r="G453" t="s">
        <v>13</v>
      </c>
      <c r="H453" t="s">
        <v>26</v>
      </c>
      <c r="I453" t="s">
        <v>15</v>
      </c>
      <c r="J453" t="s">
        <v>15</v>
      </c>
    </row>
    <row r="454" spans="1:10" x14ac:dyDescent="0.35">
      <c r="A454">
        <v>101089</v>
      </c>
      <c r="B454">
        <v>44549</v>
      </c>
      <c r="C454" t="s">
        <v>10</v>
      </c>
      <c r="D454" t="s">
        <v>11</v>
      </c>
      <c r="E454" t="s">
        <v>12</v>
      </c>
      <c r="F454">
        <v>275000</v>
      </c>
      <c r="G454" t="s">
        <v>16</v>
      </c>
      <c r="H454" t="s">
        <v>14</v>
      </c>
      <c r="I454" t="s">
        <v>18</v>
      </c>
      <c r="J454" t="s">
        <v>15</v>
      </c>
    </row>
    <row r="455" spans="1:10" x14ac:dyDescent="0.35">
      <c r="A455">
        <v>101090</v>
      </c>
      <c r="B455">
        <v>44549</v>
      </c>
      <c r="C455" t="s">
        <v>10</v>
      </c>
      <c r="D455" t="s">
        <v>11</v>
      </c>
      <c r="E455" t="s">
        <v>12</v>
      </c>
      <c r="F455">
        <v>10396250</v>
      </c>
      <c r="G455" t="s">
        <v>13</v>
      </c>
      <c r="H455" t="s">
        <v>26</v>
      </c>
      <c r="I455" t="s">
        <v>18</v>
      </c>
      <c r="J455" t="s">
        <v>18</v>
      </c>
    </row>
    <row r="456" spans="1:10" x14ac:dyDescent="0.35">
      <c r="A456">
        <v>101091</v>
      </c>
      <c r="B456">
        <v>44549</v>
      </c>
      <c r="C456" t="s">
        <v>10</v>
      </c>
      <c r="D456" t="s">
        <v>11</v>
      </c>
      <c r="E456" t="s">
        <v>12</v>
      </c>
      <c r="F456">
        <v>27208210</v>
      </c>
      <c r="G456" t="s">
        <v>16</v>
      </c>
      <c r="H456" t="s">
        <v>17</v>
      </c>
      <c r="I456" t="s">
        <v>18</v>
      </c>
      <c r="J456" t="s">
        <v>18</v>
      </c>
    </row>
    <row r="457" spans="1:10" x14ac:dyDescent="0.35">
      <c r="A457">
        <v>101092</v>
      </c>
      <c r="B457">
        <v>44549</v>
      </c>
      <c r="C457" t="s">
        <v>10</v>
      </c>
      <c r="D457" t="s">
        <v>20</v>
      </c>
      <c r="E457" t="s">
        <v>21</v>
      </c>
      <c r="F457">
        <v>1740000</v>
      </c>
      <c r="G457" t="s">
        <v>23</v>
      </c>
      <c r="H457" t="s">
        <v>26</v>
      </c>
      <c r="I457" t="s">
        <v>15</v>
      </c>
      <c r="J457" t="s">
        <v>15</v>
      </c>
    </row>
    <row r="458" spans="1:10" x14ac:dyDescent="0.35">
      <c r="A458">
        <v>101093</v>
      </c>
      <c r="B458">
        <v>44549</v>
      </c>
      <c r="C458" t="s">
        <v>19</v>
      </c>
      <c r="D458" t="s">
        <v>20</v>
      </c>
      <c r="E458" t="s">
        <v>21</v>
      </c>
      <c r="F458">
        <v>2464755</v>
      </c>
      <c r="G458" t="s">
        <v>35</v>
      </c>
      <c r="H458" t="s">
        <v>22</v>
      </c>
      <c r="I458" t="s">
        <v>15</v>
      </c>
      <c r="J458" t="s">
        <v>15</v>
      </c>
    </row>
    <row r="459" spans="1:10" x14ac:dyDescent="0.35">
      <c r="A459">
        <v>100347</v>
      </c>
      <c r="B459">
        <v>44550</v>
      </c>
      <c r="C459" t="s">
        <v>10</v>
      </c>
      <c r="D459" t="s">
        <v>11</v>
      </c>
      <c r="E459" t="s">
        <v>12</v>
      </c>
      <c r="F459">
        <v>535000</v>
      </c>
      <c r="G459" t="s">
        <v>13</v>
      </c>
      <c r="H459" t="s">
        <v>26</v>
      </c>
      <c r="I459" t="s">
        <v>15</v>
      </c>
      <c r="J459" t="s">
        <v>15</v>
      </c>
    </row>
    <row r="460" spans="1:10" x14ac:dyDescent="0.35">
      <c r="A460">
        <v>101094</v>
      </c>
      <c r="B460">
        <v>44550</v>
      </c>
      <c r="C460" t="s">
        <v>10</v>
      </c>
      <c r="D460" t="s">
        <v>29</v>
      </c>
      <c r="E460" t="s">
        <v>12</v>
      </c>
      <c r="F460">
        <v>2837500</v>
      </c>
      <c r="G460" t="s">
        <v>13</v>
      </c>
      <c r="H460" t="s">
        <v>39</v>
      </c>
      <c r="I460" t="s">
        <v>18</v>
      </c>
      <c r="J460" t="s">
        <v>18</v>
      </c>
    </row>
    <row r="461" spans="1:10" x14ac:dyDescent="0.35">
      <c r="A461">
        <v>100204</v>
      </c>
      <c r="B461">
        <v>44551</v>
      </c>
      <c r="C461" t="s">
        <v>10</v>
      </c>
      <c r="D461" t="s">
        <v>20</v>
      </c>
      <c r="E461" t="s">
        <v>21</v>
      </c>
      <c r="F461">
        <v>1400000</v>
      </c>
      <c r="G461" t="s">
        <v>23</v>
      </c>
      <c r="H461" t="s">
        <v>30</v>
      </c>
      <c r="I461" t="s">
        <v>15</v>
      </c>
      <c r="J461" t="s">
        <v>15</v>
      </c>
    </row>
    <row r="462" spans="1:10" x14ac:dyDescent="0.35">
      <c r="A462">
        <v>100344</v>
      </c>
      <c r="B462">
        <v>44551</v>
      </c>
      <c r="C462" t="s">
        <v>10</v>
      </c>
      <c r="D462" t="s">
        <v>20</v>
      </c>
      <c r="E462" t="s">
        <v>21</v>
      </c>
      <c r="F462">
        <v>1711268</v>
      </c>
      <c r="G462" t="s">
        <v>13</v>
      </c>
      <c r="H462" t="s">
        <v>39</v>
      </c>
      <c r="I462" t="s">
        <v>15</v>
      </c>
      <c r="J462" t="s">
        <v>15</v>
      </c>
    </row>
    <row r="463" spans="1:10" x14ac:dyDescent="0.35">
      <c r="A463">
        <v>100346</v>
      </c>
      <c r="B463">
        <v>44551</v>
      </c>
      <c r="C463" t="s">
        <v>10</v>
      </c>
      <c r="D463" t="s">
        <v>11</v>
      </c>
      <c r="E463" t="s">
        <v>12</v>
      </c>
      <c r="F463">
        <v>1780000</v>
      </c>
      <c r="G463" t="s">
        <v>23</v>
      </c>
      <c r="H463" t="s">
        <v>24</v>
      </c>
      <c r="I463" t="s">
        <v>18</v>
      </c>
      <c r="J463" t="s">
        <v>18</v>
      </c>
    </row>
    <row r="464" spans="1:10" x14ac:dyDescent="0.35">
      <c r="A464">
        <v>100391</v>
      </c>
      <c r="B464">
        <v>44551</v>
      </c>
      <c r="C464" t="s">
        <v>10</v>
      </c>
      <c r="D464" t="s">
        <v>11</v>
      </c>
      <c r="E464" t="s">
        <v>12</v>
      </c>
      <c r="F464">
        <v>10746600</v>
      </c>
      <c r="G464" t="s">
        <v>13</v>
      </c>
      <c r="H464" t="s">
        <v>17</v>
      </c>
      <c r="I464" t="s">
        <v>18</v>
      </c>
      <c r="J464" t="s">
        <v>18</v>
      </c>
    </row>
    <row r="465" spans="1:10" x14ac:dyDescent="0.35">
      <c r="A465">
        <v>101096</v>
      </c>
      <c r="B465">
        <v>44551</v>
      </c>
      <c r="C465" t="s">
        <v>10</v>
      </c>
      <c r="D465" t="s">
        <v>11</v>
      </c>
      <c r="E465" t="s">
        <v>12</v>
      </c>
      <c r="F465">
        <v>645000</v>
      </c>
      <c r="G465" t="s">
        <v>16</v>
      </c>
      <c r="H465" t="s">
        <v>14</v>
      </c>
      <c r="I465" t="s">
        <v>15</v>
      </c>
      <c r="J465" t="s">
        <v>15</v>
      </c>
    </row>
    <row r="466" spans="1:10" x14ac:dyDescent="0.35">
      <c r="A466">
        <v>100203</v>
      </c>
      <c r="B466">
        <v>44552</v>
      </c>
      <c r="C466" t="s">
        <v>19</v>
      </c>
      <c r="D466" t="s">
        <v>11</v>
      </c>
      <c r="E466" t="s">
        <v>12</v>
      </c>
      <c r="F466">
        <v>3724339</v>
      </c>
      <c r="G466" t="s">
        <v>13</v>
      </c>
      <c r="H466" t="s">
        <v>22</v>
      </c>
      <c r="I466" t="s">
        <v>15</v>
      </c>
      <c r="J466" t="s">
        <v>15</v>
      </c>
    </row>
    <row r="467" spans="1:10" x14ac:dyDescent="0.35">
      <c r="A467">
        <v>100231</v>
      </c>
      <c r="B467">
        <v>44552</v>
      </c>
      <c r="C467" t="s">
        <v>10</v>
      </c>
      <c r="D467" t="s">
        <v>11</v>
      </c>
      <c r="E467" t="s">
        <v>12</v>
      </c>
      <c r="F467">
        <v>12493000</v>
      </c>
      <c r="G467" t="s">
        <v>13</v>
      </c>
      <c r="H467" t="s">
        <v>17</v>
      </c>
      <c r="I467" t="s">
        <v>18</v>
      </c>
      <c r="J467" t="s">
        <v>18</v>
      </c>
    </row>
    <row r="468" spans="1:10" x14ac:dyDescent="0.35">
      <c r="A468">
        <v>101098</v>
      </c>
      <c r="B468">
        <v>44552</v>
      </c>
      <c r="C468" t="s">
        <v>10</v>
      </c>
      <c r="D468" t="s">
        <v>20</v>
      </c>
      <c r="E468" t="s">
        <v>21</v>
      </c>
      <c r="F468">
        <v>539040</v>
      </c>
      <c r="G468" t="s">
        <v>13</v>
      </c>
      <c r="H468" t="s">
        <v>14</v>
      </c>
      <c r="I468" t="s">
        <v>15</v>
      </c>
      <c r="J468" t="s">
        <v>15</v>
      </c>
    </row>
    <row r="469" spans="1:10" x14ac:dyDescent="0.35">
      <c r="A469">
        <v>101100</v>
      </c>
      <c r="B469">
        <v>44552</v>
      </c>
      <c r="C469" t="s">
        <v>10</v>
      </c>
      <c r="D469" t="s">
        <v>11</v>
      </c>
      <c r="E469" t="s">
        <v>12</v>
      </c>
      <c r="F469">
        <v>2159000</v>
      </c>
      <c r="G469" t="s">
        <v>13</v>
      </c>
      <c r="H469" t="s">
        <v>14</v>
      </c>
      <c r="I469" t="s">
        <v>15</v>
      </c>
      <c r="J469" t="s">
        <v>15</v>
      </c>
    </row>
    <row r="470" spans="1:10" x14ac:dyDescent="0.35">
      <c r="A470">
        <v>100202</v>
      </c>
      <c r="B470">
        <v>44553</v>
      </c>
      <c r="C470" t="s">
        <v>10</v>
      </c>
      <c r="D470" t="s">
        <v>29</v>
      </c>
      <c r="E470" t="s">
        <v>12</v>
      </c>
      <c r="F470">
        <v>3750000</v>
      </c>
      <c r="G470" t="s">
        <v>13</v>
      </c>
      <c r="H470" t="s">
        <v>17</v>
      </c>
      <c r="I470" t="s">
        <v>18</v>
      </c>
      <c r="J470" t="s">
        <v>18</v>
      </c>
    </row>
    <row r="471" spans="1:10" x14ac:dyDescent="0.35">
      <c r="A471">
        <v>100217</v>
      </c>
      <c r="B471">
        <v>44553</v>
      </c>
      <c r="C471" t="s">
        <v>19</v>
      </c>
      <c r="D471" t="s">
        <v>11</v>
      </c>
      <c r="E471" t="s">
        <v>12</v>
      </c>
      <c r="F471">
        <v>100000</v>
      </c>
      <c r="G471" t="s">
        <v>35</v>
      </c>
      <c r="H471" t="s">
        <v>22</v>
      </c>
      <c r="I471" t="s">
        <v>15</v>
      </c>
      <c r="J471" t="s">
        <v>15</v>
      </c>
    </row>
    <row r="472" spans="1:10" x14ac:dyDescent="0.35">
      <c r="A472">
        <v>101102</v>
      </c>
      <c r="B472">
        <v>44553</v>
      </c>
      <c r="C472" t="s">
        <v>19</v>
      </c>
      <c r="D472" t="s">
        <v>11</v>
      </c>
      <c r="E472" t="s">
        <v>12</v>
      </c>
      <c r="F472">
        <v>1121600</v>
      </c>
      <c r="G472" t="s">
        <v>35</v>
      </c>
      <c r="H472" t="s">
        <v>22</v>
      </c>
      <c r="I472" t="s">
        <v>15</v>
      </c>
      <c r="J472" t="s">
        <v>15</v>
      </c>
    </row>
    <row r="473" spans="1:10" x14ac:dyDescent="0.35">
      <c r="A473">
        <v>100305</v>
      </c>
      <c r="B473">
        <v>44554</v>
      </c>
      <c r="C473" t="s">
        <v>10</v>
      </c>
      <c r="D473" t="s">
        <v>11</v>
      </c>
      <c r="E473" t="s">
        <v>12</v>
      </c>
      <c r="F473">
        <v>9000000</v>
      </c>
      <c r="G473" t="s">
        <v>16</v>
      </c>
      <c r="H473" t="s">
        <v>17</v>
      </c>
      <c r="I473" t="s">
        <v>18</v>
      </c>
      <c r="J473" t="s">
        <v>18</v>
      </c>
    </row>
    <row r="474" spans="1:10" x14ac:dyDescent="0.35">
      <c r="A474">
        <v>101104</v>
      </c>
      <c r="B474">
        <v>44554</v>
      </c>
      <c r="C474" t="s">
        <v>10</v>
      </c>
      <c r="D474" t="s">
        <v>11</v>
      </c>
      <c r="E474" t="s">
        <v>12</v>
      </c>
      <c r="F474">
        <v>292200</v>
      </c>
      <c r="G474" t="s">
        <v>13</v>
      </c>
      <c r="H474" t="s">
        <v>17</v>
      </c>
      <c r="I474" t="s">
        <v>18</v>
      </c>
      <c r="J474" t="s">
        <v>18</v>
      </c>
    </row>
    <row r="475" spans="1:10" x14ac:dyDescent="0.35">
      <c r="A475">
        <v>101105</v>
      </c>
      <c r="B475">
        <v>44554</v>
      </c>
      <c r="C475" t="s">
        <v>10</v>
      </c>
      <c r="D475" t="s">
        <v>40</v>
      </c>
      <c r="E475" t="s">
        <v>32</v>
      </c>
      <c r="F475">
        <v>345000</v>
      </c>
      <c r="G475" t="s">
        <v>35</v>
      </c>
      <c r="H475" t="s">
        <v>14</v>
      </c>
      <c r="I475" t="s">
        <v>15</v>
      </c>
      <c r="J475" t="s">
        <v>15</v>
      </c>
    </row>
    <row r="476" spans="1:10" x14ac:dyDescent="0.35">
      <c r="A476">
        <v>100201</v>
      </c>
      <c r="B476">
        <v>44555</v>
      </c>
      <c r="C476" t="s">
        <v>10</v>
      </c>
      <c r="D476" t="s">
        <v>11</v>
      </c>
      <c r="E476" t="s">
        <v>12</v>
      </c>
      <c r="F476">
        <v>11575700</v>
      </c>
      <c r="G476" t="s">
        <v>13</v>
      </c>
      <c r="H476" t="s">
        <v>17</v>
      </c>
      <c r="I476" t="s">
        <v>18</v>
      </c>
      <c r="J476" t="s">
        <v>18</v>
      </c>
    </row>
    <row r="477" spans="1:10" x14ac:dyDescent="0.35">
      <c r="A477">
        <v>100230</v>
      </c>
      <c r="B477">
        <v>44555</v>
      </c>
      <c r="C477" t="s">
        <v>10</v>
      </c>
      <c r="D477" t="s">
        <v>33</v>
      </c>
      <c r="E477" t="s">
        <v>34</v>
      </c>
      <c r="F477">
        <v>608500</v>
      </c>
      <c r="G477" t="s">
        <v>13</v>
      </c>
      <c r="H477" t="s">
        <v>17</v>
      </c>
      <c r="I477" t="s">
        <v>15</v>
      </c>
      <c r="J477" t="s">
        <v>15</v>
      </c>
    </row>
    <row r="478" spans="1:10" x14ac:dyDescent="0.35">
      <c r="A478">
        <v>100295</v>
      </c>
      <c r="B478">
        <v>44555</v>
      </c>
      <c r="C478" t="s">
        <v>10</v>
      </c>
      <c r="D478" t="s">
        <v>29</v>
      </c>
      <c r="E478" t="s">
        <v>12</v>
      </c>
      <c r="F478">
        <v>5114500</v>
      </c>
      <c r="G478" t="s">
        <v>13</v>
      </c>
      <c r="H478" t="s">
        <v>26</v>
      </c>
      <c r="I478" t="s">
        <v>18</v>
      </c>
      <c r="J478" t="s">
        <v>18</v>
      </c>
    </row>
    <row r="479" spans="1:10" x14ac:dyDescent="0.35">
      <c r="A479">
        <v>100360</v>
      </c>
      <c r="B479">
        <v>44555</v>
      </c>
      <c r="C479" t="s">
        <v>10</v>
      </c>
      <c r="D479" t="s">
        <v>20</v>
      </c>
      <c r="E479" t="s">
        <v>21</v>
      </c>
      <c r="F479">
        <v>4822450</v>
      </c>
      <c r="G479" t="s">
        <v>23</v>
      </c>
      <c r="H479" t="s">
        <v>26</v>
      </c>
      <c r="I479" t="s">
        <v>18</v>
      </c>
      <c r="J479" t="s">
        <v>18</v>
      </c>
    </row>
    <row r="480" spans="1:10" x14ac:dyDescent="0.35">
      <c r="A480">
        <v>100361</v>
      </c>
      <c r="B480">
        <v>44555</v>
      </c>
      <c r="C480" t="s">
        <v>10</v>
      </c>
      <c r="D480" t="s">
        <v>11</v>
      </c>
      <c r="E480" t="s">
        <v>12</v>
      </c>
      <c r="F480">
        <v>1125600</v>
      </c>
      <c r="G480" t="s">
        <v>23</v>
      </c>
      <c r="H480" t="s">
        <v>17</v>
      </c>
      <c r="I480" t="s">
        <v>15</v>
      </c>
      <c r="J480" t="s">
        <v>15</v>
      </c>
    </row>
    <row r="481" spans="1:10" x14ac:dyDescent="0.35">
      <c r="A481">
        <v>101107</v>
      </c>
      <c r="B481">
        <v>44555</v>
      </c>
      <c r="C481" t="s">
        <v>10</v>
      </c>
      <c r="D481" t="s">
        <v>11</v>
      </c>
      <c r="E481" t="s">
        <v>12</v>
      </c>
      <c r="F481">
        <v>9377600</v>
      </c>
      <c r="G481" t="s">
        <v>13</v>
      </c>
      <c r="H481" t="s">
        <v>17</v>
      </c>
      <c r="I481" t="s">
        <v>18</v>
      </c>
      <c r="J481" t="s">
        <v>18</v>
      </c>
    </row>
    <row r="482" spans="1:10" x14ac:dyDescent="0.35">
      <c r="A482">
        <v>101109</v>
      </c>
      <c r="B482">
        <v>44555</v>
      </c>
      <c r="C482" t="s">
        <v>19</v>
      </c>
      <c r="D482" t="s">
        <v>11</v>
      </c>
      <c r="E482" t="s">
        <v>12</v>
      </c>
      <c r="F482">
        <v>3920500</v>
      </c>
      <c r="G482" t="s">
        <v>13</v>
      </c>
      <c r="H482" t="s">
        <v>22</v>
      </c>
      <c r="I482" t="s">
        <v>15</v>
      </c>
      <c r="J482" t="s">
        <v>15</v>
      </c>
    </row>
    <row r="483" spans="1:10" x14ac:dyDescent="0.35">
      <c r="A483">
        <v>100229</v>
      </c>
      <c r="B483">
        <v>44556</v>
      </c>
      <c r="C483" t="s">
        <v>10</v>
      </c>
      <c r="D483" t="s">
        <v>40</v>
      </c>
      <c r="E483" t="s">
        <v>32</v>
      </c>
      <c r="F483">
        <v>626000</v>
      </c>
      <c r="G483" t="s">
        <v>23</v>
      </c>
      <c r="H483" t="s">
        <v>26</v>
      </c>
      <c r="I483" t="s">
        <v>15</v>
      </c>
      <c r="J483" t="s">
        <v>15</v>
      </c>
    </row>
    <row r="484" spans="1:10" x14ac:dyDescent="0.35">
      <c r="A484">
        <v>100282</v>
      </c>
      <c r="B484">
        <v>44556</v>
      </c>
      <c r="C484" t="s">
        <v>19</v>
      </c>
      <c r="D484" t="s">
        <v>20</v>
      </c>
      <c r="E484" t="s">
        <v>21</v>
      </c>
      <c r="F484">
        <v>4132600</v>
      </c>
      <c r="G484" t="s">
        <v>13</v>
      </c>
      <c r="H484" t="s">
        <v>22</v>
      </c>
      <c r="I484" t="s">
        <v>15</v>
      </c>
      <c r="J484" t="s">
        <v>15</v>
      </c>
    </row>
    <row r="485" spans="1:10" x14ac:dyDescent="0.35">
      <c r="A485">
        <v>101111</v>
      </c>
      <c r="B485">
        <v>44556</v>
      </c>
      <c r="C485" t="s">
        <v>19</v>
      </c>
      <c r="D485" t="s">
        <v>11</v>
      </c>
      <c r="E485" t="s">
        <v>12</v>
      </c>
      <c r="F485">
        <v>6235057</v>
      </c>
      <c r="G485" t="s">
        <v>13</v>
      </c>
      <c r="H485" t="s">
        <v>22</v>
      </c>
      <c r="I485" t="s">
        <v>15</v>
      </c>
      <c r="J485" t="s">
        <v>15</v>
      </c>
    </row>
    <row r="486" spans="1:10" x14ac:dyDescent="0.35">
      <c r="A486">
        <v>100400</v>
      </c>
      <c r="B486">
        <v>44557</v>
      </c>
      <c r="C486" t="s">
        <v>19</v>
      </c>
      <c r="D486" t="s">
        <v>31</v>
      </c>
      <c r="E486" t="s">
        <v>32</v>
      </c>
      <c r="F486">
        <v>1960000</v>
      </c>
      <c r="G486" t="s">
        <v>13</v>
      </c>
      <c r="H486" t="s">
        <v>22</v>
      </c>
      <c r="I486" t="s">
        <v>15</v>
      </c>
      <c r="J486" t="s">
        <v>15</v>
      </c>
    </row>
    <row r="487" spans="1:10" x14ac:dyDescent="0.35">
      <c r="A487">
        <v>101113</v>
      </c>
      <c r="B487">
        <v>44557</v>
      </c>
      <c r="C487" t="s">
        <v>19</v>
      </c>
      <c r="D487" t="s">
        <v>11</v>
      </c>
      <c r="E487" t="s">
        <v>12</v>
      </c>
      <c r="F487">
        <v>2500000</v>
      </c>
      <c r="G487" t="s">
        <v>35</v>
      </c>
      <c r="H487" t="s">
        <v>22</v>
      </c>
      <c r="I487" t="s">
        <v>15</v>
      </c>
      <c r="J487" t="s">
        <v>15</v>
      </c>
    </row>
    <row r="488" spans="1:10" x14ac:dyDescent="0.35">
      <c r="A488">
        <v>101114</v>
      </c>
      <c r="B488">
        <v>44557</v>
      </c>
      <c r="C488" t="s">
        <v>10</v>
      </c>
      <c r="D488" t="s">
        <v>25</v>
      </c>
      <c r="E488" t="s">
        <v>21</v>
      </c>
      <c r="F488">
        <v>3883300</v>
      </c>
      <c r="G488" t="s">
        <v>35</v>
      </c>
      <c r="H488" t="s">
        <v>22</v>
      </c>
      <c r="I488" t="s">
        <v>15</v>
      </c>
      <c r="J488" t="s">
        <v>15</v>
      </c>
    </row>
    <row r="489" spans="1:10" x14ac:dyDescent="0.35">
      <c r="A489">
        <v>100200</v>
      </c>
      <c r="B489">
        <v>44558</v>
      </c>
      <c r="C489" t="s">
        <v>10</v>
      </c>
      <c r="D489" t="s">
        <v>11</v>
      </c>
      <c r="E489" t="s">
        <v>12</v>
      </c>
      <c r="F489">
        <v>1425000</v>
      </c>
      <c r="G489" t="s">
        <v>23</v>
      </c>
      <c r="H489" t="s">
        <v>17</v>
      </c>
      <c r="I489" t="s">
        <v>15</v>
      </c>
      <c r="J489" t="s">
        <v>15</v>
      </c>
    </row>
    <row r="490" spans="1:10" x14ac:dyDescent="0.35">
      <c r="A490">
        <v>100330</v>
      </c>
      <c r="B490">
        <v>44558</v>
      </c>
      <c r="C490" t="s">
        <v>10</v>
      </c>
      <c r="D490" t="s">
        <v>11</v>
      </c>
      <c r="E490" t="s">
        <v>12</v>
      </c>
      <c r="F490">
        <v>1545100</v>
      </c>
      <c r="G490" t="s">
        <v>13</v>
      </c>
      <c r="H490" t="s">
        <v>26</v>
      </c>
      <c r="I490" t="s">
        <v>18</v>
      </c>
      <c r="J490" t="s">
        <v>18</v>
      </c>
    </row>
    <row r="491" spans="1:10" x14ac:dyDescent="0.35">
      <c r="A491">
        <v>101115</v>
      </c>
      <c r="B491">
        <v>44558</v>
      </c>
      <c r="C491" t="s">
        <v>10</v>
      </c>
      <c r="D491" t="s">
        <v>20</v>
      </c>
      <c r="E491" t="s">
        <v>21</v>
      </c>
      <c r="F491">
        <v>1665100</v>
      </c>
      <c r="G491" t="s">
        <v>13</v>
      </c>
      <c r="H491" t="s">
        <v>17</v>
      </c>
      <c r="I491" t="s">
        <v>15</v>
      </c>
      <c r="J491" t="s">
        <v>15</v>
      </c>
    </row>
    <row r="492" spans="1:10" x14ac:dyDescent="0.35">
      <c r="A492">
        <v>101116</v>
      </c>
      <c r="B492">
        <v>44559</v>
      </c>
      <c r="C492" t="s">
        <v>10</v>
      </c>
      <c r="D492" t="s">
        <v>11</v>
      </c>
      <c r="E492" t="s">
        <v>12</v>
      </c>
      <c r="F492">
        <v>8245000</v>
      </c>
      <c r="G492" t="s">
        <v>13</v>
      </c>
      <c r="H492" t="s">
        <v>17</v>
      </c>
      <c r="I492" t="s">
        <v>18</v>
      </c>
      <c r="J492" t="s">
        <v>18</v>
      </c>
    </row>
    <row r="493" spans="1:10" x14ac:dyDescent="0.35">
      <c r="A493">
        <v>100216</v>
      </c>
      <c r="B493">
        <v>44560</v>
      </c>
      <c r="C493" t="s">
        <v>10</v>
      </c>
      <c r="D493" t="s">
        <v>29</v>
      </c>
      <c r="E493" t="s">
        <v>12</v>
      </c>
      <c r="F493">
        <v>2432600</v>
      </c>
      <c r="G493" t="s">
        <v>13</v>
      </c>
      <c r="H493" t="s">
        <v>14</v>
      </c>
      <c r="I493" t="s">
        <v>18</v>
      </c>
      <c r="J493" t="s">
        <v>18</v>
      </c>
    </row>
    <row r="494" spans="1:10" x14ac:dyDescent="0.35">
      <c r="A494">
        <v>100389</v>
      </c>
      <c r="B494">
        <v>44560</v>
      </c>
      <c r="C494" t="s">
        <v>10</v>
      </c>
      <c r="D494" t="s">
        <v>11</v>
      </c>
      <c r="E494" t="s">
        <v>12</v>
      </c>
      <c r="F494">
        <v>1480000</v>
      </c>
      <c r="G494" t="s">
        <v>16</v>
      </c>
      <c r="H494" t="s">
        <v>24</v>
      </c>
      <c r="I494" t="s">
        <v>18</v>
      </c>
      <c r="J494" t="s">
        <v>18</v>
      </c>
    </row>
    <row r="495" spans="1:10" x14ac:dyDescent="0.35">
      <c r="A495">
        <v>101117</v>
      </c>
      <c r="B495">
        <v>44560</v>
      </c>
      <c r="C495" t="s">
        <v>10</v>
      </c>
      <c r="D495" t="s">
        <v>11</v>
      </c>
      <c r="E495" t="s">
        <v>12</v>
      </c>
      <c r="F495">
        <v>9050000</v>
      </c>
      <c r="G495" t="s">
        <v>13</v>
      </c>
      <c r="H495" t="s">
        <v>17</v>
      </c>
      <c r="I495" t="s">
        <v>18</v>
      </c>
      <c r="J495" t="s">
        <v>18</v>
      </c>
    </row>
    <row r="496" spans="1:10" x14ac:dyDescent="0.35">
      <c r="A496">
        <v>101120</v>
      </c>
      <c r="B496">
        <v>44560</v>
      </c>
      <c r="C496" t="s">
        <v>19</v>
      </c>
      <c r="D496" t="s">
        <v>11</v>
      </c>
      <c r="E496" t="s">
        <v>12</v>
      </c>
      <c r="F496">
        <v>1480755</v>
      </c>
      <c r="G496" t="s">
        <v>13</v>
      </c>
      <c r="H496" t="s">
        <v>22</v>
      </c>
      <c r="I496" t="s">
        <v>15</v>
      </c>
      <c r="J496" t="s">
        <v>15</v>
      </c>
    </row>
    <row r="497" spans="1:10" x14ac:dyDescent="0.35">
      <c r="A497">
        <v>101121</v>
      </c>
      <c r="B497">
        <v>44561</v>
      </c>
      <c r="C497" t="s">
        <v>10</v>
      </c>
      <c r="D497" t="s">
        <v>31</v>
      </c>
      <c r="E497" t="s">
        <v>32</v>
      </c>
      <c r="F497">
        <v>4101750</v>
      </c>
      <c r="G497" t="s">
        <v>16</v>
      </c>
      <c r="H497" t="s">
        <v>26</v>
      </c>
      <c r="I497" t="s">
        <v>18</v>
      </c>
      <c r="J497" t="s">
        <v>18</v>
      </c>
    </row>
    <row r="498" spans="1:10" x14ac:dyDescent="0.35">
      <c r="A498">
        <v>101122</v>
      </c>
      <c r="B498">
        <v>44561</v>
      </c>
      <c r="C498" t="s">
        <v>10</v>
      </c>
      <c r="D498" t="s">
        <v>33</v>
      </c>
      <c r="E498" t="s">
        <v>34</v>
      </c>
      <c r="F498">
        <v>1739100</v>
      </c>
      <c r="G498" t="s">
        <v>13</v>
      </c>
      <c r="H498" t="s">
        <v>17</v>
      </c>
      <c r="I498" t="s">
        <v>15</v>
      </c>
      <c r="J498" t="s">
        <v>15</v>
      </c>
    </row>
    <row r="499" spans="1:10" x14ac:dyDescent="0.35">
      <c r="A499">
        <v>101123</v>
      </c>
      <c r="B499">
        <v>44561</v>
      </c>
      <c r="C499" t="s">
        <v>10</v>
      </c>
      <c r="D499" t="s">
        <v>11</v>
      </c>
      <c r="E499" t="s">
        <v>12</v>
      </c>
      <c r="F499">
        <v>2250000</v>
      </c>
      <c r="G499" t="s">
        <v>13</v>
      </c>
      <c r="H499" t="s">
        <v>26</v>
      </c>
      <c r="I499" t="s">
        <v>18</v>
      </c>
      <c r="J499" t="s">
        <v>18</v>
      </c>
    </row>
    <row r="500" spans="1:10" x14ac:dyDescent="0.35">
      <c r="A500">
        <v>101125</v>
      </c>
      <c r="B500">
        <v>44561</v>
      </c>
      <c r="C500" t="s">
        <v>10</v>
      </c>
      <c r="D500" t="s">
        <v>11</v>
      </c>
      <c r="E500" t="s">
        <v>12</v>
      </c>
      <c r="F500">
        <v>16482200</v>
      </c>
      <c r="G500" t="s">
        <v>13</v>
      </c>
      <c r="H500" t="s">
        <v>26</v>
      </c>
      <c r="I500" t="s">
        <v>18</v>
      </c>
      <c r="J500" t="s">
        <v>18</v>
      </c>
    </row>
    <row r="501" spans="1:10" x14ac:dyDescent="0.35">
      <c r="A501">
        <v>101126</v>
      </c>
      <c r="B501">
        <v>44561</v>
      </c>
      <c r="C501" t="s">
        <v>10</v>
      </c>
      <c r="D501" t="s">
        <v>20</v>
      </c>
      <c r="E501" t="s">
        <v>21</v>
      </c>
      <c r="F501">
        <v>1776800</v>
      </c>
      <c r="G501" t="s">
        <v>13</v>
      </c>
      <c r="H501" t="s">
        <v>22</v>
      </c>
      <c r="I501" t="s">
        <v>15</v>
      </c>
      <c r="J50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6B96-13ED-42AD-951A-224AE790BA52}">
  <dimension ref="A1:L19"/>
  <sheetViews>
    <sheetView tabSelected="1" workbookViewId="0">
      <selection activeCell="M30" sqref="M30"/>
    </sheetView>
  </sheetViews>
  <sheetFormatPr defaultRowHeight="14.5" x14ac:dyDescent="0.35"/>
  <cols>
    <col min="1" max="1" width="19.26953125" customWidth="1"/>
    <col min="5" max="5" width="3.453125" customWidth="1"/>
    <col min="6" max="6" width="9.81640625" customWidth="1"/>
  </cols>
  <sheetData>
    <row r="1" spans="1:12" x14ac:dyDescent="0.35">
      <c r="A1" s="1" t="s">
        <v>44</v>
      </c>
    </row>
    <row r="3" spans="1:12" x14ac:dyDescent="0.35">
      <c r="A3" s="2"/>
      <c r="B3" s="2" t="s">
        <v>45</v>
      </c>
      <c r="C3" s="2" t="s">
        <v>46</v>
      </c>
    </row>
    <row r="4" spans="1:12" x14ac:dyDescent="0.35">
      <c r="A4" s="2" t="s">
        <v>47</v>
      </c>
      <c r="B4" s="5">
        <v>5</v>
      </c>
      <c r="C4" s="5">
        <v>6</v>
      </c>
      <c r="F4" s="2" t="s">
        <v>48</v>
      </c>
      <c r="G4" s="5">
        <v>500</v>
      </c>
    </row>
    <row r="5" spans="1:12" x14ac:dyDescent="0.35">
      <c r="A5" s="2" t="s">
        <v>49</v>
      </c>
      <c r="B5" s="5">
        <v>2.5</v>
      </c>
      <c r="C5" s="5">
        <v>3.5</v>
      </c>
      <c r="G5" s="4"/>
    </row>
    <row r="6" spans="1:12" x14ac:dyDescent="0.35">
      <c r="A6" s="2" t="s">
        <v>50</v>
      </c>
      <c r="B6" s="15">
        <v>300</v>
      </c>
      <c r="C6" s="6">
        <v>400</v>
      </c>
    </row>
    <row r="7" spans="1:12" x14ac:dyDescent="0.35">
      <c r="A7" s="2" t="s">
        <v>51</v>
      </c>
      <c r="B7" s="6">
        <v>500</v>
      </c>
      <c r="C7" s="7">
        <f>B7+100</f>
        <v>600</v>
      </c>
      <c r="F7" s="1" t="s">
        <v>52</v>
      </c>
    </row>
    <row r="8" spans="1:12" x14ac:dyDescent="0.35">
      <c r="F8" s="10" t="s">
        <v>53</v>
      </c>
      <c r="G8" s="17" t="s">
        <v>54</v>
      </c>
      <c r="H8" s="17"/>
      <c r="I8" s="17"/>
      <c r="J8" s="17"/>
      <c r="K8" s="17"/>
      <c r="L8" s="17"/>
    </row>
    <row r="9" spans="1:12" x14ac:dyDescent="0.35">
      <c r="F9" s="3">
        <f>B19</f>
        <v>1250</v>
      </c>
      <c r="G9" s="2">
        <v>100</v>
      </c>
      <c r="H9" s="2">
        <v>200</v>
      </c>
      <c r="I9" s="2">
        <v>300</v>
      </c>
      <c r="J9" s="2">
        <v>400</v>
      </c>
      <c r="K9" s="2">
        <v>500</v>
      </c>
      <c r="L9" s="2">
        <v>600</v>
      </c>
    </row>
    <row r="10" spans="1:12" x14ac:dyDescent="0.35">
      <c r="A10" s="1" t="s">
        <v>55</v>
      </c>
      <c r="E10" s="16" t="s">
        <v>56</v>
      </c>
      <c r="F10" s="2">
        <v>100</v>
      </c>
      <c r="G10" s="14">
        <f t="dataTable" ref="G10:L14" dt2D="1" dtr="1" r1="B6" r2="B7"/>
        <v>-450</v>
      </c>
      <c r="H10" s="14">
        <v>-700</v>
      </c>
      <c r="I10" s="14">
        <v>-950</v>
      </c>
      <c r="J10" s="14">
        <v>-1200</v>
      </c>
      <c r="K10" s="14">
        <v>-1450</v>
      </c>
      <c r="L10" s="14">
        <v>-1700</v>
      </c>
    </row>
    <row r="11" spans="1:12" x14ac:dyDescent="0.35">
      <c r="E11" s="16"/>
      <c r="F11" s="2">
        <v>200</v>
      </c>
      <c r="G11" s="14">
        <v>150</v>
      </c>
      <c r="H11" s="14">
        <v>400</v>
      </c>
      <c r="I11" s="14">
        <v>150</v>
      </c>
      <c r="J11" s="14">
        <v>-100</v>
      </c>
      <c r="K11" s="14">
        <v>-350</v>
      </c>
      <c r="L11" s="14">
        <v>-600</v>
      </c>
    </row>
    <row r="12" spans="1:12" x14ac:dyDescent="0.35">
      <c r="A12" s="2"/>
      <c r="B12" s="2" t="s">
        <v>45</v>
      </c>
      <c r="C12" s="2" t="s">
        <v>46</v>
      </c>
      <c r="E12" s="16"/>
      <c r="F12" s="2">
        <v>300</v>
      </c>
      <c r="G12" s="14">
        <v>750</v>
      </c>
      <c r="H12" s="14">
        <v>1000</v>
      </c>
      <c r="I12" s="14">
        <v>1250</v>
      </c>
      <c r="J12" s="14">
        <v>1000</v>
      </c>
      <c r="K12" s="14">
        <v>750</v>
      </c>
      <c r="L12" s="14">
        <v>500</v>
      </c>
    </row>
    <row r="13" spans="1:12" x14ac:dyDescent="0.35">
      <c r="A13" s="2" t="s">
        <v>57</v>
      </c>
      <c r="B13" s="7">
        <f>MIN(B6,B7)</f>
        <v>300</v>
      </c>
      <c r="C13" s="7">
        <f>MIN(C6,C7)</f>
        <v>400</v>
      </c>
      <c r="E13" s="16"/>
      <c r="F13" s="2">
        <v>400</v>
      </c>
      <c r="G13" s="14">
        <v>750</v>
      </c>
      <c r="H13" s="14">
        <v>1000</v>
      </c>
      <c r="I13" s="14">
        <v>1250</v>
      </c>
      <c r="J13" s="14">
        <v>1500</v>
      </c>
      <c r="K13" s="14">
        <v>1250</v>
      </c>
      <c r="L13" s="14">
        <v>1000</v>
      </c>
    </row>
    <row r="14" spans="1:12" x14ac:dyDescent="0.35">
      <c r="A14" s="2" t="s">
        <v>58</v>
      </c>
      <c r="B14" s="8">
        <f>B13*B4</f>
        <v>1500</v>
      </c>
      <c r="C14" s="8">
        <f>C13*C4</f>
        <v>2400</v>
      </c>
      <c r="E14" s="16"/>
      <c r="F14" s="2">
        <v>500</v>
      </c>
      <c r="G14" s="14">
        <v>750</v>
      </c>
      <c r="H14" s="14">
        <v>1000</v>
      </c>
      <c r="I14" s="14">
        <v>1250</v>
      </c>
      <c r="J14" s="14">
        <v>1500</v>
      </c>
      <c r="K14" s="14">
        <v>1750</v>
      </c>
      <c r="L14" s="14">
        <v>1500</v>
      </c>
    </row>
    <row r="15" spans="1:12" x14ac:dyDescent="0.35">
      <c r="A15" s="2" t="s">
        <v>49</v>
      </c>
      <c r="B15" s="8">
        <f>B5*B6</f>
        <v>750</v>
      </c>
      <c r="C15" s="8">
        <f>C6*C5</f>
        <v>1400</v>
      </c>
    </row>
    <row r="17" spans="1:2" x14ac:dyDescent="0.35">
      <c r="A17" s="2" t="s">
        <v>59</v>
      </c>
      <c r="B17" s="8">
        <f>B14+C14</f>
        <v>3900</v>
      </c>
    </row>
    <row r="18" spans="1:2" x14ac:dyDescent="0.35">
      <c r="A18" s="2" t="s">
        <v>60</v>
      </c>
      <c r="B18" s="8">
        <f>B15+C15+G4</f>
        <v>2650</v>
      </c>
    </row>
    <row r="19" spans="1:2" x14ac:dyDescent="0.35">
      <c r="A19" s="2" t="s">
        <v>53</v>
      </c>
      <c r="B19" s="9">
        <f>B17-B18</f>
        <v>1250</v>
      </c>
    </row>
  </sheetData>
  <mergeCells count="2">
    <mergeCell ref="E10:E14"/>
    <mergeCell ref="G8:L8"/>
  </mergeCells>
  <conditionalFormatting sqref="G10:L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E59D-FCE8-4312-A888-18E70858A2DB}">
  <dimension ref="A1:L19"/>
  <sheetViews>
    <sheetView workbookViewId="0">
      <selection activeCell="C9" sqref="C9"/>
    </sheetView>
  </sheetViews>
  <sheetFormatPr defaultRowHeight="14.5" x14ac:dyDescent="0.35"/>
  <cols>
    <col min="1" max="1" width="19.26953125" customWidth="1"/>
    <col min="5" max="5" width="3.453125" customWidth="1"/>
    <col min="6" max="6" width="9.81640625" customWidth="1"/>
  </cols>
  <sheetData>
    <row r="1" spans="1:12" x14ac:dyDescent="0.35">
      <c r="A1" s="1" t="s">
        <v>44</v>
      </c>
    </row>
    <row r="3" spans="1:12" x14ac:dyDescent="0.35">
      <c r="A3" s="2"/>
      <c r="B3" s="2" t="s">
        <v>45</v>
      </c>
      <c r="C3" s="2" t="s">
        <v>46</v>
      </c>
    </row>
    <row r="4" spans="1:12" x14ac:dyDescent="0.35">
      <c r="A4" s="2" t="s">
        <v>47</v>
      </c>
      <c r="B4" s="5">
        <v>0.83333333333333359</v>
      </c>
      <c r="C4" s="5">
        <v>6</v>
      </c>
      <c r="F4" s="2" t="s">
        <v>48</v>
      </c>
      <c r="G4" s="5">
        <v>500</v>
      </c>
    </row>
    <row r="5" spans="1:12" x14ac:dyDescent="0.35">
      <c r="A5" s="2" t="s">
        <v>49</v>
      </c>
      <c r="B5" s="5">
        <v>2.5</v>
      </c>
      <c r="C5" s="5">
        <v>3.5</v>
      </c>
      <c r="G5" s="4"/>
    </row>
    <row r="6" spans="1:12" x14ac:dyDescent="0.35">
      <c r="A6" s="2" t="s">
        <v>50</v>
      </c>
      <c r="B6" s="6">
        <v>300</v>
      </c>
      <c r="C6" s="6">
        <v>400</v>
      </c>
    </row>
    <row r="7" spans="1:12" x14ac:dyDescent="0.35">
      <c r="A7" s="2" t="s">
        <v>51</v>
      </c>
      <c r="B7" s="6">
        <v>500</v>
      </c>
      <c r="C7" s="7">
        <f>B7+100</f>
        <v>600</v>
      </c>
      <c r="F7" s="1" t="s">
        <v>52</v>
      </c>
    </row>
    <row r="8" spans="1:12" x14ac:dyDescent="0.35">
      <c r="F8" s="10" t="s">
        <v>53</v>
      </c>
      <c r="G8" s="17" t="s">
        <v>54</v>
      </c>
      <c r="H8" s="17"/>
      <c r="I8" s="17"/>
      <c r="J8" s="17"/>
      <c r="K8" s="17"/>
      <c r="L8" s="17"/>
    </row>
    <row r="9" spans="1:12" x14ac:dyDescent="0.35">
      <c r="F9" s="3">
        <f>B19</f>
        <v>0</v>
      </c>
      <c r="G9" s="2">
        <v>100</v>
      </c>
      <c r="H9" s="2">
        <v>200</v>
      </c>
      <c r="I9" s="2">
        <v>300</v>
      </c>
      <c r="J9" s="2">
        <v>400</v>
      </c>
      <c r="K9" s="2">
        <v>500</v>
      </c>
      <c r="L9" s="2">
        <v>600</v>
      </c>
    </row>
    <row r="10" spans="1:12" ht="14.5" customHeight="1" x14ac:dyDescent="0.35">
      <c r="A10" s="1" t="s">
        <v>55</v>
      </c>
      <c r="E10" s="16" t="s">
        <v>56</v>
      </c>
      <c r="F10" s="2">
        <v>100</v>
      </c>
      <c r="G10" s="14">
        <f t="dataTable" ref="G10:L14" dt2D="1" dtr="1" r1="B6" r2="B7"/>
        <v>-866.66666666666674</v>
      </c>
      <c r="H10" s="14">
        <v>-1116.6666666666667</v>
      </c>
      <c r="I10" s="14">
        <v>-1366.6666666666667</v>
      </c>
      <c r="J10" s="14">
        <v>-1616.6666666666667</v>
      </c>
      <c r="K10" s="14">
        <v>-1866.6666666666667</v>
      </c>
      <c r="L10" s="14">
        <v>-2116.666666666667</v>
      </c>
    </row>
    <row r="11" spans="1:12" x14ac:dyDescent="0.35">
      <c r="E11" s="16"/>
      <c r="F11" s="2">
        <v>200</v>
      </c>
      <c r="G11" s="14">
        <v>-266.66666666666674</v>
      </c>
      <c r="H11" s="14">
        <v>-433.33333333333326</v>
      </c>
      <c r="I11" s="14">
        <v>-683.33333333333326</v>
      </c>
      <c r="J11" s="14">
        <v>-933.33333333333326</v>
      </c>
      <c r="K11" s="14">
        <v>-1183.3333333333333</v>
      </c>
      <c r="L11" s="14">
        <v>-1433.3333333333333</v>
      </c>
    </row>
    <row r="12" spans="1:12" x14ac:dyDescent="0.35">
      <c r="A12" s="2"/>
      <c r="B12" s="2" t="s">
        <v>45</v>
      </c>
      <c r="C12" s="2" t="s">
        <v>46</v>
      </c>
      <c r="E12" s="16"/>
      <c r="F12" s="2">
        <v>300</v>
      </c>
      <c r="G12" s="14">
        <v>333.33333333333348</v>
      </c>
      <c r="H12" s="14">
        <v>166.66666666666652</v>
      </c>
      <c r="I12" s="14">
        <v>0</v>
      </c>
      <c r="J12" s="14">
        <v>-250</v>
      </c>
      <c r="K12" s="14">
        <v>-500</v>
      </c>
      <c r="L12" s="14">
        <v>-750</v>
      </c>
    </row>
    <row r="13" spans="1:12" x14ac:dyDescent="0.35">
      <c r="A13" s="2" t="s">
        <v>57</v>
      </c>
      <c r="B13" s="7">
        <f>MIN(B6,B7)</f>
        <v>300</v>
      </c>
      <c r="C13" s="7">
        <f>MIN(C6,C7)</f>
        <v>400</v>
      </c>
      <c r="E13" s="16"/>
      <c r="F13" s="2">
        <v>400</v>
      </c>
      <c r="G13" s="14">
        <v>333.33333333333348</v>
      </c>
      <c r="H13" s="14">
        <v>166.66666666666652</v>
      </c>
      <c r="I13" s="14">
        <v>0</v>
      </c>
      <c r="J13" s="14">
        <v>-166.66666666666652</v>
      </c>
      <c r="K13" s="14">
        <v>-416.66666666666652</v>
      </c>
      <c r="L13" s="14">
        <v>-666.66666666666652</v>
      </c>
    </row>
    <row r="14" spans="1:12" x14ac:dyDescent="0.35">
      <c r="A14" s="2" t="s">
        <v>58</v>
      </c>
      <c r="B14" s="8">
        <f>B13*B4</f>
        <v>250.00000000000009</v>
      </c>
      <c r="C14" s="8">
        <f>C13*C4</f>
        <v>2400</v>
      </c>
      <c r="E14" s="16"/>
      <c r="F14" s="2">
        <v>500</v>
      </c>
      <c r="G14" s="14">
        <v>333.33333333333348</v>
      </c>
      <c r="H14" s="14">
        <v>166.66666666666652</v>
      </c>
      <c r="I14" s="14">
        <v>0</v>
      </c>
      <c r="J14" s="14">
        <v>-166.66666666666652</v>
      </c>
      <c r="K14" s="14">
        <v>-333.33333333333303</v>
      </c>
      <c r="L14" s="14">
        <v>-583.33333333333303</v>
      </c>
    </row>
    <row r="15" spans="1:12" x14ac:dyDescent="0.35">
      <c r="A15" s="2" t="s">
        <v>49</v>
      </c>
      <c r="B15" s="8">
        <f>B5*B6</f>
        <v>750</v>
      </c>
      <c r="C15" s="8">
        <f>C6*C5</f>
        <v>1400</v>
      </c>
    </row>
    <row r="17" spans="1:2" x14ac:dyDescent="0.35">
      <c r="A17" s="2" t="s">
        <v>59</v>
      </c>
      <c r="B17" s="8">
        <f>B14+C14</f>
        <v>2650</v>
      </c>
    </row>
    <row r="18" spans="1:2" x14ac:dyDescent="0.35">
      <c r="A18" s="2" t="s">
        <v>60</v>
      </c>
      <c r="B18" s="8">
        <f>B15+C15+G4</f>
        <v>2650</v>
      </c>
    </row>
    <row r="19" spans="1:2" x14ac:dyDescent="0.35">
      <c r="A19" s="2" t="s">
        <v>53</v>
      </c>
      <c r="B19" s="9">
        <f>B17-B18</f>
        <v>0</v>
      </c>
    </row>
  </sheetData>
  <mergeCells count="2">
    <mergeCell ref="G8:L8"/>
    <mergeCell ref="E10:E14"/>
  </mergeCells>
  <conditionalFormatting sqref="G10:L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6E8B-195D-46D1-83DB-0D1D83B11216}">
  <dimension ref="A3:B8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8.453125" bestFit="1" customWidth="1"/>
  </cols>
  <sheetData>
    <row r="3" spans="1:2" x14ac:dyDescent="0.35">
      <c r="A3" s="12" t="s">
        <v>61</v>
      </c>
      <c r="B3" t="s">
        <v>62</v>
      </c>
    </row>
    <row r="4" spans="1:2" x14ac:dyDescent="0.35">
      <c r="A4" s="13" t="s">
        <v>34</v>
      </c>
      <c r="B4">
        <v>49273593</v>
      </c>
    </row>
    <row r="5" spans="1:2" x14ac:dyDescent="0.35">
      <c r="A5" s="13" t="s">
        <v>12</v>
      </c>
      <c r="B5">
        <v>1826021818</v>
      </c>
    </row>
    <row r="6" spans="1:2" x14ac:dyDescent="0.35">
      <c r="A6" s="13" t="s">
        <v>21</v>
      </c>
      <c r="B6">
        <v>468727102</v>
      </c>
    </row>
    <row r="7" spans="1:2" x14ac:dyDescent="0.35">
      <c r="A7" s="13" t="s">
        <v>32</v>
      </c>
      <c r="B7">
        <v>138182968</v>
      </c>
    </row>
    <row r="8" spans="1:2" x14ac:dyDescent="0.35">
      <c r="A8" s="13" t="s">
        <v>63</v>
      </c>
      <c r="B8">
        <v>2482205481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B4D5-D8A2-4A18-9AB3-228FB45F7DB0}">
  <dimension ref="A1:G9"/>
  <sheetViews>
    <sheetView workbookViewId="0">
      <selection activeCell="A3" sqref="A3"/>
    </sheetView>
  </sheetViews>
  <sheetFormatPr defaultRowHeight="14.5" x14ac:dyDescent="0.35"/>
  <cols>
    <col min="1" max="1" width="13.453125" bestFit="1" customWidth="1"/>
    <col min="2" max="2" width="15.26953125" bestFit="1" customWidth="1"/>
    <col min="3" max="4" width="3.1796875" bestFit="1" customWidth="1"/>
    <col min="5" max="5" width="3" bestFit="1" customWidth="1"/>
    <col min="6" max="6" width="3.1796875" bestFit="1" customWidth="1"/>
    <col min="7" max="7" width="10.7265625" bestFit="1" customWidth="1"/>
    <col min="8" max="8" width="3.81640625" bestFit="1" customWidth="1"/>
    <col min="9" max="9" width="3.453125" bestFit="1" customWidth="1"/>
    <col min="10" max="10" width="3" bestFit="1" customWidth="1"/>
    <col min="11" max="11" width="3.1796875" bestFit="1" customWidth="1"/>
    <col min="12" max="12" width="10.7265625" bestFit="1" customWidth="1"/>
  </cols>
  <sheetData>
    <row r="1" spans="1:7" x14ac:dyDescent="0.35">
      <c r="A1" s="12" t="s">
        <v>2</v>
      </c>
      <c r="B1" t="s">
        <v>19</v>
      </c>
    </row>
    <row r="3" spans="1:7" x14ac:dyDescent="0.35">
      <c r="A3" s="12" t="s">
        <v>64</v>
      </c>
      <c r="B3" s="12" t="s">
        <v>65</v>
      </c>
    </row>
    <row r="4" spans="1:7" x14ac:dyDescent="0.35">
      <c r="A4" s="12" t="s">
        <v>61</v>
      </c>
      <c r="B4" t="s">
        <v>25</v>
      </c>
      <c r="C4" t="s">
        <v>41</v>
      </c>
      <c r="D4" t="s">
        <v>11</v>
      </c>
      <c r="E4" t="s">
        <v>31</v>
      </c>
      <c r="F4" t="s">
        <v>20</v>
      </c>
      <c r="G4" t="s">
        <v>63</v>
      </c>
    </row>
    <row r="5" spans="1:7" x14ac:dyDescent="0.35">
      <c r="A5" s="13" t="s">
        <v>16</v>
      </c>
      <c r="D5">
        <v>1</v>
      </c>
      <c r="G5">
        <v>1</v>
      </c>
    </row>
    <row r="6" spans="1:7" x14ac:dyDescent="0.35">
      <c r="A6" s="13" t="s">
        <v>13</v>
      </c>
      <c r="B6">
        <v>3</v>
      </c>
      <c r="C6">
        <v>1</v>
      </c>
      <c r="D6">
        <v>49</v>
      </c>
      <c r="E6">
        <v>6</v>
      </c>
      <c r="F6">
        <v>14</v>
      </c>
      <c r="G6">
        <v>73</v>
      </c>
    </row>
    <row r="7" spans="1:7" x14ac:dyDescent="0.35">
      <c r="A7" s="13" t="s">
        <v>23</v>
      </c>
      <c r="F7">
        <v>8</v>
      </c>
      <c r="G7">
        <v>8</v>
      </c>
    </row>
    <row r="8" spans="1:7" x14ac:dyDescent="0.35">
      <c r="A8" s="13" t="s">
        <v>35</v>
      </c>
      <c r="D8">
        <v>10</v>
      </c>
      <c r="E8">
        <v>1</v>
      </c>
      <c r="F8">
        <v>2</v>
      </c>
      <c r="G8">
        <v>13</v>
      </c>
    </row>
    <row r="9" spans="1:7" x14ac:dyDescent="0.35">
      <c r="A9" s="13" t="s">
        <v>63</v>
      </c>
      <c r="B9">
        <v>3</v>
      </c>
      <c r="C9">
        <v>1</v>
      </c>
      <c r="D9">
        <v>60</v>
      </c>
      <c r="E9">
        <v>7</v>
      </c>
      <c r="F9">
        <v>24</v>
      </c>
      <c r="G9">
        <v>95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44B8-9152-4BCB-A332-47150F3EE87C}">
  <dimension ref="A1:D7"/>
  <sheetViews>
    <sheetView workbookViewId="0">
      <selection activeCell="B17" sqref="B17"/>
    </sheetView>
  </sheetViews>
  <sheetFormatPr defaultRowHeight="14.5" x14ac:dyDescent="0.35"/>
  <cols>
    <col min="1" max="1" width="13.453125" bestFit="1" customWidth="1"/>
    <col min="2" max="2" width="16.453125" bestFit="1" customWidth="1"/>
    <col min="3" max="3" width="1.81640625" bestFit="1" customWidth="1"/>
    <col min="4" max="4" width="10.7265625" bestFit="1" customWidth="1"/>
  </cols>
  <sheetData>
    <row r="1" spans="1:4" x14ac:dyDescent="0.35">
      <c r="A1" s="12" t="s">
        <v>5</v>
      </c>
      <c r="B1" t="s">
        <v>66</v>
      </c>
    </row>
    <row r="3" spans="1:4" x14ac:dyDescent="0.35">
      <c r="A3" s="12" t="s">
        <v>64</v>
      </c>
      <c r="B3" s="12" t="s">
        <v>65</v>
      </c>
    </row>
    <row r="4" spans="1:4" x14ac:dyDescent="0.35">
      <c r="A4" s="12" t="s">
        <v>61</v>
      </c>
      <c r="B4" t="s">
        <v>15</v>
      </c>
      <c r="C4" t="s">
        <v>18</v>
      </c>
      <c r="D4" t="s">
        <v>63</v>
      </c>
    </row>
    <row r="5" spans="1:4" x14ac:dyDescent="0.35">
      <c r="A5" s="13" t="s">
        <v>15</v>
      </c>
      <c r="B5">
        <v>1</v>
      </c>
      <c r="D5">
        <v>1</v>
      </c>
    </row>
    <row r="6" spans="1:4" x14ac:dyDescent="0.35">
      <c r="A6" s="13" t="s">
        <v>18</v>
      </c>
      <c r="C6">
        <v>3</v>
      </c>
      <c r="D6">
        <v>3</v>
      </c>
    </row>
    <row r="7" spans="1:4" x14ac:dyDescent="0.35">
      <c r="A7" s="13" t="s">
        <v>63</v>
      </c>
      <c r="B7">
        <v>1</v>
      </c>
      <c r="C7">
        <v>3</v>
      </c>
      <c r="D7">
        <v>4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4a503f-54e7-4b80-aab7-4fd1685cf1ad">
      <Terms xmlns="http://schemas.microsoft.com/office/infopath/2007/PartnerControls"/>
    </lcf76f155ced4ddcb4097134ff3c332f>
    <TaxCatchAll xmlns="d0d11377-6e53-4047-bcf7-150cbceef7f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C3809F7784D4F875D6AD95BF9F2BF" ma:contentTypeVersion="16" ma:contentTypeDescription="Create a new document." ma:contentTypeScope="" ma:versionID="22f2e5a10df19bab7aeb1086499b6b70">
  <xsd:schema xmlns:xsd="http://www.w3.org/2001/XMLSchema" xmlns:xs="http://www.w3.org/2001/XMLSchema" xmlns:p="http://schemas.microsoft.com/office/2006/metadata/properties" xmlns:ns2="f04a503f-54e7-4b80-aab7-4fd1685cf1ad" xmlns:ns3="d0d11377-6e53-4047-bcf7-150cbceef7f3" targetNamespace="http://schemas.microsoft.com/office/2006/metadata/properties" ma:root="true" ma:fieldsID="d36aca49fa5fce7732184d247c3a362d" ns2:_="" ns3:_="">
    <xsd:import namespace="f04a503f-54e7-4b80-aab7-4fd1685cf1ad"/>
    <xsd:import namespace="d0d11377-6e53-4047-bcf7-150cbceef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a503f-54e7-4b80-aab7-4fd1685cf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11377-6e53-4047-bcf7-150cbceef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2ec177-cc64-4e1e-b0c8-3c31768da3ca}" ma:internalName="TaxCatchAll" ma:showField="CatchAllData" ma:web="d0d11377-6e53-4047-bcf7-150cbceef7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AE1AD-C7D5-416C-AC0D-8D30EA21C05D}">
  <ds:schemaRefs>
    <ds:schemaRef ds:uri="http://schemas.microsoft.com/office/2006/metadata/properties"/>
    <ds:schemaRef ds:uri="http://schemas.microsoft.com/office/infopath/2007/PartnerControls"/>
    <ds:schemaRef ds:uri="f04a503f-54e7-4b80-aab7-4fd1685cf1ad"/>
    <ds:schemaRef ds:uri="d0d11377-6e53-4047-bcf7-150cbceef7f3"/>
  </ds:schemaRefs>
</ds:datastoreItem>
</file>

<file path=customXml/itemProps2.xml><?xml version="1.0" encoding="utf-8"?>
<ds:datastoreItem xmlns:ds="http://schemas.openxmlformats.org/officeDocument/2006/customXml" ds:itemID="{633A0448-AAC8-463B-B32C-26931D73CF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a503f-54e7-4b80-aab7-4fd1685cf1ad"/>
    <ds:schemaRef ds:uri="d0d11377-6e53-4047-bcf7-150cbceef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70A8FE-2218-4E65-8BC6-C43758D66B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Insurance_Data</vt:lpstr>
      <vt:lpstr>3.1</vt:lpstr>
      <vt:lpstr>3.3</vt:lpstr>
      <vt:lpstr>4.1</vt:lpstr>
      <vt:lpstr>4.2</vt:lpstr>
      <vt:lpstr>4.3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Mogensen, Matthew D LTC</dc:creator>
  <cp:keywords/>
  <dc:description/>
  <cp:lastModifiedBy>Mogensen, Matthew D LTC</cp:lastModifiedBy>
  <cp:revision/>
  <dcterms:created xsi:type="dcterms:W3CDTF">2023-02-07T13:59:03Z</dcterms:created>
  <dcterms:modified xsi:type="dcterms:W3CDTF">2023-02-16T18:46:27Z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0x010100E46C3809F7784D4F875D6AD95BF9F2BF</vt:lpwstr>
  </property>
  <property fmtid="{D5CDD505-2E9C-101B-9397-08002B2CF9AE}" pid="3" name="MediaServiceImageTags">
    <vt:lpwstr/>
  </property>
</Properties>
</file>