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chartsheets/sheet2.xml" ContentType="application/vnd.openxmlformats-officedocument.spreadsheetml.chart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worksheets/sheet4.xml" ContentType="application/vnd.openxmlformats-officedocument.spreadsheetml.worksheet+xml"/>
  <Override PartName="/xl/chartsheets/sheet4.xml" ContentType="application/vnd.openxmlformats-officedocument.spreadsheetml.chartsheet+xml"/>
  <Override PartName="/xl/worksheets/sheet5.xml" ContentType="application/vnd.openxmlformats-officedocument.spreadsheetml.worksheet+xml"/>
  <Override PartName="/xl/chartsheets/sheet5.xml" ContentType="application/vnd.openxmlformats-officedocument.spreadsheetml.chartsheet+xml"/>
  <Override PartName="/xl/worksheets/sheet6.xml" ContentType="application/vnd.openxmlformats-officedocument.spreadsheetml.worksheet+xml"/>
  <Override PartName="/xl/chartsheets/sheet6.xml" ContentType="application/vnd.openxmlformats-officedocument.spreadsheetml.chartsheet+xml"/>
  <Override PartName="/xl/worksheets/sheet7.xml" ContentType="application/vnd.openxmlformats-officedocument.spreadsheetml.worksheet+xml"/>
  <Override PartName="/xl/chartsheets/sheet7.xml" ContentType="application/vnd.openxmlformats-officedocument.spreadsheetml.chartsheet+xml"/>
  <Override PartName="/xl/worksheets/sheet8.xml" ContentType="application/vnd.openxmlformats-officedocument.spreadsheetml.worksheet+xml"/>
  <Override PartName="/xl/chartsheets/sheet8.xml" ContentType="application/vnd.openxmlformats-officedocument.spreadsheetml.chartsheet+xml"/>
  <Override PartName="/xl/worksheets/sheet9.xml" ContentType="application/vnd.openxmlformats-officedocument.spreadsheetml.worksheet+xml"/>
  <Override PartName="/xl/chartsheets/sheet9.xml" ContentType="application/vnd.openxmlformats-officedocument.spreadsheetml.chartsheet+xml"/>
  <Override PartName="/xl/worksheets/sheet10.xml" ContentType="application/vnd.openxmlformats-officedocument.spreadsheetml.worksheet+xml"/>
  <Override PartName="/xl/chartsheets/sheet10.xml" ContentType="application/vnd.openxmlformats-officedocument.spreadsheetml.chartsheet+xml"/>
  <Override PartName="/xl/worksheets/sheet11.xml" ContentType="application/vnd.openxmlformats-officedocument.spreadsheetml.worksheet+xml"/>
  <Override PartName="/xl/chartsheets/sheet11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12.xml" ContentType="application/vnd.openxmlformats-officedocument.spreadsheetml.chartsheet+xml"/>
  <Override PartName="/xl/worksheets/sheet13.xml" ContentType="application/vnd.openxmlformats-officedocument.spreadsheetml.worksheet+xml"/>
  <Override PartName="/xl/chartsheets/sheet13.xml" ContentType="application/vnd.openxmlformats-officedocument.spreadsheetml.chartsheet+xml"/>
  <Override PartName="/xl/worksheets/sheet14.xml" ContentType="application/vnd.openxmlformats-officedocument.spreadsheetml.worksheet+xml"/>
  <Override PartName="/xl/chartsheets/sheet14.xml" ContentType="application/vnd.openxmlformats-officedocument.spreadsheetml.chartsheet+xml"/>
  <Override PartName="/xl/worksheets/sheet15.xml" ContentType="application/vnd.openxmlformats-officedocument.spreadsheetml.worksheet+xml"/>
  <Override PartName="/xl/chartsheets/sheet15.xml" ContentType="application/vnd.openxmlformats-officedocument.spreadsheetml.chartsheet+xml"/>
  <Override PartName="/xl/worksheets/sheet16.xml" ContentType="application/vnd.openxmlformats-officedocument.spreadsheetml.worksheet+xml"/>
  <Override PartName="/xl/chartsheets/sheet16.xml" ContentType="application/vnd.openxmlformats-officedocument.spreadsheetml.chartsheet+xml"/>
  <Override PartName="/xl/worksheets/sheet17.xml" ContentType="application/vnd.openxmlformats-officedocument.spreadsheetml.worksheet+xml"/>
  <Override PartName="/xl/chartsheets/sheet17.xml" ContentType="application/vnd.openxmlformats-officedocument.spreadsheetml.chartsheet+xml"/>
  <Override PartName="/xl/worksheets/sheet18.xml" ContentType="application/vnd.openxmlformats-officedocument.spreadsheetml.worksheet+xml"/>
  <Override PartName="/xl/chartsheets/sheet18.xml" ContentType="application/vnd.openxmlformats-officedocument.spreadsheetml.chartsheet+xml"/>
  <Override PartName="/xl/worksheets/sheet19.xml" ContentType="application/vnd.openxmlformats-officedocument.spreadsheetml.worksheet+xml"/>
  <Override PartName="/xl/chartsheets/sheet19.xml" ContentType="application/vnd.openxmlformats-officedocument.spreadsheetml.chartsheet+xml"/>
  <Override PartName="/xl/worksheets/sheet20.xml" ContentType="application/vnd.openxmlformats-officedocument.spreadsheetml.worksheet+xml"/>
  <Override PartName="/xl/chartsheets/sheet20.xml" ContentType="application/vnd.openxmlformats-officedocument.spreadsheetml.chartsheet+xml"/>
  <Override PartName="/xl/worksheets/sheet21.xml" ContentType="application/vnd.openxmlformats-officedocument.spreadsheetml.worksheet+xml"/>
  <Override PartName="/xl/chartsheets/sheet21.xml" ContentType="application/vnd.openxmlformats-officedocument.spreadsheetml.chartsheet+xml"/>
  <Override PartName="/xl/worksheets/sheet22.xml" ContentType="application/vnd.openxmlformats-officedocument.spreadsheetml.worksheet+xml"/>
  <Override PartName="/xl/chartsheets/sheet22.xml" ContentType="application/vnd.openxmlformats-officedocument.spreadsheetml.chartsheet+xml"/>
  <Override PartName="/xl/worksheets/sheet23.xml" ContentType="application/vnd.openxmlformats-officedocument.spreadsheetml.worksheet+xml"/>
  <Override PartName="/xl/chartsheets/sheet23.xml" ContentType="application/vnd.openxmlformats-officedocument.spreadsheetml.chartsheet+xml"/>
  <Override PartName="/xl/worksheets/sheet24.xml" ContentType="application/vnd.openxmlformats-officedocument.spreadsheetml.worksheet+xml"/>
  <Override PartName="/xl/chartsheets/sheet24.xml" ContentType="application/vnd.openxmlformats-officedocument.spreadsheetml.chartsheet+xml"/>
  <Override PartName="/xl/worksheets/sheet25.xml" ContentType="application/vnd.openxmlformats-officedocument.spreadsheetml.worksheet+xml"/>
  <Override PartName="/xl/chartsheets/sheet25.xml" ContentType="application/vnd.openxmlformats-officedocument.spreadsheetml.chartsheet+xml"/>
  <Override PartName="/xl/worksheets/sheet26.xml" ContentType="application/vnd.openxmlformats-officedocument.spreadsheetml.worksheet+xml"/>
  <Override PartName="/xl/chartsheets/sheet26.xml" ContentType="application/vnd.openxmlformats-officedocument.spreadsheetml.chartsheet+xml"/>
  <Override PartName="/xl/worksheets/sheet27.xml" ContentType="application/vnd.openxmlformats-officedocument.spreadsheetml.worksheet+xml"/>
  <Override PartName="/xl/chartsheets/sheet27.xml" ContentType="application/vnd.openxmlformats-officedocument.spreadsheetml.chartsheet+xml"/>
  <Override PartName="/xl/worksheets/sheet28.xml" ContentType="application/vnd.openxmlformats-officedocument.spreadsheetml.worksheet+xml"/>
  <Override PartName="/xl/chartsheets/sheet28.xml" ContentType="application/vnd.openxmlformats-officedocument.spreadsheetml.chartsheet+xml"/>
  <Override PartName="/xl/worksheets/sheet29.xml" ContentType="application/vnd.openxmlformats-officedocument.spreadsheetml.worksheet+xml"/>
  <Override PartName="/xl/chartsheets/sheet29.xml" ContentType="application/vnd.openxmlformats-officedocument.spreadsheetml.chartsheet+xml"/>
  <Override PartName="/xl/worksheets/sheet30.xml" ContentType="application/vnd.openxmlformats-officedocument.spreadsheetml.worksheet+xml"/>
  <Override PartName="/xl/chartsheets/sheet30.xml" ContentType="application/vnd.openxmlformats-officedocument.spreadsheetml.chartsheet+xml"/>
  <Override PartName="/xl/worksheets/sheet31.xml" ContentType="application/vnd.openxmlformats-officedocument.spreadsheetml.worksheet+xml"/>
  <Override PartName="/xl/chartsheets/sheet31.xml" ContentType="application/vnd.openxmlformats-officedocument.spreadsheetml.chartsheet+xml"/>
  <Override PartName="/xl/worksheets/sheet32.xml" ContentType="application/vnd.openxmlformats-officedocument.spreadsheetml.worksheet+xml"/>
  <Override PartName="/xl/chartsheets/sheet32.xml" ContentType="application/vnd.openxmlformats-officedocument.spreadsheetml.chartsheet+xml"/>
  <Override PartName="/xl/worksheets/sheet33.xml" ContentType="application/vnd.openxmlformats-officedocument.spreadsheetml.worksheet+xml"/>
  <Override PartName="/xl/chartsheets/sheet33.xml" ContentType="application/vnd.openxmlformats-officedocument.spreadsheetml.chartsheet+xml"/>
  <Override PartName="/xl/worksheets/sheet34.xml" ContentType="application/vnd.openxmlformats-officedocument.spreadsheetml.worksheet+xml"/>
  <Override PartName="/xl/chartsheets/sheet34.xml" ContentType="application/vnd.openxmlformats-officedocument.spreadsheetml.chartsheet+xml"/>
  <Override PartName="/xl/worksheets/sheet35.xml" ContentType="application/vnd.openxmlformats-officedocument.spreadsheetml.worksheet+xml"/>
  <Override PartName="/xl/chartsheets/sheet35.xml" ContentType="application/vnd.openxmlformats-officedocument.spreadsheetml.chartsheet+xml"/>
  <Override PartName="/xl/worksheets/sheet36.xml" ContentType="application/vnd.openxmlformats-officedocument.spreadsheetml.worksheet+xml"/>
  <Override PartName="/xl/chartsheets/sheet36.xml" ContentType="application/vnd.openxmlformats-officedocument.spreadsheetml.chartsheet+xml"/>
  <Override PartName="/xl/worksheets/sheet3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theme/themeOverride1.xml" ContentType="application/vnd.openxmlformats-officedocument.themeOverride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5.xml" ContentType="application/vnd.openxmlformats-officedocument.drawingml.chart+xml"/>
  <Override PartName="/xl/theme/themeOverride2.xml" ContentType="application/vnd.openxmlformats-officedocument.themeOverride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charts/chart6.xml" ContentType="application/vnd.openxmlformats-officedocument.drawingml.chart+xml"/>
  <Override PartName="/xl/theme/themeOverride3.xml" ContentType="application/vnd.openxmlformats-officedocument.themeOverride+xml"/>
  <Override PartName="/xl/drawings/drawing12.xml" ContentType="application/vnd.openxmlformats-officedocument.drawingml.chartshapes+xml"/>
  <Override PartName="/xl/drawings/drawing13.xml" ContentType="application/vnd.openxmlformats-officedocument.drawing+xml"/>
  <Override PartName="/xl/charts/chart7.xml" ContentType="application/vnd.openxmlformats-officedocument.drawingml.chart+xml"/>
  <Override PartName="/xl/theme/themeOverride4.xml" ContentType="application/vnd.openxmlformats-officedocument.themeOverride+xml"/>
  <Override PartName="/xl/drawings/drawing14.xml" ContentType="application/vnd.openxmlformats-officedocument.drawingml.chartshapes+xml"/>
  <Override PartName="/xl/drawings/drawing15.xml" ContentType="application/vnd.openxmlformats-officedocument.drawing+xml"/>
  <Override PartName="/xl/charts/chart8.xml" ContentType="application/vnd.openxmlformats-officedocument.drawingml.chart+xml"/>
  <Override PartName="/xl/drawings/drawing16.xml" ContentType="application/vnd.openxmlformats-officedocument.drawingml.chartshapes+xml"/>
  <Override PartName="/xl/drawings/drawing17.xml" ContentType="application/vnd.openxmlformats-officedocument.drawing+xml"/>
  <Override PartName="/xl/charts/chart9.xml" ContentType="application/vnd.openxmlformats-officedocument.drawingml.chart+xml"/>
  <Override PartName="/xl/drawings/drawing18.xml" ContentType="application/vnd.openxmlformats-officedocument.drawingml.chartshapes+xml"/>
  <Override PartName="/xl/drawings/drawing19.xml" ContentType="application/vnd.openxmlformats-officedocument.drawing+xml"/>
  <Override PartName="/xl/charts/chart10.xml" ContentType="application/vnd.openxmlformats-officedocument.drawingml.chart+xml"/>
  <Override PartName="/xl/drawings/drawing20.xml" ContentType="application/vnd.openxmlformats-officedocument.drawingml.chartshapes+xml"/>
  <Override PartName="/xl/drawings/drawing21.xml" ContentType="application/vnd.openxmlformats-officedocument.drawing+xml"/>
  <Override PartName="/xl/charts/chart11.xml" ContentType="application/vnd.openxmlformats-officedocument.drawingml.chart+xml"/>
  <Override PartName="/xl/theme/themeOverride5.xml" ContentType="application/vnd.openxmlformats-officedocument.themeOverride+xml"/>
  <Override PartName="/xl/drawings/drawing22.xml" ContentType="application/vnd.openxmlformats-officedocument.drawingml.chartshapes+xml"/>
  <Override PartName="/xl/drawings/drawing23.xml" ContentType="application/vnd.openxmlformats-officedocument.drawing+xml"/>
  <Override PartName="/xl/charts/chart12.xml" ContentType="application/vnd.openxmlformats-officedocument.drawingml.chart+xml"/>
  <Override PartName="/xl/theme/themeOverride6.xml" ContentType="application/vnd.openxmlformats-officedocument.themeOverride+xml"/>
  <Override PartName="/xl/drawings/drawing24.xml" ContentType="application/vnd.openxmlformats-officedocument.drawingml.chartshapes+xml"/>
  <Override PartName="/xl/drawings/drawing25.xml" ContentType="application/vnd.openxmlformats-officedocument.drawing+xml"/>
  <Override PartName="/xl/charts/chart13.xml" ContentType="application/vnd.openxmlformats-officedocument.drawingml.chart+xml"/>
  <Override PartName="/xl/drawings/drawing26.xml" ContentType="application/vnd.openxmlformats-officedocument.drawingml.chartshapes+xml"/>
  <Override PartName="/xl/drawings/drawing27.xml" ContentType="application/vnd.openxmlformats-officedocument.drawing+xml"/>
  <Override PartName="/xl/charts/chart14.xml" ContentType="application/vnd.openxmlformats-officedocument.drawingml.chart+xml"/>
  <Override PartName="/xl/drawings/drawing28.xml" ContentType="application/vnd.openxmlformats-officedocument.drawingml.chartshapes+xml"/>
  <Override PartName="/xl/drawings/drawing29.xml" ContentType="application/vnd.openxmlformats-officedocument.drawing+xml"/>
  <Override PartName="/xl/charts/chart15.xml" ContentType="application/vnd.openxmlformats-officedocument.drawingml.chart+xml"/>
  <Override PartName="/xl/drawings/drawing30.xml" ContentType="application/vnd.openxmlformats-officedocument.drawingml.chartshapes+xml"/>
  <Override PartName="/xl/drawings/drawing31.xml" ContentType="application/vnd.openxmlformats-officedocument.drawing+xml"/>
  <Override PartName="/xl/charts/chart16.xml" ContentType="application/vnd.openxmlformats-officedocument.drawingml.chart+xml"/>
  <Override PartName="/xl/drawings/drawing32.xml" ContentType="application/vnd.openxmlformats-officedocument.drawingml.chartshapes+xml"/>
  <Override PartName="/xl/drawings/drawing33.xml" ContentType="application/vnd.openxmlformats-officedocument.drawing+xml"/>
  <Override PartName="/xl/charts/chart17.xml" ContentType="application/vnd.openxmlformats-officedocument.drawingml.chart+xml"/>
  <Override PartName="/xl/theme/themeOverride7.xml" ContentType="application/vnd.openxmlformats-officedocument.themeOverride+xml"/>
  <Override PartName="/xl/drawings/drawing34.xml" ContentType="application/vnd.openxmlformats-officedocument.drawingml.chartshapes+xml"/>
  <Override PartName="/xl/drawings/drawing35.xml" ContentType="application/vnd.openxmlformats-officedocument.drawing+xml"/>
  <Override PartName="/xl/charts/chart18.xml" ContentType="application/vnd.openxmlformats-officedocument.drawingml.chart+xml"/>
  <Override PartName="/xl/drawings/drawing36.xml" ContentType="application/vnd.openxmlformats-officedocument.drawingml.chartshapes+xml"/>
  <Override PartName="/xl/drawings/drawing37.xml" ContentType="application/vnd.openxmlformats-officedocument.drawing+xml"/>
  <Override PartName="/xl/charts/chart19.xml" ContentType="application/vnd.openxmlformats-officedocument.drawingml.chart+xml"/>
  <Override PartName="/xl/theme/themeOverride8.xml" ContentType="application/vnd.openxmlformats-officedocument.themeOverride+xml"/>
  <Override PartName="/xl/drawings/drawing38.xml" ContentType="application/vnd.openxmlformats-officedocument.drawingml.chartshapes+xml"/>
  <Override PartName="/xl/drawings/drawing39.xml" ContentType="application/vnd.openxmlformats-officedocument.drawing+xml"/>
  <Override PartName="/xl/charts/chart20.xml" ContentType="application/vnd.openxmlformats-officedocument.drawingml.chart+xml"/>
  <Override PartName="/xl/theme/themeOverride9.xml" ContentType="application/vnd.openxmlformats-officedocument.themeOverride+xml"/>
  <Override PartName="/xl/drawings/drawing40.xml" ContentType="application/vnd.openxmlformats-officedocument.drawingml.chartshapes+xml"/>
  <Override PartName="/xl/drawings/drawing41.xml" ContentType="application/vnd.openxmlformats-officedocument.drawing+xml"/>
  <Override PartName="/xl/charts/chart21.xml" ContentType="application/vnd.openxmlformats-officedocument.drawingml.chart+xml"/>
  <Override PartName="/xl/theme/themeOverride10.xml" ContentType="application/vnd.openxmlformats-officedocument.themeOverride+xml"/>
  <Override PartName="/xl/drawings/drawing42.xml" ContentType="application/vnd.openxmlformats-officedocument.drawingml.chartshapes+xml"/>
  <Override PartName="/xl/drawings/drawing43.xml" ContentType="application/vnd.openxmlformats-officedocument.drawing+xml"/>
  <Override PartName="/xl/charts/chart22.xml" ContentType="application/vnd.openxmlformats-officedocument.drawingml.chart+xml"/>
  <Override PartName="/xl/theme/themeOverride11.xml" ContentType="application/vnd.openxmlformats-officedocument.themeOverride+xml"/>
  <Override PartName="/xl/drawings/drawing44.xml" ContentType="application/vnd.openxmlformats-officedocument.drawingml.chartshapes+xml"/>
  <Override PartName="/xl/drawings/drawing45.xml" ContentType="application/vnd.openxmlformats-officedocument.drawing+xml"/>
  <Override PartName="/xl/charts/chart23.xml" ContentType="application/vnd.openxmlformats-officedocument.drawingml.chart+xml"/>
  <Override PartName="/xl/theme/themeOverride12.xml" ContentType="application/vnd.openxmlformats-officedocument.themeOverride+xml"/>
  <Override PartName="/xl/drawings/drawing46.xml" ContentType="application/vnd.openxmlformats-officedocument.drawingml.chartshapes+xml"/>
  <Override PartName="/xl/drawings/drawing47.xml" ContentType="application/vnd.openxmlformats-officedocument.drawing+xml"/>
  <Override PartName="/xl/charts/chart24.xml" ContentType="application/vnd.openxmlformats-officedocument.drawingml.chart+xml"/>
  <Override PartName="/xl/theme/themeOverride13.xml" ContentType="application/vnd.openxmlformats-officedocument.themeOverride+xml"/>
  <Override PartName="/xl/drawings/drawing48.xml" ContentType="application/vnd.openxmlformats-officedocument.drawingml.chartshapes+xml"/>
  <Override PartName="/xl/drawings/drawing49.xml" ContentType="application/vnd.openxmlformats-officedocument.drawing+xml"/>
  <Override PartName="/xl/charts/chart25.xml" ContentType="application/vnd.openxmlformats-officedocument.drawingml.chart+xml"/>
  <Override PartName="/xl/drawings/drawing50.xml" ContentType="application/vnd.openxmlformats-officedocument.drawingml.chartshapes+xml"/>
  <Override PartName="/xl/drawings/drawing51.xml" ContentType="application/vnd.openxmlformats-officedocument.drawing+xml"/>
  <Override PartName="/xl/charts/chart26.xml" ContentType="application/vnd.openxmlformats-officedocument.drawingml.chart+xml"/>
  <Override PartName="/xl/theme/themeOverride14.xml" ContentType="application/vnd.openxmlformats-officedocument.themeOverride+xml"/>
  <Override PartName="/xl/drawings/drawing52.xml" ContentType="application/vnd.openxmlformats-officedocument.drawingml.chartshapes+xml"/>
  <Override PartName="/xl/drawings/drawing53.xml" ContentType="application/vnd.openxmlformats-officedocument.drawing+xml"/>
  <Override PartName="/xl/charts/chart27.xml" ContentType="application/vnd.openxmlformats-officedocument.drawingml.chart+xml"/>
  <Override PartName="/xl/theme/themeOverride15.xml" ContentType="application/vnd.openxmlformats-officedocument.themeOverride+xml"/>
  <Override PartName="/xl/drawings/drawing54.xml" ContentType="application/vnd.openxmlformats-officedocument.drawingml.chartshapes+xml"/>
  <Override PartName="/xl/drawings/drawing55.xml" ContentType="application/vnd.openxmlformats-officedocument.drawing+xml"/>
  <Override PartName="/xl/charts/chart28.xml" ContentType="application/vnd.openxmlformats-officedocument.drawingml.chart+xml"/>
  <Override PartName="/xl/drawings/drawing56.xml" ContentType="application/vnd.openxmlformats-officedocument.drawingml.chartshapes+xml"/>
  <Override PartName="/xl/drawings/drawing57.xml" ContentType="application/vnd.openxmlformats-officedocument.drawing+xml"/>
  <Override PartName="/xl/charts/chart29.xml" ContentType="application/vnd.openxmlformats-officedocument.drawingml.chart+xml"/>
  <Override PartName="/xl/drawings/drawing58.xml" ContentType="application/vnd.openxmlformats-officedocument.drawingml.chartshapes+xml"/>
  <Override PartName="/xl/drawings/drawing59.xml" ContentType="application/vnd.openxmlformats-officedocument.drawing+xml"/>
  <Override PartName="/xl/charts/chart30.xml" ContentType="application/vnd.openxmlformats-officedocument.drawingml.chart+xml"/>
  <Override PartName="/xl/drawings/drawing60.xml" ContentType="application/vnd.openxmlformats-officedocument.drawingml.chartshapes+xml"/>
  <Override PartName="/xl/drawings/drawing61.xml" ContentType="application/vnd.openxmlformats-officedocument.drawing+xml"/>
  <Override PartName="/xl/charts/chart31.xml" ContentType="application/vnd.openxmlformats-officedocument.drawingml.chart+xml"/>
  <Override PartName="/xl/drawings/drawing62.xml" ContentType="application/vnd.openxmlformats-officedocument.drawingml.chartshapes+xml"/>
  <Override PartName="/xl/drawings/drawing63.xml" ContentType="application/vnd.openxmlformats-officedocument.drawing+xml"/>
  <Override PartName="/xl/charts/chart32.xml" ContentType="application/vnd.openxmlformats-officedocument.drawingml.chart+xml"/>
  <Override PartName="/xl/drawings/drawing64.xml" ContentType="application/vnd.openxmlformats-officedocument.drawingml.chartshapes+xml"/>
  <Override PartName="/xl/drawings/drawing65.xml" ContentType="application/vnd.openxmlformats-officedocument.drawing+xml"/>
  <Override PartName="/xl/charts/chart33.xml" ContentType="application/vnd.openxmlformats-officedocument.drawingml.chart+xml"/>
  <Override PartName="/xl/drawings/drawing66.xml" ContentType="application/vnd.openxmlformats-officedocument.drawingml.chartshapes+xml"/>
  <Override PartName="/xl/drawings/drawing67.xml" ContentType="application/vnd.openxmlformats-officedocument.drawing+xml"/>
  <Override PartName="/xl/charts/chart34.xml" ContentType="application/vnd.openxmlformats-officedocument.drawingml.chart+xml"/>
  <Override PartName="/xl/drawings/drawing68.xml" ContentType="application/vnd.openxmlformats-officedocument.drawingml.chartshapes+xml"/>
  <Override PartName="/xl/drawings/drawing69.xml" ContentType="application/vnd.openxmlformats-officedocument.drawing+xml"/>
  <Override PartName="/xl/charts/chart35.xml" ContentType="application/vnd.openxmlformats-officedocument.drawingml.chart+xml"/>
  <Override PartName="/xl/drawings/drawing70.xml" ContentType="application/vnd.openxmlformats-officedocument.drawingml.chartshapes+xml"/>
  <Override PartName="/xl/drawings/drawing71.xml" ContentType="application/vnd.openxmlformats-officedocument.drawing+xml"/>
  <Override PartName="/xl/charts/chart36.xml" ContentType="application/vnd.openxmlformats-officedocument.drawingml.chart+xml"/>
  <Override PartName="/xl/drawings/drawing72.xml" ContentType="application/vnd.openxmlformats-officedocument.drawingml.chartshap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saveExternalLinkValues="0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19083\Documents\Duke\MS 1\ECON 612\forecasting-project\"/>
    </mc:Choice>
  </mc:AlternateContent>
  <xr:revisionPtr revIDLastSave="0" documentId="8_{8C577E3D-3D7D-4C44-B6B2-661182363FF5}" xr6:coauthVersionLast="47" xr6:coauthVersionMax="47" xr10:uidLastSave="{00000000-0000-0000-0000-000000000000}"/>
  <bookViews>
    <workbookView xWindow="10680" yWindow="2310" windowWidth="16410" windowHeight="12210" tabRatio="879" activeTab="2" xr2:uid="{00000000-000D-0000-FFFF-FFFF00000000}"/>
  </bookViews>
  <sheets>
    <sheet name="TABLE OF CONTENTS" sheetId="333" r:id="rId1"/>
    <sheet name="Chart3" sheetId="189" r:id="rId2"/>
    <sheet name="Page 3 Data" sheetId="186" r:id="rId3"/>
    <sheet name="Chart4" sheetId="188" r:id="rId4"/>
    <sheet name="Page 4 Data" sheetId="184" r:id="rId5"/>
    <sheet name="Chart5" sheetId="76" r:id="rId6"/>
    <sheet name="Page 5 Data" sheetId="112" r:id="rId7"/>
    <sheet name="Chart6" sheetId="201" r:id="rId8"/>
    <sheet name="Page 6 Data" sheetId="193" r:id="rId9"/>
    <sheet name="Chart7" sheetId="202" r:id="rId10"/>
    <sheet name="Page 7 Data" sheetId="197" r:id="rId11"/>
    <sheet name="Chart8" sheetId="204" r:id="rId12"/>
    <sheet name="Page 8 Data" sheetId="205" r:id="rId13"/>
    <sheet name="Chart9" sheetId="206" r:id="rId14"/>
    <sheet name="Page 9 Data" sheetId="207" r:id="rId15"/>
    <sheet name="Chart10" sheetId="190" r:id="rId16"/>
    <sheet name="Page 10 Data" sheetId="104" r:id="rId17"/>
    <sheet name="Chart11" sheetId="94" r:id="rId18"/>
    <sheet name="Page 11 Data" sheetId="179" r:id="rId19"/>
    <sheet name="Chart12" sheetId="69" r:id="rId20"/>
    <sheet name="Page 12 Data" sheetId="110" r:id="rId21"/>
    <sheet name="Chart13" sheetId="164" r:id="rId22"/>
    <sheet name="Page 13 Data" sheetId="163" r:id="rId23"/>
    <sheet name="Chart14" sheetId="172" r:id="rId24"/>
    <sheet name="Page 14 Data" sheetId="171" r:id="rId25"/>
    <sheet name="Chart15" sheetId="158" r:id="rId26"/>
    <sheet name="Page 15 Data" sheetId="155" r:id="rId27"/>
    <sheet name="Chart16" sheetId="160" r:id="rId28"/>
    <sheet name="Page 16 Data" sheetId="159" r:id="rId29"/>
    <sheet name="Chart17" sheetId="111" r:id="rId30"/>
    <sheet name="Page 17 Data" sheetId="106" r:id="rId31"/>
    <sheet name="Chart18" sheetId="122" r:id="rId32"/>
    <sheet name="Page 18 Data" sheetId="123" r:id="rId33"/>
    <sheet name="Chart20" sheetId="292" r:id="rId34"/>
    <sheet name="Page 20 Data" sheetId="293" r:id="rId35"/>
    <sheet name="Chart21" sheetId="294" r:id="rId36"/>
    <sheet name="Page 21 Data" sheetId="295" r:id="rId37"/>
    <sheet name="Chart22" sheetId="296" r:id="rId38"/>
    <sheet name="Page 22 Data" sheetId="297" r:id="rId39"/>
    <sheet name="Chart23" sheetId="298" r:id="rId40"/>
    <sheet name="Page 23 Data" sheetId="299" r:id="rId41"/>
    <sheet name="Chart24" sheetId="300" r:id="rId42"/>
    <sheet name="Page 24 Data" sheetId="301" r:id="rId43"/>
    <sheet name="Chart25" sheetId="342" r:id="rId44"/>
    <sheet name="Page 25 Data" sheetId="343" r:id="rId45"/>
    <sheet name="Chart26" sheetId="304" r:id="rId46"/>
    <sheet name="Page 26 Data" sheetId="305" r:id="rId47"/>
    <sheet name="Chart27" sheetId="350" r:id="rId48"/>
    <sheet name="Page 27 Data" sheetId="351" r:id="rId49"/>
    <sheet name="Chart28" sheetId="354" r:id="rId50"/>
    <sheet name="Page 28 Data" sheetId="355" r:id="rId51"/>
    <sheet name="Chart29" sheetId="310" r:id="rId52"/>
    <sheet name="Page 29 Data" sheetId="311" r:id="rId53"/>
    <sheet name="Chart30" sheetId="312" r:id="rId54"/>
    <sheet name="Page 30 Data" sheetId="313" r:id="rId55"/>
    <sheet name="Chart32" sheetId="314" r:id="rId56"/>
    <sheet name="Page 32 Data" sheetId="315" r:id="rId57"/>
    <sheet name="Chart33" sheetId="316" r:id="rId58"/>
    <sheet name="Page 33 Data" sheetId="317" r:id="rId59"/>
    <sheet name="Chart34" sheetId="318" r:id="rId60"/>
    <sheet name="Page 34 Data" sheetId="319" r:id="rId61"/>
    <sheet name="Chart35" sheetId="320" r:id="rId62"/>
    <sheet name="Page 35 Data" sheetId="321" r:id="rId63"/>
    <sheet name="Chart36" sheetId="322" r:id="rId64"/>
    <sheet name="Page 36 Data" sheetId="323" r:id="rId65"/>
    <sheet name="Chart37" sheetId="362" r:id="rId66"/>
    <sheet name="Page 37 Data" sheetId="363" r:id="rId67"/>
    <sheet name="Chart38" sheetId="364" r:id="rId68"/>
    <sheet name="Page 38 Data" sheetId="365" r:id="rId69"/>
    <sheet name="Chart39" sheetId="328" r:id="rId70"/>
    <sheet name="Page 39 Data" sheetId="329" r:id="rId71"/>
    <sheet name="Chart40" sheetId="330" r:id="rId72"/>
    <sheet name="Page 40 Data" sheetId="331" r:id="rId73"/>
  </sheets>
  <definedNames>
    <definedName name="Page_20_18_29">OFFSET('Page 20 Data'!$B$21,0,0,COUNTA('Page 20 Data'!$B:$B)-17)</definedName>
    <definedName name="Page_20_30_39">OFFSET('Page 20 Data'!$C$21,0,0,COUNTA('Page 20 Data'!$C:$C)-17)</definedName>
    <definedName name="Page_20_40_49">OFFSET('Page 20 Data'!$D$21,0,0,COUNTA('Page 20 Data'!$D:$D)-17)</definedName>
    <definedName name="Page_20_50_59">OFFSET('Page 20 Data'!$E$21,0,0,COUNTA('Page 20 Data'!$E:$E)-17)</definedName>
    <definedName name="Page_20_60_69">OFFSET('Page 20 Data'!$F$21,0,0,COUNTA('Page 20 Data'!$F:$F)-17)</definedName>
    <definedName name="Page_20_70plus">OFFSET('Page 20 Data'!$G$21,0,0,COUNTA('Page 20 Data'!$G:$G)-17)</definedName>
    <definedName name="Page_22_18">OFFSET('Page 22 Data'!$B$17,0,0,COUNTA('Page 22 Data'!$B:$B)-13)</definedName>
    <definedName name="Page_22_30">OFFSET('Page 22 Data'!$C$17,0,0,COUNTA('Page 22 Data'!$C:$C)-13)</definedName>
    <definedName name="Page_22_40">OFFSET('Page 22 Data'!$D$17,0,0,COUNTA('Page 22 Data'!$D:$D)-13)</definedName>
    <definedName name="Page_22_50">OFFSET('Page 22 Data'!$E$17,0,0,COUNTA('Page 22 Data'!$E:$E)-13)</definedName>
    <definedName name="Page_22_60">OFFSET('Page 22 Data'!$F$17,0,0,COUNTA('Page 22 Data'!$F:$F)-13)</definedName>
    <definedName name="Page_22_70">OFFSET('Page 22 Data'!$G$17,0,0,COUNTA('Page 22 Data'!$G:$G)-13)</definedName>
    <definedName name="Page_22_Date">OFFSET('Page 22 Data'!$A$17,0,0,COUNTA('Page 22 Data'!$A:$A)-15)</definedName>
    <definedName name="Page_23_18">OFFSET('Page 23 Data'!$B$17,0,0,COUNTA('Page 23 Data'!$B:$B)-13)</definedName>
    <definedName name="Page_23_30">OFFSET('Page 23 Data'!$C$17,0,0,COUNTA('Page 23 Data'!$C:$C)-13)</definedName>
    <definedName name="Page_23_40">OFFSET('Page 23 Data'!$D$17,0,0,COUNTA('Page 23 Data'!$D:$D)-13)</definedName>
    <definedName name="Page_23_50">OFFSET('Page 23 Data'!$E$17,0,0,COUNTA('Page 23 Data'!$E:$E)-13)</definedName>
    <definedName name="Page_23_60">OFFSET('Page 23 Data'!$F$17,0,0,COUNTA('Page 23 Data'!$F:$F)-13)</definedName>
    <definedName name="Page_23_70">OFFSET('Page 23 Data'!$G$17,0,0,COUNTA('Page 23 Data'!$G:$G)-13)</definedName>
    <definedName name="Page_23_Date">OFFSET('Page 23 Data'!$A$17,0,0,COUNTA('Page 23 Data'!$A:$A)-15)</definedName>
    <definedName name="Page_24_18">OFFSET('Page 24 Data'!$B$16,0,0,COUNTA('Page 24 Data'!$B:$B)-13)</definedName>
    <definedName name="Page_24_30">OFFSET('Page 24 Data'!$C$16,0,0,COUNTA('Page 24 Data'!$C:$C)-13)</definedName>
    <definedName name="Page_24_40">OFFSET('Page 24 Data'!$D$16,0,0,COUNTA('Page 24 Data'!$D:$D)-13)</definedName>
    <definedName name="Page_24_50">OFFSET('Page 24 Data'!$E$16,0,0,COUNTA('Page 24 Data'!$E:$E)-13)</definedName>
    <definedName name="Page_24_60">OFFSET('Page 24 Data'!$F$16,0,0,COUNTA('Page 24 Data'!$F:$F)-13)</definedName>
    <definedName name="Page_24_70">OFFSET('Page 24 Data'!$G$16,0,0,COUNTA('Page 24 Data'!$G:$G)-13)</definedName>
    <definedName name="Page_24_Date">OFFSET('Page 24 Data'!$A$16,0,0,COUNTA('Page 24 Data'!$A:$A)-15)</definedName>
    <definedName name="Page_25_18">OFFSET('Page 25 Data'!$B$16,0,0,COUNTA('Page 25 Data'!$B:$B)-13)</definedName>
    <definedName name="Page_25_30">OFFSET('Page 25 Data'!$C$16,0,0,COUNTA('Page 25 Data'!$C:$C)-13)</definedName>
    <definedName name="Page_25_40">OFFSET('Page 25 Data'!$D$16,0,0,COUNTA('Page 25 Data'!$D:$D)-13)</definedName>
    <definedName name="Page_25_50">OFFSET('Page 25 Data'!$E$16,0,0,COUNTA('Page 25 Data'!$E:$E)-13)</definedName>
    <definedName name="Page_25_60">OFFSET('Page 25 Data'!$F$16,0,0,COUNTA('Page 25 Data'!$F:$F)-13)</definedName>
    <definedName name="Page_25_70">OFFSET('Page 25 Data'!$G$16,0,0,COUNTA('Page 25 Data'!$G:$G)-13)</definedName>
    <definedName name="Page_25_all">OFFSET('Page 25 Data'!$H$16,0,0,COUNTA('Page 25 Data'!$H:$H)-13)</definedName>
    <definedName name="Page_25_Date">OFFSET('Page 25 Data'!$A$16,0,0,COUNTA('Page 25 Data'!$A:$A)-15)</definedName>
    <definedName name="Page_26_18">OFFSET('Page 26 Data'!$B$16,0,0,COUNTA('Page 26 Data'!$B:$B)-13)</definedName>
    <definedName name="Page_26_30">OFFSET('Page 26 Data'!$C$16,0,0,COUNTA('Page 26 Data'!$C:$C)-13)</definedName>
    <definedName name="Page_26_40">OFFSET('Page 26 Data'!$D$16,0,0,COUNTA('Page 26 Data'!$D:$D)-13)</definedName>
    <definedName name="Page_26_50">OFFSET('Page 26 Data'!$E$16,0,0,COUNTA('Page 26 Data'!$E:$E)-13)</definedName>
    <definedName name="Page_26_60">OFFSET('Page 26 Data'!$F$16,0,0,COUNTA('Page 26 Data'!$F:$F)-13)</definedName>
    <definedName name="Page_26_70">OFFSET('Page 26 Data'!$G$16,0,0,COUNTA('Page 26 Data'!$G:$G)-13)</definedName>
    <definedName name="Page_26_all">OFFSET('Page 26 Data'!$H$16,0,0,COUNTA('Page 26 Data'!$H:$H)-13)</definedName>
    <definedName name="Page_26_Date">OFFSET('Page 26 Data'!$A$16,0,0,COUNTA('Page 26 Data'!$A:$A)-15)</definedName>
    <definedName name="Page_27_18">OFFSET('Page 27 Data'!$B$16,0,0,COUNTA('Page 27 Data'!$B:$B)-13)</definedName>
    <definedName name="Page_27_30">OFFSET('Page 27 Data'!$C$16,0,0,COUNTA('Page 27 Data'!$C:$C)-13)</definedName>
    <definedName name="Page_27_40">OFFSET('Page 27 Data'!$D$16,0,0,COUNTA('Page 27 Data'!$D:$D)-13)</definedName>
    <definedName name="Page_27_50">OFFSET('Page 27 Data'!$E$16,0,0,COUNTA('Page 27 Data'!$E:$E)-13)</definedName>
    <definedName name="Page_27_60">OFFSET('Page 27 Data'!$F$16,0,0,COUNTA('Page 27 Data'!$F:$F)-13)</definedName>
    <definedName name="Page_27_70">OFFSET('Page 27 Data'!$G$16,0,0,COUNTA('Page 27 Data'!$G:$G)-13)</definedName>
    <definedName name="Page_27_all">OFFSET('Page 27 Data'!$H$16,0,0,COUNTA('Page 27 Data'!$H:$H)-13)</definedName>
    <definedName name="Page_27_Date">OFFSET('Page 27 Data'!$A$16,0,0,COUNTA('Page 27 Data'!$A:$A)-15)</definedName>
    <definedName name="Page_28_18">OFFSET('Page 28 Data'!$B$16,0,0,COUNTA('Page 28 Data'!$B:$B)-13)</definedName>
    <definedName name="Page_28_30">OFFSET('Page 28 Data'!$C$16,0,0,COUNTA('Page 28 Data'!$C:$C)-13)</definedName>
    <definedName name="Page_28_40">OFFSET('Page 28 Data'!$D$16,0,0,COUNTA('Page 28 Data'!$D:$D)-13)</definedName>
    <definedName name="Page_28_50">OFFSET('Page 28 Data'!$E$16,0,0,COUNTA('Page 28 Data'!$E:$E)-13)</definedName>
    <definedName name="Page_28_all">OFFSET('Page 28 Data'!$H$16,0,0,COUNTA('Page 28 Data'!$H:$H)-13)</definedName>
    <definedName name="Page_28_Date">OFFSET('Page 28 Data'!$A$16,0,0,COUNTA('Page 28 Data'!$A:$A)-15)</definedName>
    <definedName name="Page_29_18">OFFSET('Page 29 Data'!$B$17,0,0,COUNTA('Page 29 Data'!$B:$B)-13)</definedName>
    <definedName name="Page_29_30">OFFSET('Page 29 Data'!$C$17,0,0,COUNTA('Page 29 Data'!$C:$C)-13)</definedName>
    <definedName name="Page_29_40">OFFSET('Page 29 Data'!$D$17,0,0,COUNTA('Page 29 Data'!$D:$D)-13)</definedName>
    <definedName name="Page_29_50">OFFSET('Page 29 Data'!$E$17,0,0,COUNTA('Page 29 Data'!$E:$E)-13)</definedName>
    <definedName name="Page_29_60">OFFSET('Page 29 Data'!$F$17,0,0,COUNTA('Page 29 Data'!$F:$F)-13)</definedName>
    <definedName name="Page_29_70">OFFSET('Page 29 Data'!$G$17,0,0,COUNTA('Page 29 Data'!$G:$G)-13)</definedName>
    <definedName name="Page_29_Date">OFFSET('Page 29 Data'!$A$17,0,0,COUNTA('Page 29 Data'!$A:$A)-15)</definedName>
    <definedName name="Page_30_18">OFFSET('Page 30 Data'!$B$17,0,0,COUNTA('Page 30 Data'!$B:$B)-13)</definedName>
    <definedName name="Page_30_30">OFFSET('Page 30 Data'!$C$17,0,0,COUNTA('Page 30 Data'!$C:$C)-13)</definedName>
    <definedName name="Page_30_40">OFFSET('Page 30 Data'!$D$17,0,0,COUNTA('Page 30 Data'!$D:$D)-13)</definedName>
    <definedName name="Page_30_50">OFFSET('Page 30 Data'!$E$17,0,0,COUNTA('Page 30 Data'!$E:$E)-13)</definedName>
    <definedName name="Page_30_60">OFFSET('Page 30 Data'!$F$17,0,0,COUNTA('Page 30 Data'!$F:$F)-13)</definedName>
    <definedName name="Page_30_70">OFFSET('Page 30 Data'!$G$17,0,0,COUNTA('Page 30 Data'!$G:$G)-13)</definedName>
    <definedName name="Page_30_Date">OFFSET('Page 30 Data'!$A$17,0,0,COUNTA('Page 30 Data'!$A:$A)-15)</definedName>
    <definedName name="Page10_CCavailable">OFFSET('Page 10 Data'!$C$5,0,0,COUNTA('Page 10 Data'!$C:$C)+83)</definedName>
    <definedName name="Page10_CCbalance">OFFSET('Page 10 Data'!$B$5,0,0,COUNTA('Page 10 Data'!$B:$B)+83)</definedName>
    <definedName name="Page10_CClimit">OFFSET('Page 10 Data'!$D$5,0,0,COUNTA('Page 10 Data'!$D:$D)+83)</definedName>
    <definedName name="Page10_Date">OFFSET('Page 10 Data'!$A$5,0,0,COUNTA('Page 10 Data'!$A:$A)+83)</definedName>
    <definedName name="Page10_HELOC">OFFSET('Page 10 Data'!$E$5,0,0,COUNTA('Page 10 Data'!$E:$E)+83)</definedName>
    <definedName name="Page10_HELOCavailable">OFFSET('Page 10 Data'!$F$5,0,0,COUNTA('Page 10 Data'!$F:$F)+83)</definedName>
    <definedName name="Page10_HELOClimit">OFFSET('Page 10 Data'!$G$5,0,0,COUNTA('Page 10 Data'!$G:$G)+83)</definedName>
    <definedName name="Page11_120">OFFSET('Page 11 Data'!$F$5,0,0,COUNTA('Page 11 Data'!$F:$F)-1)</definedName>
    <definedName name="Page11_30">OFFSET('Page 11 Data'!$C$5,0,0,COUNTA('Page 11 Data'!$C:$C)-1)</definedName>
    <definedName name="Page11_60">OFFSET('Page 11 Data'!$D$5,0,0,COUNTA('Page 11 Data'!$D:$D)-1)</definedName>
    <definedName name="Page11_90">OFFSET('Page 11 Data'!$E$5,0,0,COUNTA('Page 11 Data'!$E:$E)-1)</definedName>
    <definedName name="Page11_Current">OFFSET('Page 11 Data'!$B$5,0,0,COUNTA('Page 11 Data'!$B:$B)-1)</definedName>
    <definedName name="Page11_Date">OFFSET('Page 11 Data'!$A$5,0,0,COUNTA('Page 11 Data'!$A:$A)-3)</definedName>
    <definedName name="Page11_SD">OFFSET('Page 11 Data'!$G$5,0,0,COUNTA('Page 11 Data'!$G:$G)-1)</definedName>
    <definedName name="Page12_Auto">OFFSET('Page 12 Data'!$D$5,0,0,COUNTA('Page 12 Data'!$D:$D)-1)</definedName>
    <definedName name="Page12_CC">OFFSET('Page 12 Data'!$E$5,0,0,COUNTA('Page 12 Data'!$E:$E)-1)</definedName>
    <definedName name="Page12_Date">OFFSET('Page 12 Data'!$A$5,0,0,COUNTA('Page 12 Data'!$A:$A)-3)</definedName>
    <definedName name="Page12_HELOC">OFFSET('Page 12 Data'!$C$5,0,0,COUNTA('Page 12 Data'!$C:$C)-1)</definedName>
    <definedName name="Page12_Mortgage">OFFSET('Page 12 Data'!$B$5,0,0,COUNTA('Page 12 Data'!$B:$B)-1)</definedName>
    <definedName name="Page12_Other">OFFSET('Page 12 Data'!$H$5,0,0,COUNTA('Page 12 Data'!$H:$H)-1)</definedName>
    <definedName name="Page12_SL">OFFSET('Page 12 Data'!$F$5,0,0,COUNTA('Page 12 Data'!$F:$F)-1)</definedName>
    <definedName name="Page13_Auto">OFFSET('Page 13 Data'!$B$6,0,0,COUNTA('Page 13 Data'!$B:$B)-1)</definedName>
    <definedName name="Page13_CC">OFFSET('Page 13 Data'!$C$6,0,0,COUNTA('Page 13 Data'!$C:$C)-1)</definedName>
    <definedName name="Page13_Date">OFFSET('Page 13 Data'!$A$6,0,0,COUNTA('Page 13 Data'!$A:$A)-4)</definedName>
    <definedName name="Page13_HELOC">OFFSET('Page 13 Data'!$E$6,0,0,COUNTA('Page 13 Data'!$E:$E)-2)</definedName>
    <definedName name="Page13_Mortgage">OFFSET('Page 13 Data'!$D$6,0,0,COUNTA('Page 13 Data'!$D:$D)-1)</definedName>
    <definedName name="Page13_Other">OFFSET('Page 13 Data'!$G$6,0,0,COUNTA('Page 13 Data'!$G:$G)-1)</definedName>
    <definedName name="Page13_SL">OFFSET('Page 13 Data'!$F$6,0,0,COUNTA('Page 13 Data'!$F:$F)+3)</definedName>
    <definedName name="Page14_Auto">OFFSET('Page 14 Data'!$B$6,0,0,COUNTA('Page 14 Data'!$B:$B)-1)</definedName>
    <definedName name="Page14_CC">OFFSET('Page 14 Data'!$C$6,0,0,COUNTA('Page 14 Data'!$C:$C)-1)</definedName>
    <definedName name="Page14_Date">OFFSET('Page 14 Data'!$A$6,0,0,COUNTA('Page 14 Data'!$A:$A)-4)</definedName>
    <definedName name="Page14_HELOC">OFFSET('Page 14 Data'!$E$6,0,0,COUNTA('Page 14 Data'!$E:$E)-2)</definedName>
    <definedName name="Page14_Mortgage">OFFSET('Page 14 Data'!$D$6,0,0,COUNTA('Page 14 Data'!$D:$D)-1)</definedName>
    <definedName name="Page14_Other">OFFSET('Page 14 Data'!$G$6,0,0,COUNTA('Page 14 Data'!$G:$G)-1)</definedName>
    <definedName name="Page14_SL">OFFSET('Page 14 Data'!$F$6,0,0,COUNTA('Page 14 Data'!$F:$F)+3)</definedName>
    <definedName name="Page15_3060">OFFSET('Page 15 Data'!$B$5,0,0,COUNTA('Page 15 Data'!$B:$B)-1)</definedName>
    <definedName name="Page15_90">OFFSET('Page 15 Data'!$C$5,0,0,COUNTA('Page 15 Data'!$C:$C)-1)</definedName>
    <definedName name="Page15_Date">OFFSET('Page 15 Data'!$A$5,0,0,COUNTA('Page 15 Data'!$A:$A)-3)</definedName>
    <definedName name="Page16_90">OFFSET('Page 16 Data'!$C$5,0,0,COUNTA('Page 16 Data'!$C:$C)-1)</definedName>
    <definedName name="Page16_Current">OFFSET('Page 16 Data'!$B$5,0,0,COUNTA('Page 16 Data'!$B:$B)-1)</definedName>
    <definedName name="Page16_Date">OFFSET('Page 16 Data'!$A$5,0,0,COUNTA('Page 16 Data'!$A:$A)-3)</definedName>
    <definedName name="Page17_Bankruptcy">OFFSET('Page 17 Data'!$C$5,0,0,COUNTA('Page 17 Data'!$C:$C)-1)</definedName>
    <definedName name="Page17_Date">OFFSET('Page 17 Data'!$A$5,0,0,COUNTA('Page 17 Data'!$A:$A)-3)</definedName>
    <definedName name="Page17_Foreclosure">OFFSET('Page 17 Data'!$B$5,0,0,COUNTA('Page 17 Data'!$B:$B)-1)</definedName>
    <definedName name="Page18_avgcollection">OFFSET('Page 18 Data'!$C$5,0,0,COUNTA('Page 18 Data'!$C:$C)-1)</definedName>
    <definedName name="Page18_Date">OFFSET('Page 18 Data'!$A$5,0,0,COUNTA('Page 18 Data'!$A:$A)-3)</definedName>
    <definedName name="Page18_numcollection">OFFSET('Page 18 Data'!$B$5,0,0,COUNTA('Page 18 Data'!$B:$B)-1)</definedName>
    <definedName name="Page20_Date">OFFSET('Page 20 Data'!$A$21,0,0,COUNTA('Page 20 Data'!$A:$A)-19)</definedName>
    <definedName name="Page21_Age">OFFSET('Page 21 Data'!$B$3,0,0,1,COUNTA('Page 21 Data'!$B$3:E$3))</definedName>
    <definedName name="Page21_Auto">OFFSET('Page 21 Data'!$B$4,0,0,1,COUNTA('Page 21 Data'!$B$4:D$4))</definedName>
    <definedName name="Page21_CC">OFFSET('Page 21 Data'!$B$5,0,0,1,COUNTA('Page 21 Data'!$B$5:E$5))</definedName>
    <definedName name="Page21_HELOC">OFFSET('Page 21 Data'!$B$7,0,0,1,COUNTA('Page 21 Data'!$B$7:E$7))</definedName>
    <definedName name="Page21_Mortgage">OFFSET('Page 21 Data'!$B$6,0,0,1,COUNTA('Page 21 Data'!$B$6:E$6))</definedName>
    <definedName name="Page21_Other">OFFSET('Page 21 Data'!$B$9,0,0,1,COUNTA('Page 21 Data'!$B$9:E$9))</definedName>
    <definedName name="Page21_SL">OFFSET('Page 21 Data'!$B$8,0,0,1,COUNTA('Page 21 Data'!$B$8:E$8))</definedName>
    <definedName name="Page3_Auto">OFFSET('Page 3 Data'!$D$5,0,0,COUNTA('Page 3 Data'!$D:$D)-1)</definedName>
    <definedName name="Page3_CC">OFFSET('Page 3 Data'!$E$5,0,0,COUNTA('Page 3 Data'!$E:$E)-1)</definedName>
    <definedName name="Page3_Date">OFFSET('Page 3 Data'!$A$5,0,0,COUNTA('Page 3 Data'!$A:$A)-3)</definedName>
    <definedName name="Page3_HELOC">OFFSET('Page 3 Data'!$C$5,0,0,COUNTA('Page 3 Data'!$C:$C)-1)</definedName>
    <definedName name="Page3_Mortgage">OFFSET('Page 3 Data'!$B$5,0,0,COUNTA('Page 3 Data'!$B:$B)-1)</definedName>
    <definedName name="Page3_Other">OFFSET('Page 3 Data'!$G$5,0,0,COUNTA('Page 3 Data'!$G:$G)-1)</definedName>
    <definedName name="Page3_SL">OFFSET('Page 3 Data'!$F$5,0,0,COUNTA('Page 3 Data'!$F:$F)-1)</definedName>
    <definedName name="Page3_Total">OFFSET('Page 3 Data'!$H$5,0,0,COUNTA('Page 3 Data'!$H:$H)-1)</definedName>
    <definedName name="Page32_All">OFFSET('Page 32 Data'!$B$15,0,0,1,COUNTA('Page 32 Data'!$B$15:YG$15))</definedName>
    <definedName name="Page32_AZ">OFFSET('Page 32 Data'!$B$4,0,0,1,COUNTA('Page 32 Data'!$B$4:YG$4))</definedName>
    <definedName name="Page32_CA">OFFSET('Page 32 Data'!$B$5,0,0,1,COUNTA('Page 32 Data'!$B$5:YG$5))</definedName>
    <definedName name="Page32_Date">OFFSET('Page 32 Data'!$B$3,0,0,1,COUNTA('Page 32 Data'!$B$3:YG$3))</definedName>
    <definedName name="Page32_FL">OFFSET('Page 32 Data'!$B$6,0,0,1,COUNTA('Page 32 Data'!$B$6:YG$6))</definedName>
    <definedName name="Page32_IL">OFFSET('Page 32 Data'!$B$7,0,0,1,COUNTA('Page 32 Data'!$B$7:YG$7))</definedName>
    <definedName name="Page32_MI">OFFSET('Page 32 Data'!$B$8,0,0,1,COUNTA('Page 32 Data'!$B$8:YG$8))</definedName>
    <definedName name="Page32_NJ">OFFSET('Page 32 Data'!$B$9,0,0,1,COUNTA('Page 32 Data'!$B$9:YG$9))</definedName>
    <definedName name="Page32_NV">OFFSET('Page 32 Data'!$B$10,0,0,1,COUNTA('Page 32 Data'!$B$10:YG$10))</definedName>
    <definedName name="Page32_NY">OFFSET('Page 32 Data'!$B$11,0,0,1,COUNTA('Page 32 Data'!$B$11:YG$11))</definedName>
    <definedName name="Page32_OH">OFFSET('Page 32 Data'!$B$12,0,0,1,COUNTA('Page 32 Data'!$B$12:YG$12))</definedName>
    <definedName name="Page32_PA">OFFSET('Page 32 Data'!$B$13,0,0,1,COUNTA('Page 32 Data'!$B$13:YG$13))</definedName>
    <definedName name="Page32_TX">OFFSET('Page 32 Data'!$B$14,0,0,1,COUNTA('Page 32 Data'!$B$14:YG$14))</definedName>
    <definedName name="Page33_Auto">OFFSET('Page 33 Data'!$D$4,0,0,COUNTA('Page 33 Data'!$D:$D)-1)</definedName>
    <definedName name="Page33_CC">OFFSET('Page 33 Data'!$E$4,0,0,COUNTA('Page 33 Data'!$E:$E)-1)</definedName>
    <definedName name="Page33_HELOC">OFFSET('Page 33 Data'!$C$4,0,0,COUNTA('Page 33 Data'!$C:$C)-1)</definedName>
    <definedName name="Page33_Mortgage">OFFSET('Page 33 Data'!$B$4,0,0,COUNTA('Page 33 Data'!$B:$B)-1)</definedName>
    <definedName name="Page33_Other">OFFSET('Page 33 Data'!$G$4,0,0,COUNTA('Page 33 Data'!$G:$G)-1)</definedName>
    <definedName name="Page33_SL">OFFSET('Page 33 Data'!$F$4,0,0,COUNTA('Page 33 Data'!$F:$F)-1)</definedName>
    <definedName name="Page33_State">OFFSET('Page 33 Data'!$A$4,0,0,COUNTA('Page 33 Data'!$A:$A)-5)</definedName>
    <definedName name="Page34_120">OFFSET('Page 34 Data'!$F$4,0,0,COUNTA('Page 34 Data'!$F:$F)-1)</definedName>
    <definedName name="Page34_30">OFFSET('Page 34 Data'!$C$4,0,0,COUNTA('Page 34 Data'!$C:$C)-1)</definedName>
    <definedName name="Page34_60">OFFSET('Page 34 Data'!$D$4,0,0,COUNTA('Page 34 Data'!$D:$D)-1)</definedName>
    <definedName name="Page34_90">OFFSET('Page 34 Data'!$E$4,0,0,COUNTA('Page 34 Data'!$E:$E)-1)</definedName>
    <definedName name="Page34_Current">OFFSET('Page 34 Data'!$B$4,0,0,COUNTA('Page 34 Data'!$B:$B)-1)</definedName>
    <definedName name="Page34_Severe">OFFSET('Page 34 Data'!$G$4,0,0,COUNTA('Page 34 Data'!$G:$G)-1)</definedName>
    <definedName name="Page34_State">OFFSET('Page 34 Data'!$A$4,0,0,COUNTA('Page 34 Data'!$A:$A)-5)</definedName>
    <definedName name="Page35_All">OFFSET('Page 35 Data'!$B$15,0,0,1,COUNTA('Page 35 Data'!$B$15:YH$15))</definedName>
    <definedName name="Page35_AZ">OFFSET('Page 35 Data'!$B$4,0,0,1,COUNTA('Page 35 Data'!$B$4:YH$4))</definedName>
    <definedName name="Page35_CA">OFFSET('Page 35 Data'!$B$5,0,0,1,COUNTA('Page 35 Data'!$B$5:YH$5))</definedName>
    <definedName name="Page35_Date">OFFSET('Page 35 Data'!$B$3,0,0,1,COUNTA('Page 35 Data'!$B$3:YH$3))</definedName>
    <definedName name="Page35_FL">OFFSET('Page 35 Data'!$B$6,0,0,1,COUNTA('Page 35 Data'!$B$6:YH$6))</definedName>
    <definedName name="Page35_IL">OFFSET('Page 35 Data'!$B$7,0,0,1,COUNTA('Page 35 Data'!$B$7:YH$7))</definedName>
    <definedName name="Page35_MI">OFFSET('Page 35 Data'!$B$8,0,0,1,COUNTA('Page 35 Data'!$B$8:YH$8))</definedName>
    <definedName name="Page35_NJ">OFFSET('Page 35 Data'!$B$9,0,0,1,COUNTA('Page 35 Data'!$B$9:YH$9))</definedName>
    <definedName name="Page35_NV">OFFSET('Page 35 Data'!$B$10,0,0,1,COUNTA('Page 35 Data'!$B$10:YH$10))</definedName>
    <definedName name="Page35_NY">OFFSET('Page 35 Data'!$B$11,0,0,1,COUNTA('Page 35 Data'!$B$11:YH$11))</definedName>
    <definedName name="Page35_OH">OFFSET('Page 35 Data'!$B$12,0,0,1,COUNTA('Page 35 Data'!$B$12:YH$12))</definedName>
    <definedName name="Page35_PA">OFFSET('Page 35 Data'!$B$13,0,0,1,COUNTA('Page 35 Data'!$B$13:YH$13))</definedName>
    <definedName name="Page35_TX">OFFSET('Page 35 Data'!$B$14,0,0,1,COUNTA('Page 35 Data'!$B$14:YH$14))</definedName>
    <definedName name="Page36_All">OFFSET('Page 36 Data'!$B$15,0,0,1,COUNTA('Page 36 Data'!$B$15:YH$15))</definedName>
    <definedName name="Page36_AZ">OFFSET('Page 36 Data'!$B$4,0,0,1,COUNTA('Page 36 Data'!$B$4:YH$4))</definedName>
    <definedName name="Page36_CA">OFFSET('Page 36 Data'!$B$5,0,0,1,COUNTA('Page 36 Data'!$B$5:YH$5))</definedName>
    <definedName name="Page36_Date">OFFSET('Page 36 Data'!$B$3,0,0,1,COUNTA('Page 36 Data'!$B$3:YH$3))</definedName>
    <definedName name="Page36_FL">OFFSET('Page 36 Data'!$B$6,0,0,1,COUNTA('Page 36 Data'!$B$6:YH$6))</definedName>
    <definedName name="Page36_IL">OFFSET('Page 36 Data'!$B$7,0,0,1,COUNTA('Page 36 Data'!$B$7:YH$7))</definedName>
    <definedName name="Page36_MI">OFFSET('Page 36 Data'!$B$8,0,0,1,COUNTA('Page 36 Data'!$B$8:YH$8))</definedName>
    <definedName name="Page36_NJ">OFFSET('Page 36 Data'!$B$9,0,0,1,COUNTA('Page 36 Data'!$B$9:YH$9))</definedName>
    <definedName name="Page36_NV">OFFSET('Page 36 Data'!$B$10,0,0,1,COUNTA('Page 36 Data'!$B$10:YH$10))</definedName>
    <definedName name="Page36_NY">OFFSET('Page 36 Data'!$B$11,0,0,1,COUNTA('Page 36 Data'!$B$11:YH$11))</definedName>
    <definedName name="Page36_OH">OFFSET('Page 36 Data'!$B$12,0,0,1,COUNTA('Page 36 Data'!$B$12:YH$12))</definedName>
    <definedName name="Page36_PA">OFFSET('Page 36 Data'!$B$13,0,0,1,COUNTA('Page 36 Data'!$B$13:YH$13))</definedName>
    <definedName name="Page36_TX">OFFSET('Page 36 Data'!$B$14,0,0,1,COUNTA('Page 36 Data'!$B$14:YH$14))</definedName>
    <definedName name="Page37_AZ">OFFSET('Page 37 Data'!$B$5,0,0,1,COUNTA('Page 37 Data'!$B$5:YH$5))</definedName>
    <definedName name="Page37_CA">OFFSET('Page 37 Data'!$B$6,0,0,1,COUNTA('Page 37 Data'!$B$6:YH$6))</definedName>
    <definedName name="Page37_Date">OFFSET('Page 37 Data'!$B$4,0,0,1,COUNTA('Page 37 Data'!$B$4:YH$4))</definedName>
    <definedName name="Page37_FL">OFFSET('Page 37 Data'!$B$7,0,0,1,COUNTA('Page 37 Data'!$B$7:YH$7))</definedName>
    <definedName name="Page37_IL">OFFSET('Page 37 Data'!$B$8,0,0,1,COUNTA('Page 37 Data'!$B$8:YH$8))</definedName>
    <definedName name="Page37_MI">OFFSET('Page 37 Data'!$B$9,0,0,1,COUNTA('Page 37 Data'!$B$9:YH$9))</definedName>
    <definedName name="Page37_NJ">OFFSET('Page 37 Data'!$B$10,0,0,1,COUNTA('Page 37 Data'!$B$10:YH$10))</definedName>
    <definedName name="Page37_NV">OFFSET('Page 37 Data'!$B$11,0,0,1,COUNTA('Page 37 Data'!$B$11:YH$11))</definedName>
    <definedName name="Page37_NY">OFFSET('Page 37 Data'!$B$12,0,0,1,COUNTA('Page 37 Data'!$B$12:YH$12))</definedName>
    <definedName name="Page37_OH">OFFSET('Page 37 Data'!$B$13,0,0,1,COUNTA('Page 37 Data'!$B$13:YH$13))</definedName>
    <definedName name="Page37_PA">OFFSET('Page 37 Data'!$B$14,0,0,1,COUNTA('Page 37 Data'!$B$14:YH$14))</definedName>
    <definedName name="Page37_TX">OFFSET('Page 37 Data'!$B$15,0,0,1,COUNTA('Page 37 Data'!$B$15:YH$15))</definedName>
    <definedName name="Page37_US">OFFSET('Page 37 Data'!$B$16,0,0,1,COUNTA('Page 37 Data'!$B$16:YH$16))</definedName>
    <definedName name="Page38_AZ">OFFSET('Page 38 Data'!$B$4,0,0,1,COUNTA('Page 38 Data'!$B$4:YH$4))</definedName>
    <definedName name="Page38_CA">OFFSET('Page 38 Data'!$B$5,0,0,1,COUNTA('Page 38 Data'!$B$5:YH$5))</definedName>
    <definedName name="Page38_Date">OFFSET('Page 38 Data'!$B$3,0,0,1,COUNTA('Page 38 Data'!$B$3:YH$3))</definedName>
    <definedName name="Page38_FL">OFFSET('Page 38 Data'!$B$6,0,0,1,COUNTA('Page 38 Data'!$B$6:YH$6))</definedName>
    <definedName name="Page38_IL">OFFSET('Page 38 Data'!$B$7,0,0,1,COUNTA('Page 38 Data'!$B$7:YH$7))</definedName>
    <definedName name="Page38_MI">OFFSET('Page 38 Data'!$B$8,0,0,1,COUNTA('Page 38 Data'!$B$8:YH$8))</definedName>
    <definedName name="Page38_NJ">OFFSET('Page 38 Data'!$B$9,0,0,1,COUNTA('Page 38 Data'!$B$9:YH$9))</definedName>
    <definedName name="Page38_NV">OFFSET('Page 38 Data'!$B$10,0,0,1,COUNTA('Page 38 Data'!$B$10:YH$10))</definedName>
    <definedName name="Page38_NY">OFFSET('Page 38 Data'!$B$11,0,0,1,COUNTA('Page 38 Data'!$B$11:YH$11))</definedName>
    <definedName name="Page38_OH">OFFSET('Page 38 Data'!$B$12,0,0,1,COUNTA('Page 38 Data'!$B$12:YH$12))</definedName>
    <definedName name="Page38_PA">OFFSET('Page 38 Data'!$B$13,0,0,1,COUNTA('Page 38 Data'!$B$13:YH$13))</definedName>
    <definedName name="Page38_TX">OFFSET('Page 38 Data'!$B$14,0,0,1,COUNTA('Page 38 Data'!$B$14:YH$14))</definedName>
    <definedName name="Page38_US">OFFSET('Page 38 Data'!$B$15,0,0,1,COUNTA('Page 38 Data'!$B$15:YH$15))</definedName>
    <definedName name="Page39_ALL">OFFSET('Page 39 Data'!$B$16,0,0,1,COUNTA('Page 39 Data'!$B$16:ZG$16))</definedName>
    <definedName name="Page39_AZ">OFFSET('Page 39 Data'!$B$5,0,0,1,COUNTA('Page 39 Data'!$B$5:ZG$5))</definedName>
    <definedName name="Page39_CA">OFFSET('Page 39 Data'!$B$6,0,0,1,COUNTA('Page 39 Data'!$B$6:ZG$6))</definedName>
    <definedName name="Page39_Date">OFFSET('Page 39 Data'!$B$4,0,0,1,COUNTA('Page 39 Data'!$B$4:ZG$4))</definedName>
    <definedName name="Page39_FL">OFFSET('Page 39 Data'!$B$7,0,0,1,COUNTA('Page 39 Data'!$B$7:ZG$7))</definedName>
    <definedName name="Page39_IL">OFFSET('Page 39 Data'!$B$8,0,0,1,COUNTA('Page 39 Data'!$B$8:ZG$8))</definedName>
    <definedName name="Page39_MI">OFFSET('Page 39 Data'!$B$9,0,0,1,COUNTA('Page 39 Data'!$B$9:ZG$9))</definedName>
    <definedName name="Page39_NJ">OFFSET('Page 39 Data'!$B$10,0,0,1,COUNTA('Page 39 Data'!$B$10:ZG$10))</definedName>
    <definedName name="Page39_NV">OFFSET('Page 39 Data'!$B$11,0,0,1,COUNTA('Page 39 Data'!$B$11:ZG$11))</definedName>
    <definedName name="Page39_NY">OFFSET('Page 39 Data'!$B$12,0,0,1,COUNTA('Page 39 Data'!$B$12:ZG$12))</definedName>
    <definedName name="Page39_OH">OFFSET('Page 39 Data'!$B$13,0,0,1,COUNTA('Page 39 Data'!$B$13:ZG$13))</definedName>
    <definedName name="Page39_PA">OFFSET('Page 39 Data'!$B$14,0,0,1,COUNTA('Page 39 Data'!$B$14:ZG$14))</definedName>
    <definedName name="Page39_TX">OFFSET('Page 39 Data'!$B$15,0,0,1,COUNTA('Page 39 Data'!$B$15:ZG$15))</definedName>
    <definedName name="Page4_Auto">OFFSET('Page 4 Data'!$B$5,0,0,COUNTA('Page 4 Data'!$B:$B)-1)</definedName>
    <definedName name="Page4_CC">OFFSET('Page 4 Data'!$C$5,0,0,COUNTA('Page 4 Data'!$C:$C)-1)</definedName>
    <definedName name="Page4_Date">OFFSET('Page 4 Data'!$A$5,0,0,COUNTA('Page 4 Data'!$A:$A)-1)</definedName>
    <definedName name="Page4_HELOC">OFFSET('Page 4 Data'!$E$5,0,0,COUNTA('Page 4 Data'!$E:$E)-1)</definedName>
    <definedName name="Page4_Mortgage">OFFSET('Page 4 Data'!$D$5,0,0,COUNTA('Page 4 Data'!$D:$D)-1)</definedName>
    <definedName name="Page40_ALL">OFFSET('Page 40 Data'!$B$16,0,0,1,COUNTA('Page 40 Data'!$B$16:ZY$16))</definedName>
    <definedName name="Page40_AZ">OFFSET('Page 40 Data'!$B$5,0,0,1,COUNTA('Page 40 Data'!$B$5:ZY$5))</definedName>
    <definedName name="Page40_CA">OFFSET('Page 40 Data'!$B$6,0,0,1,COUNTA('Page 40 Data'!$B$6:ZY$6))</definedName>
    <definedName name="Page40_Date">OFFSET('Page 40 Data'!$B$4,0,0,1,COUNTA('Page 40 Data'!$B$4:ZY$4))</definedName>
    <definedName name="Page40_FL">OFFSET('Page 40 Data'!$B$7,0,0,1,COUNTA('Page 40 Data'!$B$7:ZY$7))</definedName>
    <definedName name="Page40_IL">OFFSET('Page 40 Data'!$B$8,0,0,1,COUNTA('Page 40 Data'!$B$8:ZY$8))</definedName>
    <definedName name="Page40_MI">OFFSET('Page 40 Data'!$B$9,0,0,1,COUNTA('Page 40 Data'!$B$9:ZY$9))</definedName>
    <definedName name="Page40_NJ">OFFSET('Page 40 Data'!$B$10,0,0,1,COUNTA('Page 40 Data'!$B$10:ZY$10))</definedName>
    <definedName name="Page40_NV">OFFSET('Page 40 Data'!$B$11,0,0,1,COUNTA('Page 40 Data'!$B$11:ZY$11))</definedName>
    <definedName name="Page40_NY">OFFSET('Page 40 Data'!$B$12,0,0,1,COUNTA('Page 40 Data'!$B$12:ZY$12))</definedName>
    <definedName name="Page40_OH">OFFSET('Page 40 Data'!$B$13,0,0,1,COUNTA('Page 40 Data'!$B$13:ZY$13))</definedName>
    <definedName name="Page40_PA">OFFSET('Page 40 Data'!$B$14,0,0,1,COUNTA('Page 40 Data'!$B$14:ZY$14))</definedName>
    <definedName name="Page40_TX">OFFSET('Page 40 Data'!$B$15,0,0,1,COUNTA('Page 40 Data'!$B$15:ZY$15))</definedName>
    <definedName name="Page5_Closed">OFFSET('Page 5 Data'!$C$5,0,0,COUNTA('Page 5 Data'!$C:$C)-1)</definedName>
    <definedName name="Page5_Date">OFFSET('Page 5 Data'!$A$5,0,0,COUNTA('Page 5 Data'!$A:$A)-3)</definedName>
    <definedName name="Page5_Inquiry">OFFSET('Page 5 Data'!$B$5,0,0,COUNTA('Page 5 Data'!$B:$B)-1)</definedName>
    <definedName name="Page5_Open">OFFSET('Page 5 Data'!$D$5,0,0,COUNTA('Page 5 Data'!$D:$D)-1)</definedName>
    <definedName name="Page6_620">OFFSET('Page 6 Data'!$B$5,0,0,COUNTA('Page 6 Data'!$B:$B)-1)</definedName>
    <definedName name="Page6_620to659">OFFSET('Page 6 Data'!$C$5,0,0,COUNTA('Page 6 Data'!$C:$C)-1)</definedName>
    <definedName name="Page6_660to719">OFFSET('Page 6 Data'!$D$5,0,0,COUNTA('Page 6 Data'!$D:$D)-1)</definedName>
    <definedName name="Page6_720to759">OFFSET('Page 6 Data'!$E$5,0,0,COUNTA('Page 6 Data'!$E:$E)-1)</definedName>
    <definedName name="Page6_760">OFFSET('Page 6 Data'!$F$5,0,0,COUNTA('Page 6 Data'!$F:$F)-1)</definedName>
    <definedName name="Page6_Date">OFFSET('Page 5 Data'!$A$5,0,0,COUNTA('Page 5 Data'!$A:$A)-3)</definedName>
    <definedName name="Page7_10th">OFFSET('Page 7 Data'!$D$19,0,0,COUNTA('Page 7 Data'!$D:$D)-16)</definedName>
    <definedName name="Page7_25th">OFFSET('Page 7 Data'!$C$19,0,0,COUNTA('Page 7 Data'!$C:$C)-16)</definedName>
    <definedName name="Page7_Date">OFFSET('Page 7 Data'!$A$19,0,0,COUNTA('Page 7 Data'!$A:$A)-17)</definedName>
    <definedName name="Page7_Median">OFFSET('Page 7 Data'!$B$19,0,0,COUNTA('Page 7 Data'!$B:$B)-16)</definedName>
    <definedName name="Page8_620">OFFSET('Page 8 Data'!$B$5,0,0,COUNTA('Page 8 Data'!$B:$B)-1)</definedName>
    <definedName name="Page8_620to659">OFFSET('Page 8 Data'!$C$5,0,0,COUNTA('Page 8 Data'!$C:$C)-1)</definedName>
    <definedName name="Page8_660to719">OFFSET('Page 8 Data'!$D$5,0,0,COUNTA('Page 8 Data'!$D:$D)-1)</definedName>
    <definedName name="Page8_720to759">OFFSET('Page 8 Data'!$E$5,0,0,COUNTA('Page 8 Data'!$E:$E)-1)</definedName>
    <definedName name="Page8_760">OFFSET('Page 8 Data'!$F$5,0,0,COUNTA('Page 8 Data'!$F:$F)-1)</definedName>
    <definedName name="Page8_Date">OFFSET('Page 8 Data'!$A$5,0,0,COUNTA('Page 8 Data'!$A:$A)-3)</definedName>
    <definedName name="Page9_10th">OFFSET('Page 9 Data'!$D$20,0,0,COUNTA('Page 9 Data'!$D:$D)-16)</definedName>
    <definedName name="Page9_25th">OFFSET('Page 9 Data'!$C$20,0,0,COUNTA('Page 9 Data'!$C:$C)-16)</definedName>
    <definedName name="Page9_Date">OFFSET('Page 9 Data'!$A$20,0,0,COUNTA('Page 9 Data'!$A:$A)-17)</definedName>
    <definedName name="Page9_Median">OFFSET('Page 9 Data'!$B$20,0,0,COUNTA('Page 9 Data'!$B:$B)-17)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8" i="193" l="1"/>
  <c r="H88" i="179"/>
  <c r="H88" i="186"/>
  <c r="H87" i="179"/>
  <c r="H87" i="186"/>
  <c r="H86" i="193"/>
  <c r="H86" i="186" l="1"/>
  <c r="H85" i="193"/>
  <c r="H85" i="179" l="1"/>
  <c r="H85" i="186"/>
  <c r="B84" i="179"/>
  <c r="H84" i="193"/>
  <c r="H83" i="193"/>
  <c r="H84" i="179" l="1"/>
  <c r="H84" i="186"/>
  <c r="H82" i="179"/>
  <c r="D83" i="186" l="1"/>
  <c r="F83" i="193"/>
  <c r="E83" i="193"/>
  <c r="D83" i="193"/>
  <c r="C83" i="193"/>
  <c r="B83" i="193"/>
  <c r="H83" i="179" l="1"/>
  <c r="H83" i="186"/>
  <c r="H82" i="193"/>
  <c r="H82" i="186" l="1"/>
  <c r="H81" i="193"/>
  <c r="H81" i="179"/>
  <c r="H81" i="186"/>
  <c r="H80" i="193"/>
  <c r="H80" i="179" l="1"/>
  <c r="H80" i="186"/>
  <c r="H79" i="193"/>
  <c r="H79" i="179"/>
  <c r="H79" i="186"/>
  <c r="H78" i="193"/>
  <c r="H78" i="179"/>
  <c r="H78" i="186"/>
  <c r="H77" i="193"/>
  <c r="H77" i="186" l="1"/>
  <c r="H77" i="179"/>
  <c r="H76" i="193" l="1"/>
  <c r="H76" i="179" l="1"/>
  <c r="H76" i="186"/>
  <c r="H75" i="193" l="1"/>
  <c r="H75" i="179" l="1"/>
  <c r="H75" i="186"/>
  <c r="H74" i="193" l="1"/>
  <c r="H74" i="179" l="1"/>
  <c r="H74" i="186"/>
  <c r="H73" i="193" l="1"/>
  <c r="H73" i="179" l="1"/>
  <c r="H73" i="186"/>
  <c r="H70" i="193" l="1"/>
  <c r="H71" i="193"/>
  <c r="H72" i="193"/>
  <c r="H72" i="179" l="1"/>
  <c r="H72" i="186"/>
  <c r="H71" i="179"/>
  <c r="H71" i="186"/>
  <c r="H70" i="179"/>
  <c r="H70" i="186"/>
  <c r="H66" i="193" l="1"/>
  <c r="H67" i="193"/>
  <c r="H68" i="193"/>
  <c r="H69" i="193"/>
  <c r="H69" i="179" l="1"/>
  <c r="H69" i="186"/>
  <c r="H68" i="179" l="1"/>
  <c r="H68" i="186" l="1"/>
  <c r="H57" i="205"/>
  <c r="H56" i="205"/>
  <c r="H67" i="186"/>
  <c r="H66" i="186"/>
  <c r="H65" i="186"/>
  <c r="H64" i="186"/>
  <c r="H63" i="186"/>
  <c r="H62" i="186"/>
  <c r="H61" i="186"/>
  <c r="H60" i="186"/>
  <c r="H59" i="186"/>
  <c r="H58" i="186"/>
  <c r="H57" i="186"/>
  <c r="F56" i="186"/>
  <c r="F55" i="186"/>
  <c r="F54" i="186"/>
  <c r="H53" i="186"/>
  <c r="H52" i="186"/>
  <c r="H51" i="186"/>
  <c r="H50" i="186"/>
  <c r="H45" i="186"/>
  <c r="H44" i="186"/>
  <c r="H43" i="186"/>
  <c r="H42" i="186"/>
  <c r="H41" i="186"/>
  <c r="H40" i="186"/>
  <c r="H39" i="186"/>
  <c r="H38" i="186"/>
  <c r="H37" i="186"/>
  <c r="H36" i="186"/>
  <c r="H35" i="186"/>
  <c r="H34" i="186"/>
  <c r="H33" i="186"/>
  <c r="H32" i="186"/>
  <c r="H31" i="186"/>
  <c r="H30" i="186"/>
  <c r="H29" i="186"/>
  <c r="H28" i="186"/>
  <c r="H27" i="186"/>
  <c r="H26" i="186"/>
  <c r="H25" i="186"/>
  <c r="H24" i="186"/>
  <c r="H23" i="186"/>
  <c r="H22" i="186"/>
  <c r="H21" i="186"/>
  <c r="H20" i="186"/>
  <c r="H19" i="186"/>
  <c r="H18" i="186"/>
  <c r="H17" i="186"/>
  <c r="H16" i="186"/>
  <c r="H15" i="186"/>
  <c r="H14" i="186"/>
  <c r="H13" i="186"/>
  <c r="H12" i="186"/>
  <c r="H11" i="186"/>
  <c r="H10" i="186"/>
  <c r="H9" i="186"/>
  <c r="H8" i="186"/>
  <c r="H7" i="186"/>
  <c r="H6" i="186"/>
  <c r="H5" i="186"/>
  <c r="H55" i="186" l="1"/>
  <c r="H54" i="186"/>
  <c r="H56" i="186"/>
  <c r="H67" i="179"/>
  <c r="H66" i="179" l="1"/>
  <c r="H65" i="179"/>
  <c r="H64" i="179"/>
  <c r="H63" i="179"/>
  <c r="H62" i="179"/>
  <c r="H61" i="179"/>
  <c r="H60" i="179"/>
  <c r="H59" i="179"/>
  <c r="H58" i="179"/>
  <c r="H57" i="179"/>
  <c r="H56" i="179"/>
  <c r="H55" i="179"/>
  <c r="H54" i="179"/>
  <c r="H53" i="179"/>
  <c r="H52" i="179"/>
  <c r="H51" i="179"/>
  <c r="H50" i="179"/>
  <c r="H41" i="179"/>
  <c r="H40" i="179"/>
  <c r="H39" i="179"/>
  <c r="H38" i="179"/>
  <c r="F70" i="104"/>
  <c r="C69" i="104"/>
  <c r="F68" i="104"/>
  <c r="C67" i="104"/>
  <c r="F66" i="104"/>
  <c r="C65" i="104"/>
  <c r="G64" i="104"/>
  <c r="D63" i="104"/>
  <c r="G62" i="104"/>
  <c r="C61" i="104"/>
  <c r="D61" i="104" s="1"/>
  <c r="G60" i="104"/>
  <c r="D59" i="104"/>
  <c r="G58" i="104"/>
  <c r="D57" i="104"/>
  <c r="G56" i="104"/>
  <c r="D55" i="104"/>
  <c r="G54" i="104"/>
  <c r="D53" i="104"/>
  <c r="G52" i="104"/>
  <c r="D51" i="104"/>
  <c r="G50" i="104"/>
  <c r="D49" i="104"/>
  <c r="G48" i="104"/>
  <c r="D47" i="104"/>
  <c r="G46" i="104"/>
  <c r="D45" i="104"/>
  <c r="G44" i="104"/>
  <c r="D43" i="104"/>
  <c r="G42" i="104"/>
  <c r="D41" i="104"/>
  <c r="G40" i="104"/>
  <c r="D39" i="104"/>
  <c r="G38" i="104"/>
  <c r="D37" i="104"/>
  <c r="G36" i="104"/>
  <c r="D35" i="104"/>
  <c r="G34" i="104"/>
  <c r="D33" i="104"/>
  <c r="G32" i="104"/>
  <c r="D31" i="104"/>
  <c r="G30" i="104"/>
  <c r="D29" i="104"/>
  <c r="G28" i="104"/>
  <c r="D27" i="104"/>
  <c r="G26" i="104"/>
  <c r="D25" i="104"/>
  <c r="G24" i="104"/>
  <c r="D23" i="104"/>
  <c r="G22" i="104"/>
  <c r="D21" i="104"/>
  <c r="G20" i="104"/>
  <c r="D19" i="104"/>
  <c r="G18" i="104"/>
  <c r="D17" i="104"/>
  <c r="G16" i="104"/>
  <c r="D15" i="104"/>
  <c r="G14" i="104"/>
  <c r="D13" i="104"/>
  <c r="G12" i="104"/>
  <c r="D11" i="104"/>
  <c r="G10" i="104"/>
  <c r="D9" i="104"/>
  <c r="G8" i="104"/>
  <c r="D7" i="104"/>
  <c r="D5" i="104"/>
  <c r="H65" i="193" l="1"/>
  <c r="H64" i="193" l="1"/>
  <c r="H63" i="193" l="1"/>
  <c r="H62" i="193" l="1"/>
  <c r="H61" i="193" l="1"/>
  <c r="H60" i="193" l="1"/>
  <c r="H59" i="193" l="1"/>
  <c r="H58" i="193" l="1"/>
  <c r="H57" i="193" l="1"/>
  <c r="H56" i="193" l="1"/>
  <c r="H55" i="193" l="1"/>
  <c r="H6" i="193" l="1"/>
  <c r="H7" i="193"/>
  <c r="H8" i="193"/>
  <c r="H9" i="193"/>
  <c r="H10" i="193"/>
  <c r="H11" i="193"/>
  <c r="H12" i="193"/>
  <c r="H13" i="193"/>
  <c r="H14" i="193"/>
  <c r="H15" i="193"/>
  <c r="H16" i="193"/>
  <c r="H17" i="193"/>
  <c r="H18" i="193"/>
  <c r="H19" i="193"/>
  <c r="H20" i="193"/>
  <c r="H21" i="193"/>
  <c r="H22" i="193"/>
  <c r="H23" i="193"/>
  <c r="H24" i="193"/>
  <c r="H25" i="193"/>
  <c r="H26" i="193"/>
  <c r="H27" i="193"/>
  <c r="H28" i="193"/>
  <c r="H29" i="193"/>
  <c r="H30" i="193"/>
  <c r="H31" i="193"/>
  <c r="H32" i="193"/>
  <c r="H33" i="193"/>
  <c r="H34" i="193"/>
  <c r="H35" i="193"/>
  <c r="H36" i="193"/>
  <c r="H37" i="193"/>
  <c r="H38" i="193"/>
  <c r="H39" i="193"/>
  <c r="H40" i="193"/>
  <c r="H41" i="193"/>
  <c r="H42" i="193"/>
  <c r="H43" i="193"/>
  <c r="H44" i="193"/>
  <c r="H45" i="193"/>
  <c r="H46" i="193"/>
  <c r="H47" i="193"/>
  <c r="H48" i="193"/>
  <c r="H49" i="193"/>
  <c r="H50" i="193"/>
  <c r="H51" i="193"/>
  <c r="H52" i="193"/>
  <c r="H53" i="193"/>
  <c r="H54" i="193"/>
  <c r="H5" i="193" l="1"/>
</calcChain>
</file>

<file path=xl/sharedStrings.xml><?xml version="1.0" encoding="utf-8"?>
<sst xmlns="http://schemas.openxmlformats.org/spreadsheetml/2006/main" count="3418" uniqueCount="301">
  <si>
    <t>QUARTERLY REPORT ON HOUSEHOLD DEBT AND CREDIT</t>
  </si>
  <si>
    <t>February 2024</t>
  </si>
  <si>
    <t>FEDERAL RESERVE BANK OF NEW YORK</t>
  </si>
  <si>
    <t>RESEARCH AND STATISTICS ● MICROECONOMIC STUDIES</t>
  </si>
  <si>
    <t>Underlying Data -- Table of Contents**</t>
  </si>
  <si>
    <t>NATIONAL CHARTS</t>
  </si>
  <si>
    <t>Total Debt Balance and its Composition</t>
  </si>
  <si>
    <t>Page 3</t>
  </si>
  <si>
    <t>Number of Accounts by Loan Type</t>
  </si>
  <si>
    <t>Page 4</t>
  </si>
  <si>
    <t>Total Number of New and Closed Accounts and Inquiries</t>
  </si>
  <si>
    <t>Page 5</t>
  </si>
  <si>
    <t>Mortgage Originations by Credit Score</t>
  </si>
  <si>
    <t>Page 6</t>
  </si>
  <si>
    <t>Credit Score at Origination: Mortgages</t>
  </si>
  <si>
    <t>Page 7</t>
  </si>
  <si>
    <t>Auto Loan Originations by Credit Score</t>
  </si>
  <si>
    <t>Page 8</t>
  </si>
  <si>
    <t>Credit Score at Origination: Auto Loans</t>
  </si>
  <si>
    <t>Page 9</t>
  </si>
  <si>
    <t xml:space="preserve">Credit Limit and Balance for Credit Cards and HE Revolving </t>
  </si>
  <si>
    <t>Page 10</t>
  </si>
  <si>
    <t>Total Balance by Delinquency Status</t>
  </si>
  <si>
    <t>Page 11</t>
  </si>
  <si>
    <t xml:space="preserve">Percent of Balance 90+ Days Delinquent by Loan Type </t>
  </si>
  <si>
    <t>Page 12</t>
  </si>
  <si>
    <t>Flow into Early Delinquency (30+) by Loan Type</t>
  </si>
  <si>
    <t>Page 13</t>
  </si>
  <si>
    <t>Flow into Serious Delinquency (90+) by Loan Type</t>
  </si>
  <si>
    <t>Page 14</t>
  </si>
  <si>
    <t xml:space="preserve">Quarterly Transition Rates for Current Mortgage Accounts </t>
  </si>
  <si>
    <t>Page 15</t>
  </si>
  <si>
    <t xml:space="preserve">Quarterly Transition Rates for 30-60 Day Late Mortgage Accounts </t>
  </si>
  <si>
    <t>Page 16</t>
  </si>
  <si>
    <t xml:space="preserve">Number of Consumers with New Foreclosures and Bankruptcies </t>
  </si>
  <si>
    <t>Page 17</t>
  </si>
  <si>
    <t>Third Party Collections</t>
  </si>
  <si>
    <t>Page 18</t>
  </si>
  <si>
    <t>CHARTS BY AGE</t>
  </si>
  <si>
    <t>Debt Share by Product Type and Age (2023Q4)</t>
  </si>
  <si>
    <t>Page 20</t>
  </si>
  <si>
    <t>Debt Share by Product Type and Age (2023Q2)</t>
  </si>
  <si>
    <t>Page 21</t>
  </si>
  <si>
    <t>Auto Loan Originations by Age</t>
  </si>
  <si>
    <t>Page 22</t>
  </si>
  <si>
    <t>Mortgage Originations by Age</t>
  </si>
  <si>
    <t>Page 23</t>
  </si>
  <si>
    <t>Quarterly Transition into Serious Delinquency (90+) by Age</t>
  </si>
  <si>
    <t>Page 24</t>
  </si>
  <si>
    <t xml:space="preserve">Quarterly Transition into Serious Delinquency (90+) for Mortgages by Age  </t>
  </si>
  <si>
    <t>Page 25</t>
  </si>
  <si>
    <t>Quarterly Transition into Serious Delinquency (90+) for Auto Loans by Age</t>
  </si>
  <si>
    <t>Page 26</t>
  </si>
  <si>
    <t>Quarterly Transition into Serious Delinquency (90+) for Credit Cards by Age</t>
  </si>
  <si>
    <t>Page 27</t>
  </si>
  <si>
    <t>Quarterly Transition into Serious Delinquency (90+) for Student Loans by Age</t>
  </si>
  <si>
    <t>Page 28</t>
  </si>
  <si>
    <t>New Foreclosures by Age</t>
  </si>
  <si>
    <t>Page 29</t>
  </si>
  <si>
    <t>New Bankruptcies by Age</t>
  </si>
  <si>
    <t>Page 30</t>
  </si>
  <si>
    <t>CHARTS BY SELECT STATE</t>
  </si>
  <si>
    <t>Composition of Debt Balance per Capita* by State (2023Q4)</t>
  </si>
  <si>
    <t>Page 32</t>
  </si>
  <si>
    <t>Delinquency Status of Debt Balance per Capita* by State (2023Q4)</t>
  </si>
  <si>
    <t>Page 33</t>
  </si>
  <si>
    <t>Delinquency Status of Debt Balance per Capita* by State (2023Q3)</t>
  </si>
  <si>
    <t>Page 34</t>
  </si>
  <si>
    <t>Percent of Balance 90+ Days Late by State</t>
  </si>
  <si>
    <t>Page 35</t>
  </si>
  <si>
    <t xml:space="preserve">Percent of Mortgage Debt 90+ Days Late by State </t>
  </si>
  <si>
    <t>Page 36</t>
  </si>
  <si>
    <t>Quarterly Transition Rates into 30+ Days Late by State</t>
  </si>
  <si>
    <t>Page 37</t>
  </si>
  <si>
    <t xml:space="preserve">Quarterly Transition Rates into 90+ Days Late by State </t>
  </si>
  <si>
    <t>Page 38</t>
  </si>
  <si>
    <t xml:space="preserve">Percent of Consumers with New Foreclosures by State </t>
  </si>
  <si>
    <t>Page 39</t>
  </si>
  <si>
    <t xml:space="preserve">Percent of Consumers with New Bankruptcies by State </t>
  </si>
  <si>
    <t>Page 40</t>
  </si>
  <si>
    <t>** Corresponds with page number of pdf report</t>
  </si>
  <si>
    <t>http://www.newyorkfed.org/microeconomics</t>
  </si>
  <si>
    <t>Please contact Joelle Scally with questions about the data.</t>
  </si>
  <si>
    <t>joelle.scally@ny.frb.org</t>
  </si>
  <si>
    <t>Total Debt Balance and Its Composition</t>
  </si>
  <si>
    <t>Trillions of $</t>
  </si>
  <si>
    <t>Return to Table of Contents</t>
  </si>
  <si>
    <t>Mortgage</t>
  </si>
  <si>
    <t>HE Revolving</t>
  </si>
  <si>
    <t>Auto Loan</t>
  </si>
  <si>
    <t>Credit Card</t>
  </si>
  <si>
    <t>Student Loan</t>
  </si>
  <si>
    <t>Other</t>
  </si>
  <si>
    <t>Total</t>
  </si>
  <si>
    <t>03:Q1</t>
  </si>
  <si>
    <t>03:Q2</t>
  </si>
  <si>
    <t>03:Q3</t>
  </si>
  <si>
    <t>03:Q4</t>
  </si>
  <si>
    <t>04:Q1</t>
  </si>
  <si>
    <t>04:Q2</t>
  </si>
  <si>
    <t>04:Q3</t>
  </si>
  <si>
    <t>04:Q4</t>
  </si>
  <si>
    <t>05:Q1</t>
  </si>
  <si>
    <t>05:Q2</t>
  </si>
  <si>
    <t>05:Q3</t>
  </si>
  <si>
    <t>05:Q4</t>
  </si>
  <si>
    <t>06:Q1</t>
  </si>
  <si>
    <t>06:Q2</t>
  </si>
  <si>
    <t>06:Q3</t>
  </si>
  <si>
    <t>06:Q4</t>
  </si>
  <si>
    <t>07:Q1</t>
  </si>
  <si>
    <t>07:Q2</t>
  </si>
  <si>
    <t>07:Q3</t>
  </si>
  <si>
    <t>07:Q4</t>
  </si>
  <si>
    <t>08:Q1</t>
  </si>
  <si>
    <t>08:Q2</t>
  </si>
  <si>
    <t>08:Q3</t>
  </si>
  <si>
    <t>08:Q4</t>
  </si>
  <si>
    <t>09:Q1</t>
  </si>
  <si>
    <t>09:Q2</t>
  </si>
  <si>
    <t>09:Q3</t>
  </si>
  <si>
    <t>09:Q4</t>
  </si>
  <si>
    <t>10:Q1</t>
  </si>
  <si>
    <t>10:Q2</t>
  </si>
  <si>
    <t>10:Q3</t>
  </si>
  <si>
    <t>10:Q4</t>
  </si>
  <si>
    <t>11:Q1</t>
  </si>
  <si>
    <t>11:Q2</t>
  </si>
  <si>
    <t>11:Q3</t>
  </si>
  <si>
    <t>11:Q4</t>
  </si>
  <si>
    <t>12:Q1</t>
  </si>
  <si>
    <t>12:Q2</t>
  </si>
  <si>
    <t>12:Q3</t>
  </si>
  <si>
    <t>12:Q4</t>
  </si>
  <si>
    <t>13:Q1</t>
  </si>
  <si>
    <t>13:Q2</t>
  </si>
  <si>
    <t>13:Q3</t>
  </si>
  <si>
    <t>13:Q4</t>
  </si>
  <si>
    <t>14:Q1</t>
  </si>
  <si>
    <t>14:Q2</t>
  </si>
  <si>
    <t>14:Q3</t>
  </si>
  <si>
    <t>14:Q4</t>
  </si>
  <si>
    <t>15:Q1</t>
  </si>
  <si>
    <t>15:Q2</t>
  </si>
  <si>
    <t>15:Q3</t>
  </si>
  <si>
    <t>15:Q4</t>
  </si>
  <si>
    <t>16:Q1</t>
  </si>
  <si>
    <t>16:Q2</t>
  </si>
  <si>
    <t>16:Q3</t>
  </si>
  <si>
    <t>16:Q4</t>
  </si>
  <si>
    <t>17:Q1</t>
  </si>
  <si>
    <t>17:Q2</t>
  </si>
  <si>
    <t>17:Q3</t>
  </si>
  <si>
    <t>17:Q4</t>
  </si>
  <si>
    <t>18:Q1</t>
  </si>
  <si>
    <t>18:Q2</t>
  </si>
  <si>
    <t>18:Q3</t>
  </si>
  <si>
    <t>18:Q4</t>
  </si>
  <si>
    <t>19:Q1</t>
  </si>
  <si>
    <t>19:Q2</t>
  </si>
  <si>
    <t>19:Q3</t>
  </si>
  <si>
    <t>19:Q4</t>
  </si>
  <si>
    <t>20:Q1</t>
  </si>
  <si>
    <t>20:Q2</t>
  </si>
  <si>
    <t>20:Q3</t>
  </si>
  <si>
    <t>20:Q4</t>
  </si>
  <si>
    <t>21:Q1</t>
  </si>
  <si>
    <t>21:Q2</t>
  </si>
  <si>
    <t>21:Q3</t>
  </si>
  <si>
    <t>21:Q4</t>
  </si>
  <si>
    <t>22:Q1</t>
  </si>
  <si>
    <t>22:Q2</t>
  </si>
  <si>
    <t>22:Q3</t>
  </si>
  <si>
    <t>22:Q4</t>
  </si>
  <si>
    <t>23:Q1</t>
  </si>
  <si>
    <t>23:Q2</t>
  </si>
  <si>
    <t>23:Q3</t>
  </si>
  <si>
    <t>23:Q4</t>
  </si>
  <si>
    <t>Millions</t>
  </si>
  <si>
    <t>Source: New York Fed Consumer Credit Panel/Equifax</t>
  </si>
  <si>
    <t>Note: These counts are not de-duplicated for joint accounts, and thus overstate the number of open accounts in each category as a jointly-held account will be counted twice.</t>
  </si>
  <si>
    <t>Total Number of New and Closed Accounts and Consumer Credit Inquiries</t>
  </si>
  <si>
    <t>inquiry within 6 mo</t>
  </si>
  <si>
    <t>closed within 12 mo</t>
  </si>
  <si>
    <t>open within 12 mo</t>
  </si>
  <si>
    <t>Mortgage Origination Volume by Riskscore</t>
  </si>
  <si>
    <t>Billions of $</t>
  </si>
  <si>
    <t>&lt;620</t>
  </si>
  <si>
    <t>620-659</t>
  </si>
  <si>
    <t>660-719</t>
  </si>
  <si>
    <t>720-759</t>
  </si>
  <si>
    <t>760+</t>
  </si>
  <si>
    <t>TOTAL</t>
  </si>
  <si>
    <t>Distribution of Riskscore of Mortgage Originations</t>
  </si>
  <si>
    <t xml:space="preserve">* Credit Score is Equifax Riskscore 3.0; mortgages include first-liens only.
</t>
  </si>
  <si>
    <t>Median</t>
  </si>
  <si>
    <t>25th percentile</t>
  </si>
  <si>
    <t>10th percentile</t>
  </si>
  <si>
    <t>99:Q2</t>
  </si>
  <si>
    <t>99:Q3</t>
  </si>
  <si>
    <t>99:Q4</t>
  </si>
  <si>
    <t>00:Q1</t>
  </si>
  <si>
    <t>00:Q2</t>
  </si>
  <si>
    <t>00:Q3</t>
  </si>
  <si>
    <t>00:Q4</t>
  </si>
  <si>
    <t>01:Q1</t>
  </si>
  <si>
    <t>01:Q2</t>
  </si>
  <si>
    <t>01:Q3</t>
  </si>
  <si>
    <t>01:Q4</t>
  </si>
  <si>
    <t>02:Q1</t>
  </si>
  <si>
    <t>02:Q2</t>
  </si>
  <si>
    <t>02:Q3</t>
  </si>
  <si>
    <t>02:Q4</t>
  </si>
  <si>
    <t>Auto Loan Origination Volume by Riskscore</t>
  </si>
  <si>
    <t>Distribution of Riskscore of Auto Loan Originations</t>
  </si>
  <si>
    <t>Auto Loans</t>
  </si>
  <si>
    <t>Credit Card Balance</t>
  </si>
  <si>
    <t>Credit Card Available Credit</t>
  </si>
  <si>
    <t>Credit Card Limit</t>
  </si>
  <si>
    <t>HE Revolving Balance</t>
  </si>
  <si>
    <t>HE Revolving Available Credit</t>
  </si>
  <si>
    <t>HE Revolving Limit</t>
  </si>
  <si>
    <t>Percent</t>
  </si>
  <si>
    <t>Current</t>
  </si>
  <si>
    <t>30 days late</t>
  </si>
  <si>
    <t>60 days late</t>
  </si>
  <si>
    <t>90 days late</t>
  </si>
  <si>
    <t>120+ days late</t>
  </si>
  <si>
    <t>Severely Derogatory</t>
  </si>
  <si>
    <t>MORTGAGE</t>
  </si>
  <si>
    <t>HELOC</t>
  </si>
  <si>
    <t>AUTO</t>
  </si>
  <si>
    <t>CC</t>
  </si>
  <si>
    <t>STUDENT LOAN</t>
  </si>
  <si>
    <t>OTHER</t>
  </si>
  <si>
    <t>ALL</t>
  </si>
  <si>
    <r>
      <t>New Delinquent</t>
    </r>
    <r>
      <rPr>
        <vertAlign val="superscript"/>
        <sz val="16"/>
        <color indexed="8"/>
        <rFont val="Arial"/>
        <family val="2"/>
      </rPr>
      <t>*</t>
    </r>
    <r>
      <rPr>
        <sz val="16"/>
        <color indexed="8"/>
        <rFont val="Arial"/>
        <family val="2"/>
      </rPr>
      <t xml:space="preserve"> Balances by Loan Type </t>
    </r>
  </si>
  <si>
    <t>*30 or more days delinquent</t>
  </si>
  <si>
    <t xml:space="preserve">New Seriously Delinquent* Balances by Loan Type </t>
  </si>
  <si>
    <t>*90 or more days delinquent</t>
  </si>
  <si>
    <t>To 30-60 days late</t>
  </si>
  <si>
    <t>To 90+ days late</t>
  </si>
  <si>
    <t>quarter</t>
  </si>
  <si>
    <t>To current</t>
  </si>
  <si>
    <t>Thousands</t>
  </si>
  <si>
    <t>foreclosure</t>
  </si>
  <si>
    <t>bankruptcy</t>
  </si>
  <si>
    <t>proportion of consumers with collection</t>
  </si>
  <si>
    <t>average collection amount per person with item</t>
  </si>
  <si>
    <t>Total Debt Balance by Age</t>
  </si>
  <si>
    <t>Trillions of Dollars</t>
  </si>
  <si>
    <t>Note: Balances may not add up to totals due to a small number of individuals with unknown birthyears.</t>
  </si>
  <si>
    <t>18-29</t>
  </si>
  <si>
    <t>30-39</t>
  </si>
  <si>
    <t>40-49</t>
  </si>
  <si>
    <t>50-59</t>
  </si>
  <si>
    <t>60-69</t>
  </si>
  <si>
    <t>70+</t>
  </si>
  <si>
    <t>99:Q1</t>
  </si>
  <si>
    <t>Student Loans</t>
  </si>
  <si>
    <t>Auto Loan Originations By Age</t>
  </si>
  <si>
    <t>Billions of dollars</t>
  </si>
  <si>
    <t>Total Mortgage Orginations by Age</t>
  </si>
  <si>
    <t>Billions of Dollars</t>
  </si>
  <si>
    <t>Transition into Serious Delinquency (90+) by Age</t>
  </si>
  <si>
    <t>all</t>
  </si>
  <si>
    <t>Note: Four Quarter Moving Sum. Balances may not add up to totals due to a small number of individuals with unknown birthyears.</t>
  </si>
  <si>
    <t>Transition into Serious Delinquency (90+) for Mortgages by Age</t>
  </si>
  <si>
    <t>Transition into Serious Delinquency (90+) for Auto Loans by Age</t>
  </si>
  <si>
    <t>Transition into Serious Delinquency (90+) for Credit Cards by Age</t>
  </si>
  <si>
    <t>Transition into Serious Delinquency (90+) for Student Loans by Age</t>
  </si>
  <si>
    <t>50+</t>
  </si>
  <si>
    <t>New Foreclosures By Age</t>
  </si>
  <si>
    <t>Note:  Balances may not add up to totals due to a small number of individuals with unknown birthyears.</t>
  </si>
  <si>
    <t>New Bankruptcy By Age</t>
  </si>
  <si>
    <t>Total Debt Balance per Capita* by State</t>
  </si>
  <si>
    <t>Thousands of $</t>
  </si>
  <si>
    <t>AZ</t>
  </si>
  <si>
    <t>CA</t>
  </si>
  <si>
    <t>FL</t>
  </si>
  <si>
    <t>IL</t>
  </si>
  <si>
    <t>MI</t>
  </si>
  <si>
    <t>NJ</t>
  </si>
  <si>
    <t>NV</t>
  </si>
  <si>
    <t>NY</t>
  </si>
  <si>
    <t>OH</t>
  </si>
  <si>
    <t>PA</t>
  </si>
  <si>
    <t>TX</t>
  </si>
  <si>
    <t>* Based on the population with a credit report</t>
  </si>
  <si>
    <t xml:space="preserve">Composition of Debt Balance per Capita* by State (2023 Q4) </t>
  </si>
  <si>
    <t>US</t>
  </si>
  <si>
    <t xml:space="preserve">Delinquency Status of Debt Balance per Capita* by State (2023 Q4) </t>
  </si>
  <si>
    <t>current</t>
  </si>
  <si>
    <t>derogatory</t>
  </si>
  <si>
    <t>Quarterly Transition Rates into 30+ Days Late by State*</t>
  </si>
  <si>
    <t xml:space="preserve">* Four Quarter Moving Sum, Rates from Current to 30+ Days Delinquent, All Accounts   </t>
  </si>
  <si>
    <t>Note: Revised May 2017.</t>
  </si>
  <si>
    <t xml:space="preserve">Quarterly Transition Rates into 90+ Days Late by State* </t>
  </si>
  <si>
    <t xml:space="preserve">*Four Quarter Moving Sum, Rates from Current and up to 60 Days Delinquent to 90+ Days Delinquent, All Accounts   </t>
  </si>
  <si>
    <t xml:space="preserve">Percent of Consumers* with New Foreclosures by State </t>
  </si>
  <si>
    <t xml:space="preserve">Percent of Consumers* with New Bankruptcies by State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</si>
</sst>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(* #,##0.00_);_(* \(#,##0.00\);_(* &quot;-&quot;??_);_(@_)"/>
    <numFmt numFmtId="164" formatCode="0.0"/>
    <numFmt numFmtId="165" formatCode="0.000"/>
    <numFmt numFmtId="166" formatCode="yy:&quot;Q1&quot;"/>
    <numFmt numFmtId="167" formatCode="yy:&quot;Q2&quot;"/>
    <numFmt numFmtId="168" formatCode="yy:&quot;Q3&quot;"/>
    <numFmt numFmtId="169" formatCode="yy:&quot;Q4&quot;"/>
    <numFmt numFmtId="170" formatCode="0.0000"/>
    <numFmt numFmtId="171" formatCode="_(* #,##0.0_);_(* \(#,##0.0\);_(* &quot;-&quot;??_);_(@_)"/>
    <numFmt numFmtId="172" formatCode="0.0%"/>
  </numFmts>
  <fonts count="41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6"/>
      <color indexed="8"/>
      <name val="Arial"/>
      <family val="2"/>
    </font>
    <font>
      <vertAlign val="superscript"/>
      <sz val="16"/>
      <color indexed="8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u/>
      <sz val="11"/>
      <color theme="10"/>
      <name val="Calibri"/>
      <family val="2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Times New Roman"/>
      <family val="1"/>
    </font>
    <font>
      <b/>
      <sz val="14"/>
      <color theme="1"/>
      <name val="Times New Roman"/>
      <family val="1"/>
    </font>
    <font>
      <b/>
      <sz val="11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12"/>
      <color theme="1"/>
      <name val="Times New Roman"/>
      <family val="1"/>
    </font>
    <font>
      <b/>
      <i/>
      <sz val="11"/>
      <color theme="1"/>
      <name val="Times New Roman"/>
      <family val="1"/>
    </font>
    <font>
      <u/>
      <sz val="11"/>
      <color theme="10"/>
      <name val="Times New Roman"/>
      <family val="1"/>
    </font>
    <font>
      <sz val="16"/>
      <color rgb="FF000000"/>
      <name val="Arial"/>
      <family val="2"/>
    </font>
    <font>
      <sz val="10"/>
      <color rgb="FF000000"/>
      <name val="Arial"/>
      <family val="2"/>
    </font>
    <font>
      <sz val="16"/>
      <color theme="1"/>
      <name val="Arial"/>
      <family val="2"/>
    </font>
    <font>
      <sz val="11"/>
      <color rgb="FF000000"/>
      <name val="Calibri"/>
      <family val="2"/>
    </font>
    <font>
      <b/>
      <sz val="15"/>
      <color theme="1"/>
      <name val="Times New Roman"/>
      <family val="1"/>
    </font>
    <font>
      <sz val="11"/>
      <color theme="1"/>
      <name val="Arial"/>
      <family val="2"/>
    </font>
    <font>
      <sz val="11"/>
      <name val="Calibri"/>
      <family val="2"/>
    </font>
    <font>
      <sz val="8"/>
      <name val="Calibri"/>
      <family val="2"/>
      <scheme val="minor"/>
    </font>
    <font>
      <sz val="11"/>
      <color rgb="FF424242"/>
      <name val="Roboto"/>
    </font>
    <font>
      <b/>
      <sz val="11"/>
      <color rgb="FF424242"/>
      <name val="Roboto"/>
    </font>
    <font>
      <sz val="11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5" borderId="0" applyNumberFormat="0" applyBorder="0" applyAlignment="0" applyProtection="0"/>
    <xf numFmtId="0" fontId="6" fillId="26" borderId="0" applyNumberFormat="0" applyBorder="0" applyAlignment="0" applyProtection="0"/>
    <xf numFmtId="0" fontId="7" fillId="27" borderId="7" applyNumberFormat="0" applyAlignment="0" applyProtection="0"/>
    <xf numFmtId="0" fontId="8" fillId="28" borderId="8" applyNumberFormat="0" applyAlignment="0" applyProtection="0"/>
    <xf numFmtId="0" fontId="9" fillId="0" borderId="0" applyNumberFormat="0" applyFill="0" applyBorder="0" applyAlignment="0" applyProtection="0"/>
    <xf numFmtId="0" fontId="10" fillId="29" borderId="0" applyNumberFormat="0" applyBorder="0" applyAlignment="0" applyProtection="0"/>
    <xf numFmtId="0" fontId="11" fillId="0" borderId="9" applyNumberFormat="0" applyFill="0" applyAlignment="0" applyProtection="0"/>
    <xf numFmtId="0" fontId="12" fillId="0" borderId="10" applyNumberFormat="0" applyFill="0" applyAlignment="0" applyProtection="0"/>
    <xf numFmtId="0" fontId="13" fillId="0" borderId="11" applyNumberFormat="0" applyFill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>
      <alignment vertical="top"/>
      <protection locked="0"/>
    </xf>
    <xf numFmtId="0" fontId="15" fillId="30" borderId="7" applyNumberFormat="0" applyAlignment="0" applyProtection="0"/>
    <xf numFmtId="0" fontId="16" fillId="0" borderId="12" applyNumberFormat="0" applyFill="0" applyAlignment="0" applyProtection="0"/>
    <xf numFmtId="0" fontId="17" fillId="31" borderId="0" applyNumberFormat="0" applyBorder="0" applyAlignment="0" applyProtection="0"/>
    <xf numFmtId="0" fontId="4" fillId="32" borderId="13" applyNumberFormat="0" applyFont="0" applyAlignment="0" applyProtection="0"/>
    <xf numFmtId="0" fontId="18" fillId="27" borderId="14" applyNumberFormat="0" applyAlignment="0" applyProtection="0"/>
    <xf numFmtId="9" fontId="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15" applyNumberFormat="0" applyFill="0" applyAlignment="0" applyProtection="0"/>
    <xf numFmtId="0" fontId="21" fillId="0" borderId="0" applyNumberFormat="0" applyFill="0" applyBorder="0" applyAlignment="0" applyProtection="0"/>
    <xf numFmtId="43" fontId="4" fillId="0" borderId="0" applyFont="0" applyFill="0" applyBorder="0" applyAlignment="0" applyProtection="0"/>
  </cellStyleXfs>
  <cellXfs count="117">
    <xf numFmtId="0" fontId="0" fillId="0" borderId="0" xfId="0"/>
    <xf numFmtId="3" fontId="0" fillId="0" borderId="0" xfId="0" applyNumberFormat="1" applyAlignment="1">
      <alignment horizontal="center"/>
    </xf>
    <xf numFmtId="3" fontId="0" fillId="33" borderId="0" xfId="0" applyNumberFormat="1" applyFill="1" applyAlignment="1">
      <alignment horizontal="center"/>
    </xf>
    <xf numFmtId="0" fontId="20" fillId="33" borderId="0" xfId="0" applyFont="1" applyFill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/>
    <xf numFmtId="11" fontId="0" fillId="0" borderId="0" xfId="0" applyNumberFormat="1"/>
    <xf numFmtId="10" fontId="0" fillId="0" borderId="0" xfId="0" applyNumberFormat="1"/>
    <xf numFmtId="3" fontId="0" fillId="0" borderId="0" xfId="0" applyNumberFormat="1"/>
    <xf numFmtId="10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14" fillId="0" borderId="0" xfId="34" applyAlignment="1" applyProtection="1"/>
    <xf numFmtId="0" fontId="22" fillId="35" borderId="0" xfId="0" applyFont="1" applyFill="1"/>
    <xf numFmtId="0" fontId="14" fillId="0" borderId="0" xfId="34" applyFill="1" applyAlignment="1" applyProtection="1"/>
    <xf numFmtId="0" fontId="22" fillId="35" borderId="2" xfId="0" applyFont="1" applyFill="1" applyBorder="1"/>
    <xf numFmtId="0" fontId="24" fillId="35" borderId="1" xfId="0" applyFont="1" applyFill="1" applyBorder="1"/>
    <xf numFmtId="0" fontId="25" fillId="35" borderId="1" xfId="0" applyFont="1" applyFill="1" applyBorder="1"/>
    <xf numFmtId="0" fontId="26" fillId="35" borderId="1" xfId="0" applyFont="1" applyFill="1" applyBorder="1"/>
    <xf numFmtId="0" fontId="27" fillId="35" borderId="1" xfId="0" applyFont="1" applyFill="1" applyBorder="1"/>
    <xf numFmtId="0" fontId="28" fillId="35" borderId="2" xfId="0" applyFont="1" applyFill="1" applyBorder="1" applyAlignment="1">
      <alignment horizontal="right"/>
    </xf>
    <xf numFmtId="0" fontId="29" fillId="35" borderId="2" xfId="34" applyFont="1" applyFill="1" applyBorder="1" applyAlignment="1" applyProtection="1">
      <alignment horizontal="left" indent="2"/>
      <protection locked="0"/>
    </xf>
    <xf numFmtId="0" fontId="22" fillId="35" borderId="3" xfId="0" applyFont="1" applyFill="1" applyBorder="1"/>
    <xf numFmtId="0" fontId="22" fillId="35" borderId="4" xfId="0" applyFont="1" applyFill="1" applyBorder="1"/>
    <xf numFmtId="0" fontId="29" fillId="35" borderId="0" xfId="34" applyFont="1" applyFill="1" applyBorder="1" applyAlignment="1" applyProtection="1"/>
    <xf numFmtId="0" fontId="31" fillId="0" borderId="0" xfId="0" applyFont="1" applyAlignment="1">
      <alignment horizontal="left"/>
    </xf>
    <xf numFmtId="0" fontId="0" fillId="0" borderId="0" xfId="0" applyAlignment="1">
      <alignment horizontal="left"/>
    </xf>
    <xf numFmtId="11" fontId="0" fillId="0" borderId="0" xfId="0" applyNumberFormat="1" applyAlignment="1">
      <alignment horizontal="left"/>
    </xf>
    <xf numFmtId="10" fontId="0" fillId="0" borderId="0" xfId="0" applyNumberFormat="1" applyAlignment="1">
      <alignment horizontal="left"/>
    </xf>
    <xf numFmtId="0" fontId="32" fillId="0" borderId="0" xfId="0" applyFont="1"/>
    <xf numFmtId="0" fontId="32" fillId="0" borderId="0" xfId="0" applyFont="1" applyAlignment="1">
      <alignment horizontal="left" vertical="center"/>
    </xf>
    <xf numFmtId="0" fontId="22" fillId="35" borderId="1" xfId="0" applyFont="1" applyFill="1" applyBorder="1" applyAlignment="1">
      <alignment horizontal="left" indent="1"/>
    </xf>
    <xf numFmtId="170" fontId="0" fillId="0" borderId="0" xfId="0" applyNumberFormat="1"/>
    <xf numFmtId="0" fontId="0" fillId="34" borderId="0" xfId="0" applyFill="1" applyAlignment="1">
      <alignment horizontal="center"/>
    </xf>
    <xf numFmtId="11" fontId="0" fillId="0" borderId="0" xfId="0" applyNumberFormat="1" applyAlignment="1">
      <alignment horizontal="center"/>
    </xf>
    <xf numFmtId="166" fontId="0" fillId="33" borderId="0" xfId="0" applyNumberFormat="1" applyFill="1" applyAlignment="1">
      <alignment horizontal="center"/>
    </xf>
    <xf numFmtId="167" fontId="0" fillId="33" borderId="0" xfId="0" applyNumberFormat="1" applyFill="1" applyAlignment="1">
      <alignment horizontal="center"/>
    </xf>
    <xf numFmtId="168" fontId="0" fillId="33" borderId="0" xfId="0" applyNumberFormat="1" applyFill="1" applyAlignment="1">
      <alignment horizontal="center"/>
    </xf>
    <xf numFmtId="0" fontId="32" fillId="0" borderId="0" xfId="0" applyFont="1" applyAlignment="1">
      <alignment horizontal="left" readingOrder="1"/>
    </xf>
    <xf numFmtId="0" fontId="0" fillId="33" borderId="0" xfId="0" applyFill="1"/>
    <xf numFmtId="2" fontId="0" fillId="33" borderId="0" xfId="0" applyNumberFormat="1" applyFill="1"/>
    <xf numFmtId="0" fontId="0" fillId="33" borderId="0" xfId="0" applyFill="1" applyAlignment="1">
      <alignment horizontal="center"/>
    </xf>
    <xf numFmtId="0" fontId="30" fillId="0" borderId="0" xfId="0" applyFont="1" applyAlignment="1">
      <alignment horizontal="left"/>
    </xf>
    <xf numFmtId="20" fontId="0" fillId="33" borderId="0" xfId="0" applyNumberFormat="1" applyFill="1" applyAlignment="1">
      <alignment horizontal="center"/>
    </xf>
    <xf numFmtId="164" fontId="0" fillId="33" borderId="0" xfId="0" applyNumberFormat="1" applyFill="1" applyAlignment="1">
      <alignment horizontal="center"/>
    </xf>
    <xf numFmtId="2" fontId="0" fillId="33" borderId="0" xfId="0" applyNumberFormat="1" applyFill="1" applyAlignment="1">
      <alignment horizontal="center"/>
    </xf>
    <xf numFmtId="169" fontId="0" fillId="33" borderId="0" xfId="0" applyNumberFormat="1" applyFill="1" applyAlignment="1">
      <alignment horizontal="center"/>
    </xf>
    <xf numFmtId="0" fontId="0" fillId="0" borderId="0" xfId="0" applyAlignment="1">
      <alignment wrapText="1"/>
    </xf>
    <xf numFmtId="2" fontId="0" fillId="36" borderId="0" xfId="0" applyNumberFormat="1" applyFill="1" applyAlignment="1">
      <alignment horizontal="center"/>
    </xf>
    <xf numFmtId="164" fontId="0" fillId="0" borderId="0" xfId="0" applyNumberFormat="1"/>
    <xf numFmtId="0" fontId="0" fillId="36" borderId="0" xfId="0" applyFill="1" applyAlignment="1">
      <alignment horizontal="center"/>
    </xf>
    <xf numFmtId="165" fontId="0" fillId="33" borderId="0" xfId="0" applyNumberFormat="1" applyFill="1" applyAlignment="1">
      <alignment horizontal="center"/>
    </xf>
    <xf numFmtId="0" fontId="33" fillId="37" borderId="0" xfId="0" applyFont="1" applyFill="1" applyAlignment="1">
      <alignment horizontal="center" vertical="center"/>
    </xf>
    <xf numFmtId="164" fontId="0" fillId="36" borderId="0" xfId="0" applyNumberFormat="1" applyFill="1" applyAlignment="1">
      <alignment horizontal="center"/>
    </xf>
    <xf numFmtId="10" fontId="20" fillId="0" borderId="0" xfId="0" applyNumberFormat="1" applyFont="1"/>
    <xf numFmtId="2" fontId="33" fillId="33" borderId="0" xfId="0" applyNumberFormat="1" applyFont="1" applyFill="1" applyAlignment="1">
      <alignment horizontal="center"/>
    </xf>
    <xf numFmtId="2" fontId="0" fillId="36" borderId="0" xfId="40" applyNumberFormat="1" applyFont="1" applyFill="1" applyAlignment="1">
      <alignment horizontal="center"/>
    </xf>
    <xf numFmtId="9" fontId="0" fillId="0" borderId="0" xfId="0" applyNumberFormat="1"/>
    <xf numFmtId="0" fontId="20" fillId="0" borderId="0" xfId="0" applyFont="1"/>
    <xf numFmtId="0" fontId="35" fillId="0" borderId="0" xfId="0" applyFont="1"/>
    <xf numFmtId="0" fontId="1" fillId="0" borderId="0" xfId="0" applyFont="1" applyAlignment="1">
      <alignment horizontal="left"/>
    </xf>
    <xf numFmtId="10" fontId="0" fillId="0" borderId="0" xfId="40" applyNumberFormat="1" applyFont="1"/>
    <xf numFmtId="0" fontId="30" fillId="0" borderId="0" xfId="0" applyFont="1"/>
    <xf numFmtId="0" fontId="14" fillId="0" borderId="0" xfId="34" applyFill="1" applyAlignment="1" applyProtection="1">
      <alignment horizontal="left"/>
    </xf>
    <xf numFmtId="0" fontId="0" fillId="0" borderId="0" xfId="0" applyAlignment="1">
      <alignment horizontal="right"/>
    </xf>
    <xf numFmtId="0" fontId="1" fillId="0" borderId="0" xfId="0" applyFont="1"/>
    <xf numFmtId="2" fontId="0" fillId="0" borderId="0" xfId="0" applyNumberFormat="1" applyAlignment="1">
      <alignment wrapText="1"/>
    </xf>
    <xf numFmtId="0" fontId="20" fillId="0" borderId="0" xfId="0" applyFont="1" applyAlignment="1">
      <alignment horizontal="center"/>
    </xf>
    <xf numFmtId="0" fontId="14" fillId="0" borderId="0" xfId="34" applyFill="1" applyBorder="1" applyAlignment="1" applyProtection="1">
      <alignment horizontal="left"/>
    </xf>
    <xf numFmtId="0" fontId="0" fillId="33" borderId="0" xfId="0" applyFill="1" applyAlignment="1">
      <alignment horizontal="right"/>
    </xf>
    <xf numFmtId="164" fontId="0" fillId="33" borderId="0" xfId="0" applyNumberFormat="1" applyFill="1"/>
    <xf numFmtId="9" fontId="0" fillId="33" borderId="0" xfId="0" applyNumberFormat="1" applyFill="1" applyAlignment="1">
      <alignment horizontal="right"/>
    </xf>
    <xf numFmtId="11" fontId="0" fillId="33" borderId="0" xfId="0" applyNumberFormat="1" applyFill="1" applyAlignment="1">
      <alignment horizontal="right"/>
    </xf>
    <xf numFmtId="11" fontId="0" fillId="33" borderId="0" xfId="0" applyNumberFormat="1" applyFill="1"/>
    <xf numFmtId="9" fontId="0" fillId="33" borderId="0" xfId="0" applyNumberFormat="1" applyFill="1"/>
    <xf numFmtId="9" fontId="0" fillId="33" borderId="0" xfId="0" applyNumberFormat="1" applyFill="1" applyAlignment="1">
      <alignment horizontal="left"/>
    </xf>
    <xf numFmtId="164" fontId="0" fillId="33" borderId="0" xfId="0" applyNumberFormat="1" applyFill="1" applyAlignment="1">
      <alignment horizontal="right"/>
    </xf>
    <xf numFmtId="0" fontId="0" fillId="33" borderId="0" xfId="0" applyFill="1" applyAlignment="1">
      <alignment horizontal="left"/>
    </xf>
    <xf numFmtId="1" fontId="0" fillId="33" borderId="0" xfId="0" applyNumberFormat="1" applyFill="1" applyAlignment="1">
      <alignment horizontal="right"/>
    </xf>
    <xf numFmtId="0" fontId="0" fillId="33" borderId="0" xfId="0" applyFill="1" applyAlignment="1">
      <alignment horizontal="center" vertical="center"/>
    </xf>
    <xf numFmtId="1" fontId="0" fillId="33" borderId="0" xfId="0" applyNumberFormat="1" applyFill="1" applyAlignment="1">
      <alignment horizontal="center"/>
    </xf>
    <xf numFmtId="43" fontId="0" fillId="0" borderId="0" xfId="44" applyFont="1"/>
    <xf numFmtId="43" fontId="0" fillId="33" borderId="0" xfId="44" applyFont="1" applyFill="1" applyAlignment="1"/>
    <xf numFmtId="171" fontId="0" fillId="33" borderId="0" xfId="44" applyNumberFormat="1" applyFont="1" applyFill="1"/>
    <xf numFmtId="43" fontId="0" fillId="33" borderId="0" xfId="44" applyFont="1" applyFill="1"/>
    <xf numFmtId="2" fontId="0" fillId="33" borderId="0" xfId="40" applyNumberFormat="1" applyFont="1" applyFill="1" applyAlignment="1">
      <alignment horizontal="center"/>
    </xf>
    <xf numFmtId="2" fontId="36" fillId="33" borderId="0" xfId="34" applyNumberFormat="1" applyFont="1" applyFill="1" applyAlignment="1" applyProtection="1">
      <alignment horizontal="center"/>
    </xf>
    <xf numFmtId="0" fontId="36" fillId="33" borderId="0" xfId="34" applyFont="1" applyFill="1" applyAlignment="1" applyProtection="1">
      <alignment horizontal="left"/>
    </xf>
    <xf numFmtId="1" fontId="0" fillId="33" borderId="0" xfId="0" applyNumberFormat="1" applyFill="1"/>
    <xf numFmtId="1" fontId="0" fillId="0" borderId="0" xfId="0" applyNumberFormat="1"/>
    <xf numFmtId="2" fontId="0" fillId="33" borderId="0" xfId="44" applyNumberFormat="1" applyFont="1" applyFill="1"/>
    <xf numFmtId="0" fontId="0" fillId="35" borderId="0" xfId="0" applyFill="1"/>
    <xf numFmtId="17" fontId="23" fillId="35" borderId="1" xfId="0" quotePrefix="1" applyNumberFormat="1" applyFont="1" applyFill="1" applyBorder="1" applyAlignment="1">
      <alignment horizontal="left"/>
    </xf>
    <xf numFmtId="164" fontId="0" fillId="33" borderId="0" xfId="44" applyNumberFormat="1" applyFont="1" applyFill="1"/>
    <xf numFmtId="164" fontId="0" fillId="33" borderId="0" xfId="44" applyNumberFormat="1" applyFont="1" applyFill="1" applyAlignment="1">
      <alignment horizontal="right"/>
    </xf>
    <xf numFmtId="0" fontId="0" fillId="34" borderId="0" xfId="0" applyFill="1" applyAlignment="1">
      <alignment horizontal="right"/>
    </xf>
    <xf numFmtId="2" fontId="0" fillId="34" borderId="0" xfId="0" applyNumberFormat="1" applyFill="1"/>
    <xf numFmtId="172" fontId="0" fillId="0" borderId="0" xfId="0" applyNumberFormat="1"/>
    <xf numFmtId="165" fontId="0" fillId="0" borderId="0" xfId="0" applyNumberFormat="1"/>
    <xf numFmtId="165" fontId="0" fillId="0" borderId="0" xfId="0" applyNumberFormat="1" applyAlignment="1">
      <alignment horizontal="center"/>
    </xf>
    <xf numFmtId="0" fontId="0" fillId="33" borderId="0" xfId="0" applyFill="1" applyAlignment="1">
      <alignment horizontal="right" vertical="center"/>
    </xf>
    <xf numFmtId="164" fontId="0" fillId="33" borderId="0" xfId="0" applyNumberFormat="1" applyFill="1" applyAlignment="1">
      <alignment horizontal="right" vertical="center"/>
    </xf>
    <xf numFmtId="0" fontId="0" fillId="33" borderId="0" xfId="0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38" fillId="0" borderId="0" xfId="0" applyFont="1" applyAlignment="1">
      <alignment vertical="center" wrapText="1"/>
    </xf>
    <xf numFmtId="2" fontId="0" fillId="0" borderId="0" xfId="40" applyNumberFormat="1" applyFont="1"/>
    <xf numFmtId="0" fontId="32" fillId="0" borderId="0" xfId="0" applyFont="1" applyAlignment="1">
      <alignment horizontal="center"/>
    </xf>
    <xf numFmtId="165" fontId="0" fillId="33" borderId="0" xfId="44" applyNumberFormat="1" applyFont="1" applyFill="1" applyAlignment="1">
      <alignment horizontal="center"/>
    </xf>
    <xf numFmtId="43" fontId="0" fillId="0" borderId="0" xfId="0" applyNumberFormat="1"/>
    <xf numFmtId="0" fontId="39" fillId="38" borderId="0" xfId="0" applyFont="1" applyFill="1" applyAlignment="1">
      <alignment horizontal="center" vertical="center" wrapText="1"/>
    </xf>
    <xf numFmtId="0" fontId="38" fillId="38" borderId="0" xfId="0" applyFont="1" applyFill="1" applyAlignment="1">
      <alignment vertical="center" wrapText="1"/>
    </xf>
    <xf numFmtId="2" fontId="40" fillId="33" borderId="0" xfId="0" applyNumberFormat="1" applyFont="1" applyFill="1" applyAlignment="1">
      <alignment horizontal="center"/>
    </xf>
    <xf numFmtId="164" fontId="0" fillId="0" borderId="0" xfId="0" applyNumberFormat="1" applyAlignment="1">
      <alignment horizontal="center"/>
    </xf>
    <xf numFmtId="0" fontId="32" fillId="0" borderId="0" xfId="0" applyFont="1" applyAlignment="1">
      <alignment horizontal="left"/>
    </xf>
    <xf numFmtId="0" fontId="34" fillId="35" borderId="5" xfId="0" applyFont="1" applyFill="1" applyBorder="1" applyAlignment="1">
      <alignment horizontal="left"/>
    </xf>
    <xf numFmtId="0" fontId="34" fillId="35" borderId="6" xfId="0" applyFont="1" applyFill="1" applyBorder="1" applyAlignment="1">
      <alignment horizontal="left"/>
    </xf>
    <xf numFmtId="0" fontId="32" fillId="0" borderId="0" xfId="0" applyFont="1" applyAlignment="1">
      <alignment horizontal="left"/>
    </xf>
    <xf numFmtId="0" fontId="35" fillId="0" borderId="0" xfId="0" applyFont="1" applyAlignment="1">
      <alignment horizontal="center"/>
    </xf>
  </cellXfs>
  <cellStyles count="4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44" builtinId="3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te" xfId="38" builtinId="10" customBuiltin="1"/>
    <cellStyle name="Output" xfId="39" builtinId="21" customBuiltin="1"/>
    <cellStyle name="Percent" xfId="40" builtinId="5"/>
    <cellStyle name="Title" xfId="41" builtinId="15" customBuiltin="1"/>
    <cellStyle name="Total" xfId="42" builtinId="25" customBuiltin="1"/>
    <cellStyle name="Warning Text" xfId="43" builtinId="11" customBuiltin="1"/>
  </cellStyles>
  <dxfs count="0"/>
  <tableStyles count="0" defaultTableStyle="TableStyleMedium9" defaultPivotStyle="PivotStyleLight16"/>
  <colors>
    <mruColors>
      <color rgb="FF61AEEA"/>
      <color rgb="FF1F497D"/>
      <color rgb="FF77933C"/>
      <color rgb="FF9FA1A8"/>
      <color rgb="FFDBC56E"/>
      <color rgb="FFDCB56E"/>
      <color rgb="FF5C9D4D"/>
      <color rgb="FF8FA985"/>
      <color rgb="FFB1812C"/>
      <color rgb="FF2FAE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chartsheet" Target="chartsheets/sheet13.xml"/><Relationship Id="rId21" Type="http://schemas.openxmlformats.org/officeDocument/2006/relationships/worksheet" Target="worksheets/sheet11.xml"/><Relationship Id="rId42" Type="http://schemas.openxmlformats.org/officeDocument/2006/relationships/chartsheet" Target="chartsheets/sheet21.xml"/><Relationship Id="rId47" Type="http://schemas.openxmlformats.org/officeDocument/2006/relationships/worksheet" Target="worksheets/sheet24.xml"/><Relationship Id="rId63" Type="http://schemas.openxmlformats.org/officeDocument/2006/relationships/worksheet" Target="worksheets/sheet32.xml"/><Relationship Id="rId68" Type="http://schemas.openxmlformats.org/officeDocument/2006/relationships/chartsheet" Target="chartsheets/sheet34.xml"/><Relationship Id="rId16" Type="http://schemas.openxmlformats.org/officeDocument/2006/relationships/chartsheet" Target="chartsheets/sheet8.xml"/><Relationship Id="rId11" Type="http://schemas.openxmlformats.org/officeDocument/2006/relationships/worksheet" Target="worksheets/sheet6.xml"/><Relationship Id="rId24" Type="http://schemas.openxmlformats.org/officeDocument/2006/relationships/chartsheet" Target="chartsheets/sheet12.xml"/><Relationship Id="rId32" Type="http://schemas.openxmlformats.org/officeDocument/2006/relationships/chartsheet" Target="chartsheets/sheet16.xml"/><Relationship Id="rId37" Type="http://schemas.openxmlformats.org/officeDocument/2006/relationships/worksheet" Target="worksheets/sheet19.xml"/><Relationship Id="rId40" Type="http://schemas.openxmlformats.org/officeDocument/2006/relationships/chartsheet" Target="chartsheets/sheet20.xml"/><Relationship Id="rId45" Type="http://schemas.openxmlformats.org/officeDocument/2006/relationships/worksheet" Target="worksheets/sheet23.xml"/><Relationship Id="rId53" Type="http://schemas.openxmlformats.org/officeDocument/2006/relationships/worksheet" Target="worksheets/sheet27.xml"/><Relationship Id="rId58" Type="http://schemas.openxmlformats.org/officeDocument/2006/relationships/chartsheet" Target="chartsheets/sheet29.xml"/><Relationship Id="rId66" Type="http://schemas.openxmlformats.org/officeDocument/2006/relationships/chartsheet" Target="chartsheets/sheet33.xml"/><Relationship Id="rId74" Type="http://schemas.openxmlformats.org/officeDocument/2006/relationships/theme" Target="theme/theme1.xml"/><Relationship Id="rId79" Type="http://schemas.openxmlformats.org/officeDocument/2006/relationships/customXml" Target="../customXml/item2.xml"/><Relationship Id="rId5" Type="http://schemas.openxmlformats.org/officeDocument/2006/relationships/worksheet" Target="worksheets/sheet3.xml"/><Relationship Id="rId61" Type="http://schemas.openxmlformats.org/officeDocument/2006/relationships/worksheet" Target="worksheets/sheet31.xml"/><Relationship Id="rId19" Type="http://schemas.openxmlformats.org/officeDocument/2006/relationships/worksheet" Target="worksheets/sheet10.xml"/><Relationship Id="rId14" Type="http://schemas.openxmlformats.org/officeDocument/2006/relationships/chartsheet" Target="chartsheets/sheet7.xml"/><Relationship Id="rId22" Type="http://schemas.openxmlformats.org/officeDocument/2006/relationships/chartsheet" Target="chartsheets/sheet11.xml"/><Relationship Id="rId27" Type="http://schemas.openxmlformats.org/officeDocument/2006/relationships/worksheet" Target="worksheets/sheet14.xml"/><Relationship Id="rId30" Type="http://schemas.openxmlformats.org/officeDocument/2006/relationships/chartsheet" Target="chartsheets/sheet15.xml"/><Relationship Id="rId35" Type="http://schemas.openxmlformats.org/officeDocument/2006/relationships/worksheet" Target="worksheets/sheet18.xml"/><Relationship Id="rId43" Type="http://schemas.openxmlformats.org/officeDocument/2006/relationships/worksheet" Target="worksheets/sheet22.xml"/><Relationship Id="rId48" Type="http://schemas.openxmlformats.org/officeDocument/2006/relationships/chartsheet" Target="chartsheets/sheet24.xml"/><Relationship Id="rId56" Type="http://schemas.openxmlformats.org/officeDocument/2006/relationships/chartsheet" Target="chartsheets/sheet28.xml"/><Relationship Id="rId64" Type="http://schemas.openxmlformats.org/officeDocument/2006/relationships/chartsheet" Target="chartsheets/sheet32.xml"/><Relationship Id="rId69" Type="http://schemas.openxmlformats.org/officeDocument/2006/relationships/worksheet" Target="worksheets/sheet35.xml"/><Relationship Id="rId77" Type="http://schemas.openxmlformats.org/officeDocument/2006/relationships/calcChain" Target="calcChain.xml"/><Relationship Id="rId8" Type="http://schemas.openxmlformats.org/officeDocument/2006/relationships/chartsheet" Target="chartsheets/sheet4.xml"/><Relationship Id="rId51" Type="http://schemas.openxmlformats.org/officeDocument/2006/relationships/worksheet" Target="worksheets/sheet26.xml"/><Relationship Id="rId72" Type="http://schemas.openxmlformats.org/officeDocument/2006/relationships/chartsheet" Target="chartsheets/sheet36.xml"/><Relationship Id="rId80" Type="http://schemas.openxmlformats.org/officeDocument/2006/relationships/customXml" Target="../customXml/item3.xml"/><Relationship Id="rId3" Type="http://schemas.openxmlformats.org/officeDocument/2006/relationships/worksheet" Target="worksheets/sheet2.xml"/><Relationship Id="rId12" Type="http://schemas.openxmlformats.org/officeDocument/2006/relationships/chartsheet" Target="chartsheets/sheet6.xml"/><Relationship Id="rId17" Type="http://schemas.openxmlformats.org/officeDocument/2006/relationships/worksheet" Target="worksheets/sheet9.xml"/><Relationship Id="rId25" Type="http://schemas.openxmlformats.org/officeDocument/2006/relationships/worksheet" Target="worksheets/sheet13.xml"/><Relationship Id="rId33" Type="http://schemas.openxmlformats.org/officeDocument/2006/relationships/worksheet" Target="worksheets/sheet17.xml"/><Relationship Id="rId38" Type="http://schemas.openxmlformats.org/officeDocument/2006/relationships/chartsheet" Target="chartsheets/sheet19.xml"/><Relationship Id="rId46" Type="http://schemas.openxmlformats.org/officeDocument/2006/relationships/chartsheet" Target="chartsheets/sheet23.xml"/><Relationship Id="rId59" Type="http://schemas.openxmlformats.org/officeDocument/2006/relationships/worksheet" Target="worksheets/sheet30.xml"/><Relationship Id="rId67" Type="http://schemas.openxmlformats.org/officeDocument/2006/relationships/worksheet" Target="worksheets/sheet34.xml"/><Relationship Id="rId20" Type="http://schemas.openxmlformats.org/officeDocument/2006/relationships/chartsheet" Target="chartsheets/sheet10.xml"/><Relationship Id="rId41" Type="http://schemas.openxmlformats.org/officeDocument/2006/relationships/worksheet" Target="worksheets/sheet21.xml"/><Relationship Id="rId54" Type="http://schemas.openxmlformats.org/officeDocument/2006/relationships/chartsheet" Target="chartsheets/sheet27.xml"/><Relationship Id="rId62" Type="http://schemas.openxmlformats.org/officeDocument/2006/relationships/chartsheet" Target="chartsheets/sheet31.xml"/><Relationship Id="rId70" Type="http://schemas.openxmlformats.org/officeDocument/2006/relationships/chartsheet" Target="chartsheets/sheet35.xml"/><Relationship Id="rId75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3.xml"/><Relationship Id="rId15" Type="http://schemas.openxmlformats.org/officeDocument/2006/relationships/worksheet" Target="worksheets/sheet8.xml"/><Relationship Id="rId23" Type="http://schemas.openxmlformats.org/officeDocument/2006/relationships/worksheet" Target="worksheets/sheet12.xml"/><Relationship Id="rId28" Type="http://schemas.openxmlformats.org/officeDocument/2006/relationships/chartsheet" Target="chartsheets/sheet14.xml"/><Relationship Id="rId36" Type="http://schemas.openxmlformats.org/officeDocument/2006/relationships/chartsheet" Target="chartsheets/sheet18.xml"/><Relationship Id="rId49" Type="http://schemas.openxmlformats.org/officeDocument/2006/relationships/worksheet" Target="worksheets/sheet25.xml"/><Relationship Id="rId57" Type="http://schemas.openxmlformats.org/officeDocument/2006/relationships/worksheet" Target="worksheets/sheet29.xml"/><Relationship Id="rId10" Type="http://schemas.openxmlformats.org/officeDocument/2006/relationships/chartsheet" Target="chartsheets/sheet5.xml"/><Relationship Id="rId31" Type="http://schemas.openxmlformats.org/officeDocument/2006/relationships/worksheet" Target="worksheets/sheet16.xml"/><Relationship Id="rId44" Type="http://schemas.openxmlformats.org/officeDocument/2006/relationships/chartsheet" Target="chartsheets/sheet22.xml"/><Relationship Id="rId52" Type="http://schemas.openxmlformats.org/officeDocument/2006/relationships/chartsheet" Target="chartsheets/sheet26.xml"/><Relationship Id="rId60" Type="http://schemas.openxmlformats.org/officeDocument/2006/relationships/chartsheet" Target="chartsheets/sheet30.xml"/><Relationship Id="rId65" Type="http://schemas.openxmlformats.org/officeDocument/2006/relationships/worksheet" Target="worksheets/sheet33.xml"/><Relationship Id="rId73" Type="http://schemas.openxmlformats.org/officeDocument/2006/relationships/worksheet" Target="worksheets/sheet37.xml"/><Relationship Id="rId78" Type="http://schemas.openxmlformats.org/officeDocument/2006/relationships/customXml" Target="../customXml/item1.xml"/><Relationship Id="rId4" Type="http://schemas.openxmlformats.org/officeDocument/2006/relationships/chartsheet" Target="chartsheets/sheet2.xml"/><Relationship Id="rId9" Type="http://schemas.openxmlformats.org/officeDocument/2006/relationships/worksheet" Target="worksheets/sheet5.xml"/><Relationship Id="rId13" Type="http://schemas.openxmlformats.org/officeDocument/2006/relationships/worksheet" Target="worksheets/sheet7.xml"/><Relationship Id="rId18" Type="http://schemas.openxmlformats.org/officeDocument/2006/relationships/chartsheet" Target="chartsheets/sheet9.xml"/><Relationship Id="rId39" Type="http://schemas.openxmlformats.org/officeDocument/2006/relationships/worksheet" Target="worksheets/sheet20.xml"/><Relationship Id="rId34" Type="http://schemas.openxmlformats.org/officeDocument/2006/relationships/chartsheet" Target="chartsheets/sheet17.xml"/><Relationship Id="rId50" Type="http://schemas.openxmlformats.org/officeDocument/2006/relationships/chartsheet" Target="chartsheets/sheet25.xml"/><Relationship Id="rId55" Type="http://schemas.openxmlformats.org/officeDocument/2006/relationships/worksheet" Target="worksheets/sheet28.xml"/><Relationship Id="rId76" Type="http://schemas.openxmlformats.org/officeDocument/2006/relationships/sharedStrings" Target="sharedStrings.xml"/><Relationship Id="rId7" Type="http://schemas.openxmlformats.org/officeDocument/2006/relationships/worksheet" Target="worksheets/sheet4.xml"/><Relationship Id="rId71" Type="http://schemas.openxmlformats.org/officeDocument/2006/relationships/worksheet" Target="worksheets/sheet36.xml"/><Relationship Id="rId2" Type="http://schemas.openxmlformats.org/officeDocument/2006/relationships/chartsheet" Target="chartsheets/sheet1.xml"/><Relationship Id="rId29" Type="http://schemas.openxmlformats.org/officeDocument/2006/relationships/worksheet" Target="worksheets/sheet15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11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2.xml"/><Relationship Id="rId1" Type="http://schemas.openxmlformats.org/officeDocument/2006/relationships/themeOverride" Target="../theme/themeOverride5.xml"/></Relationships>
</file>

<file path=xl/charts/_rels/chart12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4.xml"/><Relationship Id="rId1" Type="http://schemas.openxmlformats.org/officeDocument/2006/relationships/themeOverride" Target="../theme/themeOverride6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6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8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0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2.xml"/></Relationships>
</file>

<file path=xl/charts/_rels/chart17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34.xml"/><Relationship Id="rId1" Type="http://schemas.openxmlformats.org/officeDocument/2006/relationships/themeOverride" Target="../theme/themeOverride7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6.xml"/></Relationships>
</file>

<file path=xl/charts/_rels/chart19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38.xml"/><Relationship Id="rId1" Type="http://schemas.openxmlformats.org/officeDocument/2006/relationships/themeOverride" Target="../theme/themeOverride8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20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40.xml"/><Relationship Id="rId1" Type="http://schemas.openxmlformats.org/officeDocument/2006/relationships/themeOverride" Target="../theme/themeOverride9.xml"/></Relationships>
</file>

<file path=xl/charts/_rels/chart21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42.xml"/><Relationship Id="rId1" Type="http://schemas.openxmlformats.org/officeDocument/2006/relationships/themeOverride" Target="../theme/themeOverride10.xml"/></Relationships>
</file>

<file path=xl/charts/_rels/chart22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44.xml"/><Relationship Id="rId1" Type="http://schemas.openxmlformats.org/officeDocument/2006/relationships/themeOverride" Target="../theme/themeOverride11.xml"/></Relationships>
</file>

<file path=xl/charts/_rels/chart23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46.xml"/><Relationship Id="rId1" Type="http://schemas.openxmlformats.org/officeDocument/2006/relationships/themeOverride" Target="../theme/themeOverride12.xml"/></Relationships>
</file>

<file path=xl/charts/_rels/chart24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48.xml"/><Relationship Id="rId1" Type="http://schemas.openxmlformats.org/officeDocument/2006/relationships/themeOverride" Target="../theme/themeOverride13.xml"/></Relationships>
</file>

<file path=xl/charts/_rels/chart2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0.xml"/></Relationships>
</file>

<file path=xl/charts/_rels/chart26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52.xml"/><Relationship Id="rId1" Type="http://schemas.openxmlformats.org/officeDocument/2006/relationships/themeOverride" Target="../theme/themeOverride14.xml"/></Relationships>
</file>

<file path=xl/charts/_rels/chart27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54.xml"/><Relationship Id="rId1" Type="http://schemas.openxmlformats.org/officeDocument/2006/relationships/themeOverride" Target="../theme/themeOverride15.xml"/></Relationships>
</file>

<file path=xl/charts/_rels/chart2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6.xml"/></Relationships>
</file>

<file path=xl/charts/_rels/chart2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8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3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0.xml"/></Relationships>
</file>

<file path=xl/charts/_rels/chart3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2.xml"/></Relationships>
</file>

<file path=xl/charts/_rels/chart3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4.xml"/></Relationships>
</file>

<file path=xl/charts/_rels/chart3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6.xml"/></Relationships>
</file>

<file path=xl/charts/_rels/chart3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8.xml"/></Relationships>
</file>

<file path=xl/charts/_rels/chart3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0.xml"/></Relationships>
</file>

<file path=xl/charts/_rels/chart3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2.xml"/></Relationships>
</file>

<file path=xl/charts/_rels/chart4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8.xml"/><Relationship Id="rId1" Type="http://schemas.openxmlformats.org/officeDocument/2006/relationships/themeOverride" Target="../theme/themeOverride1.xml"/></Relationships>
</file>

<file path=xl/charts/_rels/chart5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0.xml"/><Relationship Id="rId1" Type="http://schemas.openxmlformats.org/officeDocument/2006/relationships/themeOverride" Target="../theme/themeOverride2.xml"/></Relationships>
</file>

<file path=xl/charts/_rels/chart6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2.xml"/><Relationship Id="rId1" Type="http://schemas.openxmlformats.org/officeDocument/2006/relationships/themeOverride" Target="../theme/themeOverride3.xml"/></Relationships>
</file>

<file path=xl/charts/_rels/chart7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4.xml"/><Relationship Id="rId1" Type="http://schemas.openxmlformats.org/officeDocument/2006/relationships/themeOverride" Target="../theme/themeOverride4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2800498890229681E-2"/>
          <c:y val="0.15560807554594372"/>
          <c:w val="0.91475693555772908"/>
          <c:h val="0.7342732409666615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'Page 3 Data'!$B$4</c:f>
              <c:strCache>
                <c:ptCount val="1"/>
                <c:pt idx="0">
                  <c:v>Mortgage</c:v>
                </c:pt>
              </c:strCache>
            </c:strRef>
          </c:tx>
          <c:spPr>
            <a:solidFill>
              <a:srgbClr val="E98517"/>
            </a:solidFill>
          </c:spPr>
          <c:invertIfNegative val="0"/>
          <c:cat>
            <c:strRef>
              <c:f>'Page 3 Data'!$A$5:$A$88</c:f>
              <c:strCache>
                <c:ptCount val="8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</c:strCache>
            </c:strRef>
          </c:cat>
          <c:val>
            <c:numRef>
              <c:f>'Page 3 Data'!$B$5:$B$88</c:f>
              <c:numCache>
                <c:formatCode>0.00</c:formatCode>
                <c:ptCount val="84"/>
                <c:pt idx="0">
                  <c:v>4.9420000000000002</c:v>
                </c:pt>
                <c:pt idx="1">
                  <c:v>5.08</c:v>
                </c:pt>
                <c:pt idx="2">
                  <c:v>5.1829999999999998</c:v>
                </c:pt>
                <c:pt idx="3">
                  <c:v>5.66</c:v>
                </c:pt>
                <c:pt idx="4">
                  <c:v>5.84</c:v>
                </c:pt>
                <c:pt idx="5">
                  <c:v>5.9669999999999996</c:v>
                </c:pt>
                <c:pt idx="6">
                  <c:v>6.21</c:v>
                </c:pt>
                <c:pt idx="7">
                  <c:v>6.36</c:v>
                </c:pt>
                <c:pt idx="8">
                  <c:v>6.5119999999999996</c:v>
                </c:pt>
                <c:pt idx="9">
                  <c:v>6.6959999999999997</c:v>
                </c:pt>
                <c:pt idx="10">
                  <c:v>6.9059999999999997</c:v>
                </c:pt>
                <c:pt idx="11">
                  <c:v>7.1020000000000003</c:v>
                </c:pt>
                <c:pt idx="12">
                  <c:v>7.4359999999999999</c:v>
                </c:pt>
                <c:pt idx="13">
                  <c:v>7.76</c:v>
                </c:pt>
                <c:pt idx="14">
                  <c:v>8.0449999999999999</c:v>
                </c:pt>
                <c:pt idx="15">
                  <c:v>8.234</c:v>
                </c:pt>
                <c:pt idx="16">
                  <c:v>8.4220000000000006</c:v>
                </c:pt>
                <c:pt idx="17">
                  <c:v>8.7059999999999995</c:v>
                </c:pt>
                <c:pt idx="18">
                  <c:v>8.9250000000000007</c:v>
                </c:pt>
                <c:pt idx="19">
                  <c:v>9.1010000000000009</c:v>
                </c:pt>
                <c:pt idx="20">
                  <c:v>9.234</c:v>
                </c:pt>
                <c:pt idx="21">
                  <c:v>9.2729999999999997</c:v>
                </c:pt>
                <c:pt idx="22">
                  <c:v>9.2940000000000005</c:v>
                </c:pt>
                <c:pt idx="23">
                  <c:v>9.2569999999999997</c:v>
                </c:pt>
                <c:pt idx="24">
                  <c:v>9.1349999999999998</c:v>
                </c:pt>
                <c:pt idx="25">
                  <c:v>9.0630000000000006</c:v>
                </c:pt>
                <c:pt idx="26">
                  <c:v>8.9440000000000008</c:v>
                </c:pt>
                <c:pt idx="27">
                  <c:v>8.843</c:v>
                </c:pt>
                <c:pt idx="28">
                  <c:v>8.8339999999999996</c:v>
                </c:pt>
                <c:pt idx="29">
                  <c:v>8.7029999999999994</c:v>
                </c:pt>
                <c:pt idx="30">
                  <c:v>8.609</c:v>
                </c:pt>
                <c:pt idx="31">
                  <c:v>8.452</c:v>
                </c:pt>
                <c:pt idx="32">
                  <c:v>8.5440000000000005</c:v>
                </c:pt>
                <c:pt idx="33">
                  <c:v>8.516</c:v>
                </c:pt>
                <c:pt idx="34">
                  <c:v>8.4019999999999992</c:v>
                </c:pt>
                <c:pt idx="35">
                  <c:v>8.2680000000000007</c:v>
                </c:pt>
                <c:pt idx="36">
                  <c:v>8.1869999999999994</c:v>
                </c:pt>
                <c:pt idx="37">
                  <c:v>8.1470000000000002</c:v>
                </c:pt>
                <c:pt idx="38">
                  <c:v>8.0280000000000005</c:v>
                </c:pt>
                <c:pt idx="39">
                  <c:v>8.0329999999999995</c:v>
                </c:pt>
                <c:pt idx="40">
                  <c:v>7.9320000000000004</c:v>
                </c:pt>
                <c:pt idx="41">
                  <c:v>7.8410000000000002</c:v>
                </c:pt>
                <c:pt idx="42">
                  <c:v>7.8970000000000002</c:v>
                </c:pt>
                <c:pt idx="43">
                  <c:v>8.0489999999999995</c:v>
                </c:pt>
                <c:pt idx="44">
                  <c:v>8.1649999999999991</c:v>
                </c:pt>
                <c:pt idx="45">
                  <c:v>8.0960000000000001</c:v>
                </c:pt>
                <c:pt idx="46">
                  <c:v>8.1310000000000002</c:v>
                </c:pt>
                <c:pt idx="47">
                  <c:v>8.17</c:v>
                </c:pt>
                <c:pt idx="48">
                  <c:v>8.1709999999999994</c:v>
                </c:pt>
                <c:pt idx="49">
                  <c:v>8.1159999999999997</c:v>
                </c:pt>
                <c:pt idx="50">
                  <c:v>8.26</c:v>
                </c:pt>
                <c:pt idx="51">
                  <c:v>8.2490000000000006</c:v>
                </c:pt>
                <c:pt idx="52">
                  <c:v>8.3689999999999998</c:v>
                </c:pt>
                <c:pt idx="53">
                  <c:v>8.3620000000000001</c:v>
                </c:pt>
                <c:pt idx="54">
                  <c:v>8.35</c:v>
                </c:pt>
                <c:pt idx="55">
                  <c:v>8.48</c:v>
                </c:pt>
                <c:pt idx="56">
                  <c:v>8.6270000000000007</c:v>
                </c:pt>
                <c:pt idx="57">
                  <c:v>8.6910000000000007</c:v>
                </c:pt>
                <c:pt idx="58">
                  <c:v>8.7430000000000003</c:v>
                </c:pt>
                <c:pt idx="59">
                  <c:v>8.8819999999999997</c:v>
                </c:pt>
                <c:pt idx="60">
                  <c:v>8.9390000000000001</c:v>
                </c:pt>
                <c:pt idx="61">
                  <c:v>8.9990000000000006</c:v>
                </c:pt>
                <c:pt idx="62">
                  <c:v>9.14</c:v>
                </c:pt>
                <c:pt idx="63">
                  <c:v>9.1240000000000006</c:v>
                </c:pt>
                <c:pt idx="64">
                  <c:v>9.2439999999999998</c:v>
                </c:pt>
                <c:pt idx="65">
                  <c:v>9.4060000000000006</c:v>
                </c:pt>
                <c:pt idx="66">
                  <c:v>9.4369999999999994</c:v>
                </c:pt>
                <c:pt idx="67">
                  <c:v>9.5570000000000004</c:v>
                </c:pt>
                <c:pt idx="68">
                  <c:v>9.7129999999999992</c:v>
                </c:pt>
                <c:pt idx="69">
                  <c:v>9.7759999999999998</c:v>
                </c:pt>
                <c:pt idx="70">
                  <c:v>9.8610000000000007</c:v>
                </c:pt>
                <c:pt idx="71" formatCode="0.000">
                  <c:v>10.042999999999999</c:v>
                </c:pt>
                <c:pt idx="72" formatCode="0.000">
                  <c:v>10.16</c:v>
                </c:pt>
                <c:pt idx="73" formatCode="0.000">
                  <c:v>10.442</c:v>
                </c:pt>
                <c:pt idx="74" formatCode="0.000">
                  <c:v>10.672000000000001</c:v>
                </c:pt>
                <c:pt idx="75" formatCode="0.000">
                  <c:v>10.93</c:v>
                </c:pt>
                <c:pt idx="76" formatCode="0.000">
                  <c:v>11.18</c:v>
                </c:pt>
                <c:pt idx="77" formatCode="0.000">
                  <c:v>11.387</c:v>
                </c:pt>
                <c:pt idx="78" formatCode="0.000">
                  <c:v>11.669</c:v>
                </c:pt>
                <c:pt idx="79" formatCode="0.000">
                  <c:v>11.923</c:v>
                </c:pt>
                <c:pt idx="80" formatCode="0.000">
                  <c:v>12.044</c:v>
                </c:pt>
                <c:pt idx="81" formatCode="0.000">
                  <c:v>12.013999999999999</c:v>
                </c:pt>
                <c:pt idx="82" formatCode="0.000">
                  <c:v>12.14</c:v>
                </c:pt>
                <c:pt idx="83" formatCode="0.000">
                  <c:v>12.252000000000001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07-4818-805D-2FBA9F1BB69C}"/>
            </c:ext>
          </c:extLst>
        </c:ser>
        <c:ser>
          <c:idx val="1"/>
          <c:order val="1"/>
          <c:tx>
            <c:strRef>
              <c:f>'Page 3 Data'!$C$4</c:f>
              <c:strCache>
                <c:ptCount val="1"/>
                <c:pt idx="0">
                  <c:v>HE Revolving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cat>
            <c:strRef>
              <c:f>'Page 3 Data'!$A$5:$A$88</c:f>
              <c:strCache>
                <c:ptCount val="8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</c:strCache>
            </c:strRef>
          </c:cat>
          <c:val>
            <c:numRef>
              <c:f>'Page 3 Data'!$C$5:$C$88</c:f>
              <c:numCache>
                <c:formatCode>0.00</c:formatCode>
                <c:ptCount val="84"/>
                <c:pt idx="0">
                  <c:v>0.24199999999999999</c:v>
                </c:pt>
                <c:pt idx="1">
                  <c:v>0.26</c:v>
                </c:pt>
                <c:pt idx="2">
                  <c:v>0.26900000000000002</c:v>
                </c:pt>
                <c:pt idx="3">
                  <c:v>0.30199999999999999</c:v>
                </c:pt>
                <c:pt idx="4">
                  <c:v>0.32800000000000001</c:v>
                </c:pt>
                <c:pt idx="5">
                  <c:v>0.36699999999999999</c:v>
                </c:pt>
                <c:pt idx="6">
                  <c:v>0.42599999999999999</c:v>
                </c:pt>
                <c:pt idx="7">
                  <c:v>0.46800000000000003</c:v>
                </c:pt>
                <c:pt idx="8">
                  <c:v>0.502</c:v>
                </c:pt>
                <c:pt idx="9">
                  <c:v>0.52800000000000002</c:v>
                </c:pt>
                <c:pt idx="10">
                  <c:v>0.54100000000000004</c:v>
                </c:pt>
                <c:pt idx="11">
                  <c:v>0.56499999999999995</c:v>
                </c:pt>
                <c:pt idx="12">
                  <c:v>0.58199999999999996</c:v>
                </c:pt>
                <c:pt idx="13">
                  <c:v>0.59</c:v>
                </c:pt>
                <c:pt idx="14">
                  <c:v>0.60299999999999998</c:v>
                </c:pt>
                <c:pt idx="15">
                  <c:v>0.60399999999999998</c:v>
                </c:pt>
                <c:pt idx="16">
                  <c:v>0.60499999999999998</c:v>
                </c:pt>
                <c:pt idx="17">
                  <c:v>0.61899999999999999</c:v>
                </c:pt>
                <c:pt idx="18">
                  <c:v>0.63100000000000001</c:v>
                </c:pt>
                <c:pt idx="19">
                  <c:v>0.64700000000000002</c:v>
                </c:pt>
                <c:pt idx="20">
                  <c:v>0.66300000000000003</c:v>
                </c:pt>
                <c:pt idx="21">
                  <c:v>0.67900000000000005</c:v>
                </c:pt>
                <c:pt idx="22">
                  <c:v>0.69199999999999995</c:v>
                </c:pt>
                <c:pt idx="23">
                  <c:v>0.70499999999999996</c:v>
                </c:pt>
                <c:pt idx="24">
                  <c:v>0.71399999999999997</c:v>
                </c:pt>
                <c:pt idx="25">
                  <c:v>0.71299999999999997</c:v>
                </c:pt>
                <c:pt idx="26">
                  <c:v>0.70799999999999996</c:v>
                </c:pt>
                <c:pt idx="27">
                  <c:v>0.70640000000000003</c:v>
                </c:pt>
                <c:pt idx="28">
                  <c:v>0.69510000000000005</c:v>
                </c:pt>
                <c:pt idx="29">
                  <c:v>0.68259999999999998</c:v>
                </c:pt>
                <c:pt idx="30">
                  <c:v>0.6734</c:v>
                </c:pt>
                <c:pt idx="31">
                  <c:v>0.66779999999999995</c:v>
                </c:pt>
                <c:pt idx="32">
                  <c:v>0.64049999999999996</c:v>
                </c:pt>
                <c:pt idx="33">
                  <c:v>0.62450000000000006</c:v>
                </c:pt>
                <c:pt idx="34">
                  <c:v>0.63870000000000005</c:v>
                </c:pt>
                <c:pt idx="35">
                  <c:v>0.62709999999999999</c:v>
                </c:pt>
                <c:pt idx="36">
                  <c:v>0.61180000000000001</c:v>
                </c:pt>
                <c:pt idx="37">
                  <c:v>0.58899999999999997</c:v>
                </c:pt>
                <c:pt idx="38">
                  <c:v>0.57299999999999995</c:v>
                </c:pt>
                <c:pt idx="39">
                  <c:v>0.56299999999999994</c:v>
                </c:pt>
                <c:pt idx="40">
                  <c:v>0.55200000000000005</c:v>
                </c:pt>
                <c:pt idx="41">
                  <c:v>0.54</c:v>
                </c:pt>
                <c:pt idx="42">
                  <c:v>0.53500000000000003</c:v>
                </c:pt>
                <c:pt idx="43">
                  <c:v>0.52900000000000003</c:v>
                </c:pt>
                <c:pt idx="44">
                  <c:v>0.52600000000000002</c:v>
                </c:pt>
                <c:pt idx="45">
                  <c:v>0.52100000000000002</c:v>
                </c:pt>
                <c:pt idx="46">
                  <c:v>0.51200000000000001</c:v>
                </c:pt>
                <c:pt idx="47">
                  <c:v>0.51</c:v>
                </c:pt>
                <c:pt idx="48">
                  <c:v>0.51</c:v>
                </c:pt>
                <c:pt idx="49">
                  <c:v>0.499</c:v>
                </c:pt>
                <c:pt idx="50">
                  <c:v>0.49199999999999999</c:v>
                </c:pt>
                <c:pt idx="51">
                  <c:v>0.48699999999999999</c:v>
                </c:pt>
                <c:pt idx="52">
                  <c:v>0.48499999999999999</c:v>
                </c:pt>
                <c:pt idx="53">
                  <c:v>0.47799999999999998</c:v>
                </c:pt>
                <c:pt idx="54">
                  <c:v>0.47199999999999998</c:v>
                </c:pt>
                <c:pt idx="55">
                  <c:v>0.47299999999999998</c:v>
                </c:pt>
                <c:pt idx="56">
                  <c:v>0.45600000000000002</c:v>
                </c:pt>
                <c:pt idx="57">
                  <c:v>0.45200000000000001</c:v>
                </c:pt>
                <c:pt idx="58">
                  <c:v>0.44800000000000001</c:v>
                </c:pt>
                <c:pt idx="59">
                  <c:v>0.44400000000000001</c:v>
                </c:pt>
                <c:pt idx="60">
                  <c:v>0.436</c:v>
                </c:pt>
                <c:pt idx="61">
                  <c:v>0.432</c:v>
                </c:pt>
                <c:pt idx="62">
                  <c:v>0.42199999999999999</c:v>
                </c:pt>
                <c:pt idx="63">
                  <c:v>0.41199999999999998</c:v>
                </c:pt>
                <c:pt idx="64">
                  <c:v>0.40600000000000003</c:v>
                </c:pt>
                <c:pt idx="65">
                  <c:v>0.39900000000000002</c:v>
                </c:pt>
                <c:pt idx="66">
                  <c:v>0.39600000000000002</c:v>
                </c:pt>
                <c:pt idx="67">
                  <c:v>0.39</c:v>
                </c:pt>
                <c:pt idx="68">
                  <c:v>0.38600000000000001</c:v>
                </c:pt>
                <c:pt idx="69" formatCode="0.000">
                  <c:v>0.375</c:v>
                </c:pt>
                <c:pt idx="70" formatCode="0.000">
                  <c:v>0.36199999999999999</c:v>
                </c:pt>
                <c:pt idx="71" formatCode="0.000">
                  <c:v>0.34899999999999998</c:v>
                </c:pt>
                <c:pt idx="72" formatCode="0.000">
                  <c:v>0.33500000000000002</c:v>
                </c:pt>
                <c:pt idx="73" formatCode="0.000">
                  <c:v>0.32200000000000001</c:v>
                </c:pt>
                <c:pt idx="74" formatCode="0.000">
                  <c:v>0.317</c:v>
                </c:pt>
                <c:pt idx="75" formatCode="0.000">
                  <c:v>0.318</c:v>
                </c:pt>
                <c:pt idx="76" formatCode="0.000">
                  <c:v>0.317</c:v>
                </c:pt>
                <c:pt idx="77" formatCode="0.000">
                  <c:v>0.31900000000000001</c:v>
                </c:pt>
                <c:pt idx="78" formatCode="0.000">
                  <c:v>0.32200000000000001</c:v>
                </c:pt>
                <c:pt idx="79" formatCode="0.000">
                  <c:v>0.33600000000000002</c:v>
                </c:pt>
                <c:pt idx="80" formatCode="0.000">
                  <c:v>0.33900000000000002</c:v>
                </c:pt>
                <c:pt idx="81" formatCode="0.000">
                  <c:v>0.34</c:v>
                </c:pt>
                <c:pt idx="82" formatCode="0.000">
                  <c:v>0.34899999999999998</c:v>
                </c:pt>
                <c:pt idx="83" formatCode="0.000">
                  <c:v>0.36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07-4818-805D-2FBA9F1BB69C}"/>
            </c:ext>
          </c:extLst>
        </c:ser>
        <c:ser>
          <c:idx val="2"/>
          <c:order val="2"/>
          <c:tx>
            <c:strRef>
              <c:f>'Page 3 Data'!$D$4</c:f>
              <c:strCache>
                <c:ptCount val="1"/>
                <c:pt idx="0">
                  <c:v>Auto Loan</c:v>
                </c:pt>
              </c:strCache>
            </c:strRef>
          </c:tx>
          <c:invertIfNegative val="0"/>
          <c:cat>
            <c:strRef>
              <c:f>'Page 3 Data'!$A$5:$A$88</c:f>
              <c:strCache>
                <c:ptCount val="8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</c:strCache>
            </c:strRef>
          </c:cat>
          <c:val>
            <c:numRef>
              <c:f>'Page 3 Data'!$D$5:$D$88</c:f>
              <c:numCache>
                <c:formatCode>0.00</c:formatCode>
                <c:ptCount val="84"/>
                <c:pt idx="0">
                  <c:v>0.64100000000000001</c:v>
                </c:pt>
                <c:pt idx="1">
                  <c:v>0.622</c:v>
                </c:pt>
                <c:pt idx="2">
                  <c:v>0.68400000000000005</c:v>
                </c:pt>
                <c:pt idx="3">
                  <c:v>0.70399999999999996</c:v>
                </c:pt>
                <c:pt idx="4">
                  <c:v>0.72</c:v>
                </c:pt>
                <c:pt idx="5">
                  <c:v>0.74299999999999999</c:v>
                </c:pt>
                <c:pt idx="6">
                  <c:v>0.751</c:v>
                </c:pt>
                <c:pt idx="7">
                  <c:v>0.72799999999999998</c:v>
                </c:pt>
                <c:pt idx="8">
                  <c:v>0.72499999999999998</c:v>
                </c:pt>
                <c:pt idx="9">
                  <c:v>0.77400000000000002</c:v>
                </c:pt>
                <c:pt idx="10">
                  <c:v>0.83</c:v>
                </c:pt>
                <c:pt idx="11">
                  <c:v>0.79200000000000004</c:v>
                </c:pt>
                <c:pt idx="12">
                  <c:v>0.78800000000000003</c:v>
                </c:pt>
                <c:pt idx="13">
                  <c:v>0.79600000000000004</c:v>
                </c:pt>
                <c:pt idx="14">
                  <c:v>0.82099999999999995</c:v>
                </c:pt>
                <c:pt idx="15">
                  <c:v>0.82099999999999995</c:v>
                </c:pt>
                <c:pt idx="16">
                  <c:v>0.79400000000000004</c:v>
                </c:pt>
                <c:pt idx="17">
                  <c:v>0.80700000000000005</c:v>
                </c:pt>
                <c:pt idx="18">
                  <c:v>0.81799999999999995</c:v>
                </c:pt>
                <c:pt idx="19">
                  <c:v>0.81499999999999995</c:v>
                </c:pt>
                <c:pt idx="20">
                  <c:v>0.80800000000000005</c:v>
                </c:pt>
                <c:pt idx="21">
                  <c:v>0.81</c:v>
                </c:pt>
                <c:pt idx="22">
                  <c:v>0.80900000000000005</c:v>
                </c:pt>
                <c:pt idx="23">
                  <c:v>0.79100000000000004</c:v>
                </c:pt>
                <c:pt idx="24">
                  <c:v>0.76600000000000001</c:v>
                </c:pt>
                <c:pt idx="25">
                  <c:v>0.74299999999999999</c:v>
                </c:pt>
                <c:pt idx="26">
                  <c:v>0.73899999999999999</c:v>
                </c:pt>
                <c:pt idx="27">
                  <c:v>0.72189999999999999</c:v>
                </c:pt>
                <c:pt idx="28">
                  <c:v>0.70469999999999999</c:v>
                </c:pt>
                <c:pt idx="29">
                  <c:v>0.70220000000000005</c:v>
                </c:pt>
                <c:pt idx="30">
                  <c:v>0.71</c:v>
                </c:pt>
                <c:pt idx="31">
                  <c:v>0.71099999999999997</c:v>
                </c:pt>
                <c:pt idx="32">
                  <c:v>0.7056</c:v>
                </c:pt>
                <c:pt idx="33">
                  <c:v>0.71299999999999997</c:v>
                </c:pt>
                <c:pt idx="34">
                  <c:v>0.73040000000000005</c:v>
                </c:pt>
                <c:pt idx="35">
                  <c:v>0.73409999999999997</c:v>
                </c:pt>
                <c:pt idx="36">
                  <c:v>0.73650000000000004</c:v>
                </c:pt>
                <c:pt idx="37">
                  <c:v>0.75</c:v>
                </c:pt>
                <c:pt idx="38">
                  <c:v>0.76800000000000002</c:v>
                </c:pt>
                <c:pt idx="39">
                  <c:v>0.78300000000000003</c:v>
                </c:pt>
                <c:pt idx="40">
                  <c:v>0.79400000000000004</c:v>
                </c:pt>
                <c:pt idx="41">
                  <c:v>0.81399999999999995</c:v>
                </c:pt>
                <c:pt idx="42">
                  <c:v>0.84499999999999997</c:v>
                </c:pt>
                <c:pt idx="43">
                  <c:v>0.86299999999999999</c:v>
                </c:pt>
                <c:pt idx="44">
                  <c:v>0.875</c:v>
                </c:pt>
                <c:pt idx="45">
                  <c:v>0.90500000000000003</c:v>
                </c:pt>
                <c:pt idx="46">
                  <c:v>0.93400000000000005</c:v>
                </c:pt>
                <c:pt idx="47">
                  <c:v>0.95499999999999996</c:v>
                </c:pt>
                <c:pt idx="48">
                  <c:v>0.96799999999999997</c:v>
                </c:pt>
                <c:pt idx="49">
                  <c:v>1.006</c:v>
                </c:pt>
                <c:pt idx="50">
                  <c:v>1.0449999999999999</c:v>
                </c:pt>
                <c:pt idx="51">
                  <c:v>1.0640000000000001</c:v>
                </c:pt>
                <c:pt idx="52">
                  <c:v>1.071</c:v>
                </c:pt>
                <c:pt idx="53">
                  <c:v>1.103</c:v>
                </c:pt>
                <c:pt idx="54">
                  <c:v>1.135</c:v>
                </c:pt>
                <c:pt idx="55">
                  <c:v>1.157</c:v>
                </c:pt>
                <c:pt idx="56">
                  <c:v>1.167</c:v>
                </c:pt>
                <c:pt idx="57">
                  <c:v>1.19</c:v>
                </c:pt>
                <c:pt idx="58">
                  <c:v>1.2130000000000001</c:v>
                </c:pt>
                <c:pt idx="59">
                  <c:v>1.2210000000000001</c:v>
                </c:pt>
                <c:pt idx="60">
                  <c:v>1.2290000000000001</c:v>
                </c:pt>
                <c:pt idx="61">
                  <c:v>1.238</c:v>
                </c:pt>
                <c:pt idx="62">
                  <c:v>1.2649999999999999</c:v>
                </c:pt>
                <c:pt idx="63">
                  <c:v>1.274</c:v>
                </c:pt>
                <c:pt idx="64">
                  <c:v>1.28</c:v>
                </c:pt>
                <c:pt idx="65">
                  <c:v>1.2969999999999999</c:v>
                </c:pt>
                <c:pt idx="66">
                  <c:v>1.3149999999999999</c:v>
                </c:pt>
                <c:pt idx="67">
                  <c:v>1.331</c:v>
                </c:pt>
                <c:pt idx="68">
                  <c:v>1.3460000000000001</c:v>
                </c:pt>
                <c:pt idx="69">
                  <c:v>1.343</c:v>
                </c:pt>
                <c:pt idx="70">
                  <c:v>1.36</c:v>
                </c:pt>
                <c:pt idx="71" formatCode="0.000">
                  <c:v>1.3740000000000001</c:v>
                </c:pt>
                <c:pt idx="72" formatCode="0.000">
                  <c:v>1.3819999999999999</c:v>
                </c:pt>
                <c:pt idx="73" formatCode="0.000">
                  <c:v>1.415</c:v>
                </c:pt>
                <c:pt idx="74" formatCode="0.000">
                  <c:v>1.4430000000000001</c:v>
                </c:pt>
                <c:pt idx="75" formatCode="0.000">
                  <c:v>1.458</c:v>
                </c:pt>
                <c:pt idx="76" formatCode="0.000">
                  <c:v>1.4690000000000001</c:v>
                </c:pt>
                <c:pt idx="77" formatCode="0.000">
                  <c:v>1.502</c:v>
                </c:pt>
                <c:pt idx="78" formatCode="0.000">
                  <c:v>1.524</c:v>
                </c:pt>
                <c:pt idx="79" formatCode="0.000">
                  <c:v>1.552</c:v>
                </c:pt>
                <c:pt idx="80" formatCode="0.000">
                  <c:v>1.5620000000000001</c:v>
                </c:pt>
                <c:pt idx="81" formatCode="0.000">
                  <c:v>1.5820000000000001</c:v>
                </c:pt>
                <c:pt idx="82" formatCode="0.000">
                  <c:v>1.595</c:v>
                </c:pt>
                <c:pt idx="83" formatCode="0.000">
                  <c:v>1.607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07-4818-805D-2FBA9F1BB69C}"/>
            </c:ext>
          </c:extLst>
        </c:ser>
        <c:ser>
          <c:idx val="3"/>
          <c:order val="3"/>
          <c:tx>
            <c:strRef>
              <c:f>'Page 3 Data'!$E$4</c:f>
              <c:strCache>
                <c:ptCount val="1"/>
                <c:pt idx="0">
                  <c:v>Credit Card</c:v>
                </c:pt>
              </c:strCache>
            </c:strRef>
          </c:tx>
          <c:spPr>
            <a:solidFill>
              <a:schemeClr val="tx2"/>
            </a:solidFill>
          </c:spPr>
          <c:invertIfNegative val="0"/>
          <c:cat>
            <c:strRef>
              <c:f>'Page 3 Data'!$A$5:$A$88</c:f>
              <c:strCache>
                <c:ptCount val="8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</c:strCache>
            </c:strRef>
          </c:cat>
          <c:val>
            <c:numRef>
              <c:f>'Page 3 Data'!$E$5:$E$88</c:f>
              <c:numCache>
                <c:formatCode>0.00</c:formatCode>
                <c:ptCount val="84"/>
                <c:pt idx="0">
                  <c:v>0.68799999999999994</c:v>
                </c:pt>
                <c:pt idx="1">
                  <c:v>0.69299999999999995</c:v>
                </c:pt>
                <c:pt idx="2">
                  <c:v>0.69299999999999995</c:v>
                </c:pt>
                <c:pt idx="3">
                  <c:v>0.69799999999999995</c:v>
                </c:pt>
                <c:pt idx="4">
                  <c:v>0.69499999999999995</c:v>
                </c:pt>
                <c:pt idx="5">
                  <c:v>0.69699999999999995</c:v>
                </c:pt>
                <c:pt idx="6">
                  <c:v>0.70599999999999996</c:v>
                </c:pt>
                <c:pt idx="7">
                  <c:v>0.71699999999999997</c:v>
                </c:pt>
                <c:pt idx="8">
                  <c:v>0.71</c:v>
                </c:pt>
                <c:pt idx="9">
                  <c:v>0.71699999999999997</c:v>
                </c:pt>
                <c:pt idx="10">
                  <c:v>0.73199999999999998</c:v>
                </c:pt>
                <c:pt idx="11">
                  <c:v>0.73599999999999999</c:v>
                </c:pt>
                <c:pt idx="12">
                  <c:v>0.72299999999999998</c:v>
                </c:pt>
                <c:pt idx="13">
                  <c:v>0.73899999999999999</c:v>
                </c:pt>
                <c:pt idx="14">
                  <c:v>0.754</c:v>
                </c:pt>
                <c:pt idx="15">
                  <c:v>0.76700000000000002</c:v>
                </c:pt>
                <c:pt idx="16">
                  <c:v>0.76400000000000001</c:v>
                </c:pt>
                <c:pt idx="17">
                  <c:v>0.79600000000000004</c:v>
                </c:pt>
                <c:pt idx="18">
                  <c:v>0.81699999999999995</c:v>
                </c:pt>
                <c:pt idx="19">
                  <c:v>0.83899999999999997</c:v>
                </c:pt>
                <c:pt idx="20">
                  <c:v>0.83699999999999997</c:v>
                </c:pt>
                <c:pt idx="21">
                  <c:v>0.85</c:v>
                </c:pt>
                <c:pt idx="22">
                  <c:v>0.85799999999999998</c:v>
                </c:pt>
                <c:pt idx="23">
                  <c:v>0.86599999999999999</c:v>
                </c:pt>
                <c:pt idx="24">
                  <c:v>0.84299999999999997</c:v>
                </c:pt>
                <c:pt idx="25">
                  <c:v>0.82399999999999995</c:v>
                </c:pt>
                <c:pt idx="26">
                  <c:v>0.81200000000000006</c:v>
                </c:pt>
                <c:pt idx="27">
                  <c:v>0.79500000000000004</c:v>
                </c:pt>
                <c:pt idx="28">
                  <c:v>0.76239999999999997</c:v>
                </c:pt>
                <c:pt idx="29">
                  <c:v>0.74439999999999995</c:v>
                </c:pt>
                <c:pt idx="30">
                  <c:v>0.73109999999999997</c:v>
                </c:pt>
                <c:pt idx="31">
                  <c:v>0.72960000000000003</c:v>
                </c:pt>
                <c:pt idx="32">
                  <c:v>0.69640000000000002</c:v>
                </c:pt>
                <c:pt idx="33">
                  <c:v>0.69430000000000003</c:v>
                </c:pt>
                <c:pt idx="34">
                  <c:v>0.69330000000000003</c:v>
                </c:pt>
                <c:pt idx="35">
                  <c:v>0.70399999999999996</c:v>
                </c:pt>
                <c:pt idx="36">
                  <c:v>0.67879999999999996</c:v>
                </c:pt>
                <c:pt idx="37">
                  <c:v>0.67200000000000004</c:v>
                </c:pt>
                <c:pt idx="38">
                  <c:v>0.67400000000000004</c:v>
                </c:pt>
                <c:pt idx="39">
                  <c:v>0.67900000000000005</c:v>
                </c:pt>
                <c:pt idx="40">
                  <c:v>0.66</c:v>
                </c:pt>
                <c:pt idx="41">
                  <c:v>0.66800000000000004</c:v>
                </c:pt>
                <c:pt idx="42">
                  <c:v>0.67200000000000004</c:v>
                </c:pt>
                <c:pt idx="43">
                  <c:v>0.68300000000000005</c:v>
                </c:pt>
                <c:pt idx="44">
                  <c:v>0.65900000000000003</c:v>
                </c:pt>
                <c:pt idx="45">
                  <c:v>0.66900000000000004</c:v>
                </c:pt>
                <c:pt idx="46">
                  <c:v>0.68</c:v>
                </c:pt>
                <c:pt idx="47">
                  <c:v>0.7</c:v>
                </c:pt>
                <c:pt idx="48">
                  <c:v>0.68400000000000005</c:v>
                </c:pt>
                <c:pt idx="49">
                  <c:v>0.70299999999999996</c:v>
                </c:pt>
                <c:pt idx="50">
                  <c:v>0.71399999999999997</c:v>
                </c:pt>
                <c:pt idx="51">
                  <c:v>0.73299999999999998</c:v>
                </c:pt>
                <c:pt idx="52">
                  <c:v>0.71199999999999997</c:v>
                </c:pt>
                <c:pt idx="53">
                  <c:v>0.72899999999999998</c:v>
                </c:pt>
                <c:pt idx="54">
                  <c:v>0.747</c:v>
                </c:pt>
                <c:pt idx="55">
                  <c:v>0.77900000000000003</c:v>
                </c:pt>
                <c:pt idx="56">
                  <c:v>0.76400000000000001</c:v>
                </c:pt>
                <c:pt idx="57">
                  <c:v>0.78400000000000003</c:v>
                </c:pt>
                <c:pt idx="58">
                  <c:v>0.80800000000000005</c:v>
                </c:pt>
                <c:pt idx="59">
                  <c:v>0.83399999999999996</c:v>
                </c:pt>
                <c:pt idx="60">
                  <c:v>0.81499999999999995</c:v>
                </c:pt>
                <c:pt idx="61">
                  <c:v>0.82899999999999996</c:v>
                </c:pt>
                <c:pt idx="62">
                  <c:v>0.84399999999999997</c:v>
                </c:pt>
                <c:pt idx="63">
                  <c:v>0.87</c:v>
                </c:pt>
                <c:pt idx="64">
                  <c:v>0.84799999999999998</c:v>
                </c:pt>
                <c:pt idx="65">
                  <c:v>0.86799999999999999</c:v>
                </c:pt>
                <c:pt idx="66">
                  <c:v>0.88100000000000001</c:v>
                </c:pt>
                <c:pt idx="67">
                  <c:v>0.92700000000000005</c:v>
                </c:pt>
                <c:pt idx="68">
                  <c:v>0.89300000000000002</c:v>
                </c:pt>
                <c:pt idx="69">
                  <c:v>0.81699999999999995</c:v>
                </c:pt>
                <c:pt idx="70">
                  <c:v>0.80700000000000005</c:v>
                </c:pt>
                <c:pt idx="71" formatCode="0.000">
                  <c:v>0.81899999999999995</c:v>
                </c:pt>
                <c:pt idx="72" formatCode="0.000">
                  <c:v>0.77</c:v>
                </c:pt>
                <c:pt idx="73" formatCode="0.000">
                  <c:v>0.78700000000000003</c:v>
                </c:pt>
                <c:pt idx="74" formatCode="0.000">
                  <c:v>0.80400000000000005</c:v>
                </c:pt>
                <c:pt idx="75" formatCode="0.000">
                  <c:v>0.85599999999999998</c:v>
                </c:pt>
                <c:pt idx="76" formatCode="0.000">
                  <c:v>0.84099999999999997</c:v>
                </c:pt>
                <c:pt idx="77" formatCode="0.000">
                  <c:v>0.88700000000000001</c:v>
                </c:pt>
                <c:pt idx="78" formatCode="0.000">
                  <c:v>0.92500000000000004</c:v>
                </c:pt>
                <c:pt idx="79" formatCode="0.000">
                  <c:v>0.98599999999999999</c:v>
                </c:pt>
                <c:pt idx="80" formatCode="0.000">
                  <c:v>0.98599999999999999</c:v>
                </c:pt>
                <c:pt idx="81" formatCode="0.000">
                  <c:v>1.0309999999999999</c:v>
                </c:pt>
                <c:pt idx="82" formatCode="0.000">
                  <c:v>1.079</c:v>
                </c:pt>
                <c:pt idx="83" formatCode="0.000">
                  <c:v>1.129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A07-4818-805D-2FBA9F1BB69C}"/>
            </c:ext>
          </c:extLst>
        </c:ser>
        <c:ser>
          <c:idx val="4"/>
          <c:order val="4"/>
          <c:tx>
            <c:strRef>
              <c:f>'Page 3 Data'!$F$4</c:f>
              <c:strCache>
                <c:ptCount val="1"/>
                <c:pt idx="0">
                  <c:v>Student Loan</c:v>
                </c:pt>
              </c:strCache>
            </c:strRef>
          </c:tx>
          <c:spPr>
            <a:solidFill>
              <a:srgbClr val="C00000"/>
            </a:solidFill>
          </c:spPr>
          <c:invertIfNegative val="0"/>
          <c:cat>
            <c:strRef>
              <c:f>'Page 3 Data'!$A$5:$A$88</c:f>
              <c:strCache>
                <c:ptCount val="8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</c:strCache>
            </c:strRef>
          </c:cat>
          <c:val>
            <c:numRef>
              <c:f>'Page 3 Data'!$F$5:$F$88</c:f>
              <c:numCache>
                <c:formatCode>0.00</c:formatCode>
                <c:ptCount val="84"/>
                <c:pt idx="0">
                  <c:v>0.2407</c:v>
                </c:pt>
                <c:pt idx="1">
                  <c:v>0.2429</c:v>
                </c:pt>
                <c:pt idx="2">
                  <c:v>0.24879999999999999</c:v>
                </c:pt>
                <c:pt idx="3">
                  <c:v>0.25290000000000001</c:v>
                </c:pt>
                <c:pt idx="4">
                  <c:v>0.25979999999999998</c:v>
                </c:pt>
                <c:pt idx="5">
                  <c:v>0.26290000000000002</c:v>
                </c:pt>
                <c:pt idx="6">
                  <c:v>0.33</c:v>
                </c:pt>
                <c:pt idx="7">
                  <c:v>0.34570000000000001</c:v>
                </c:pt>
                <c:pt idx="8">
                  <c:v>0.36359999999999998</c:v>
                </c:pt>
                <c:pt idx="9">
                  <c:v>0.37440000000000001</c:v>
                </c:pt>
                <c:pt idx="10">
                  <c:v>0.37769999999999998</c:v>
                </c:pt>
                <c:pt idx="11">
                  <c:v>0.39169999999999999</c:v>
                </c:pt>
                <c:pt idx="12">
                  <c:v>0.4345</c:v>
                </c:pt>
                <c:pt idx="13">
                  <c:v>0.43890000000000001</c:v>
                </c:pt>
                <c:pt idx="14">
                  <c:v>0.44669999999999999</c:v>
                </c:pt>
                <c:pt idx="15">
                  <c:v>0.48159999999999997</c:v>
                </c:pt>
                <c:pt idx="16">
                  <c:v>0.50639999999999996</c:v>
                </c:pt>
                <c:pt idx="17">
                  <c:v>0.51400000000000001</c:v>
                </c:pt>
                <c:pt idx="18">
                  <c:v>0.52850039999999998</c:v>
                </c:pt>
                <c:pt idx="19">
                  <c:v>0.54749999999999999</c:v>
                </c:pt>
                <c:pt idx="20">
                  <c:v>0.57920000000000005</c:v>
                </c:pt>
                <c:pt idx="21">
                  <c:v>0.58630000000000004</c:v>
                </c:pt>
                <c:pt idx="22">
                  <c:v>0.6109</c:v>
                </c:pt>
                <c:pt idx="23">
                  <c:v>0.63929999999999998</c:v>
                </c:pt>
                <c:pt idx="24">
                  <c:v>0.66279999999999994</c:v>
                </c:pt>
                <c:pt idx="25">
                  <c:v>0.6754</c:v>
                </c:pt>
                <c:pt idx="26">
                  <c:v>0.69450000000000001</c:v>
                </c:pt>
                <c:pt idx="27">
                  <c:v>0.72130000000000005</c:v>
                </c:pt>
                <c:pt idx="28">
                  <c:v>0.75780000000000003</c:v>
                </c:pt>
                <c:pt idx="29">
                  <c:v>0.76170000000000004</c:v>
                </c:pt>
                <c:pt idx="30">
                  <c:v>0.7782</c:v>
                </c:pt>
                <c:pt idx="31">
                  <c:v>0.81179999999999997</c:v>
                </c:pt>
                <c:pt idx="32">
                  <c:v>0.83919999999999995</c:v>
                </c:pt>
                <c:pt idx="33">
                  <c:v>0.85140000000000005</c:v>
                </c:pt>
                <c:pt idx="34">
                  <c:v>0.87019999999999997</c:v>
                </c:pt>
                <c:pt idx="35">
                  <c:v>0.87360000000000004</c:v>
                </c:pt>
                <c:pt idx="36">
                  <c:v>0.90365613</c:v>
                </c:pt>
                <c:pt idx="37">
                  <c:v>0.91400000000000003</c:v>
                </c:pt>
                <c:pt idx="38">
                  <c:v>0.95599999999999996</c:v>
                </c:pt>
                <c:pt idx="39">
                  <c:v>0.96599999999999997</c:v>
                </c:pt>
                <c:pt idx="40">
                  <c:v>0.98599999999999999</c:v>
                </c:pt>
                <c:pt idx="41">
                  <c:v>0.99399999999999999</c:v>
                </c:pt>
                <c:pt idx="42">
                  <c:v>1.0269999999999999</c:v>
                </c:pt>
                <c:pt idx="43">
                  <c:v>1.08</c:v>
                </c:pt>
                <c:pt idx="44">
                  <c:v>1.111</c:v>
                </c:pt>
                <c:pt idx="45">
                  <c:v>1.1180000000000001</c:v>
                </c:pt>
                <c:pt idx="46">
                  <c:v>1.1259999999999999</c:v>
                </c:pt>
                <c:pt idx="47">
                  <c:v>1.157</c:v>
                </c:pt>
                <c:pt idx="48">
                  <c:v>1.1890000000000001</c:v>
                </c:pt>
                <c:pt idx="49">
                  <c:v>1.19</c:v>
                </c:pt>
                <c:pt idx="50">
                  <c:v>1.2030000000000001</c:v>
                </c:pt>
                <c:pt idx="51">
                  <c:v>1.232</c:v>
                </c:pt>
                <c:pt idx="52">
                  <c:v>1.2609999999999999</c:v>
                </c:pt>
                <c:pt idx="53">
                  <c:v>1.2589999999999999</c:v>
                </c:pt>
                <c:pt idx="54">
                  <c:v>1.2789999999999999</c:v>
                </c:pt>
                <c:pt idx="55">
                  <c:v>1.31</c:v>
                </c:pt>
                <c:pt idx="56">
                  <c:v>1.3440000000000001</c:v>
                </c:pt>
                <c:pt idx="57">
                  <c:v>1.3440000000000001</c:v>
                </c:pt>
                <c:pt idx="58">
                  <c:v>1.357</c:v>
                </c:pt>
                <c:pt idx="59">
                  <c:v>1.3779999999999999</c:v>
                </c:pt>
                <c:pt idx="60">
                  <c:v>1.407</c:v>
                </c:pt>
                <c:pt idx="61">
                  <c:v>1.405</c:v>
                </c:pt>
                <c:pt idx="62">
                  <c:v>1.4419999999999999</c:v>
                </c:pt>
                <c:pt idx="63">
                  <c:v>1.4570000000000001</c:v>
                </c:pt>
                <c:pt idx="64">
                  <c:v>1.486</c:v>
                </c:pt>
                <c:pt idx="65">
                  <c:v>1.478</c:v>
                </c:pt>
                <c:pt idx="66">
                  <c:v>1.498</c:v>
                </c:pt>
                <c:pt idx="67">
                  <c:v>1.508</c:v>
                </c:pt>
                <c:pt idx="68">
                  <c:v>1.5349999999999999</c:v>
                </c:pt>
                <c:pt idx="69">
                  <c:v>1.5369999999999999</c:v>
                </c:pt>
                <c:pt idx="70">
                  <c:v>1.546</c:v>
                </c:pt>
                <c:pt idx="71" formatCode="0.000">
                  <c:v>1.5549999999999999</c:v>
                </c:pt>
                <c:pt idx="72" formatCode="0.000">
                  <c:v>1.5840000000000001</c:v>
                </c:pt>
                <c:pt idx="73" formatCode="0.000">
                  <c:v>1.57</c:v>
                </c:pt>
                <c:pt idx="74" formatCode="0.000">
                  <c:v>1.5840000000000001</c:v>
                </c:pt>
                <c:pt idx="75" formatCode="0.000">
                  <c:v>1.5760000000000001</c:v>
                </c:pt>
                <c:pt idx="76" formatCode="0.000">
                  <c:v>1.59</c:v>
                </c:pt>
                <c:pt idx="77" formatCode="0.000">
                  <c:v>1.589</c:v>
                </c:pt>
                <c:pt idx="78" formatCode="0.000">
                  <c:v>1.5740000000000001</c:v>
                </c:pt>
                <c:pt idx="79" formatCode="0.000">
                  <c:v>1.595</c:v>
                </c:pt>
                <c:pt idx="80" formatCode="0.000">
                  <c:v>1.6040000000000001</c:v>
                </c:pt>
                <c:pt idx="81" formatCode="0.000">
                  <c:v>1.569</c:v>
                </c:pt>
                <c:pt idx="82" formatCode="0.000">
                  <c:v>1.599</c:v>
                </c:pt>
                <c:pt idx="83" formatCode="0.000">
                  <c:v>1.601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A07-4818-805D-2FBA9F1BB69C}"/>
            </c:ext>
          </c:extLst>
        </c:ser>
        <c:ser>
          <c:idx val="5"/>
          <c:order val="5"/>
          <c:tx>
            <c:strRef>
              <c:f>'Page 3 Data'!$G$4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</c:spPr>
          <c:invertIfNegative val="0"/>
          <c:cat>
            <c:strRef>
              <c:f>'Page 3 Data'!$A$5:$A$88</c:f>
              <c:strCache>
                <c:ptCount val="8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</c:strCache>
            </c:strRef>
          </c:cat>
          <c:val>
            <c:numRef>
              <c:f>'Page 3 Data'!$G$5:$G$88</c:f>
              <c:numCache>
                <c:formatCode>0.00</c:formatCode>
                <c:ptCount val="84"/>
                <c:pt idx="0">
                  <c:v>0.47760000000000002</c:v>
                </c:pt>
                <c:pt idx="1">
                  <c:v>0.48599999999999999</c:v>
                </c:pt>
                <c:pt idx="2">
                  <c:v>0.4773</c:v>
                </c:pt>
                <c:pt idx="3">
                  <c:v>0.4486</c:v>
                </c:pt>
                <c:pt idx="4">
                  <c:v>0.44650000000000001</c:v>
                </c:pt>
                <c:pt idx="5">
                  <c:v>0.42309999999999998</c:v>
                </c:pt>
                <c:pt idx="6">
                  <c:v>0.41</c:v>
                </c:pt>
                <c:pt idx="7">
                  <c:v>0.4229</c:v>
                </c:pt>
                <c:pt idx="8">
                  <c:v>0.39410000000000001</c:v>
                </c:pt>
                <c:pt idx="9">
                  <c:v>0.40239999999999998</c:v>
                </c:pt>
                <c:pt idx="10">
                  <c:v>0.40539999999999998</c:v>
                </c:pt>
                <c:pt idx="11">
                  <c:v>0.41549999999999998</c:v>
                </c:pt>
                <c:pt idx="12">
                  <c:v>0.41830000000000001</c:v>
                </c:pt>
                <c:pt idx="13">
                  <c:v>0.42320000000000002</c:v>
                </c:pt>
                <c:pt idx="14">
                  <c:v>0.44169999999999998</c:v>
                </c:pt>
                <c:pt idx="15">
                  <c:v>0.40570000000000001</c:v>
                </c:pt>
                <c:pt idx="16">
                  <c:v>0.40389999999999998</c:v>
                </c:pt>
                <c:pt idx="17">
                  <c:v>0.4078</c:v>
                </c:pt>
                <c:pt idx="18">
                  <c:v>0.41299999999999998</c:v>
                </c:pt>
                <c:pt idx="19">
                  <c:v>0.42209999999999998</c:v>
                </c:pt>
                <c:pt idx="20">
                  <c:v>0.4153</c:v>
                </c:pt>
                <c:pt idx="21">
                  <c:v>0.40079999999999999</c:v>
                </c:pt>
                <c:pt idx="22">
                  <c:v>0.41149999999999998</c:v>
                </c:pt>
                <c:pt idx="23">
                  <c:v>0.41160000000000002</c:v>
                </c:pt>
                <c:pt idx="24">
                  <c:v>0.4088</c:v>
                </c:pt>
                <c:pt idx="25">
                  <c:v>0.38879999999999998</c:v>
                </c:pt>
                <c:pt idx="26">
                  <c:v>0.38150000000000001</c:v>
                </c:pt>
                <c:pt idx="27">
                  <c:v>0.3785</c:v>
                </c:pt>
                <c:pt idx="28">
                  <c:v>0.3629</c:v>
                </c:pt>
                <c:pt idx="29">
                  <c:v>0.34910000000000002</c:v>
                </c:pt>
                <c:pt idx="30">
                  <c:v>0.3427</c:v>
                </c:pt>
                <c:pt idx="31">
                  <c:v>0.34100000000000003</c:v>
                </c:pt>
                <c:pt idx="32">
                  <c:v>0.32869999999999999</c:v>
                </c:pt>
                <c:pt idx="33">
                  <c:v>0.33029999999999998</c:v>
                </c:pt>
                <c:pt idx="34">
                  <c:v>0.3266</c:v>
                </c:pt>
                <c:pt idx="35">
                  <c:v>0.33</c:v>
                </c:pt>
                <c:pt idx="36">
                  <c:v>0.31850000000000001</c:v>
                </c:pt>
                <c:pt idx="37">
                  <c:v>0.312</c:v>
                </c:pt>
                <c:pt idx="38">
                  <c:v>0.311</c:v>
                </c:pt>
                <c:pt idx="39">
                  <c:v>0.317</c:v>
                </c:pt>
                <c:pt idx="40">
                  <c:v>0.307</c:v>
                </c:pt>
                <c:pt idx="41">
                  <c:v>0.29599999999999999</c:v>
                </c:pt>
                <c:pt idx="42">
                  <c:v>0.30399999999999999</c:v>
                </c:pt>
                <c:pt idx="43">
                  <c:v>0.317</c:v>
                </c:pt>
                <c:pt idx="44">
                  <c:v>0.314</c:v>
                </c:pt>
                <c:pt idx="45">
                  <c:v>0.32300000000000001</c:v>
                </c:pt>
                <c:pt idx="46">
                  <c:v>0.32700000000000001</c:v>
                </c:pt>
                <c:pt idx="47">
                  <c:v>0.33500000000000002</c:v>
                </c:pt>
                <c:pt idx="48">
                  <c:v>0.32900000000000001</c:v>
                </c:pt>
                <c:pt idx="49">
                  <c:v>0.33900000000000002</c:v>
                </c:pt>
                <c:pt idx="50">
                  <c:v>0.35099999999999998</c:v>
                </c:pt>
                <c:pt idx="51">
                  <c:v>0.35099999999999998</c:v>
                </c:pt>
                <c:pt idx="52">
                  <c:v>0.35399999999999998</c:v>
                </c:pt>
                <c:pt idx="53">
                  <c:v>0.35599999999999998</c:v>
                </c:pt>
                <c:pt idx="54">
                  <c:v>0.36699999999999999</c:v>
                </c:pt>
                <c:pt idx="55">
                  <c:v>0.377</c:v>
                </c:pt>
                <c:pt idx="56">
                  <c:v>0.36699999999999999</c:v>
                </c:pt>
                <c:pt idx="57">
                  <c:v>0.378</c:v>
                </c:pt>
                <c:pt idx="58">
                  <c:v>0.38600000000000001</c:v>
                </c:pt>
                <c:pt idx="59">
                  <c:v>0.38900000000000001</c:v>
                </c:pt>
                <c:pt idx="60">
                  <c:v>0.38500000000000001</c:v>
                </c:pt>
                <c:pt idx="61">
                  <c:v>0.39</c:v>
                </c:pt>
                <c:pt idx="62">
                  <c:v>0.39900000000000002</c:v>
                </c:pt>
                <c:pt idx="63">
                  <c:v>0.40699999999999997</c:v>
                </c:pt>
                <c:pt idx="64">
                  <c:v>0.40400000000000003</c:v>
                </c:pt>
                <c:pt idx="65">
                  <c:v>0.41199999999999998</c:v>
                </c:pt>
                <c:pt idx="66">
                  <c:v>0.42499999999999999</c:v>
                </c:pt>
                <c:pt idx="67">
                  <c:v>0.432</c:v>
                </c:pt>
                <c:pt idx="68">
                  <c:v>0.42699999999999999</c:v>
                </c:pt>
                <c:pt idx="69">
                  <c:v>0.41799999999999998</c:v>
                </c:pt>
                <c:pt idx="70">
                  <c:v>0.41699999999999998</c:v>
                </c:pt>
                <c:pt idx="71" formatCode="0.000">
                  <c:v>0.41899999999999998</c:v>
                </c:pt>
                <c:pt idx="72" formatCode="0.000">
                  <c:v>0.41299999999999998</c:v>
                </c:pt>
                <c:pt idx="73" formatCode="0.000">
                  <c:v>0.42099999999999999</c:v>
                </c:pt>
                <c:pt idx="74" formatCode="0.000">
                  <c:v>0.42299999999999999</c:v>
                </c:pt>
                <c:pt idx="75" formatCode="0.000">
                  <c:v>0.438</c:v>
                </c:pt>
                <c:pt idx="76" formatCode="0.000">
                  <c:v>0.44500000000000001</c:v>
                </c:pt>
                <c:pt idx="77" formatCode="0.000">
                  <c:v>0.47</c:v>
                </c:pt>
                <c:pt idx="78" formatCode="0.000">
                  <c:v>0.49099999999999999</c:v>
                </c:pt>
                <c:pt idx="79" formatCode="0.000">
                  <c:v>0.50700000000000001</c:v>
                </c:pt>
                <c:pt idx="80" formatCode="0.000">
                  <c:v>0.51200000000000001</c:v>
                </c:pt>
                <c:pt idx="81" formatCode="0.000">
                  <c:v>0.52700000000000002</c:v>
                </c:pt>
                <c:pt idx="82" formatCode="0.000">
                  <c:v>0.52900000000000003</c:v>
                </c:pt>
                <c:pt idx="83" formatCode="0.000">
                  <c:v>0.55400000000000005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A07-4818-805D-2FBA9F1BB6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"/>
        <c:overlap val="100"/>
        <c:axId val="494765184"/>
        <c:axId val="494766720"/>
      </c:barChart>
      <c:catAx>
        <c:axId val="494765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3000000" vert="horz"/>
          <a:lstStyle/>
          <a:p>
            <a:pPr>
              <a:defRPr u="none"/>
            </a:pPr>
            <a:endParaRPr lang="en-US"/>
          </a:p>
        </c:txPr>
        <c:crossAx val="494766720"/>
        <c:crosses val="autoZero"/>
        <c:auto val="0"/>
        <c:lblAlgn val="ctr"/>
        <c:lblOffset val="1"/>
        <c:tickLblSkip val="4"/>
        <c:tickMarkSkip val="1"/>
        <c:noMultiLvlLbl val="0"/>
      </c:catAx>
      <c:valAx>
        <c:axId val="494766720"/>
        <c:scaling>
          <c:orientation val="minMax"/>
          <c:max val="20"/>
          <c:min val="0"/>
        </c:scaling>
        <c:delete val="0"/>
        <c:axPos val="l"/>
        <c:numFmt formatCode="0" sourceLinked="0"/>
        <c:majorTickMark val="in"/>
        <c:minorTickMark val="none"/>
        <c:tickLblPos val="nextTo"/>
        <c:txPr>
          <a:bodyPr/>
          <a:lstStyle/>
          <a:p>
            <a:pPr>
              <a:defRPr u="none"/>
            </a:pPr>
            <a:endParaRPr lang="en-US"/>
          </a:p>
        </c:txPr>
        <c:crossAx val="494765184"/>
        <c:crosses val="autoZero"/>
        <c:crossBetween val="between"/>
        <c:majorUnit val="3"/>
      </c:valAx>
      <c:spPr>
        <a:noFill/>
        <a:ln>
          <a:solidFill>
            <a:srgbClr val="9FA1A8"/>
          </a:solidFill>
        </a:ln>
      </c:spPr>
    </c:plotArea>
    <c:legend>
      <c:legendPos val="t"/>
      <c:layout>
        <c:manualLayout>
          <c:xMode val="edge"/>
          <c:yMode val="edge"/>
          <c:x val="5.3457443736403362E-2"/>
          <c:y val="0.14948333192348434"/>
          <c:w val="0.90772403449569872"/>
          <c:h val="4.3401256661098946E-2"/>
        </c:manualLayout>
      </c:layout>
      <c:overlay val="0"/>
      <c:txPr>
        <a:bodyPr/>
        <a:lstStyle/>
        <a:p>
          <a:pPr>
            <a:defRPr u="none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u="sng"/>
      </a:pPr>
      <a:endParaRPr lang="en-US"/>
    </a:p>
  </c:txPr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9705556375464095E-2"/>
          <c:y val="0.17927600476344099"/>
          <c:w val="0.88928635576181536"/>
          <c:h val="0.69105140269406984"/>
        </c:manualLayout>
      </c:layout>
      <c:lineChart>
        <c:grouping val="standard"/>
        <c:varyColors val="0"/>
        <c:ser>
          <c:idx val="2"/>
          <c:order val="1"/>
          <c:tx>
            <c:v>Credit Card</c:v>
          </c:tx>
          <c:spPr>
            <a:ln w="50800">
              <a:solidFill>
                <a:schemeClr val="tx2"/>
              </a:solidFill>
            </a:ln>
          </c:spPr>
          <c:marker>
            <c:symbol val="none"/>
          </c:marker>
          <c:cat>
            <c:strRef>
              <c:f>'Page 12 Data'!$A$5:$A$88</c:f>
              <c:strCache>
                <c:ptCount val="8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</c:strCache>
            </c:strRef>
          </c:cat>
          <c:val>
            <c:numRef>
              <c:f>'Page 12 Data'!$E$5:$E$88</c:f>
              <c:numCache>
                <c:formatCode>0.00</c:formatCode>
                <c:ptCount val="84"/>
                <c:pt idx="0">
                  <c:v>8.84</c:v>
                </c:pt>
                <c:pt idx="1">
                  <c:v>8.9</c:v>
                </c:pt>
                <c:pt idx="2">
                  <c:v>8.67</c:v>
                </c:pt>
                <c:pt idx="3">
                  <c:v>9.24</c:v>
                </c:pt>
                <c:pt idx="4">
                  <c:v>9.27</c:v>
                </c:pt>
                <c:pt idx="5">
                  <c:v>8.85</c:v>
                </c:pt>
                <c:pt idx="6">
                  <c:v>8.65</c:v>
                </c:pt>
                <c:pt idx="7">
                  <c:v>9.18</c:v>
                </c:pt>
                <c:pt idx="8">
                  <c:v>9.59</c:v>
                </c:pt>
                <c:pt idx="9">
                  <c:v>9.23</c:v>
                </c:pt>
                <c:pt idx="10">
                  <c:v>9.07</c:v>
                </c:pt>
                <c:pt idx="11">
                  <c:v>8.5299999999999994</c:v>
                </c:pt>
                <c:pt idx="12">
                  <c:v>8.82</c:v>
                </c:pt>
                <c:pt idx="13">
                  <c:v>8.9600000000000009</c:v>
                </c:pt>
                <c:pt idx="14">
                  <c:v>9.19</c:v>
                </c:pt>
                <c:pt idx="15">
                  <c:v>9.66</c:v>
                </c:pt>
                <c:pt idx="16">
                  <c:v>9.74</c:v>
                </c:pt>
                <c:pt idx="17">
                  <c:v>9.3800000000000008</c:v>
                </c:pt>
                <c:pt idx="18">
                  <c:v>9.34</c:v>
                </c:pt>
                <c:pt idx="19">
                  <c:v>9.48</c:v>
                </c:pt>
                <c:pt idx="20">
                  <c:v>9.49</c:v>
                </c:pt>
                <c:pt idx="21">
                  <c:v>10.15</c:v>
                </c:pt>
                <c:pt idx="22">
                  <c:v>9.48</c:v>
                </c:pt>
                <c:pt idx="23">
                  <c:v>10.18</c:v>
                </c:pt>
                <c:pt idx="24">
                  <c:v>11.44</c:v>
                </c:pt>
                <c:pt idx="25">
                  <c:v>11.74</c:v>
                </c:pt>
                <c:pt idx="26">
                  <c:v>11.9</c:v>
                </c:pt>
                <c:pt idx="27">
                  <c:v>12.7</c:v>
                </c:pt>
                <c:pt idx="28">
                  <c:v>13.73</c:v>
                </c:pt>
                <c:pt idx="29">
                  <c:v>13.74</c:v>
                </c:pt>
                <c:pt idx="30">
                  <c:v>13.16</c:v>
                </c:pt>
                <c:pt idx="31">
                  <c:v>13.27</c:v>
                </c:pt>
                <c:pt idx="32">
                  <c:v>13.12</c:v>
                </c:pt>
                <c:pt idx="33">
                  <c:v>12.16</c:v>
                </c:pt>
                <c:pt idx="34">
                  <c:v>11.5</c:v>
                </c:pt>
                <c:pt idx="35">
                  <c:v>11.48</c:v>
                </c:pt>
                <c:pt idx="36">
                  <c:v>11.27</c:v>
                </c:pt>
                <c:pt idx="37">
                  <c:v>10.9</c:v>
                </c:pt>
                <c:pt idx="38">
                  <c:v>10.45</c:v>
                </c:pt>
                <c:pt idx="39">
                  <c:v>10.57</c:v>
                </c:pt>
                <c:pt idx="40">
                  <c:v>10.210000000000001</c:v>
                </c:pt>
                <c:pt idx="41">
                  <c:v>9.99</c:v>
                </c:pt>
                <c:pt idx="42">
                  <c:v>9.36</c:v>
                </c:pt>
                <c:pt idx="43">
                  <c:v>9.4499999999999993</c:v>
                </c:pt>
                <c:pt idx="44">
                  <c:v>8.51</c:v>
                </c:pt>
                <c:pt idx="45">
                  <c:v>7.83</c:v>
                </c:pt>
                <c:pt idx="46">
                  <c:v>7.46</c:v>
                </c:pt>
                <c:pt idx="47">
                  <c:v>7.31</c:v>
                </c:pt>
                <c:pt idx="48">
                  <c:v>8.3800000000000008</c:v>
                </c:pt>
                <c:pt idx="49">
                  <c:v>8.39</c:v>
                </c:pt>
                <c:pt idx="50">
                  <c:v>8.2100000000000009</c:v>
                </c:pt>
                <c:pt idx="51">
                  <c:v>7.65</c:v>
                </c:pt>
                <c:pt idx="52">
                  <c:v>7.6</c:v>
                </c:pt>
                <c:pt idx="53">
                  <c:v>7.17</c:v>
                </c:pt>
                <c:pt idx="54">
                  <c:v>7.08</c:v>
                </c:pt>
                <c:pt idx="55">
                  <c:v>7.14</c:v>
                </c:pt>
                <c:pt idx="56">
                  <c:v>7.45</c:v>
                </c:pt>
                <c:pt idx="57">
                  <c:v>7.38</c:v>
                </c:pt>
                <c:pt idx="58">
                  <c:v>7.47</c:v>
                </c:pt>
                <c:pt idx="59">
                  <c:v>7.55</c:v>
                </c:pt>
                <c:pt idx="60">
                  <c:v>8.01</c:v>
                </c:pt>
                <c:pt idx="61">
                  <c:v>7.88</c:v>
                </c:pt>
                <c:pt idx="62">
                  <c:v>7.94</c:v>
                </c:pt>
                <c:pt idx="63">
                  <c:v>7.77</c:v>
                </c:pt>
                <c:pt idx="64">
                  <c:v>8.32</c:v>
                </c:pt>
                <c:pt idx="65">
                  <c:v>8.32</c:v>
                </c:pt>
                <c:pt idx="66">
                  <c:v>8.27</c:v>
                </c:pt>
                <c:pt idx="67">
                  <c:v>8.36</c:v>
                </c:pt>
                <c:pt idx="68">
                  <c:v>9.09</c:v>
                </c:pt>
                <c:pt idx="69">
                  <c:v>9.75</c:v>
                </c:pt>
                <c:pt idx="70">
                  <c:v>9.74</c:v>
                </c:pt>
                <c:pt idx="71">
                  <c:v>9.36</c:v>
                </c:pt>
                <c:pt idx="72">
                  <c:v>9.98</c:v>
                </c:pt>
                <c:pt idx="73">
                  <c:v>9.2799999999999994</c:v>
                </c:pt>
                <c:pt idx="74">
                  <c:v>8.77</c:v>
                </c:pt>
                <c:pt idx="75">
                  <c:v>8.32</c:v>
                </c:pt>
                <c:pt idx="76">
                  <c:v>8.42</c:v>
                </c:pt>
                <c:pt idx="77">
                  <c:v>7.98</c:v>
                </c:pt>
                <c:pt idx="78">
                  <c:v>7.59</c:v>
                </c:pt>
                <c:pt idx="79">
                  <c:v>7.67</c:v>
                </c:pt>
                <c:pt idx="80">
                  <c:v>8.24</c:v>
                </c:pt>
                <c:pt idx="81">
                  <c:v>8</c:v>
                </c:pt>
                <c:pt idx="82">
                  <c:v>9.43</c:v>
                </c:pt>
                <c:pt idx="83">
                  <c:v>9.74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FF-4048-9349-25BEB7F908F6}"/>
            </c:ext>
          </c:extLst>
        </c:ser>
        <c:ser>
          <c:idx val="4"/>
          <c:order val="2"/>
          <c:tx>
            <c:v>HE Revolving</c:v>
          </c:tx>
          <c:spPr>
            <a:ln w="50800">
              <a:solidFill>
                <a:schemeClr val="accent4"/>
              </a:solidFill>
            </a:ln>
          </c:spPr>
          <c:marker>
            <c:symbol val="none"/>
          </c:marker>
          <c:cat>
            <c:strRef>
              <c:f>'Page 12 Data'!$A$5:$A$88</c:f>
              <c:strCache>
                <c:ptCount val="8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</c:strCache>
            </c:strRef>
          </c:cat>
          <c:val>
            <c:numRef>
              <c:f>'Page 12 Data'!$C$5:$C$88</c:f>
              <c:numCache>
                <c:formatCode>0.00</c:formatCode>
                <c:ptCount val="84"/>
                <c:pt idx="0">
                  <c:v>0.35</c:v>
                </c:pt>
                <c:pt idx="1">
                  <c:v>0.28000000000000003</c:v>
                </c:pt>
                <c:pt idx="2">
                  <c:v>0.22</c:v>
                </c:pt>
                <c:pt idx="3">
                  <c:v>0.31</c:v>
                </c:pt>
                <c:pt idx="4">
                  <c:v>0.21</c:v>
                </c:pt>
                <c:pt idx="5">
                  <c:v>0.15</c:v>
                </c:pt>
                <c:pt idx="6">
                  <c:v>0.18</c:v>
                </c:pt>
                <c:pt idx="7">
                  <c:v>0.21</c:v>
                </c:pt>
                <c:pt idx="8">
                  <c:v>0.25</c:v>
                </c:pt>
                <c:pt idx="9">
                  <c:v>0.24</c:v>
                </c:pt>
                <c:pt idx="10">
                  <c:v>0.2</c:v>
                </c:pt>
                <c:pt idx="11">
                  <c:v>0.16</c:v>
                </c:pt>
                <c:pt idx="12">
                  <c:v>0.17</c:v>
                </c:pt>
                <c:pt idx="13">
                  <c:v>0.39</c:v>
                </c:pt>
                <c:pt idx="14">
                  <c:v>0.5</c:v>
                </c:pt>
                <c:pt idx="15">
                  <c:v>0.61</c:v>
                </c:pt>
                <c:pt idx="16">
                  <c:v>0.65</c:v>
                </c:pt>
                <c:pt idx="17">
                  <c:v>0.77</c:v>
                </c:pt>
                <c:pt idx="18">
                  <c:v>1.2</c:v>
                </c:pt>
                <c:pt idx="19">
                  <c:v>1.32</c:v>
                </c:pt>
                <c:pt idx="20">
                  <c:v>1.86</c:v>
                </c:pt>
                <c:pt idx="21">
                  <c:v>2.21</c:v>
                </c:pt>
                <c:pt idx="22">
                  <c:v>2.66</c:v>
                </c:pt>
                <c:pt idx="23">
                  <c:v>3.33</c:v>
                </c:pt>
                <c:pt idx="24">
                  <c:v>3.77</c:v>
                </c:pt>
                <c:pt idx="25">
                  <c:v>3.97</c:v>
                </c:pt>
                <c:pt idx="26">
                  <c:v>4.18</c:v>
                </c:pt>
                <c:pt idx="27">
                  <c:v>4.37</c:v>
                </c:pt>
                <c:pt idx="28">
                  <c:v>4.05</c:v>
                </c:pt>
                <c:pt idx="29">
                  <c:v>4.29</c:v>
                </c:pt>
                <c:pt idx="30">
                  <c:v>4.2300000000000004</c:v>
                </c:pt>
                <c:pt idx="31">
                  <c:v>4.29</c:v>
                </c:pt>
                <c:pt idx="32">
                  <c:v>4.66</c:v>
                </c:pt>
                <c:pt idx="33">
                  <c:v>4.66</c:v>
                </c:pt>
                <c:pt idx="34">
                  <c:v>4.7</c:v>
                </c:pt>
                <c:pt idx="35">
                  <c:v>4.71</c:v>
                </c:pt>
                <c:pt idx="36">
                  <c:v>4.6900000000000004</c:v>
                </c:pt>
                <c:pt idx="37">
                  <c:v>4.92</c:v>
                </c:pt>
                <c:pt idx="38">
                  <c:v>4.93</c:v>
                </c:pt>
                <c:pt idx="39">
                  <c:v>3.48</c:v>
                </c:pt>
                <c:pt idx="40">
                  <c:v>3.22</c:v>
                </c:pt>
                <c:pt idx="41">
                  <c:v>3</c:v>
                </c:pt>
                <c:pt idx="42">
                  <c:v>3.51</c:v>
                </c:pt>
                <c:pt idx="43">
                  <c:v>3.19</c:v>
                </c:pt>
                <c:pt idx="44">
                  <c:v>3.37</c:v>
                </c:pt>
                <c:pt idx="45">
                  <c:v>3.33</c:v>
                </c:pt>
                <c:pt idx="46">
                  <c:v>3.34</c:v>
                </c:pt>
                <c:pt idx="47">
                  <c:v>3.16</c:v>
                </c:pt>
                <c:pt idx="48">
                  <c:v>3.04</c:v>
                </c:pt>
                <c:pt idx="49">
                  <c:v>3.24</c:v>
                </c:pt>
                <c:pt idx="50">
                  <c:v>2.44</c:v>
                </c:pt>
                <c:pt idx="51">
                  <c:v>2.2400000000000002</c:v>
                </c:pt>
                <c:pt idx="52">
                  <c:v>2.19</c:v>
                </c:pt>
                <c:pt idx="53">
                  <c:v>1.96</c:v>
                </c:pt>
                <c:pt idx="54">
                  <c:v>2.0299999999999998</c:v>
                </c:pt>
                <c:pt idx="55">
                  <c:v>2.13</c:v>
                </c:pt>
                <c:pt idx="56">
                  <c:v>2.06</c:v>
                </c:pt>
                <c:pt idx="57">
                  <c:v>1.88</c:v>
                </c:pt>
                <c:pt idx="58">
                  <c:v>1.53</c:v>
                </c:pt>
                <c:pt idx="59">
                  <c:v>1.67</c:v>
                </c:pt>
                <c:pt idx="60">
                  <c:v>1.51</c:v>
                </c:pt>
                <c:pt idx="61">
                  <c:v>1.56</c:v>
                </c:pt>
                <c:pt idx="62">
                  <c:v>1.2</c:v>
                </c:pt>
                <c:pt idx="63">
                  <c:v>1.1599999999999999</c:v>
                </c:pt>
                <c:pt idx="64">
                  <c:v>1.25</c:v>
                </c:pt>
                <c:pt idx="65">
                  <c:v>1.1000000000000001</c:v>
                </c:pt>
                <c:pt idx="66">
                  <c:v>1.1299999999999999</c:v>
                </c:pt>
                <c:pt idx="67">
                  <c:v>0.84</c:v>
                </c:pt>
                <c:pt idx="68">
                  <c:v>1.19</c:v>
                </c:pt>
                <c:pt idx="69">
                  <c:v>1.25</c:v>
                </c:pt>
                <c:pt idx="70">
                  <c:v>1.23</c:v>
                </c:pt>
                <c:pt idx="71">
                  <c:v>1.1200000000000001</c:v>
                </c:pt>
                <c:pt idx="72">
                  <c:v>1.18</c:v>
                </c:pt>
                <c:pt idx="73">
                  <c:v>1.05</c:v>
                </c:pt>
                <c:pt idx="74">
                  <c:v>1</c:v>
                </c:pt>
                <c:pt idx="75">
                  <c:v>0.82</c:v>
                </c:pt>
                <c:pt idx="76">
                  <c:v>0.82</c:v>
                </c:pt>
                <c:pt idx="77">
                  <c:v>0.91</c:v>
                </c:pt>
                <c:pt idx="78">
                  <c:v>1.07</c:v>
                </c:pt>
                <c:pt idx="79">
                  <c:v>0.87</c:v>
                </c:pt>
                <c:pt idx="80">
                  <c:v>0.78</c:v>
                </c:pt>
                <c:pt idx="81">
                  <c:v>0.64</c:v>
                </c:pt>
                <c:pt idx="82">
                  <c:v>0.74</c:v>
                </c:pt>
                <c:pt idx="83">
                  <c:v>0.62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FF-4048-9349-25BEB7F908F6}"/>
            </c:ext>
          </c:extLst>
        </c:ser>
        <c:ser>
          <c:idx val="5"/>
          <c:order val="3"/>
          <c:tx>
            <c:v>Student Loan</c:v>
          </c:tx>
          <c:spPr>
            <a:ln w="50800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'Page 12 Data'!$A$5:$A$88</c:f>
              <c:strCache>
                <c:ptCount val="8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</c:strCache>
            </c:strRef>
          </c:cat>
          <c:val>
            <c:numRef>
              <c:f>'Page 12 Data'!$F$5:$F$88</c:f>
              <c:numCache>
                <c:formatCode>0.00</c:formatCode>
                <c:ptCount val="84"/>
                <c:pt idx="0">
                  <c:v>6.1291233901121727</c:v>
                </c:pt>
                <c:pt idx="1">
                  <c:v>6.1372169617126389</c:v>
                </c:pt>
                <c:pt idx="2">
                  <c:v>6.2696945337620571</c:v>
                </c:pt>
                <c:pt idx="3">
                  <c:v>6.2315935152234081</c:v>
                </c:pt>
                <c:pt idx="4">
                  <c:v>6.3362971516551196</c:v>
                </c:pt>
                <c:pt idx="5">
                  <c:v>6.3751996957017871</c:v>
                </c:pt>
                <c:pt idx="6">
                  <c:v>6.496060606060607</c:v>
                </c:pt>
                <c:pt idx="7">
                  <c:v>6.3213769164015039</c:v>
                </c:pt>
                <c:pt idx="8">
                  <c:v>6.0324532453245325</c:v>
                </c:pt>
                <c:pt idx="9">
                  <c:v>6.7118055555555554</c:v>
                </c:pt>
                <c:pt idx="10">
                  <c:v>6.9933809902038648</c:v>
                </c:pt>
                <c:pt idx="11">
                  <c:v>6.5892264488128669</c:v>
                </c:pt>
                <c:pt idx="12">
                  <c:v>6.3926352128883774</c:v>
                </c:pt>
                <c:pt idx="13">
                  <c:v>6.6559580770107081</c:v>
                </c:pt>
                <c:pt idx="14">
                  <c:v>7.1584956346541304</c:v>
                </c:pt>
                <c:pt idx="15">
                  <c:v>7.1411960132890364</c:v>
                </c:pt>
                <c:pt idx="16">
                  <c:v>6.8493285939968409</c:v>
                </c:pt>
                <c:pt idx="17">
                  <c:v>7.2929961089494162</c:v>
                </c:pt>
                <c:pt idx="18">
                  <c:v>7.5858031517100075</c:v>
                </c:pt>
                <c:pt idx="19">
                  <c:v>7.5110502283105021</c:v>
                </c:pt>
                <c:pt idx="20">
                  <c:v>7.3825966850828735</c:v>
                </c:pt>
                <c:pt idx="21">
                  <c:v>7.5509125021320136</c:v>
                </c:pt>
                <c:pt idx="22">
                  <c:v>7.5498444917335084</c:v>
                </c:pt>
                <c:pt idx="23">
                  <c:v>7.823087752229001</c:v>
                </c:pt>
                <c:pt idx="24">
                  <c:v>7.8770368135184068</c:v>
                </c:pt>
                <c:pt idx="25">
                  <c:v>8.2623630441220026</c:v>
                </c:pt>
                <c:pt idx="26">
                  <c:v>8.4524118070554355</c:v>
                </c:pt>
                <c:pt idx="27">
                  <c:v>8.6571468182448363</c:v>
                </c:pt>
                <c:pt idx="28">
                  <c:v>8.659012932172077</c:v>
                </c:pt>
                <c:pt idx="29">
                  <c:v>8.9527372981488771</c:v>
                </c:pt>
                <c:pt idx="30">
                  <c:v>9.1694937034181443</c:v>
                </c:pt>
                <c:pt idx="31">
                  <c:v>9.1166543483616653</c:v>
                </c:pt>
                <c:pt idx="32">
                  <c:v>8.9598427073403233</c:v>
                </c:pt>
                <c:pt idx="33">
                  <c:v>9.0864458538877138</c:v>
                </c:pt>
                <c:pt idx="34">
                  <c:v>8.8393472764881622</c:v>
                </c:pt>
                <c:pt idx="35">
                  <c:v>8.4498626373626369</c:v>
                </c:pt>
                <c:pt idx="36">
                  <c:v>8.6921338097933347</c:v>
                </c:pt>
                <c:pt idx="37">
                  <c:v>8.92</c:v>
                </c:pt>
                <c:pt idx="38">
                  <c:v>11</c:v>
                </c:pt>
                <c:pt idx="39">
                  <c:v>11.73</c:v>
                </c:pt>
                <c:pt idx="40">
                  <c:v>11.19</c:v>
                </c:pt>
                <c:pt idx="41">
                  <c:v>10.9</c:v>
                </c:pt>
                <c:pt idx="42">
                  <c:v>11.83</c:v>
                </c:pt>
                <c:pt idx="43">
                  <c:v>11.51</c:v>
                </c:pt>
                <c:pt idx="44">
                  <c:v>11.01</c:v>
                </c:pt>
                <c:pt idx="45">
                  <c:v>10.92</c:v>
                </c:pt>
                <c:pt idx="46">
                  <c:v>11.09</c:v>
                </c:pt>
                <c:pt idx="47">
                  <c:v>11.32</c:v>
                </c:pt>
                <c:pt idx="48">
                  <c:v>11.06</c:v>
                </c:pt>
                <c:pt idx="49">
                  <c:v>11.45</c:v>
                </c:pt>
                <c:pt idx="50">
                  <c:v>11.56</c:v>
                </c:pt>
                <c:pt idx="51">
                  <c:v>11.52</c:v>
                </c:pt>
                <c:pt idx="52">
                  <c:v>11.04</c:v>
                </c:pt>
                <c:pt idx="53">
                  <c:v>11.06</c:v>
                </c:pt>
                <c:pt idx="54">
                  <c:v>10.94</c:v>
                </c:pt>
                <c:pt idx="55">
                  <c:v>11.17</c:v>
                </c:pt>
                <c:pt idx="56">
                  <c:v>10.98</c:v>
                </c:pt>
                <c:pt idx="57">
                  <c:v>11.22</c:v>
                </c:pt>
                <c:pt idx="58">
                  <c:v>11.17</c:v>
                </c:pt>
                <c:pt idx="59">
                  <c:v>10.96</c:v>
                </c:pt>
                <c:pt idx="60">
                  <c:v>10.66</c:v>
                </c:pt>
                <c:pt idx="61">
                  <c:v>10.94</c:v>
                </c:pt>
                <c:pt idx="62">
                  <c:v>11.53</c:v>
                </c:pt>
                <c:pt idx="63">
                  <c:v>11.42</c:v>
                </c:pt>
                <c:pt idx="64">
                  <c:v>10.85</c:v>
                </c:pt>
                <c:pt idx="65">
                  <c:v>10.83</c:v>
                </c:pt>
                <c:pt idx="66">
                  <c:v>10.9</c:v>
                </c:pt>
                <c:pt idx="67">
                  <c:v>11.06</c:v>
                </c:pt>
                <c:pt idx="68">
                  <c:v>10.75</c:v>
                </c:pt>
                <c:pt idx="69">
                  <c:v>6.97</c:v>
                </c:pt>
                <c:pt idx="70">
                  <c:v>6.5</c:v>
                </c:pt>
                <c:pt idx="71">
                  <c:v>6.45</c:v>
                </c:pt>
                <c:pt idx="72">
                  <c:v>6.16</c:v>
                </c:pt>
                <c:pt idx="73">
                  <c:v>5.69</c:v>
                </c:pt>
                <c:pt idx="74">
                  <c:v>5.33</c:v>
                </c:pt>
                <c:pt idx="75">
                  <c:v>4.99</c:v>
                </c:pt>
                <c:pt idx="76">
                  <c:v>4.7</c:v>
                </c:pt>
                <c:pt idx="77">
                  <c:v>4.55</c:v>
                </c:pt>
                <c:pt idx="78">
                  <c:v>3.92</c:v>
                </c:pt>
                <c:pt idx="79">
                  <c:v>0.87</c:v>
                </c:pt>
                <c:pt idx="80">
                  <c:v>0.67</c:v>
                </c:pt>
                <c:pt idx="81">
                  <c:v>0.63</c:v>
                </c:pt>
                <c:pt idx="82">
                  <c:v>0.67</c:v>
                </c:pt>
                <c:pt idx="83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FF-4048-9349-25BEB7F908F6}"/>
            </c:ext>
          </c:extLst>
        </c:ser>
        <c:ser>
          <c:idx val="1"/>
          <c:order val="4"/>
          <c:tx>
            <c:v>Auto Loan</c:v>
          </c:tx>
          <c:spPr>
            <a:ln w="50800"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'Page 12 Data'!$A$5:$A$88</c:f>
              <c:strCache>
                <c:ptCount val="8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</c:strCache>
            </c:strRef>
          </c:cat>
          <c:val>
            <c:numRef>
              <c:f>'Page 12 Data'!$D$5:$D$88</c:f>
              <c:numCache>
                <c:formatCode>0.00</c:formatCode>
                <c:ptCount val="84"/>
                <c:pt idx="0">
                  <c:v>2.33</c:v>
                </c:pt>
                <c:pt idx="1">
                  <c:v>2.2599999999999998</c:v>
                </c:pt>
                <c:pt idx="2">
                  <c:v>2.16</c:v>
                </c:pt>
                <c:pt idx="3">
                  <c:v>2.16</c:v>
                </c:pt>
                <c:pt idx="4">
                  <c:v>2.3199999999999998</c:v>
                </c:pt>
                <c:pt idx="5">
                  <c:v>2.17</c:v>
                </c:pt>
                <c:pt idx="6">
                  <c:v>2.27</c:v>
                </c:pt>
                <c:pt idx="7">
                  <c:v>2.42</c:v>
                </c:pt>
                <c:pt idx="8">
                  <c:v>2.38</c:v>
                </c:pt>
                <c:pt idx="9">
                  <c:v>1.99</c:v>
                </c:pt>
                <c:pt idx="10">
                  <c:v>2.0299999999999998</c:v>
                </c:pt>
                <c:pt idx="11">
                  <c:v>2.09</c:v>
                </c:pt>
                <c:pt idx="12">
                  <c:v>2.15</c:v>
                </c:pt>
                <c:pt idx="13">
                  <c:v>2.2200000000000002</c:v>
                </c:pt>
                <c:pt idx="14">
                  <c:v>2.58</c:v>
                </c:pt>
                <c:pt idx="15">
                  <c:v>2.62</c:v>
                </c:pt>
                <c:pt idx="16">
                  <c:v>2.59</c:v>
                </c:pt>
                <c:pt idx="17">
                  <c:v>2.54</c:v>
                </c:pt>
                <c:pt idx="18">
                  <c:v>2.76</c:v>
                </c:pt>
                <c:pt idx="19">
                  <c:v>3.05</c:v>
                </c:pt>
                <c:pt idx="20">
                  <c:v>3.22</c:v>
                </c:pt>
                <c:pt idx="21">
                  <c:v>3.26</c:v>
                </c:pt>
                <c:pt idx="22">
                  <c:v>3.64</c:v>
                </c:pt>
                <c:pt idx="23">
                  <c:v>3.94</c:v>
                </c:pt>
                <c:pt idx="24">
                  <c:v>4.3499999999999996</c:v>
                </c:pt>
                <c:pt idx="25">
                  <c:v>4.47</c:v>
                </c:pt>
                <c:pt idx="26">
                  <c:v>4.68</c:v>
                </c:pt>
                <c:pt idx="27">
                  <c:v>4.92</c:v>
                </c:pt>
                <c:pt idx="28">
                  <c:v>5.01</c:v>
                </c:pt>
                <c:pt idx="29">
                  <c:v>4.84</c:v>
                </c:pt>
                <c:pt idx="30">
                  <c:v>4.83</c:v>
                </c:pt>
                <c:pt idx="31">
                  <c:v>5.27</c:v>
                </c:pt>
                <c:pt idx="32">
                  <c:v>5.09</c:v>
                </c:pt>
                <c:pt idx="33">
                  <c:v>4.99</c:v>
                </c:pt>
                <c:pt idx="34">
                  <c:v>5.03</c:v>
                </c:pt>
                <c:pt idx="35">
                  <c:v>4.82</c:v>
                </c:pt>
                <c:pt idx="36">
                  <c:v>4.55</c:v>
                </c:pt>
                <c:pt idx="37">
                  <c:v>4.24</c:v>
                </c:pt>
                <c:pt idx="38">
                  <c:v>4.25</c:v>
                </c:pt>
                <c:pt idx="39">
                  <c:v>4.03</c:v>
                </c:pt>
                <c:pt idx="40">
                  <c:v>3.92</c:v>
                </c:pt>
                <c:pt idx="41">
                  <c:v>3.57</c:v>
                </c:pt>
                <c:pt idx="42">
                  <c:v>3.37</c:v>
                </c:pt>
                <c:pt idx="43">
                  <c:v>3.35</c:v>
                </c:pt>
                <c:pt idx="44">
                  <c:v>3.32</c:v>
                </c:pt>
                <c:pt idx="45">
                  <c:v>3.27</c:v>
                </c:pt>
                <c:pt idx="46">
                  <c:v>3.14</c:v>
                </c:pt>
                <c:pt idx="47">
                  <c:v>3.47</c:v>
                </c:pt>
                <c:pt idx="48">
                  <c:v>3.34</c:v>
                </c:pt>
                <c:pt idx="49">
                  <c:v>3.36</c:v>
                </c:pt>
                <c:pt idx="50">
                  <c:v>3.36</c:v>
                </c:pt>
                <c:pt idx="51">
                  <c:v>3.37</c:v>
                </c:pt>
                <c:pt idx="52">
                  <c:v>3.52</c:v>
                </c:pt>
                <c:pt idx="53">
                  <c:v>3.46</c:v>
                </c:pt>
                <c:pt idx="54">
                  <c:v>3.58</c:v>
                </c:pt>
                <c:pt idx="55">
                  <c:v>3.75</c:v>
                </c:pt>
                <c:pt idx="56">
                  <c:v>3.82</c:v>
                </c:pt>
                <c:pt idx="57">
                  <c:v>3.92</c:v>
                </c:pt>
                <c:pt idx="58">
                  <c:v>3.97</c:v>
                </c:pt>
                <c:pt idx="59">
                  <c:v>4.05</c:v>
                </c:pt>
                <c:pt idx="60">
                  <c:v>4.26</c:v>
                </c:pt>
                <c:pt idx="61">
                  <c:v>4.17</c:v>
                </c:pt>
                <c:pt idx="62">
                  <c:v>4.2699999999999996</c:v>
                </c:pt>
                <c:pt idx="63">
                  <c:v>4.47</c:v>
                </c:pt>
                <c:pt idx="64">
                  <c:v>4.6900000000000004</c:v>
                </c:pt>
                <c:pt idx="65">
                  <c:v>4.6399999999999997</c:v>
                </c:pt>
                <c:pt idx="66">
                  <c:v>4.71</c:v>
                </c:pt>
                <c:pt idx="67">
                  <c:v>4.9400000000000004</c:v>
                </c:pt>
                <c:pt idx="68">
                  <c:v>5.05</c:v>
                </c:pt>
                <c:pt idx="69">
                  <c:v>5.03</c:v>
                </c:pt>
                <c:pt idx="70">
                  <c:v>4.82</c:v>
                </c:pt>
                <c:pt idx="71">
                  <c:v>4.7699999999999996</c:v>
                </c:pt>
                <c:pt idx="72">
                  <c:v>4.79</c:v>
                </c:pt>
                <c:pt idx="73">
                  <c:v>4.3499999999999996</c:v>
                </c:pt>
                <c:pt idx="74">
                  <c:v>4.05</c:v>
                </c:pt>
                <c:pt idx="75">
                  <c:v>3.98</c:v>
                </c:pt>
                <c:pt idx="76">
                  <c:v>4</c:v>
                </c:pt>
                <c:pt idx="77">
                  <c:v>3.86</c:v>
                </c:pt>
                <c:pt idx="78">
                  <c:v>3.89</c:v>
                </c:pt>
                <c:pt idx="79">
                  <c:v>3.73</c:v>
                </c:pt>
                <c:pt idx="80">
                  <c:v>3.89</c:v>
                </c:pt>
                <c:pt idx="81">
                  <c:v>3.82</c:v>
                </c:pt>
                <c:pt idx="82">
                  <c:v>3.91</c:v>
                </c:pt>
                <c:pt idx="83">
                  <c:v>4.17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CFF-4048-9349-25BEB7F908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5064192"/>
        <c:axId val="495065728"/>
      </c:lineChart>
      <c:lineChart>
        <c:grouping val="standard"/>
        <c:varyColors val="0"/>
        <c:ser>
          <c:idx val="3"/>
          <c:order val="0"/>
          <c:tx>
            <c:v>Mortgage</c:v>
          </c:tx>
          <c:spPr>
            <a:ln w="50800">
              <a:solidFill>
                <a:srgbClr val="DAB014"/>
              </a:solidFill>
            </a:ln>
          </c:spPr>
          <c:marker>
            <c:symbol val="none"/>
          </c:marker>
          <c:cat>
            <c:strRef>
              <c:f>'Page 12 Data'!$A$5:$A$88</c:f>
              <c:strCache>
                <c:ptCount val="8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</c:strCache>
            </c:strRef>
          </c:cat>
          <c:val>
            <c:numRef>
              <c:f>'Page 12 Data'!$B$5:$B$88</c:f>
              <c:numCache>
                <c:formatCode>0.00</c:formatCode>
                <c:ptCount val="84"/>
                <c:pt idx="0">
                  <c:v>1.21</c:v>
                </c:pt>
                <c:pt idx="1">
                  <c:v>1.1399999999999999</c:v>
                </c:pt>
                <c:pt idx="2">
                  <c:v>1.1000000000000001</c:v>
                </c:pt>
                <c:pt idx="3">
                  <c:v>1.06</c:v>
                </c:pt>
                <c:pt idx="4">
                  <c:v>1.01</c:v>
                </c:pt>
                <c:pt idx="5">
                  <c:v>1</c:v>
                </c:pt>
                <c:pt idx="6">
                  <c:v>1.08</c:v>
                </c:pt>
                <c:pt idx="7">
                  <c:v>1.08</c:v>
                </c:pt>
                <c:pt idx="8">
                  <c:v>1.01</c:v>
                </c:pt>
                <c:pt idx="9">
                  <c:v>0.87</c:v>
                </c:pt>
                <c:pt idx="10">
                  <c:v>0.91</c:v>
                </c:pt>
                <c:pt idx="11">
                  <c:v>0.93</c:v>
                </c:pt>
                <c:pt idx="12">
                  <c:v>0.92</c:v>
                </c:pt>
                <c:pt idx="13">
                  <c:v>0.86</c:v>
                </c:pt>
                <c:pt idx="14">
                  <c:v>1.07</c:v>
                </c:pt>
                <c:pt idx="15">
                  <c:v>1.31</c:v>
                </c:pt>
                <c:pt idx="16">
                  <c:v>1.56</c:v>
                </c:pt>
                <c:pt idx="17">
                  <c:v>1.76</c:v>
                </c:pt>
                <c:pt idx="18">
                  <c:v>2.23</c:v>
                </c:pt>
                <c:pt idx="19">
                  <c:v>2.93</c:v>
                </c:pt>
                <c:pt idx="20">
                  <c:v>3.94</c:v>
                </c:pt>
                <c:pt idx="21">
                  <c:v>4.16</c:v>
                </c:pt>
                <c:pt idx="22">
                  <c:v>4.7300000000000004</c:v>
                </c:pt>
                <c:pt idx="23">
                  <c:v>5.59</c:v>
                </c:pt>
                <c:pt idx="24">
                  <c:v>6.97</c:v>
                </c:pt>
                <c:pt idx="25">
                  <c:v>7.93</c:v>
                </c:pt>
                <c:pt idx="26">
                  <c:v>8.17</c:v>
                </c:pt>
                <c:pt idx="27">
                  <c:v>8.75</c:v>
                </c:pt>
                <c:pt idx="28">
                  <c:v>8.89</c:v>
                </c:pt>
                <c:pt idx="29">
                  <c:v>8.36</c:v>
                </c:pt>
                <c:pt idx="30">
                  <c:v>7.82</c:v>
                </c:pt>
                <c:pt idx="31">
                  <c:v>7.61</c:v>
                </c:pt>
                <c:pt idx="32">
                  <c:v>7.46</c:v>
                </c:pt>
                <c:pt idx="33">
                  <c:v>6.91</c:v>
                </c:pt>
                <c:pt idx="34">
                  <c:v>6.83</c:v>
                </c:pt>
                <c:pt idx="35">
                  <c:v>6.89</c:v>
                </c:pt>
                <c:pt idx="36">
                  <c:v>6.67</c:v>
                </c:pt>
                <c:pt idx="37">
                  <c:v>6.33</c:v>
                </c:pt>
                <c:pt idx="38">
                  <c:v>5.9</c:v>
                </c:pt>
                <c:pt idx="39">
                  <c:v>5.58</c:v>
                </c:pt>
                <c:pt idx="40">
                  <c:v>5.35</c:v>
                </c:pt>
                <c:pt idx="41">
                  <c:v>4.9400000000000004</c:v>
                </c:pt>
                <c:pt idx="42">
                  <c:v>4.3099999999999996</c:v>
                </c:pt>
                <c:pt idx="43">
                  <c:v>3.93</c:v>
                </c:pt>
                <c:pt idx="44">
                  <c:v>3.72</c:v>
                </c:pt>
                <c:pt idx="45">
                  <c:v>3.39</c:v>
                </c:pt>
                <c:pt idx="46">
                  <c:v>3.18</c:v>
                </c:pt>
                <c:pt idx="47">
                  <c:v>3.07</c:v>
                </c:pt>
                <c:pt idx="48">
                  <c:v>2.95</c:v>
                </c:pt>
                <c:pt idx="49">
                  <c:v>2.5099999999999998</c:v>
                </c:pt>
                <c:pt idx="50">
                  <c:v>2.3199999999999998</c:v>
                </c:pt>
                <c:pt idx="51">
                  <c:v>2.1800000000000002</c:v>
                </c:pt>
                <c:pt idx="52">
                  <c:v>2.08</c:v>
                </c:pt>
                <c:pt idx="53">
                  <c:v>1.76</c:v>
                </c:pt>
                <c:pt idx="54">
                  <c:v>1.63</c:v>
                </c:pt>
                <c:pt idx="55">
                  <c:v>1.57</c:v>
                </c:pt>
                <c:pt idx="56">
                  <c:v>1.67</c:v>
                </c:pt>
                <c:pt idx="57">
                  <c:v>1.47</c:v>
                </c:pt>
                <c:pt idx="58">
                  <c:v>1.38</c:v>
                </c:pt>
                <c:pt idx="59">
                  <c:v>1.27</c:v>
                </c:pt>
                <c:pt idx="60">
                  <c:v>1.22</c:v>
                </c:pt>
                <c:pt idx="61">
                  <c:v>1.1100000000000001</c:v>
                </c:pt>
                <c:pt idx="62">
                  <c:v>1.06</c:v>
                </c:pt>
                <c:pt idx="63">
                  <c:v>1.06</c:v>
                </c:pt>
                <c:pt idx="64">
                  <c:v>1</c:v>
                </c:pt>
                <c:pt idx="65">
                  <c:v>0.87</c:v>
                </c:pt>
                <c:pt idx="66">
                  <c:v>0.97</c:v>
                </c:pt>
                <c:pt idx="67">
                  <c:v>1.07</c:v>
                </c:pt>
                <c:pt idx="68">
                  <c:v>1.06</c:v>
                </c:pt>
                <c:pt idx="69">
                  <c:v>0.84</c:v>
                </c:pt>
                <c:pt idx="70">
                  <c:v>0.7</c:v>
                </c:pt>
                <c:pt idx="71">
                  <c:v>0.62</c:v>
                </c:pt>
                <c:pt idx="72">
                  <c:v>0.59</c:v>
                </c:pt>
                <c:pt idx="73">
                  <c:v>0.47</c:v>
                </c:pt>
                <c:pt idx="74">
                  <c:v>0.46</c:v>
                </c:pt>
                <c:pt idx="75">
                  <c:v>0.46</c:v>
                </c:pt>
                <c:pt idx="76">
                  <c:v>0.47</c:v>
                </c:pt>
                <c:pt idx="77">
                  <c:v>0.48</c:v>
                </c:pt>
                <c:pt idx="78">
                  <c:v>0.37</c:v>
                </c:pt>
                <c:pt idx="79">
                  <c:v>0.43</c:v>
                </c:pt>
                <c:pt idx="80">
                  <c:v>0.44</c:v>
                </c:pt>
                <c:pt idx="81">
                  <c:v>0.46</c:v>
                </c:pt>
                <c:pt idx="82">
                  <c:v>0.5</c:v>
                </c:pt>
                <c:pt idx="83">
                  <c:v>0.56999999999999995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CFF-4048-9349-25BEB7F908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5075712"/>
        <c:axId val="495077248"/>
      </c:lineChart>
      <c:catAx>
        <c:axId val="495064192"/>
        <c:scaling>
          <c:orientation val="minMax"/>
        </c:scaling>
        <c:delete val="0"/>
        <c:axPos val="b"/>
        <c:numFmt formatCode="[$-409]yy:\Q&quot;1&quot;;@" sourceLinked="0"/>
        <c:majorTickMark val="in"/>
        <c:minorTickMark val="none"/>
        <c:tickLblPos val="nextTo"/>
        <c:txPr>
          <a:bodyPr rot="-3000000" anchor="t" anchorCtr="0"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495065728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495065728"/>
        <c:scaling>
          <c:orientation val="minMax"/>
          <c:max val="15"/>
        </c:scaling>
        <c:delete val="0"/>
        <c:axPos val="l"/>
        <c:numFmt formatCode="0" sourceLinked="0"/>
        <c:majorTickMark val="in"/>
        <c:minorTickMark val="none"/>
        <c:tickLblPos val="nextTo"/>
        <c:spPr>
          <a:ln w="9525">
            <a:solidFill>
              <a:sysClr val="window" lastClr="FFFFFF">
                <a:lumMod val="50000"/>
              </a:sysClr>
            </a:solidFill>
          </a:ln>
        </c:spPr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495064192"/>
        <c:crossesAt val="1"/>
        <c:crossBetween val="midCat"/>
        <c:majorUnit val="5"/>
      </c:valAx>
      <c:catAx>
        <c:axId val="4950757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495077248"/>
        <c:crosses val="autoZero"/>
        <c:auto val="1"/>
        <c:lblAlgn val="ctr"/>
        <c:lblOffset val="100"/>
        <c:noMultiLvlLbl val="0"/>
      </c:catAx>
      <c:valAx>
        <c:axId val="495077248"/>
        <c:scaling>
          <c:orientation val="minMax"/>
          <c:max val="15"/>
          <c:min val="0"/>
        </c:scaling>
        <c:delete val="0"/>
        <c:axPos val="r"/>
        <c:numFmt formatCode="0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495075712"/>
        <c:crosses val="max"/>
        <c:crossBetween val="between"/>
        <c:majorUnit val="5"/>
        <c:minorUnit val="1"/>
      </c:valAx>
      <c:spPr>
        <a:ln>
          <a:solidFill>
            <a:sysClr val="windowText" lastClr="000000"/>
          </a:solidFill>
        </a:ln>
      </c:spPr>
    </c:plotArea>
    <c:plotVisOnly val="1"/>
    <c:dispBlanksAs val="gap"/>
    <c:showDLblsOverMax val="0"/>
  </c:chart>
  <c:spPr>
    <a:ln>
      <a:noFill/>
    </a:ln>
  </c:spPr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5.1175604152016829E-2"/>
          <c:y val="0.15499679383779605"/>
          <c:w val="0.88928635576181536"/>
          <c:h val="0.69105140269406984"/>
        </c:manualLayout>
      </c:layout>
      <c:lineChart>
        <c:grouping val="standard"/>
        <c:varyColors val="0"/>
        <c:ser>
          <c:idx val="2"/>
          <c:order val="1"/>
          <c:tx>
            <c:v>CC</c:v>
          </c:tx>
          <c:spPr>
            <a:ln w="50800">
              <a:solidFill>
                <a:schemeClr val="tx2"/>
              </a:solidFill>
            </a:ln>
          </c:spPr>
          <c:marker>
            <c:symbol val="none"/>
          </c:marker>
          <c:cat>
            <c:strLit>
              <c:ptCount val="84"/>
              <c:pt idx="0">
                <c:v>03:Q1</c:v>
              </c:pt>
              <c:pt idx="1">
                <c:v>03:Q2</c:v>
              </c:pt>
              <c:pt idx="2">
                <c:v>03:Q3</c:v>
              </c:pt>
              <c:pt idx="3">
                <c:v>03:Q4</c:v>
              </c:pt>
              <c:pt idx="4">
                <c:v>04:Q1</c:v>
              </c:pt>
              <c:pt idx="5">
                <c:v>04:Q2</c:v>
              </c:pt>
              <c:pt idx="6">
                <c:v>04:Q3</c:v>
              </c:pt>
              <c:pt idx="7">
                <c:v>04:Q4</c:v>
              </c:pt>
              <c:pt idx="8">
                <c:v>05:Q1</c:v>
              </c:pt>
              <c:pt idx="9">
                <c:v>05:Q2</c:v>
              </c:pt>
              <c:pt idx="10">
                <c:v>05:Q3</c:v>
              </c:pt>
              <c:pt idx="11">
                <c:v>05:Q4</c:v>
              </c:pt>
              <c:pt idx="12">
                <c:v>06:Q1</c:v>
              </c:pt>
              <c:pt idx="13">
                <c:v>06:Q2</c:v>
              </c:pt>
              <c:pt idx="14">
                <c:v>06:Q3</c:v>
              </c:pt>
              <c:pt idx="15">
                <c:v>06:Q4</c:v>
              </c:pt>
              <c:pt idx="16">
                <c:v>07:Q1</c:v>
              </c:pt>
              <c:pt idx="17">
                <c:v>07:Q2</c:v>
              </c:pt>
              <c:pt idx="18">
                <c:v>07:Q3</c:v>
              </c:pt>
              <c:pt idx="19">
                <c:v>07:Q4</c:v>
              </c:pt>
              <c:pt idx="20">
                <c:v>08:Q1</c:v>
              </c:pt>
              <c:pt idx="21">
                <c:v>08:Q2</c:v>
              </c:pt>
              <c:pt idx="22">
                <c:v>08:Q3</c:v>
              </c:pt>
              <c:pt idx="23">
                <c:v>08:Q4</c:v>
              </c:pt>
              <c:pt idx="24">
                <c:v>09:Q1</c:v>
              </c:pt>
              <c:pt idx="25">
                <c:v>09:Q2</c:v>
              </c:pt>
              <c:pt idx="26">
                <c:v>09:Q3</c:v>
              </c:pt>
              <c:pt idx="27">
                <c:v>09:Q4</c:v>
              </c:pt>
              <c:pt idx="28">
                <c:v>10:Q1</c:v>
              </c:pt>
              <c:pt idx="29">
                <c:v>10:Q2</c:v>
              </c:pt>
              <c:pt idx="30">
                <c:v>10:Q3</c:v>
              </c:pt>
              <c:pt idx="31">
                <c:v>10:Q4</c:v>
              </c:pt>
              <c:pt idx="32">
                <c:v>11:Q1</c:v>
              </c:pt>
              <c:pt idx="33">
                <c:v>11:Q2</c:v>
              </c:pt>
              <c:pt idx="34">
                <c:v>11:Q3</c:v>
              </c:pt>
              <c:pt idx="35">
                <c:v>11:Q4</c:v>
              </c:pt>
              <c:pt idx="36">
                <c:v>12:Q1</c:v>
              </c:pt>
              <c:pt idx="37">
                <c:v>12:Q2</c:v>
              </c:pt>
              <c:pt idx="38">
                <c:v>12:Q3</c:v>
              </c:pt>
              <c:pt idx="39">
                <c:v>12:Q4</c:v>
              </c:pt>
              <c:pt idx="40">
                <c:v>13:Q1</c:v>
              </c:pt>
              <c:pt idx="41">
                <c:v>13:Q2</c:v>
              </c:pt>
              <c:pt idx="42">
                <c:v>13:Q3</c:v>
              </c:pt>
              <c:pt idx="43">
                <c:v>13:Q4</c:v>
              </c:pt>
              <c:pt idx="44">
                <c:v>14:Q1</c:v>
              </c:pt>
              <c:pt idx="45">
                <c:v>14:Q2</c:v>
              </c:pt>
              <c:pt idx="46">
                <c:v>14:Q3</c:v>
              </c:pt>
              <c:pt idx="47">
                <c:v>14:Q4</c:v>
              </c:pt>
              <c:pt idx="48">
                <c:v>15:Q1</c:v>
              </c:pt>
              <c:pt idx="49">
                <c:v>15:Q2</c:v>
              </c:pt>
              <c:pt idx="50">
                <c:v>15:Q3</c:v>
              </c:pt>
              <c:pt idx="51">
                <c:v>15:Q4</c:v>
              </c:pt>
              <c:pt idx="52">
                <c:v>16:Q1</c:v>
              </c:pt>
              <c:pt idx="53">
                <c:v>16:Q2</c:v>
              </c:pt>
              <c:pt idx="54">
                <c:v>16:Q3</c:v>
              </c:pt>
              <c:pt idx="55">
                <c:v>16:Q4</c:v>
              </c:pt>
              <c:pt idx="56">
                <c:v>17:Q1</c:v>
              </c:pt>
              <c:pt idx="57">
                <c:v>17:Q2</c:v>
              </c:pt>
              <c:pt idx="58">
                <c:v>17:Q3</c:v>
              </c:pt>
              <c:pt idx="59">
                <c:v>17:Q4</c:v>
              </c:pt>
              <c:pt idx="60">
                <c:v>18:Q1</c:v>
              </c:pt>
              <c:pt idx="61">
                <c:v>18:Q2</c:v>
              </c:pt>
              <c:pt idx="62">
                <c:v>18:Q3</c:v>
              </c:pt>
              <c:pt idx="63">
                <c:v>18:Q4</c:v>
              </c:pt>
              <c:pt idx="64">
                <c:v>19:Q1</c:v>
              </c:pt>
              <c:pt idx="65">
                <c:v>19:Q2</c:v>
              </c:pt>
              <c:pt idx="66">
                <c:v>19:Q3</c:v>
              </c:pt>
              <c:pt idx="67">
                <c:v>19:Q4</c:v>
              </c:pt>
              <c:pt idx="68">
                <c:v>20:Q1</c:v>
              </c:pt>
              <c:pt idx="69">
                <c:v>20:Q2</c:v>
              </c:pt>
              <c:pt idx="70">
                <c:v>20:Q3</c:v>
              </c:pt>
              <c:pt idx="71">
                <c:v>20:Q4</c:v>
              </c:pt>
              <c:pt idx="72">
                <c:v>21:Q1</c:v>
              </c:pt>
              <c:pt idx="73">
                <c:v>21:Q2</c:v>
              </c:pt>
              <c:pt idx="74">
                <c:v>21:Q3</c:v>
              </c:pt>
              <c:pt idx="75">
                <c:v>21:Q4</c:v>
              </c:pt>
              <c:pt idx="76">
                <c:v>22:Q1</c:v>
              </c:pt>
              <c:pt idx="77">
                <c:v>22:Q2</c:v>
              </c:pt>
              <c:pt idx="78">
                <c:v>22:Q3</c:v>
              </c:pt>
              <c:pt idx="79">
                <c:v>22:Q4</c:v>
              </c:pt>
              <c:pt idx="80">
                <c:v>23:Q1</c:v>
              </c:pt>
              <c:pt idx="81">
                <c:v>23:Q2</c:v>
              </c:pt>
              <c:pt idx="82">
                <c:v>23:Q3</c:v>
              </c:pt>
              <c:pt idx="83">
                <c:v>23:Q4</c:v>
              </c:pt>
            </c:strLit>
          </c:cat>
          <c:val>
            <c:numLit>
              <c:formatCode>0.00</c:formatCode>
              <c:ptCount val="84"/>
              <c:pt idx="0">
                <c:v>12.321604758872699</c:v>
              </c:pt>
              <c:pt idx="1">
                <c:v>12.271632172883578</c:v>
              </c:pt>
              <c:pt idx="2">
                <c:v>11.739065435221463</c:v>
              </c:pt>
              <c:pt idx="3">
                <c:v>11.560761541814797</c:v>
              </c:pt>
              <c:pt idx="4">
                <c:v>10.893744110865017</c:v>
              </c:pt>
              <c:pt idx="5">
                <c:v>10.477981960676656</c:v>
              </c:pt>
              <c:pt idx="6">
                <c:v>10.199233080116771</c:v>
              </c:pt>
              <c:pt idx="7">
                <c:v>9.8534178980611244</c:v>
              </c:pt>
              <c:pt idx="8">
                <c:v>9.3540205787829311</c:v>
              </c:pt>
              <c:pt idx="9">
                <c:v>9.1027235618796798</c:v>
              </c:pt>
              <c:pt idx="10">
                <c:v>9.2538810447289102</c:v>
              </c:pt>
              <c:pt idx="11">
                <c:v>8.6276883486694764</c:v>
              </c:pt>
              <c:pt idx="12">
                <c:v>8.5762673628822217</c:v>
              </c:pt>
              <c:pt idx="13">
                <c:v>8.4464712182666268</c:v>
              </c:pt>
              <c:pt idx="14">
                <c:v>8.3835834581816648</c:v>
              </c:pt>
              <c:pt idx="15">
                <c:v>8.7560082820686134</c:v>
              </c:pt>
              <c:pt idx="16">
                <c:v>9.0505054617278304</c:v>
              </c:pt>
              <c:pt idx="17">
                <c:v>9.3204865204111833</c:v>
              </c:pt>
              <c:pt idx="18">
                <c:v>9.2868062759652084</c:v>
              </c:pt>
              <c:pt idx="19">
                <c:v>9.703847637759246</c:v>
              </c:pt>
              <c:pt idx="20">
                <c:v>10.129629213806982</c:v>
              </c:pt>
              <c:pt idx="21">
                <c:v>10.425539600059148</c:v>
              </c:pt>
              <c:pt idx="22">
                <c:v>10.946098890714902</c:v>
              </c:pt>
              <c:pt idx="23">
                <c:v>11.844553191937395</c:v>
              </c:pt>
              <c:pt idx="24">
                <c:v>12.654486809402357</c:v>
              </c:pt>
              <c:pt idx="25">
                <c:v>13.358753585734387</c:v>
              </c:pt>
              <c:pt idx="26">
                <c:v>13.767075987319103</c:v>
              </c:pt>
              <c:pt idx="27">
                <c:v>13.780099541226987</c:v>
              </c:pt>
              <c:pt idx="28">
                <c:v>13.264419401014996</c:v>
              </c:pt>
              <c:pt idx="29">
                <c:v>12.928543705147444</c:v>
              </c:pt>
              <c:pt idx="30">
                <c:v>12.108540099438692</c:v>
              </c:pt>
              <c:pt idx="31">
                <c:v>10.743939863381406</c:v>
              </c:pt>
              <c:pt idx="32">
                <c:v>9.7056419521923907</c:v>
              </c:pt>
              <c:pt idx="33">
                <c:v>8.5789146728283452</c:v>
              </c:pt>
              <c:pt idx="34">
                <c:v>8.0805129068380452</c:v>
              </c:pt>
              <c:pt idx="35">
                <c:v>7.6368144822318937</c:v>
              </c:pt>
              <c:pt idx="36">
                <c:v>7.2395942524610639</c:v>
              </c:pt>
              <c:pt idx="37">
                <c:v>6.950209325291949</c:v>
              </c:pt>
              <c:pt idx="38">
                <c:v>6.5788233487739127</c:v>
              </c:pt>
              <c:pt idx="39">
                <c:v>6.3645211211529817</c:v>
              </c:pt>
              <c:pt idx="40">
                <c:v>6.2248960638078641</c:v>
              </c:pt>
              <c:pt idx="41">
                <c:v>6.0885444308890717</c:v>
              </c:pt>
              <c:pt idx="42">
                <c:v>5.8198153725726733</c:v>
              </c:pt>
              <c:pt idx="43">
                <c:v>5.6326496278014071</c:v>
              </c:pt>
              <c:pt idx="44">
                <c:v>5.5233298498963492</c:v>
              </c:pt>
              <c:pt idx="45">
                <c:v>5.4743059578328248</c:v>
              </c:pt>
              <c:pt idx="46">
                <c:v>5.4184543004285715</c:v>
              </c:pt>
              <c:pt idx="47">
                <c:v>5.3466394869181073</c:v>
              </c:pt>
              <c:pt idx="48">
                <c:v>5.3009515499777224</c:v>
              </c:pt>
              <c:pt idx="49">
                <c:v>5.3187957071711898</c:v>
              </c:pt>
              <c:pt idx="50">
                <c:v>5.4486806613859766</c:v>
              </c:pt>
              <c:pt idx="51">
                <c:v>5.2735730635803097</c:v>
              </c:pt>
              <c:pt idx="52">
                <c:v>5.1474429997818385</c:v>
              </c:pt>
              <c:pt idx="53">
                <c:v>5.072593659109935</c:v>
              </c:pt>
              <c:pt idx="54">
                <c:v>5.1485259407395052</c:v>
              </c:pt>
              <c:pt idx="55">
                <c:v>5.5191629238335285</c:v>
              </c:pt>
              <c:pt idx="56">
                <c:v>5.904424774934931</c:v>
              </c:pt>
              <c:pt idx="57">
                <c:v>6.19</c:v>
              </c:pt>
              <c:pt idx="58">
                <c:v>6.33</c:v>
              </c:pt>
              <c:pt idx="59">
                <c:v>6.33</c:v>
              </c:pt>
              <c:pt idx="60">
                <c:v>6.42</c:v>
              </c:pt>
              <c:pt idx="61">
                <c:v>6.4</c:v>
              </c:pt>
              <c:pt idx="62">
                <c:v>6.5</c:v>
              </c:pt>
              <c:pt idx="63">
                <c:v>6.65</c:v>
              </c:pt>
              <c:pt idx="64">
                <c:v>6.71</c:v>
              </c:pt>
              <c:pt idx="65">
                <c:v>6.86</c:v>
              </c:pt>
              <c:pt idx="66">
                <c:v>6.74</c:v>
              </c:pt>
              <c:pt idx="67">
                <c:v>6.95</c:v>
              </c:pt>
              <c:pt idx="68">
                <c:v>6.84</c:v>
              </c:pt>
              <c:pt idx="69">
                <c:v>6.2</c:v>
              </c:pt>
              <c:pt idx="70">
                <c:v>5.7</c:v>
              </c:pt>
              <c:pt idx="71">
                <c:v>5.12</c:v>
              </c:pt>
              <c:pt idx="72">
                <c:v>4.55</c:v>
              </c:pt>
              <c:pt idx="73">
                <c:v>4.3600000000000003</c:v>
              </c:pt>
              <c:pt idx="74">
                <c:v>4.3099999999999996</c:v>
              </c:pt>
              <c:pt idx="75">
                <c:v>4.0999999999999996</c:v>
              </c:pt>
              <c:pt idx="76">
                <c:v>4.2699999999999996</c:v>
              </c:pt>
              <c:pt idx="77">
                <c:v>4.76</c:v>
              </c:pt>
              <c:pt idx="78">
                <c:v>5.24</c:v>
              </c:pt>
              <c:pt idx="79">
                <c:v>5.87</c:v>
              </c:pt>
              <c:pt idx="80">
                <c:v>6.51</c:v>
              </c:pt>
              <c:pt idx="81">
                <c:v>7.2</c:v>
              </c:pt>
              <c:pt idx="82">
                <c:v>8.01</c:v>
              </c:pt>
              <c:pt idx="83">
                <c:v>8.52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D8B8-4A84-823D-A01AEEF70B52}"/>
            </c:ext>
          </c:extLst>
        </c:ser>
        <c:ser>
          <c:idx val="4"/>
          <c:order val="2"/>
          <c:tx>
            <c:v>HELOC</c:v>
          </c:tx>
          <c:spPr>
            <a:ln w="50800">
              <a:solidFill>
                <a:schemeClr val="accent4"/>
              </a:solidFill>
            </a:ln>
          </c:spPr>
          <c:marker>
            <c:symbol val="none"/>
          </c:marker>
          <c:cat>
            <c:strLit>
              <c:ptCount val="84"/>
              <c:pt idx="0">
                <c:v>03:Q1</c:v>
              </c:pt>
              <c:pt idx="1">
                <c:v>03:Q2</c:v>
              </c:pt>
              <c:pt idx="2">
                <c:v>03:Q3</c:v>
              </c:pt>
              <c:pt idx="3">
                <c:v>03:Q4</c:v>
              </c:pt>
              <c:pt idx="4">
                <c:v>04:Q1</c:v>
              </c:pt>
              <c:pt idx="5">
                <c:v>04:Q2</c:v>
              </c:pt>
              <c:pt idx="6">
                <c:v>04:Q3</c:v>
              </c:pt>
              <c:pt idx="7">
                <c:v>04:Q4</c:v>
              </c:pt>
              <c:pt idx="8">
                <c:v>05:Q1</c:v>
              </c:pt>
              <c:pt idx="9">
                <c:v>05:Q2</c:v>
              </c:pt>
              <c:pt idx="10">
                <c:v>05:Q3</c:v>
              </c:pt>
              <c:pt idx="11">
                <c:v>05:Q4</c:v>
              </c:pt>
              <c:pt idx="12">
                <c:v>06:Q1</c:v>
              </c:pt>
              <c:pt idx="13">
                <c:v>06:Q2</c:v>
              </c:pt>
              <c:pt idx="14">
                <c:v>06:Q3</c:v>
              </c:pt>
              <c:pt idx="15">
                <c:v>06:Q4</c:v>
              </c:pt>
              <c:pt idx="16">
                <c:v>07:Q1</c:v>
              </c:pt>
              <c:pt idx="17">
                <c:v>07:Q2</c:v>
              </c:pt>
              <c:pt idx="18">
                <c:v>07:Q3</c:v>
              </c:pt>
              <c:pt idx="19">
                <c:v>07:Q4</c:v>
              </c:pt>
              <c:pt idx="20">
                <c:v>08:Q1</c:v>
              </c:pt>
              <c:pt idx="21">
                <c:v>08:Q2</c:v>
              </c:pt>
              <c:pt idx="22">
                <c:v>08:Q3</c:v>
              </c:pt>
              <c:pt idx="23">
                <c:v>08:Q4</c:v>
              </c:pt>
              <c:pt idx="24">
                <c:v>09:Q1</c:v>
              </c:pt>
              <c:pt idx="25">
                <c:v>09:Q2</c:v>
              </c:pt>
              <c:pt idx="26">
                <c:v>09:Q3</c:v>
              </c:pt>
              <c:pt idx="27">
                <c:v>09:Q4</c:v>
              </c:pt>
              <c:pt idx="28">
                <c:v>10:Q1</c:v>
              </c:pt>
              <c:pt idx="29">
                <c:v>10:Q2</c:v>
              </c:pt>
              <c:pt idx="30">
                <c:v>10:Q3</c:v>
              </c:pt>
              <c:pt idx="31">
                <c:v>10:Q4</c:v>
              </c:pt>
              <c:pt idx="32">
                <c:v>11:Q1</c:v>
              </c:pt>
              <c:pt idx="33">
                <c:v>11:Q2</c:v>
              </c:pt>
              <c:pt idx="34">
                <c:v>11:Q3</c:v>
              </c:pt>
              <c:pt idx="35">
                <c:v>11:Q4</c:v>
              </c:pt>
              <c:pt idx="36">
                <c:v>12:Q1</c:v>
              </c:pt>
              <c:pt idx="37">
                <c:v>12:Q2</c:v>
              </c:pt>
              <c:pt idx="38">
                <c:v>12:Q3</c:v>
              </c:pt>
              <c:pt idx="39">
                <c:v>12:Q4</c:v>
              </c:pt>
              <c:pt idx="40">
                <c:v>13:Q1</c:v>
              </c:pt>
              <c:pt idx="41">
                <c:v>13:Q2</c:v>
              </c:pt>
              <c:pt idx="42">
                <c:v>13:Q3</c:v>
              </c:pt>
              <c:pt idx="43">
                <c:v>13:Q4</c:v>
              </c:pt>
              <c:pt idx="44">
                <c:v>14:Q1</c:v>
              </c:pt>
              <c:pt idx="45">
                <c:v>14:Q2</c:v>
              </c:pt>
              <c:pt idx="46">
                <c:v>14:Q3</c:v>
              </c:pt>
              <c:pt idx="47">
                <c:v>14:Q4</c:v>
              </c:pt>
              <c:pt idx="48">
                <c:v>15:Q1</c:v>
              </c:pt>
              <c:pt idx="49">
                <c:v>15:Q2</c:v>
              </c:pt>
              <c:pt idx="50">
                <c:v>15:Q3</c:v>
              </c:pt>
              <c:pt idx="51">
                <c:v>15:Q4</c:v>
              </c:pt>
              <c:pt idx="52">
                <c:v>16:Q1</c:v>
              </c:pt>
              <c:pt idx="53">
                <c:v>16:Q2</c:v>
              </c:pt>
              <c:pt idx="54">
                <c:v>16:Q3</c:v>
              </c:pt>
              <c:pt idx="55">
                <c:v>16:Q4</c:v>
              </c:pt>
              <c:pt idx="56">
                <c:v>17:Q1</c:v>
              </c:pt>
              <c:pt idx="57">
                <c:v>17:Q2</c:v>
              </c:pt>
              <c:pt idx="58">
                <c:v>17:Q3</c:v>
              </c:pt>
              <c:pt idx="59">
                <c:v>17:Q4</c:v>
              </c:pt>
              <c:pt idx="60">
                <c:v>18:Q1</c:v>
              </c:pt>
              <c:pt idx="61">
                <c:v>18:Q2</c:v>
              </c:pt>
              <c:pt idx="62">
                <c:v>18:Q3</c:v>
              </c:pt>
              <c:pt idx="63">
                <c:v>18:Q4</c:v>
              </c:pt>
              <c:pt idx="64">
                <c:v>19:Q1</c:v>
              </c:pt>
              <c:pt idx="65">
                <c:v>19:Q2</c:v>
              </c:pt>
              <c:pt idx="66">
                <c:v>19:Q3</c:v>
              </c:pt>
              <c:pt idx="67">
                <c:v>19:Q4</c:v>
              </c:pt>
              <c:pt idx="68">
                <c:v>20:Q1</c:v>
              </c:pt>
              <c:pt idx="69">
                <c:v>20:Q2</c:v>
              </c:pt>
              <c:pt idx="70">
                <c:v>20:Q3</c:v>
              </c:pt>
              <c:pt idx="71">
                <c:v>20:Q4</c:v>
              </c:pt>
              <c:pt idx="72">
                <c:v>21:Q1</c:v>
              </c:pt>
              <c:pt idx="73">
                <c:v>21:Q2</c:v>
              </c:pt>
              <c:pt idx="74">
                <c:v>21:Q3</c:v>
              </c:pt>
              <c:pt idx="75">
                <c:v>21:Q4</c:v>
              </c:pt>
              <c:pt idx="76">
                <c:v>22:Q1</c:v>
              </c:pt>
              <c:pt idx="77">
                <c:v>22:Q2</c:v>
              </c:pt>
              <c:pt idx="78">
                <c:v>22:Q3</c:v>
              </c:pt>
              <c:pt idx="79">
                <c:v>22:Q4</c:v>
              </c:pt>
              <c:pt idx="80">
                <c:v>23:Q1</c:v>
              </c:pt>
              <c:pt idx="81">
                <c:v>23:Q2</c:v>
              </c:pt>
              <c:pt idx="82">
                <c:v>23:Q3</c:v>
              </c:pt>
              <c:pt idx="83">
                <c:v>23:Q4</c:v>
              </c:pt>
            </c:strLit>
          </c:cat>
          <c:val>
            <c:numLit>
              <c:formatCode>0.00</c:formatCode>
              <c:ptCount val="84"/>
              <c:pt idx="0">
                <c:v>2.9429599387259455</c:v>
              </c:pt>
              <c:pt idx="1">
                <c:v>2.6773400416703006</c:v>
              </c:pt>
              <c:pt idx="2">
                <c:v>2.5258120567882227</c:v>
              </c:pt>
              <c:pt idx="3">
                <c:v>2.0254662065177018</c:v>
              </c:pt>
              <c:pt idx="4">
                <c:v>1.9335568214044327</c:v>
              </c:pt>
              <c:pt idx="5">
                <c:v>1.9828834615013859</c:v>
              </c:pt>
              <c:pt idx="6">
                <c:v>1.8444282291471936</c:v>
              </c:pt>
              <c:pt idx="7">
                <c:v>2.0757118039214393</c:v>
              </c:pt>
              <c:pt idx="8">
                <c:v>2.1422593719946206</c:v>
              </c:pt>
              <c:pt idx="9">
                <c:v>2.0398193815050036</c:v>
              </c:pt>
              <c:pt idx="10">
                <c:v>2.0250021792943644</c:v>
              </c:pt>
              <c:pt idx="11">
                <c:v>1.8388907109414165</c:v>
              </c:pt>
              <c:pt idx="12">
                <c:v>1.9342817659490343</c:v>
              </c:pt>
              <c:pt idx="13">
                <c:v>2.3389576248563584</c:v>
              </c:pt>
              <c:pt idx="14">
                <c:v>2.636941048903136</c:v>
              </c:pt>
              <c:pt idx="15">
                <c:v>2.851751130788085</c:v>
              </c:pt>
              <c:pt idx="16">
                <c:v>3.2317907345773342</c:v>
              </c:pt>
              <c:pt idx="17">
                <c:v>3.3044370489355512</c:v>
              </c:pt>
              <c:pt idx="18">
                <c:v>3.6266597984655822</c:v>
              </c:pt>
              <c:pt idx="19">
                <c:v>4.3030888487626342</c:v>
              </c:pt>
              <c:pt idx="20">
                <c:v>4.8665422267876828</c:v>
              </c:pt>
              <c:pt idx="21">
                <c:v>5.6659262249004891</c:v>
              </c:pt>
              <c:pt idx="22">
                <c:v>6.6383162690506721</c:v>
              </c:pt>
              <c:pt idx="23">
                <c:v>7.3243656625039026</c:v>
              </c:pt>
              <c:pt idx="24">
                <c:v>7.5340804728556563</c:v>
              </c:pt>
              <c:pt idx="25">
                <c:v>7.5805645562727983</c:v>
              </c:pt>
              <c:pt idx="26">
                <c:v>7.1234869469209388</c:v>
              </c:pt>
              <c:pt idx="27">
                <c:v>6.6039081103826041</c:v>
              </c:pt>
              <c:pt idx="28">
                <c:v>6.1426871128487575</c:v>
              </c:pt>
              <c:pt idx="29">
                <c:v>5.5923231807975213</c:v>
              </c:pt>
              <c:pt idx="30">
                <c:v>5.3299924837596757</c:v>
              </c:pt>
              <c:pt idx="31">
                <c:v>5.0559151823149504</c:v>
              </c:pt>
              <c:pt idx="32">
                <c:v>4.8243153462458412</c:v>
              </c:pt>
              <c:pt idx="33">
                <c:v>4.5562271993993058</c:v>
              </c:pt>
              <c:pt idx="34">
                <c:v>4.7564542977226401</c:v>
              </c:pt>
              <c:pt idx="35">
                <c:v>4.3914072521743543</c:v>
              </c:pt>
              <c:pt idx="36">
                <c:v>4.3450426573773662</c:v>
              </c:pt>
              <c:pt idx="37">
                <c:v>4.3101802372133209</c:v>
              </c:pt>
              <c:pt idx="38">
                <c:v>3.4179109612922423</c:v>
              </c:pt>
              <c:pt idx="39">
                <c:v>3.4810074884223372</c:v>
              </c:pt>
              <c:pt idx="40">
                <c:v>3.1069838096068074</c:v>
              </c:pt>
              <c:pt idx="41">
                <c:v>3.0505238897326508</c:v>
              </c:pt>
              <c:pt idx="42">
                <c:v>3.3701111927595804</c:v>
              </c:pt>
              <c:pt idx="43">
                <c:v>3.1810275450840981</c:v>
              </c:pt>
              <c:pt idx="44">
                <c:v>3.5715520856602714</c:v>
              </c:pt>
              <c:pt idx="45">
                <c:v>3.5243066416025064</c:v>
              </c:pt>
              <c:pt idx="46">
                <c:v>3.3377087061237112</c:v>
              </c:pt>
              <c:pt idx="47">
                <c:v>3.1784114384289559</c:v>
              </c:pt>
              <c:pt idx="48">
                <c:v>2.8100265538999802</c:v>
              </c:pt>
              <c:pt idx="49">
                <c:v>2.4393537613211467</c:v>
              </c:pt>
              <c:pt idx="50">
                <c:v>2.4215404083525329</c:v>
              </c:pt>
              <c:pt idx="51">
                <c:v>2.5778311875335684</c:v>
              </c:pt>
              <c:pt idx="52">
                <c:v>2.3862473141502747</c:v>
              </c:pt>
              <c:pt idx="53">
                <c:v>3.172222318827596</c:v>
              </c:pt>
              <c:pt idx="54">
                <c:v>2.9513823781754751</c:v>
              </c:pt>
              <c:pt idx="55">
                <c:v>2.7283622993076215</c:v>
              </c:pt>
              <c:pt idx="56">
                <c:v>2.5240854895226237</c:v>
              </c:pt>
              <c:pt idx="57">
                <c:v>1.75</c:v>
              </c:pt>
              <c:pt idx="58">
                <c:v>2.11</c:v>
              </c:pt>
              <c:pt idx="59">
                <c:v>2.0499999999999998</c:v>
              </c:pt>
              <c:pt idx="60">
                <c:v>2.2200000000000002</c:v>
              </c:pt>
              <c:pt idx="61">
                <c:v>2.2599999999999998</c:v>
              </c:pt>
              <c:pt idx="62">
                <c:v>1.77</c:v>
              </c:pt>
              <c:pt idx="63">
                <c:v>1.75</c:v>
              </c:pt>
              <c:pt idx="64">
                <c:v>1.89</c:v>
              </c:pt>
              <c:pt idx="65">
                <c:v>1.9</c:v>
              </c:pt>
              <c:pt idx="66">
                <c:v>2.1</c:v>
              </c:pt>
              <c:pt idx="67">
                <c:v>2.11</c:v>
              </c:pt>
              <c:pt idx="68">
                <c:v>2.02</c:v>
              </c:pt>
              <c:pt idx="69">
                <c:v>2.0299999999999998</c:v>
              </c:pt>
              <c:pt idx="70">
                <c:v>1.73</c:v>
              </c:pt>
              <c:pt idx="71">
                <c:v>1.61</c:v>
              </c:pt>
              <c:pt idx="72">
                <c:v>1.39</c:v>
              </c:pt>
              <c:pt idx="73">
                <c:v>1.1399999999999999</c:v>
              </c:pt>
              <c:pt idx="74">
                <c:v>1.42</c:v>
              </c:pt>
              <c:pt idx="75">
                <c:v>1.57</c:v>
              </c:pt>
              <c:pt idx="76">
                <c:v>1.65</c:v>
              </c:pt>
              <c:pt idx="77">
                <c:v>2.31</c:v>
              </c:pt>
              <c:pt idx="78">
                <c:v>2.04</c:v>
              </c:pt>
              <c:pt idx="79">
                <c:v>1.95</c:v>
              </c:pt>
              <c:pt idx="80">
                <c:v>1.94</c:v>
              </c:pt>
              <c:pt idx="81">
                <c:v>1.48</c:v>
              </c:pt>
              <c:pt idx="82">
                <c:v>1.8</c:v>
              </c:pt>
              <c:pt idx="83">
                <c:v>2.0099999999999998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D8B8-4A84-823D-A01AEEF70B52}"/>
            </c:ext>
          </c:extLst>
        </c:ser>
        <c:ser>
          <c:idx val="5"/>
          <c:order val="3"/>
          <c:tx>
            <c:v>STUDENT LOAN</c:v>
          </c:tx>
          <c:spPr>
            <a:ln w="50800">
              <a:solidFill>
                <a:srgbClr val="FF0000"/>
              </a:solidFill>
            </a:ln>
          </c:spPr>
          <c:marker>
            <c:symbol val="none"/>
          </c:marker>
          <c:cat>
            <c:strLit>
              <c:ptCount val="84"/>
              <c:pt idx="0">
                <c:v>03:Q1</c:v>
              </c:pt>
              <c:pt idx="1">
                <c:v>03:Q2</c:v>
              </c:pt>
              <c:pt idx="2">
                <c:v>03:Q3</c:v>
              </c:pt>
              <c:pt idx="3">
                <c:v>03:Q4</c:v>
              </c:pt>
              <c:pt idx="4">
                <c:v>04:Q1</c:v>
              </c:pt>
              <c:pt idx="5">
                <c:v>04:Q2</c:v>
              </c:pt>
              <c:pt idx="6">
                <c:v>04:Q3</c:v>
              </c:pt>
              <c:pt idx="7">
                <c:v>04:Q4</c:v>
              </c:pt>
              <c:pt idx="8">
                <c:v>05:Q1</c:v>
              </c:pt>
              <c:pt idx="9">
                <c:v>05:Q2</c:v>
              </c:pt>
              <c:pt idx="10">
                <c:v>05:Q3</c:v>
              </c:pt>
              <c:pt idx="11">
                <c:v>05:Q4</c:v>
              </c:pt>
              <c:pt idx="12">
                <c:v>06:Q1</c:v>
              </c:pt>
              <c:pt idx="13">
                <c:v>06:Q2</c:v>
              </c:pt>
              <c:pt idx="14">
                <c:v>06:Q3</c:v>
              </c:pt>
              <c:pt idx="15">
                <c:v>06:Q4</c:v>
              </c:pt>
              <c:pt idx="16">
                <c:v>07:Q1</c:v>
              </c:pt>
              <c:pt idx="17">
                <c:v>07:Q2</c:v>
              </c:pt>
              <c:pt idx="18">
                <c:v>07:Q3</c:v>
              </c:pt>
              <c:pt idx="19">
                <c:v>07:Q4</c:v>
              </c:pt>
              <c:pt idx="20">
                <c:v>08:Q1</c:v>
              </c:pt>
              <c:pt idx="21">
                <c:v>08:Q2</c:v>
              </c:pt>
              <c:pt idx="22">
                <c:v>08:Q3</c:v>
              </c:pt>
              <c:pt idx="23">
                <c:v>08:Q4</c:v>
              </c:pt>
              <c:pt idx="24">
                <c:v>09:Q1</c:v>
              </c:pt>
              <c:pt idx="25">
                <c:v>09:Q2</c:v>
              </c:pt>
              <c:pt idx="26">
                <c:v>09:Q3</c:v>
              </c:pt>
              <c:pt idx="27">
                <c:v>09:Q4</c:v>
              </c:pt>
              <c:pt idx="28">
                <c:v>10:Q1</c:v>
              </c:pt>
              <c:pt idx="29">
                <c:v>10:Q2</c:v>
              </c:pt>
              <c:pt idx="30">
                <c:v>10:Q3</c:v>
              </c:pt>
              <c:pt idx="31">
                <c:v>10:Q4</c:v>
              </c:pt>
              <c:pt idx="32">
                <c:v>11:Q1</c:v>
              </c:pt>
              <c:pt idx="33">
                <c:v>11:Q2</c:v>
              </c:pt>
              <c:pt idx="34">
                <c:v>11:Q3</c:v>
              </c:pt>
              <c:pt idx="35">
                <c:v>11:Q4</c:v>
              </c:pt>
              <c:pt idx="36">
                <c:v>12:Q1</c:v>
              </c:pt>
              <c:pt idx="37">
                <c:v>12:Q2</c:v>
              </c:pt>
              <c:pt idx="38">
                <c:v>12:Q3</c:v>
              </c:pt>
              <c:pt idx="39">
                <c:v>12:Q4</c:v>
              </c:pt>
              <c:pt idx="40">
                <c:v>13:Q1</c:v>
              </c:pt>
              <c:pt idx="41">
                <c:v>13:Q2</c:v>
              </c:pt>
              <c:pt idx="42">
                <c:v>13:Q3</c:v>
              </c:pt>
              <c:pt idx="43">
                <c:v>13:Q4</c:v>
              </c:pt>
              <c:pt idx="44">
                <c:v>14:Q1</c:v>
              </c:pt>
              <c:pt idx="45">
                <c:v>14:Q2</c:v>
              </c:pt>
              <c:pt idx="46">
                <c:v>14:Q3</c:v>
              </c:pt>
              <c:pt idx="47">
                <c:v>14:Q4</c:v>
              </c:pt>
              <c:pt idx="48">
                <c:v>15:Q1</c:v>
              </c:pt>
              <c:pt idx="49">
                <c:v>15:Q2</c:v>
              </c:pt>
              <c:pt idx="50">
                <c:v>15:Q3</c:v>
              </c:pt>
              <c:pt idx="51">
                <c:v>15:Q4</c:v>
              </c:pt>
              <c:pt idx="52">
                <c:v>16:Q1</c:v>
              </c:pt>
              <c:pt idx="53">
                <c:v>16:Q2</c:v>
              </c:pt>
              <c:pt idx="54">
                <c:v>16:Q3</c:v>
              </c:pt>
              <c:pt idx="55">
                <c:v>16:Q4</c:v>
              </c:pt>
              <c:pt idx="56">
                <c:v>17:Q1</c:v>
              </c:pt>
              <c:pt idx="57">
                <c:v>17:Q2</c:v>
              </c:pt>
              <c:pt idx="58">
                <c:v>17:Q3</c:v>
              </c:pt>
              <c:pt idx="59">
                <c:v>17:Q4</c:v>
              </c:pt>
              <c:pt idx="60">
                <c:v>18:Q1</c:v>
              </c:pt>
              <c:pt idx="61">
                <c:v>18:Q2</c:v>
              </c:pt>
              <c:pt idx="62">
                <c:v>18:Q3</c:v>
              </c:pt>
              <c:pt idx="63">
                <c:v>18:Q4</c:v>
              </c:pt>
              <c:pt idx="64">
                <c:v>19:Q1</c:v>
              </c:pt>
              <c:pt idx="65">
                <c:v>19:Q2</c:v>
              </c:pt>
              <c:pt idx="66">
                <c:v>19:Q3</c:v>
              </c:pt>
              <c:pt idx="67">
                <c:v>19:Q4</c:v>
              </c:pt>
              <c:pt idx="68">
                <c:v>20:Q1</c:v>
              </c:pt>
              <c:pt idx="69">
                <c:v>20:Q2</c:v>
              </c:pt>
              <c:pt idx="70">
                <c:v>20:Q3</c:v>
              </c:pt>
              <c:pt idx="71">
                <c:v>20:Q4</c:v>
              </c:pt>
              <c:pt idx="72">
                <c:v>21:Q1</c:v>
              </c:pt>
              <c:pt idx="73">
                <c:v>21:Q2</c:v>
              </c:pt>
              <c:pt idx="74">
                <c:v>21:Q3</c:v>
              </c:pt>
              <c:pt idx="75">
                <c:v>21:Q4</c:v>
              </c:pt>
              <c:pt idx="76">
                <c:v>22:Q1</c:v>
              </c:pt>
              <c:pt idx="77">
                <c:v>22:Q2</c:v>
              </c:pt>
              <c:pt idx="78">
                <c:v>22:Q3</c:v>
              </c:pt>
              <c:pt idx="79">
                <c:v>22:Q4</c:v>
              </c:pt>
              <c:pt idx="80">
                <c:v>23:Q1</c:v>
              </c:pt>
              <c:pt idx="81">
                <c:v>23:Q2</c:v>
              </c:pt>
              <c:pt idx="82">
                <c:v>23:Q3</c:v>
              </c:pt>
              <c:pt idx="83">
                <c:v>23:Q4</c:v>
              </c:pt>
            </c:strLit>
          </c:cat>
          <c:val>
            <c:numLit>
              <c:formatCode>General</c:formatCode>
              <c:ptCount val="84"/>
              <c:pt idx="4" formatCode="0.00">
                <c:v>7.6096229472028263</c:v>
              </c:pt>
              <c:pt idx="5" formatCode="0.00">
                <c:v>7.2001247393175216</c:v>
              </c:pt>
              <c:pt idx="6" formatCode="0.00">
                <c:v>7.2787659305434387</c:v>
              </c:pt>
              <c:pt idx="7" formatCode="0.00">
                <c:v>7.6101901766547035</c:v>
              </c:pt>
              <c:pt idx="8" formatCode="0.00">
                <c:v>8.171659839377325</c:v>
              </c:pt>
              <c:pt idx="9" formatCode="0.00">
                <c:v>8.4711330340978055</c:v>
              </c:pt>
              <c:pt idx="10" formatCode="0.00">
                <c:v>9.0546483489021163</c:v>
              </c:pt>
              <c:pt idx="11" formatCode="0.00">
                <c:v>8.8794802393340131</c:v>
              </c:pt>
              <c:pt idx="12" formatCode="0.00">
                <c:v>8.8188920674501965</c:v>
              </c:pt>
              <c:pt idx="13" formatCode="0.00">
                <c:v>9.159497462387062</c:v>
              </c:pt>
              <c:pt idx="14" formatCode="0.00">
                <c:v>9.224775304077264</c:v>
              </c:pt>
              <c:pt idx="15" formatCode="0.00">
                <c:v>9.7503982329287275</c:v>
              </c:pt>
              <c:pt idx="16" formatCode="0.00">
                <c:v>9.8712304961136024</c:v>
              </c:pt>
              <c:pt idx="17" formatCode="0.00">
                <c:v>9.999351006122712</c:v>
              </c:pt>
              <c:pt idx="18" formatCode="0.00">
                <c:v>9.8170263706586969</c:v>
              </c:pt>
              <c:pt idx="19" formatCode="0.00">
                <c:v>9.8155354408815931</c:v>
              </c:pt>
              <c:pt idx="20" formatCode="0.00">
                <c:v>9.8465304159105873</c:v>
              </c:pt>
              <c:pt idx="21" formatCode="0.00">
                <c:v>9.28342530186465</c:v>
              </c:pt>
              <c:pt idx="22" formatCode="0.00">
                <c:v>9.5456742666494954</c:v>
              </c:pt>
              <c:pt idx="23" formatCode="0.00">
                <c:v>9.3811806329174612</c:v>
              </c:pt>
              <c:pt idx="24" formatCode="0.00">
                <c:v>9.3438060611391407</c:v>
              </c:pt>
              <c:pt idx="25" formatCode="0.00">
                <c:v>9.785744340806982</c:v>
              </c:pt>
              <c:pt idx="26" formatCode="0.00">
                <c:v>9.7091491726486936</c:v>
              </c:pt>
              <c:pt idx="27" formatCode="0.00">
                <c:v>10.17836554293763</c:v>
              </c:pt>
              <c:pt idx="28" formatCode="0.00">
                <c:v>10.360910466870941</c:v>
              </c:pt>
              <c:pt idx="29" formatCode="0.00">
                <c:v>10.69964202419504</c:v>
              </c:pt>
              <c:pt idx="30" formatCode="0.00">
                <c:v>10.851896980739088</c:v>
              </c:pt>
              <c:pt idx="31" formatCode="0.00">
                <c:v>10.451633113907683</c:v>
              </c:pt>
              <c:pt idx="32" formatCode="0.00">
                <c:v>10.581053301643463</c:v>
              </c:pt>
              <c:pt idx="33" formatCode="0.00">
                <c:v>10.345761579814821</c:v>
              </c:pt>
              <c:pt idx="34" formatCode="0.00">
                <c:v>10.603739889695877</c:v>
              </c:pt>
              <c:pt idx="35" formatCode="0.00">
                <c:v>10.643994624301031</c:v>
              </c:pt>
              <c:pt idx="36" formatCode="0.00">
                <c:v>10.355376034592108</c:v>
              </c:pt>
              <c:pt idx="37" formatCode="0.00">
                <c:v>10.911786875229899</c:v>
              </c:pt>
              <c:pt idx="38" formatCode="0.00">
                <c:v>11.118941249179938</c:v>
              </c:pt>
              <c:pt idx="39" formatCode="0.00">
                <c:v>11.389965672177958</c:v>
              </c:pt>
              <c:pt idx="40" formatCode="0.00">
                <c:v>11.623737171499553</c:v>
              </c:pt>
              <c:pt idx="41" formatCode="0.00">
                <c:v>11.085593425904182</c:v>
              </c:pt>
              <c:pt idx="42" formatCode="0.00">
                <c:v>11.010928327131079</c:v>
              </c:pt>
              <c:pt idx="43" formatCode="0.00">
                <c:v>11.329315939043488</c:v>
              </c:pt>
              <c:pt idx="44" formatCode="0.00">
                <c:v>11.465638120737159</c:v>
              </c:pt>
              <c:pt idx="45" formatCode="0.00">
                <c:v>11.582798439045444</c:v>
              </c:pt>
              <c:pt idx="46" formatCode="0.00">
                <c:v>11.498868891508538</c:v>
              </c:pt>
              <c:pt idx="47" formatCode="0.00">
                <c:v>11.123268103970174</c:v>
              </c:pt>
              <c:pt idx="48" formatCode="0.00">
                <c:v>10.810517733243968</c:v>
              </c:pt>
              <c:pt idx="49" formatCode="0.00">
                <c:v>10.741010414672678</c:v>
              </c:pt>
              <c:pt idx="50" formatCode="0.00">
                <c:v>10.466164024756168</c:v>
              </c:pt>
              <c:pt idx="51" formatCode="0.00">
                <c:v>10.461616654077869</c:v>
              </c:pt>
              <c:pt idx="52" formatCode="0.00">
                <c:v>10.163265847301975</c:v>
              </c:pt>
              <c:pt idx="53" formatCode="0.00">
                <c:v>9.8775270544943012</c:v>
              </c:pt>
              <c:pt idx="54" formatCode="0.00">
                <c:v>9.8823541277621914</c:v>
              </c:pt>
              <c:pt idx="55" formatCode="0.00">
                <c:v>9.7982165716931409</c:v>
              </c:pt>
              <c:pt idx="56" formatCode="0.00">
                <c:v>9.9980488104571386</c:v>
              </c:pt>
              <c:pt idx="57" formatCode="0.00">
                <c:v>10.130000000000001</c:v>
              </c:pt>
              <c:pt idx="58" formatCode="0.00">
                <c:v>10.02</c:v>
              </c:pt>
              <c:pt idx="59" formatCode="0.00">
                <c:v>9.6099996566772461</c:v>
              </c:pt>
              <c:pt idx="60" formatCode="0.00">
                <c:v>9.18</c:v>
              </c:pt>
              <c:pt idx="61" formatCode="0.00">
                <c:v>8.84</c:v>
              </c:pt>
              <c:pt idx="62" formatCode="0.00">
                <c:v>9.2100000000000009</c:v>
              </c:pt>
              <c:pt idx="63" formatCode="0.00">
                <c:v>9.08</c:v>
              </c:pt>
              <c:pt idx="64" formatCode="0.00">
                <c:v>9.5399999999999991</c:v>
              </c:pt>
              <c:pt idx="65" formatCode="0.00">
                <c:v>10.01</c:v>
              </c:pt>
              <c:pt idx="66" formatCode="0.00">
                <c:v>9.44</c:v>
              </c:pt>
              <c:pt idx="67" formatCode="0.00">
                <c:v>9.44</c:v>
              </c:pt>
              <c:pt idx="68" formatCode="0.00">
                <c:v>9.0500000000000007</c:v>
              </c:pt>
              <c:pt idx="69" formatCode="0.00">
                <c:v>6.63</c:v>
              </c:pt>
              <c:pt idx="70" formatCode="0.00">
                <c:v>4.54</c:v>
              </c:pt>
              <c:pt idx="71" formatCode="0.00">
                <c:v>2.91</c:v>
              </c:pt>
              <c:pt idx="72" formatCode="0.00">
                <c:v>1.18</c:v>
              </c:pt>
              <c:pt idx="73" formatCode="0.00">
                <c:v>1.2</c:v>
              </c:pt>
              <c:pt idx="74" formatCode="0.00">
                <c:v>1.25</c:v>
              </c:pt>
              <c:pt idx="75" formatCode="0.00">
                <c:v>1.0900000000000001</c:v>
              </c:pt>
              <c:pt idx="76" formatCode="0.00">
                <c:v>1.05</c:v>
              </c:pt>
              <c:pt idx="77" formatCode="0.00">
                <c:v>1.1299999999999999</c:v>
              </c:pt>
              <c:pt idx="78" formatCode="0.00">
                <c:v>1.17</c:v>
              </c:pt>
              <c:pt idx="79" formatCode="0.00">
                <c:v>1.18</c:v>
              </c:pt>
              <c:pt idx="80" formatCode="0.00">
                <c:v>1.06</c:v>
              </c:pt>
              <c:pt idx="81" formatCode="0.00">
                <c:v>1.01</c:v>
              </c:pt>
              <c:pt idx="82" formatCode="0.00">
                <c:v>0.92</c:v>
              </c:pt>
              <c:pt idx="83" formatCode="0.00">
                <c:v>0.95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D8B8-4A84-823D-A01AEEF70B52}"/>
            </c:ext>
          </c:extLst>
        </c:ser>
        <c:ser>
          <c:idx val="1"/>
          <c:order val="4"/>
          <c:tx>
            <c:v>AUTO</c:v>
          </c:tx>
          <c:spPr>
            <a:ln w="50800"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cat>
            <c:strLit>
              <c:ptCount val="84"/>
              <c:pt idx="0">
                <c:v>03:Q1</c:v>
              </c:pt>
              <c:pt idx="1">
                <c:v>03:Q2</c:v>
              </c:pt>
              <c:pt idx="2">
                <c:v>03:Q3</c:v>
              </c:pt>
              <c:pt idx="3">
                <c:v>03:Q4</c:v>
              </c:pt>
              <c:pt idx="4">
                <c:v>04:Q1</c:v>
              </c:pt>
              <c:pt idx="5">
                <c:v>04:Q2</c:v>
              </c:pt>
              <c:pt idx="6">
                <c:v>04:Q3</c:v>
              </c:pt>
              <c:pt idx="7">
                <c:v>04:Q4</c:v>
              </c:pt>
              <c:pt idx="8">
                <c:v>05:Q1</c:v>
              </c:pt>
              <c:pt idx="9">
                <c:v>05:Q2</c:v>
              </c:pt>
              <c:pt idx="10">
                <c:v>05:Q3</c:v>
              </c:pt>
              <c:pt idx="11">
                <c:v>05:Q4</c:v>
              </c:pt>
              <c:pt idx="12">
                <c:v>06:Q1</c:v>
              </c:pt>
              <c:pt idx="13">
                <c:v>06:Q2</c:v>
              </c:pt>
              <c:pt idx="14">
                <c:v>06:Q3</c:v>
              </c:pt>
              <c:pt idx="15">
                <c:v>06:Q4</c:v>
              </c:pt>
              <c:pt idx="16">
                <c:v>07:Q1</c:v>
              </c:pt>
              <c:pt idx="17">
                <c:v>07:Q2</c:v>
              </c:pt>
              <c:pt idx="18">
                <c:v>07:Q3</c:v>
              </c:pt>
              <c:pt idx="19">
                <c:v>07:Q4</c:v>
              </c:pt>
              <c:pt idx="20">
                <c:v>08:Q1</c:v>
              </c:pt>
              <c:pt idx="21">
                <c:v>08:Q2</c:v>
              </c:pt>
              <c:pt idx="22">
                <c:v>08:Q3</c:v>
              </c:pt>
              <c:pt idx="23">
                <c:v>08:Q4</c:v>
              </c:pt>
              <c:pt idx="24">
                <c:v>09:Q1</c:v>
              </c:pt>
              <c:pt idx="25">
                <c:v>09:Q2</c:v>
              </c:pt>
              <c:pt idx="26">
                <c:v>09:Q3</c:v>
              </c:pt>
              <c:pt idx="27">
                <c:v>09:Q4</c:v>
              </c:pt>
              <c:pt idx="28">
                <c:v>10:Q1</c:v>
              </c:pt>
              <c:pt idx="29">
                <c:v>10:Q2</c:v>
              </c:pt>
              <c:pt idx="30">
                <c:v>10:Q3</c:v>
              </c:pt>
              <c:pt idx="31">
                <c:v>10:Q4</c:v>
              </c:pt>
              <c:pt idx="32">
                <c:v>11:Q1</c:v>
              </c:pt>
              <c:pt idx="33">
                <c:v>11:Q2</c:v>
              </c:pt>
              <c:pt idx="34">
                <c:v>11:Q3</c:v>
              </c:pt>
              <c:pt idx="35">
                <c:v>11:Q4</c:v>
              </c:pt>
              <c:pt idx="36">
                <c:v>12:Q1</c:v>
              </c:pt>
              <c:pt idx="37">
                <c:v>12:Q2</c:v>
              </c:pt>
              <c:pt idx="38">
                <c:v>12:Q3</c:v>
              </c:pt>
              <c:pt idx="39">
                <c:v>12:Q4</c:v>
              </c:pt>
              <c:pt idx="40">
                <c:v>13:Q1</c:v>
              </c:pt>
              <c:pt idx="41">
                <c:v>13:Q2</c:v>
              </c:pt>
              <c:pt idx="42">
                <c:v>13:Q3</c:v>
              </c:pt>
              <c:pt idx="43">
                <c:v>13:Q4</c:v>
              </c:pt>
              <c:pt idx="44">
                <c:v>14:Q1</c:v>
              </c:pt>
              <c:pt idx="45">
                <c:v>14:Q2</c:v>
              </c:pt>
              <c:pt idx="46">
                <c:v>14:Q3</c:v>
              </c:pt>
              <c:pt idx="47">
                <c:v>14:Q4</c:v>
              </c:pt>
              <c:pt idx="48">
                <c:v>15:Q1</c:v>
              </c:pt>
              <c:pt idx="49">
                <c:v>15:Q2</c:v>
              </c:pt>
              <c:pt idx="50">
                <c:v>15:Q3</c:v>
              </c:pt>
              <c:pt idx="51">
                <c:v>15:Q4</c:v>
              </c:pt>
              <c:pt idx="52">
                <c:v>16:Q1</c:v>
              </c:pt>
              <c:pt idx="53">
                <c:v>16:Q2</c:v>
              </c:pt>
              <c:pt idx="54">
                <c:v>16:Q3</c:v>
              </c:pt>
              <c:pt idx="55">
                <c:v>16:Q4</c:v>
              </c:pt>
              <c:pt idx="56">
                <c:v>17:Q1</c:v>
              </c:pt>
              <c:pt idx="57">
                <c:v>17:Q2</c:v>
              </c:pt>
              <c:pt idx="58">
                <c:v>17:Q3</c:v>
              </c:pt>
              <c:pt idx="59">
                <c:v>17:Q4</c:v>
              </c:pt>
              <c:pt idx="60">
                <c:v>18:Q1</c:v>
              </c:pt>
              <c:pt idx="61">
                <c:v>18:Q2</c:v>
              </c:pt>
              <c:pt idx="62">
                <c:v>18:Q3</c:v>
              </c:pt>
              <c:pt idx="63">
                <c:v>18:Q4</c:v>
              </c:pt>
              <c:pt idx="64">
                <c:v>19:Q1</c:v>
              </c:pt>
              <c:pt idx="65">
                <c:v>19:Q2</c:v>
              </c:pt>
              <c:pt idx="66">
                <c:v>19:Q3</c:v>
              </c:pt>
              <c:pt idx="67">
                <c:v>19:Q4</c:v>
              </c:pt>
              <c:pt idx="68">
                <c:v>20:Q1</c:v>
              </c:pt>
              <c:pt idx="69">
                <c:v>20:Q2</c:v>
              </c:pt>
              <c:pt idx="70">
                <c:v>20:Q3</c:v>
              </c:pt>
              <c:pt idx="71">
                <c:v>20:Q4</c:v>
              </c:pt>
              <c:pt idx="72">
                <c:v>21:Q1</c:v>
              </c:pt>
              <c:pt idx="73">
                <c:v>21:Q2</c:v>
              </c:pt>
              <c:pt idx="74">
                <c:v>21:Q3</c:v>
              </c:pt>
              <c:pt idx="75">
                <c:v>21:Q4</c:v>
              </c:pt>
              <c:pt idx="76">
                <c:v>22:Q1</c:v>
              </c:pt>
              <c:pt idx="77">
                <c:v>22:Q2</c:v>
              </c:pt>
              <c:pt idx="78">
                <c:v>22:Q3</c:v>
              </c:pt>
              <c:pt idx="79">
                <c:v>22:Q4</c:v>
              </c:pt>
              <c:pt idx="80">
                <c:v>23:Q1</c:v>
              </c:pt>
              <c:pt idx="81">
                <c:v>23:Q2</c:v>
              </c:pt>
              <c:pt idx="82">
                <c:v>23:Q3</c:v>
              </c:pt>
              <c:pt idx="83">
                <c:v>23:Q4</c:v>
              </c:pt>
            </c:strLit>
          </c:cat>
          <c:val>
            <c:numLit>
              <c:formatCode>0.00</c:formatCode>
              <c:ptCount val="84"/>
              <c:pt idx="0">
                <c:v>8.570161563956189</c:v>
              </c:pt>
              <c:pt idx="1">
                <c:v>8.4974268718194566</c:v>
              </c:pt>
              <c:pt idx="2">
                <c:v>8.033500798059535</c:v>
              </c:pt>
              <c:pt idx="3">
                <c:v>7.7920189773094233</c:v>
              </c:pt>
              <c:pt idx="4">
                <c:v>7.4183132824098648</c:v>
              </c:pt>
              <c:pt idx="5">
                <c:v>7.2941364633025945</c:v>
              </c:pt>
              <c:pt idx="6">
                <c:v>7.1896072671723568</c:v>
              </c:pt>
              <c:pt idx="7">
                <c:v>6.9792120279026957</c:v>
              </c:pt>
              <c:pt idx="8">
                <c:v>6.7806228236511892</c:v>
              </c:pt>
              <c:pt idx="9">
                <c:v>6.6862323713176766</c:v>
              </c:pt>
              <c:pt idx="10">
                <c:v>7.1308896505492978</c:v>
              </c:pt>
              <c:pt idx="11">
                <c:v>7.3408083830782163</c:v>
              </c:pt>
              <c:pt idx="12">
                <c:v>7.6622427538583713</c:v>
              </c:pt>
              <c:pt idx="13">
                <c:v>8.2123770631747863</c:v>
              </c:pt>
              <c:pt idx="14">
                <c:v>8.3177176507215336</c:v>
              </c:pt>
              <c:pt idx="15">
                <c:v>8.6945819132572399</c:v>
              </c:pt>
              <c:pt idx="16">
                <c:v>8.7558082562643307</c:v>
              </c:pt>
              <c:pt idx="17">
                <c:v>8.8405695881707373</c:v>
              </c:pt>
              <c:pt idx="18">
                <c:v>9.1284576632444026</c:v>
              </c:pt>
              <c:pt idx="19">
                <c:v>9.4053500954011611</c:v>
              </c:pt>
              <c:pt idx="20">
                <c:v>9.7253700310821056</c:v>
              </c:pt>
              <c:pt idx="21">
                <c:v>9.9428896953473451</c:v>
              </c:pt>
              <c:pt idx="22">
                <c:v>10.175367905967985</c:v>
              </c:pt>
              <c:pt idx="23">
                <c:v>10.468382576700858</c:v>
              </c:pt>
              <c:pt idx="24">
                <c:v>10.615868078360812</c:v>
              </c:pt>
              <c:pt idx="25">
                <c:v>10.850396839167162</c:v>
              </c:pt>
              <c:pt idx="26">
                <c:v>10.795294214476684</c:v>
              </c:pt>
              <c:pt idx="27">
                <c:v>10.461105423505634</c:v>
              </c:pt>
              <c:pt idx="28">
                <c:v>10.220766874988557</c:v>
              </c:pt>
              <c:pt idx="29">
                <c:v>9.5526152634774562</c:v>
              </c:pt>
              <c:pt idx="30">
                <c:v>8.7358433696129794</c:v>
              </c:pt>
              <c:pt idx="31">
                <c:v>8.1964718011045221</c:v>
              </c:pt>
              <c:pt idx="32">
                <c:v>7.6266979800144101</c:v>
              </c:pt>
              <c:pt idx="33">
                <c:v>7.0533998505868016</c:v>
              </c:pt>
              <c:pt idx="34">
                <c:v>7.0256690880692112</c:v>
              </c:pt>
              <c:pt idx="35">
                <c:v>6.7703482522748226</c:v>
              </c:pt>
              <c:pt idx="36">
                <c:v>6.6658445145001393</c:v>
              </c:pt>
              <c:pt idx="37">
                <c:v>6.7332291068493211</c:v>
              </c:pt>
              <c:pt idx="38">
                <c:v>6.4112597661988016</c:v>
              </c:pt>
              <c:pt idx="39">
                <c:v>6.3767053841482904</c:v>
              </c:pt>
              <c:pt idx="40">
                <c:v>6.6154339673164158</c:v>
              </c:pt>
              <c:pt idx="41">
                <c:v>6.6491718483992521</c:v>
              </c:pt>
              <c:pt idx="42">
                <c:v>6.7867673069959711</c:v>
              </c:pt>
              <c:pt idx="43">
                <c:v>6.8504040781177498</c:v>
              </c:pt>
              <c:pt idx="44">
                <c:v>6.8595685230497496</c:v>
              </c:pt>
              <c:pt idx="45">
                <c:v>6.9118426671934685</c:v>
              </c:pt>
              <c:pt idx="46">
                <c:v>7.0958065285832221</c:v>
              </c:pt>
              <c:pt idx="47">
                <c:v>7.1549506065083772</c:v>
              </c:pt>
              <c:pt idx="48">
                <c:v>6.9297645375764549</c:v>
              </c:pt>
              <c:pt idx="49">
                <c:v>7.1146355035936821</c:v>
              </c:pt>
              <c:pt idx="50">
                <c:v>7.0548434080445031</c:v>
              </c:pt>
              <c:pt idx="51">
                <c:v>7.1307535423002282</c:v>
              </c:pt>
              <c:pt idx="52">
                <c:v>7.2682832007076872</c:v>
              </c:pt>
              <c:pt idx="53">
                <c:v>7.2762324065359536</c:v>
              </c:pt>
              <c:pt idx="54">
                <c:v>7.3534191429864491</c:v>
              </c:pt>
              <c:pt idx="55">
                <c:v>7.461240895358201</c:v>
              </c:pt>
              <c:pt idx="56">
                <c:v>7.3480373381999211</c:v>
              </c:pt>
              <c:pt idx="57">
                <c:v>7.45</c:v>
              </c:pt>
              <c:pt idx="58">
                <c:v>7.39</c:v>
              </c:pt>
              <c:pt idx="59">
                <c:v>7.21</c:v>
              </c:pt>
              <c:pt idx="60">
                <c:v>7.28</c:v>
              </c:pt>
              <c:pt idx="61">
                <c:v>7.15</c:v>
              </c:pt>
              <c:pt idx="62">
                <c:v>7.05</c:v>
              </c:pt>
              <c:pt idx="63">
                <c:v>7.09</c:v>
              </c:pt>
              <c:pt idx="64">
                <c:v>7.07</c:v>
              </c:pt>
              <c:pt idx="65">
                <c:v>6.93</c:v>
              </c:pt>
              <c:pt idx="66">
                <c:v>6.96</c:v>
              </c:pt>
              <c:pt idx="67">
                <c:v>6.91</c:v>
              </c:pt>
              <c:pt idx="68">
                <c:v>6.89</c:v>
              </c:pt>
              <c:pt idx="69">
                <c:v>6.29</c:v>
              </c:pt>
              <c:pt idx="70">
                <c:v>5.79</c:v>
              </c:pt>
              <c:pt idx="71">
                <c:v>5.45</c:v>
              </c:pt>
              <c:pt idx="72">
                <c:v>5.16</c:v>
              </c:pt>
              <c:pt idx="73">
                <c:v>5.08</c:v>
              </c:pt>
              <c:pt idx="74">
                <c:v>5</c:v>
              </c:pt>
              <c:pt idx="75">
                <c:v>4.96</c:v>
              </c:pt>
              <c:pt idx="76">
                <c:v>5.0999999999999996</c:v>
              </c:pt>
              <c:pt idx="77">
                <c:v>5.64</c:v>
              </c:pt>
              <c:pt idx="78">
                <c:v>6.21</c:v>
              </c:pt>
              <c:pt idx="79">
                <c:v>6.64</c:v>
              </c:pt>
              <c:pt idx="80">
                <c:v>6.88</c:v>
              </c:pt>
              <c:pt idx="81">
                <c:v>7.28</c:v>
              </c:pt>
              <c:pt idx="82">
                <c:v>7.39</c:v>
              </c:pt>
              <c:pt idx="83">
                <c:v>7.69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D8B8-4A84-823D-A01AEEF70B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6618240"/>
        <c:axId val="506619776"/>
      </c:lineChart>
      <c:lineChart>
        <c:grouping val="standard"/>
        <c:varyColors val="0"/>
        <c:ser>
          <c:idx val="3"/>
          <c:order val="0"/>
          <c:tx>
            <c:v>MORTGAGE</c:v>
          </c:tx>
          <c:spPr>
            <a:ln w="50800">
              <a:solidFill>
                <a:srgbClr val="DAB014"/>
              </a:solidFill>
            </a:ln>
          </c:spPr>
          <c:marker>
            <c:symbol val="none"/>
          </c:marker>
          <c:cat>
            <c:strRef>
              <c:f>'Page 13 Data'!$A$6:$A$89</c:f>
              <c:strCache>
                <c:ptCount val="8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</c:strCache>
            </c:strRef>
          </c:cat>
          <c:val>
            <c:numLit>
              <c:formatCode>0.00</c:formatCode>
              <c:ptCount val="84"/>
              <c:pt idx="0">
                <c:v>5.3833735911240304</c:v>
              </c:pt>
              <c:pt idx="1">
                <c:v>5.5430651212499713</c:v>
              </c:pt>
              <c:pt idx="2">
                <c:v>5.2720007867957337</c:v>
              </c:pt>
              <c:pt idx="3">
                <c:v>5.2700553816695415</c:v>
              </c:pt>
              <c:pt idx="4">
                <c:v>5.0531026487754955</c:v>
              </c:pt>
              <c:pt idx="5">
                <c:v>5.0717742615647543</c:v>
              </c:pt>
              <c:pt idx="6">
                <c:v>4.9984348951447046</c:v>
              </c:pt>
              <c:pt idx="7">
                <c:v>4.8774859222912115</c:v>
              </c:pt>
              <c:pt idx="8">
                <c:v>4.7476642063700423</c:v>
              </c:pt>
              <c:pt idx="9">
                <c:v>4.6392976631605078</c:v>
              </c:pt>
              <c:pt idx="10">
                <c:v>4.6868940667569108</c:v>
              </c:pt>
              <c:pt idx="11">
                <c:v>4.6789383806848708</c:v>
              </c:pt>
              <c:pt idx="12">
                <c:v>4.7349219931251758</c:v>
              </c:pt>
              <c:pt idx="13">
                <c:v>4.8478975324191476</c:v>
              </c:pt>
              <c:pt idx="14">
                <c:v>5.0330014604060542</c:v>
              </c:pt>
              <c:pt idx="15">
                <c:v>5.453066630733181</c:v>
              </c:pt>
              <c:pt idx="16">
                <c:v>5.9874752823613733</c:v>
              </c:pt>
              <c:pt idx="17">
                <c:v>6.4614472883939182</c:v>
              </c:pt>
              <c:pt idx="18">
                <c:v>7.0888347479535057</c:v>
              </c:pt>
              <c:pt idx="19">
                <c:v>7.9864692574091647</c:v>
              </c:pt>
              <c:pt idx="20">
                <c:v>8.7155343785110855</c:v>
              </c:pt>
              <c:pt idx="21">
                <c:v>9.4984578143691287</c:v>
              </c:pt>
              <c:pt idx="22">
                <c:v>10.258324215261711</c:v>
              </c:pt>
              <c:pt idx="23">
                <c:v>11.208118063484449</c:v>
              </c:pt>
              <c:pt idx="24">
                <c:v>11.938152688541665</c:v>
              </c:pt>
              <c:pt idx="25">
                <c:v>12.398932021779407</c:v>
              </c:pt>
              <c:pt idx="26">
                <c:v>12.444504191284301</c:v>
              </c:pt>
              <c:pt idx="27">
                <c:v>11.663248317130313</c:v>
              </c:pt>
              <c:pt idx="28">
                <c:v>11.057883300667175</c:v>
              </c:pt>
              <c:pt idx="29">
                <c:v>10.315678897819364</c:v>
              </c:pt>
              <c:pt idx="30">
                <c:v>9.7078111483671243</c:v>
              </c:pt>
              <c:pt idx="31">
                <c:v>9.0905652698982351</c:v>
              </c:pt>
              <c:pt idx="32">
                <c:v>8.6361700535799262</c:v>
              </c:pt>
              <c:pt idx="33">
                <c:v>8.213112600525653</c:v>
              </c:pt>
              <c:pt idx="34">
                <c:v>8.199086146852288</c:v>
              </c:pt>
              <c:pt idx="35">
                <c:v>8.0181866856061621</c:v>
              </c:pt>
              <c:pt idx="36">
                <c:v>7.5689249963847223</c:v>
              </c:pt>
              <c:pt idx="37">
                <c:v>7.3076706214294784</c:v>
              </c:pt>
              <c:pt idx="38">
                <c:v>6.6856675511119983</c:v>
              </c:pt>
              <c:pt idx="39">
                <c:v>6.2991134483256976</c:v>
              </c:pt>
              <c:pt idx="40">
                <c:v>6.0439327256638569</c:v>
              </c:pt>
              <c:pt idx="41">
                <c:v>5.7307164445767711</c:v>
              </c:pt>
              <c:pt idx="42">
                <c:v>5.4683129622570492</c:v>
              </c:pt>
              <c:pt idx="43">
                <c:v>5.2499263779662382</c:v>
              </c:pt>
              <c:pt idx="44">
                <c:v>4.9170749152293585</c:v>
              </c:pt>
              <c:pt idx="45">
                <c:v>4.648476406785802</c:v>
              </c:pt>
              <c:pt idx="46">
                <c:v>4.4827573284988</c:v>
              </c:pt>
              <c:pt idx="47">
                <c:v>4.2040427127913933</c:v>
              </c:pt>
              <c:pt idx="48">
                <c:v>4.0464319977911405</c:v>
              </c:pt>
              <c:pt idx="49">
                <c:v>4.0930865862055965</c:v>
              </c:pt>
              <c:pt idx="50">
                <c:v>3.9353890945602621</c:v>
              </c:pt>
              <c:pt idx="51">
                <c:v>3.8520270184677337</c:v>
              </c:pt>
              <c:pt idx="52">
                <c:v>3.7020264947375177</c:v>
              </c:pt>
              <c:pt idx="53">
                <c:v>3.4274665945088274</c:v>
              </c:pt>
              <c:pt idx="54">
                <c:v>3.431511944258149</c:v>
              </c:pt>
              <c:pt idx="55">
                <c:v>3.3848576121031004</c:v>
              </c:pt>
              <c:pt idx="56">
                <c:v>3.5140525728723282</c:v>
              </c:pt>
              <c:pt idx="57">
                <c:v>3.61</c:v>
              </c:pt>
              <c:pt idx="58">
                <c:v>3.46</c:v>
              </c:pt>
              <c:pt idx="59">
                <c:v>3.4</c:v>
              </c:pt>
              <c:pt idx="60">
                <c:v>3.38</c:v>
              </c:pt>
              <c:pt idx="61">
                <c:v>3.41</c:v>
              </c:pt>
              <c:pt idx="62">
                <c:v>3.56</c:v>
              </c:pt>
              <c:pt idx="63">
                <c:v>3.55</c:v>
              </c:pt>
              <c:pt idx="64">
                <c:v>3.5</c:v>
              </c:pt>
              <c:pt idx="65">
                <c:v>3.43</c:v>
              </c:pt>
              <c:pt idx="66">
                <c:v>3.42</c:v>
              </c:pt>
              <c:pt idx="67">
                <c:v>3.5</c:v>
              </c:pt>
              <c:pt idx="68">
                <c:v>3.48</c:v>
              </c:pt>
              <c:pt idx="69">
                <c:v>3.1</c:v>
              </c:pt>
              <c:pt idx="70">
                <c:v>2.54</c:v>
              </c:pt>
              <c:pt idx="71">
                <c:v>1.98</c:v>
              </c:pt>
              <c:pt idx="72">
                <c:v>1.59</c:v>
              </c:pt>
              <c:pt idx="73">
                <c:v>1.45</c:v>
              </c:pt>
              <c:pt idx="74">
                <c:v>1.39</c:v>
              </c:pt>
              <c:pt idx="75">
                <c:v>1.57</c:v>
              </c:pt>
              <c:pt idx="76">
                <c:v>1.66</c:v>
              </c:pt>
              <c:pt idx="77">
                <c:v>1.9</c:v>
              </c:pt>
              <c:pt idx="78">
                <c:v>2.1</c:v>
              </c:pt>
              <c:pt idx="79">
                <c:v>2.25</c:v>
              </c:pt>
              <c:pt idx="80">
                <c:v>2.4300000000000002</c:v>
              </c:pt>
              <c:pt idx="81">
                <c:v>2.56</c:v>
              </c:pt>
              <c:pt idx="82">
                <c:v>2.8</c:v>
              </c:pt>
              <c:pt idx="83">
                <c:v>2.99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4-D8B8-4A84-823D-A01AEEF70B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6621312"/>
        <c:axId val="506635392"/>
      </c:lineChart>
      <c:catAx>
        <c:axId val="506618240"/>
        <c:scaling>
          <c:orientation val="minMax"/>
        </c:scaling>
        <c:delete val="0"/>
        <c:axPos val="b"/>
        <c:numFmt formatCode="[$-409]yy:\Q&quot;1&quot;;@" sourceLinked="0"/>
        <c:majorTickMark val="in"/>
        <c:minorTickMark val="none"/>
        <c:tickLblPos val="nextTo"/>
        <c:txPr>
          <a:bodyPr rot="-3000000"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06619776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506619776"/>
        <c:scaling>
          <c:orientation val="minMax"/>
        </c:scaling>
        <c:delete val="0"/>
        <c:axPos val="l"/>
        <c:numFmt formatCode="0" sourceLinked="0"/>
        <c:majorTickMark val="in"/>
        <c:minorTickMark val="none"/>
        <c:tickLblPos val="nextTo"/>
        <c:spPr>
          <a:ln w="9525">
            <a:solidFill>
              <a:sysClr val="window" lastClr="FFFFFF">
                <a:lumMod val="50000"/>
              </a:sysClr>
            </a:solidFill>
          </a:ln>
        </c:spPr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06618240"/>
        <c:crossesAt val="1"/>
        <c:crossBetween val="midCat"/>
      </c:valAx>
      <c:catAx>
        <c:axId val="5066213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506635392"/>
        <c:crosses val="autoZero"/>
        <c:auto val="1"/>
        <c:lblAlgn val="ctr"/>
        <c:lblOffset val="100"/>
        <c:noMultiLvlLbl val="0"/>
      </c:catAx>
      <c:valAx>
        <c:axId val="506635392"/>
        <c:scaling>
          <c:orientation val="minMax"/>
          <c:max val="16"/>
          <c:min val="0"/>
        </c:scaling>
        <c:delete val="0"/>
        <c:axPos val="r"/>
        <c:numFmt formatCode="0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06621312"/>
        <c:crosses val="max"/>
        <c:crossBetween val="between"/>
        <c:majorUnit val="2"/>
        <c:minorUnit val="1"/>
      </c:valAx>
      <c:spPr>
        <a:ln>
          <a:solidFill>
            <a:sysClr val="windowText" lastClr="000000"/>
          </a:solidFill>
        </a:ln>
      </c:spPr>
    </c:plotArea>
    <c:plotVisOnly val="1"/>
    <c:dispBlanksAs val="gap"/>
    <c:showDLblsOverMax val="0"/>
  </c:chart>
  <c:spPr>
    <a:ln>
      <a:noFill/>
    </a:ln>
  </c:spPr>
  <c:userShapes r:id="rId2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3.3564253123616279E-2"/>
          <c:y val="0.14491115883241867"/>
          <c:w val="0.88928635576181536"/>
          <c:h val="0.69105140269406984"/>
        </c:manualLayout>
      </c:layout>
      <c:lineChart>
        <c:grouping val="standard"/>
        <c:varyColors val="0"/>
        <c:ser>
          <c:idx val="2"/>
          <c:order val="1"/>
          <c:tx>
            <c:v>CREDIT CARD</c:v>
          </c:tx>
          <c:spPr>
            <a:ln w="50800">
              <a:solidFill>
                <a:schemeClr val="tx2"/>
              </a:solidFill>
            </a:ln>
          </c:spPr>
          <c:marker>
            <c:symbol val="none"/>
          </c:marker>
          <c:cat>
            <c:strLit>
              <c:ptCount val="84"/>
              <c:pt idx="0">
                <c:v>03:Q1</c:v>
              </c:pt>
              <c:pt idx="1">
                <c:v>03:Q2</c:v>
              </c:pt>
              <c:pt idx="2">
                <c:v>03:Q3</c:v>
              </c:pt>
              <c:pt idx="3">
                <c:v>03:Q4</c:v>
              </c:pt>
              <c:pt idx="4">
                <c:v>04:Q1</c:v>
              </c:pt>
              <c:pt idx="5">
                <c:v>04:Q2</c:v>
              </c:pt>
              <c:pt idx="6">
                <c:v>04:Q3</c:v>
              </c:pt>
              <c:pt idx="7">
                <c:v>04:Q4</c:v>
              </c:pt>
              <c:pt idx="8">
                <c:v>05:Q1</c:v>
              </c:pt>
              <c:pt idx="9">
                <c:v>05:Q2</c:v>
              </c:pt>
              <c:pt idx="10">
                <c:v>05:Q3</c:v>
              </c:pt>
              <c:pt idx="11">
                <c:v>05:Q4</c:v>
              </c:pt>
              <c:pt idx="12">
                <c:v>06:Q1</c:v>
              </c:pt>
              <c:pt idx="13">
                <c:v>06:Q2</c:v>
              </c:pt>
              <c:pt idx="14">
                <c:v>06:Q3</c:v>
              </c:pt>
              <c:pt idx="15">
                <c:v>06:Q4</c:v>
              </c:pt>
              <c:pt idx="16">
                <c:v>07:Q1</c:v>
              </c:pt>
              <c:pt idx="17">
                <c:v>07:Q2</c:v>
              </c:pt>
              <c:pt idx="18">
                <c:v>07:Q3</c:v>
              </c:pt>
              <c:pt idx="19">
                <c:v>07:Q4</c:v>
              </c:pt>
              <c:pt idx="20">
                <c:v>08:Q1</c:v>
              </c:pt>
              <c:pt idx="21">
                <c:v>08:Q2</c:v>
              </c:pt>
              <c:pt idx="22">
                <c:v>08:Q3</c:v>
              </c:pt>
              <c:pt idx="23">
                <c:v>08:Q4</c:v>
              </c:pt>
              <c:pt idx="24">
                <c:v>09:Q1</c:v>
              </c:pt>
              <c:pt idx="25">
                <c:v>09:Q2</c:v>
              </c:pt>
              <c:pt idx="26">
                <c:v>09:Q3</c:v>
              </c:pt>
              <c:pt idx="27">
                <c:v>09:Q4</c:v>
              </c:pt>
              <c:pt idx="28">
                <c:v>10:Q1</c:v>
              </c:pt>
              <c:pt idx="29">
                <c:v>10:Q2</c:v>
              </c:pt>
              <c:pt idx="30">
                <c:v>10:Q3</c:v>
              </c:pt>
              <c:pt idx="31">
                <c:v>10:Q4</c:v>
              </c:pt>
              <c:pt idx="32">
                <c:v>11:Q1</c:v>
              </c:pt>
              <c:pt idx="33">
                <c:v>11:Q2</c:v>
              </c:pt>
              <c:pt idx="34">
                <c:v>11:Q3</c:v>
              </c:pt>
              <c:pt idx="35">
                <c:v>11:Q4</c:v>
              </c:pt>
              <c:pt idx="36">
                <c:v>12:Q1</c:v>
              </c:pt>
              <c:pt idx="37">
                <c:v>12:Q2</c:v>
              </c:pt>
              <c:pt idx="38">
                <c:v>12:Q3</c:v>
              </c:pt>
              <c:pt idx="39">
                <c:v>12:Q4</c:v>
              </c:pt>
              <c:pt idx="40">
                <c:v>13:Q1</c:v>
              </c:pt>
              <c:pt idx="41">
                <c:v>13:Q2</c:v>
              </c:pt>
              <c:pt idx="42">
                <c:v>13:Q3</c:v>
              </c:pt>
              <c:pt idx="43">
                <c:v>13:Q4</c:v>
              </c:pt>
              <c:pt idx="44">
                <c:v>14:Q1</c:v>
              </c:pt>
              <c:pt idx="45">
                <c:v>14:Q2</c:v>
              </c:pt>
              <c:pt idx="46">
                <c:v>14:Q3</c:v>
              </c:pt>
              <c:pt idx="47">
                <c:v>14:Q4</c:v>
              </c:pt>
              <c:pt idx="48">
                <c:v>15:Q1</c:v>
              </c:pt>
              <c:pt idx="49">
                <c:v>15:Q2</c:v>
              </c:pt>
              <c:pt idx="50">
                <c:v>15:Q3</c:v>
              </c:pt>
              <c:pt idx="51">
                <c:v>15:Q4</c:v>
              </c:pt>
              <c:pt idx="52">
                <c:v>16:Q1</c:v>
              </c:pt>
              <c:pt idx="53">
                <c:v>16:Q2</c:v>
              </c:pt>
              <c:pt idx="54">
                <c:v>16:Q3</c:v>
              </c:pt>
              <c:pt idx="55">
                <c:v>16:Q4</c:v>
              </c:pt>
              <c:pt idx="56">
                <c:v>17:Q1</c:v>
              </c:pt>
              <c:pt idx="57">
                <c:v>17:Q2</c:v>
              </c:pt>
              <c:pt idx="58">
                <c:v>17:Q3</c:v>
              </c:pt>
              <c:pt idx="59">
                <c:v>17:Q4</c:v>
              </c:pt>
              <c:pt idx="60">
                <c:v>18:Q1</c:v>
              </c:pt>
              <c:pt idx="61">
                <c:v>18:Q2</c:v>
              </c:pt>
              <c:pt idx="62">
                <c:v>18:Q3</c:v>
              </c:pt>
              <c:pt idx="63">
                <c:v>18:Q4</c:v>
              </c:pt>
              <c:pt idx="64">
                <c:v>19:Q1</c:v>
              </c:pt>
              <c:pt idx="65">
                <c:v>19:Q2</c:v>
              </c:pt>
              <c:pt idx="66">
                <c:v>19:Q3</c:v>
              </c:pt>
              <c:pt idx="67">
                <c:v>19:Q4</c:v>
              </c:pt>
              <c:pt idx="68">
                <c:v>20:Q1</c:v>
              </c:pt>
              <c:pt idx="69">
                <c:v>20:Q2</c:v>
              </c:pt>
              <c:pt idx="70">
                <c:v>20:Q3</c:v>
              </c:pt>
              <c:pt idx="71">
                <c:v>20:Q4</c:v>
              </c:pt>
              <c:pt idx="72">
                <c:v>21:Q1</c:v>
              </c:pt>
              <c:pt idx="73">
                <c:v>21:Q2</c:v>
              </c:pt>
              <c:pt idx="74">
                <c:v>21:Q3</c:v>
              </c:pt>
              <c:pt idx="75">
                <c:v>21:Q4</c:v>
              </c:pt>
              <c:pt idx="76">
                <c:v>22:Q1</c:v>
              </c:pt>
              <c:pt idx="77">
                <c:v>22:Q2</c:v>
              </c:pt>
              <c:pt idx="78">
                <c:v>22:Q3</c:v>
              </c:pt>
              <c:pt idx="79">
                <c:v>22:Q4</c:v>
              </c:pt>
              <c:pt idx="80">
                <c:v>23:Q1</c:v>
              </c:pt>
              <c:pt idx="81">
                <c:v>23:Q2</c:v>
              </c:pt>
              <c:pt idx="82">
                <c:v>23:Q3</c:v>
              </c:pt>
              <c:pt idx="83">
                <c:v>23:Q4</c:v>
              </c:pt>
            </c:strLit>
          </c:cat>
          <c:val>
            <c:numLit>
              <c:formatCode>0.00</c:formatCode>
              <c:ptCount val="84"/>
              <c:pt idx="0">
                <c:v>8.2734844601994908</c:v>
              </c:pt>
              <c:pt idx="1">
                <c:v>8.4072801431015485</c:v>
              </c:pt>
              <c:pt idx="2">
                <c:v>8.1726321306881697</c:v>
              </c:pt>
              <c:pt idx="3">
                <c:v>8.0610196607280784</c:v>
              </c:pt>
              <c:pt idx="4">
                <c:v>7.7748184707777739</c:v>
              </c:pt>
              <c:pt idx="5">
                <c:v>7.3388917213910538</c:v>
              </c:pt>
              <c:pt idx="6">
                <c:v>7.1366732526250951</c:v>
              </c:pt>
              <c:pt idx="7">
                <c:v>7.0019459383229492</c:v>
              </c:pt>
              <c:pt idx="8">
                <c:v>6.6428553084773219</c:v>
              </c:pt>
              <c:pt idx="9">
                <c:v>6.3629577780351969</c:v>
              </c:pt>
              <c:pt idx="10">
                <c:v>6.2744367599810236</c:v>
              </c:pt>
              <c:pt idx="11">
                <c:v>5.7920627749452347</c:v>
              </c:pt>
              <c:pt idx="12">
                <c:v>5.5128175467057803</c:v>
              </c:pt>
              <c:pt idx="13">
                <c:v>5.6104092081422055</c:v>
              </c:pt>
              <c:pt idx="14">
                <c:v>5.5941602977659359</c:v>
              </c:pt>
              <c:pt idx="15">
                <c:v>5.829648488659533</c:v>
              </c:pt>
              <c:pt idx="16">
                <c:v>6.1787617825007493</c:v>
              </c:pt>
              <c:pt idx="17">
                <c:v>6.3604681814765724</c:v>
              </c:pt>
              <c:pt idx="18">
                <c:v>6.5245527742987486</c:v>
              </c:pt>
              <c:pt idx="19">
                <c:v>6.7452654948820054</c:v>
              </c:pt>
              <c:pt idx="20">
                <c:v>7.2660433891631211</c:v>
              </c:pt>
              <c:pt idx="21">
                <c:v>7.6610448149241339</c:v>
              </c:pt>
              <c:pt idx="22">
                <c:v>8.1290307865745</c:v>
              </c:pt>
              <c:pt idx="23">
                <c:v>8.7042189118748663</c:v>
              </c:pt>
              <c:pt idx="24">
                <c:v>9.5603260552500604</c:v>
              </c:pt>
              <c:pt idx="25">
                <c:v>10.196476671881657</c:v>
              </c:pt>
              <c:pt idx="26">
                <c:v>10.507395578628621</c:v>
              </c:pt>
              <c:pt idx="27">
                <c:v>10.956993905053531</c:v>
              </c:pt>
              <c:pt idx="28">
                <c:v>10.800359841001722</c:v>
              </c:pt>
              <c:pt idx="29">
                <c:v>10.634667769940236</c:v>
              </c:pt>
              <c:pt idx="30">
                <c:v>10.23156047520688</c:v>
              </c:pt>
              <c:pt idx="31">
                <c:v>9.2051074476649148</c:v>
              </c:pt>
              <c:pt idx="32">
                <c:v>7.9896907193777098</c:v>
              </c:pt>
              <c:pt idx="33">
                <c:v>6.9040344820102888</c:v>
              </c:pt>
              <c:pt idx="34">
                <c:v>6.2610852211087931</c:v>
              </c:pt>
              <c:pt idx="35">
                <c:v>5.8708127243800723</c:v>
              </c:pt>
              <c:pt idx="36">
                <c:v>5.4112819430268111</c:v>
              </c:pt>
              <c:pt idx="37">
                <c:v>5.1918713954792706</c:v>
              </c:pt>
              <c:pt idx="38">
                <c:v>4.8538187169797755</c:v>
              </c:pt>
              <c:pt idx="39">
                <c:v>4.5082997416817081</c:v>
              </c:pt>
              <c:pt idx="40">
                <c:v>4.4131694247647317</c:v>
              </c:pt>
              <c:pt idx="41">
                <c:v>4.2818563059350518</c:v>
              </c:pt>
              <c:pt idx="42">
                <c:v>4.0295679498284995</c:v>
              </c:pt>
              <c:pt idx="43">
                <c:v>3.9094952024905498</c:v>
              </c:pt>
              <c:pt idx="44">
                <c:v>3.8699217455810326</c:v>
              </c:pt>
              <c:pt idx="45">
                <c:v>3.7387121860399155</c:v>
              </c:pt>
              <c:pt idx="46">
                <c:v>3.8497269240496803</c:v>
              </c:pt>
              <c:pt idx="47">
                <c:v>3.9197799035643293</c:v>
              </c:pt>
              <c:pt idx="48">
                <c:v>3.7583352353339721</c:v>
              </c:pt>
              <c:pt idx="49">
                <c:v>3.804532151106427</c:v>
              </c:pt>
              <c:pt idx="50">
                <c:v>3.850217528178665</c:v>
              </c:pt>
              <c:pt idx="51">
                <c:v>3.7162253594459904</c:v>
              </c:pt>
              <c:pt idx="52">
                <c:v>3.6933168997384787</c:v>
              </c:pt>
              <c:pt idx="53">
                <c:v>3.5108722854875443</c:v>
              </c:pt>
              <c:pt idx="54">
                <c:v>3.5087164677876848</c:v>
              </c:pt>
              <c:pt idx="55">
                <c:v>3.707913499811256</c:v>
              </c:pt>
              <c:pt idx="56">
                <c:v>4.0765883166805894</c:v>
              </c:pt>
              <c:pt idx="57">
                <c:v>4.42</c:v>
              </c:pt>
              <c:pt idx="58">
                <c:v>4.5999999999999996</c:v>
              </c:pt>
              <c:pt idx="59">
                <c:v>4.6399999999999997</c:v>
              </c:pt>
              <c:pt idx="60">
                <c:v>4.72</c:v>
              </c:pt>
              <c:pt idx="61">
                <c:v>4.76</c:v>
              </c:pt>
              <c:pt idx="62">
                <c:v>4.8</c:v>
              </c:pt>
              <c:pt idx="63">
                <c:v>4.99</c:v>
              </c:pt>
              <c:pt idx="64">
                <c:v>5.04</c:v>
              </c:pt>
              <c:pt idx="65">
                <c:v>5.17</c:v>
              </c:pt>
              <c:pt idx="66">
                <c:v>5.16</c:v>
              </c:pt>
              <c:pt idx="67">
                <c:v>5.32</c:v>
              </c:pt>
              <c:pt idx="68">
                <c:v>5.31</c:v>
              </c:pt>
              <c:pt idx="69">
                <c:v>5.05</c:v>
              </c:pt>
              <c:pt idx="70">
                <c:v>4.7300000000000004</c:v>
              </c:pt>
              <c:pt idx="71">
                <c:v>4.12</c:v>
              </c:pt>
              <c:pt idx="72">
                <c:v>3.78</c:v>
              </c:pt>
              <c:pt idx="73">
                <c:v>3.39</c:v>
              </c:pt>
              <c:pt idx="74">
                <c:v>3.24</c:v>
              </c:pt>
              <c:pt idx="75">
                <c:v>3.22</c:v>
              </c:pt>
              <c:pt idx="76">
                <c:v>3.04</c:v>
              </c:pt>
              <c:pt idx="77">
                <c:v>3.35</c:v>
              </c:pt>
              <c:pt idx="78">
                <c:v>3.69</c:v>
              </c:pt>
              <c:pt idx="79">
                <c:v>4.01</c:v>
              </c:pt>
              <c:pt idx="80">
                <c:v>4.57</c:v>
              </c:pt>
              <c:pt idx="81">
                <c:v>5.08</c:v>
              </c:pt>
              <c:pt idx="82">
                <c:v>5.78</c:v>
              </c:pt>
              <c:pt idx="83">
                <c:v>6.36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306D-412D-95B3-3BCFC919068B}"/>
            </c:ext>
          </c:extLst>
        </c:ser>
        <c:ser>
          <c:idx val="4"/>
          <c:order val="2"/>
          <c:tx>
            <c:v>HELOC</c:v>
          </c:tx>
          <c:spPr>
            <a:ln w="50800">
              <a:solidFill>
                <a:schemeClr val="accent4"/>
              </a:solidFill>
            </a:ln>
          </c:spPr>
          <c:marker>
            <c:symbol val="none"/>
          </c:marker>
          <c:cat>
            <c:strLit>
              <c:ptCount val="84"/>
              <c:pt idx="0">
                <c:v>03:Q1</c:v>
              </c:pt>
              <c:pt idx="1">
                <c:v>03:Q2</c:v>
              </c:pt>
              <c:pt idx="2">
                <c:v>03:Q3</c:v>
              </c:pt>
              <c:pt idx="3">
                <c:v>03:Q4</c:v>
              </c:pt>
              <c:pt idx="4">
                <c:v>04:Q1</c:v>
              </c:pt>
              <c:pt idx="5">
                <c:v>04:Q2</c:v>
              </c:pt>
              <c:pt idx="6">
                <c:v>04:Q3</c:v>
              </c:pt>
              <c:pt idx="7">
                <c:v>04:Q4</c:v>
              </c:pt>
              <c:pt idx="8">
                <c:v>05:Q1</c:v>
              </c:pt>
              <c:pt idx="9">
                <c:v>05:Q2</c:v>
              </c:pt>
              <c:pt idx="10">
                <c:v>05:Q3</c:v>
              </c:pt>
              <c:pt idx="11">
                <c:v>05:Q4</c:v>
              </c:pt>
              <c:pt idx="12">
                <c:v>06:Q1</c:v>
              </c:pt>
              <c:pt idx="13">
                <c:v>06:Q2</c:v>
              </c:pt>
              <c:pt idx="14">
                <c:v>06:Q3</c:v>
              </c:pt>
              <c:pt idx="15">
                <c:v>06:Q4</c:v>
              </c:pt>
              <c:pt idx="16">
                <c:v>07:Q1</c:v>
              </c:pt>
              <c:pt idx="17">
                <c:v>07:Q2</c:v>
              </c:pt>
              <c:pt idx="18">
                <c:v>07:Q3</c:v>
              </c:pt>
              <c:pt idx="19">
                <c:v>07:Q4</c:v>
              </c:pt>
              <c:pt idx="20">
                <c:v>08:Q1</c:v>
              </c:pt>
              <c:pt idx="21">
                <c:v>08:Q2</c:v>
              </c:pt>
              <c:pt idx="22">
                <c:v>08:Q3</c:v>
              </c:pt>
              <c:pt idx="23">
                <c:v>08:Q4</c:v>
              </c:pt>
              <c:pt idx="24">
                <c:v>09:Q1</c:v>
              </c:pt>
              <c:pt idx="25">
                <c:v>09:Q2</c:v>
              </c:pt>
              <c:pt idx="26">
                <c:v>09:Q3</c:v>
              </c:pt>
              <c:pt idx="27">
                <c:v>09:Q4</c:v>
              </c:pt>
              <c:pt idx="28">
                <c:v>10:Q1</c:v>
              </c:pt>
              <c:pt idx="29">
                <c:v>10:Q2</c:v>
              </c:pt>
              <c:pt idx="30">
                <c:v>10:Q3</c:v>
              </c:pt>
              <c:pt idx="31">
                <c:v>10:Q4</c:v>
              </c:pt>
              <c:pt idx="32">
                <c:v>11:Q1</c:v>
              </c:pt>
              <c:pt idx="33">
                <c:v>11:Q2</c:v>
              </c:pt>
              <c:pt idx="34">
                <c:v>11:Q3</c:v>
              </c:pt>
              <c:pt idx="35">
                <c:v>11:Q4</c:v>
              </c:pt>
              <c:pt idx="36">
                <c:v>12:Q1</c:v>
              </c:pt>
              <c:pt idx="37">
                <c:v>12:Q2</c:v>
              </c:pt>
              <c:pt idx="38">
                <c:v>12:Q3</c:v>
              </c:pt>
              <c:pt idx="39">
                <c:v>12:Q4</c:v>
              </c:pt>
              <c:pt idx="40">
                <c:v>13:Q1</c:v>
              </c:pt>
              <c:pt idx="41">
                <c:v>13:Q2</c:v>
              </c:pt>
              <c:pt idx="42">
                <c:v>13:Q3</c:v>
              </c:pt>
              <c:pt idx="43">
                <c:v>13:Q4</c:v>
              </c:pt>
              <c:pt idx="44">
                <c:v>14:Q1</c:v>
              </c:pt>
              <c:pt idx="45">
                <c:v>14:Q2</c:v>
              </c:pt>
              <c:pt idx="46">
                <c:v>14:Q3</c:v>
              </c:pt>
              <c:pt idx="47">
                <c:v>14:Q4</c:v>
              </c:pt>
              <c:pt idx="48">
                <c:v>15:Q1</c:v>
              </c:pt>
              <c:pt idx="49">
                <c:v>15:Q2</c:v>
              </c:pt>
              <c:pt idx="50">
                <c:v>15:Q3</c:v>
              </c:pt>
              <c:pt idx="51">
                <c:v>15:Q4</c:v>
              </c:pt>
              <c:pt idx="52">
                <c:v>16:Q1</c:v>
              </c:pt>
              <c:pt idx="53">
                <c:v>16:Q2</c:v>
              </c:pt>
              <c:pt idx="54">
                <c:v>16:Q3</c:v>
              </c:pt>
              <c:pt idx="55">
                <c:v>16:Q4</c:v>
              </c:pt>
              <c:pt idx="56">
                <c:v>17:Q1</c:v>
              </c:pt>
              <c:pt idx="57">
                <c:v>17:Q2</c:v>
              </c:pt>
              <c:pt idx="58">
                <c:v>17:Q3</c:v>
              </c:pt>
              <c:pt idx="59">
                <c:v>17:Q4</c:v>
              </c:pt>
              <c:pt idx="60">
                <c:v>18:Q1</c:v>
              </c:pt>
              <c:pt idx="61">
                <c:v>18:Q2</c:v>
              </c:pt>
              <c:pt idx="62">
                <c:v>18:Q3</c:v>
              </c:pt>
              <c:pt idx="63">
                <c:v>18:Q4</c:v>
              </c:pt>
              <c:pt idx="64">
                <c:v>19:Q1</c:v>
              </c:pt>
              <c:pt idx="65">
                <c:v>19:Q2</c:v>
              </c:pt>
              <c:pt idx="66">
                <c:v>19:Q3</c:v>
              </c:pt>
              <c:pt idx="67">
                <c:v>19:Q4</c:v>
              </c:pt>
              <c:pt idx="68">
                <c:v>20:Q1</c:v>
              </c:pt>
              <c:pt idx="69">
                <c:v>20:Q2</c:v>
              </c:pt>
              <c:pt idx="70">
                <c:v>20:Q3</c:v>
              </c:pt>
              <c:pt idx="71">
                <c:v>20:Q4</c:v>
              </c:pt>
              <c:pt idx="72">
                <c:v>21:Q1</c:v>
              </c:pt>
              <c:pt idx="73">
                <c:v>21:Q2</c:v>
              </c:pt>
              <c:pt idx="74">
                <c:v>21:Q3</c:v>
              </c:pt>
              <c:pt idx="75">
                <c:v>21:Q4</c:v>
              </c:pt>
              <c:pt idx="76">
                <c:v>22:Q1</c:v>
              </c:pt>
              <c:pt idx="77">
                <c:v>22:Q2</c:v>
              </c:pt>
              <c:pt idx="78">
                <c:v>22:Q3</c:v>
              </c:pt>
              <c:pt idx="79">
                <c:v>22:Q4</c:v>
              </c:pt>
              <c:pt idx="80">
                <c:v>23:Q1</c:v>
              </c:pt>
              <c:pt idx="81">
                <c:v>23:Q2</c:v>
              </c:pt>
              <c:pt idx="82">
                <c:v>23:Q3</c:v>
              </c:pt>
              <c:pt idx="83">
                <c:v>23:Q4</c:v>
              </c:pt>
            </c:strLit>
          </c:cat>
          <c:val>
            <c:numLit>
              <c:formatCode>0.00</c:formatCode>
              <c:ptCount val="84"/>
              <c:pt idx="0">
                <c:v>0.8050409447037653</c:v>
              </c:pt>
              <c:pt idx="1">
                <c:v>0.78024263123976045</c:v>
              </c:pt>
              <c:pt idx="2">
                <c:v>0.70695548040959588</c:v>
              </c:pt>
              <c:pt idx="3">
                <c:v>0.47355916869744397</c:v>
              </c:pt>
              <c:pt idx="4">
                <c:v>0.41156217796337419</c:v>
              </c:pt>
              <c:pt idx="5">
                <c:v>0.35712742888096966</c:v>
              </c:pt>
              <c:pt idx="6">
                <c:v>0.34806230584639841</c:v>
              </c:pt>
              <c:pt idx="7">
                <c:v>0.29315984902417763</c:v>
              </c:pt>
              <c:pt idx="8">
                <c:v>0.39817377664052883</c:v>
              </c:pt>
              <c:pt idx="9">
                <c:v>0.42638881834207182</c:v>
              </c:pt>
              <c:pt idx="10">
                <c:v>0.42919692678629512</c:v>
              </c:pt>
              <c:pt idx="11">
                <c:v>0.3771899251732716</c:v>
              </c:pt>
              <c:pt idx="12">
                <c:v>0.30799268359337728</c:v>
              </c:pt>
              <c:pt idx="13">
                <c:v>0.47700800799283666</c:v>
              </c:pt>
              <c:pt idx="14">
                <c:v>0.66278980758066997</c:v>
              </c:pt>
              <c:pt idx="15">
                <c:v>0.78715110564862478</c:v>
              </c:pt>
              <c:pt idx="16">
                <c:v>0.97949262304029383</c:v>
              </c:pt>
              <c:pt idx="17">
                <c:v>0.9935442350092869</c:v>
              </c:pt>
              <c:pt idx="18">
                <c:v>1.4469415122533422</c:v>
              </c:pt>
              <c:pt idx="19">
                <c:v>1.8179586238683321</c:v>
              </c:pt>
              <c:pt idx="20">
                <c:v>2.4079306135792828</c:v>
              </c:pt>
              <c:pt idx="21">
                <c:v>2.9754794697048599</c:v>
              </c:pt>
              <c:pt idx="22">
                <c:v>3.3497790710575321</c:v>
              </c:pt>
              <c:pt idx="23">
                <c:v>4.153671576605471</c:v>
              </c:pt>
              <c:pt idx="24">
                <c:v>4.735698305415152</c:v>
              </c:pt>
              <c:pt idx="25">
                <c:v>4.9809029043212192</c:v>
              </c:pt>
              <c:pt idx="26">
                <c:v>5.0508199049928741</c:v>
              </c:pt>
              <c:pt idx="27">
                <c:v>4.543015077202897</c:v>
              </c:pt>
              <c:pt idx="28">
                <c:v>3.9571201652582473</c:v>
              </c:pt>
              <c:pt idx="29">
                <c:v>3.7815886825161407</c:v>
              </c:pt>
              <c:pt idx="30">
                <c:v>3.262519533131683</c:v>
              </c:pt>
              <c:pt idx="31">
                <c:v>3.1229453102897637</c:v>
              </c:pt>
              <c:pt idx="32">
                <c:v>3.002755186967347</c:v>
              </c:pt>
              <c:pt idx="33">
                <c:v>2.7010500144151774</c:v>
              </c:pt>
              <c:pt idx="34">
                <c:v>2.9672801056468261</c:v>
              </c:pt>
              <c:pt idx="35">
                <c:v>3.0553049161867718</c:v>
              </c:pt>
              <c:pt idx="36">
                <c:v>2.7666225051337294</c:v>
              </c:pt>
              <c:pt idx="37">
                <c:v>2.697960179773955</c:v>
              </c:pt>
              <c:pt idx="38">
                <c:v>2.3950819260436256</c:v>
              </c:pt>
              <c:pt idx="39">
                <c:v>1.8749118455774558</c:v>
              </c:pt>
              <c:pt idx="40">
                <c:v>1.8113671683477224</c:v>
              </c:pt>
              <c:pt idx="41">
                <c:v>1.647875553499409</c:v>
              </c:pt>
              <c:pt idx="42">
                <c:v>1.4813259540323562</c:v>
              </c:pt>
              <c:pt idx="43">
                <c:v>1.5093688828448522</c:v>
              </c:pt>
              <c:pt idx="44">
                <c:v>1.7282168394809319</c:v>
              </c:pt>
              <c:pt idx="45">
                <c:v>1.617939615260177</c:v>
              </c:pt>
              <c:pt idx="46">
                <c:v>1.5765156930887461</c:v>
              </c:pt>
              <c:pt idx="47">
                <c:v>1.5113930708475316</c:v>
              </c:pt>
              <c:pt idx="48">
                <c:v>1.2230610071772698</c:v>
              </c:pt>
              <c:pt idx="49">
                <c:v>1.193583275228693</c:v>
              </c:pt>
              <c:pt idx="50">
                <c:v>0.98720128124570694</c:v>
              </c:pt>
              <c:pt idx="51">
                <c:v>0.96927992380538353</c:v>
              </c:pt>
              <c:pt idx="52">
                <c:v>0.93981181480056253</c:v>
              </c:pt>
              <c:pt idx="53">
                <c:v>0.95722311806240579</c:v>
              </c:pt>
              <c:pt idx="54">
                <c:v>1.0165396951372143</c:v>
              </c:pt>
              <c:pt idx="55">
                <c:v>1.1261289523161264</c:v>
              </c:pt>
              <c:pt idx="56">
                <c:v>0.97368469480844444</c:v>
              </c:pt>
              <c:pt idx="57">
                <c:v>0.87</c:v>
              </c:pt>
              <c:pt idx="58">
                <c:v>0.92</c:v>
              </c:pt>
              <c:pt idx="59">
                <c:v>0.9</c:v>
              </c:pt>
              <c:pt idx="60">
                <c:v>0.99</c:v>
              </c:pt>
              <c:pt idx="61">
                <c:v>1.1399999999999999</c:v>
              </c:pt>
              <c:pt idx="62">
                <c:v>0.99</c:v>
              </c:pt>
              <c:pt idx="63">
                <c:v>0.81</c:v>
              </c:pt>
              <c:pt idx="64">
                <c:v>0.85</c:v>
              </c:pt>
              <c:pt idx="65">
                <c:v>0.72</c:v>
              </c:pt>
              <c:pt idx="66">
                <c:v>0.83</c:v>
              </c:pt>
              <c:pt idx="67">
                <c:v>0.85</c:v>
              </c:pt>
              <c:pt idx="68">
                <c:v>0.77</c:v>
              </c:pt>
              <c:pt idx="69">
                <c:v>0.78</c:v>
              </c:pt>
              <c:pt idx="70">
                <c:v>0.69</c:v>
              </c:pt>
              <c:pt idx="71">
                <c:v>0.59</c:v>
              </c:pt>
              <c:pt idx="72">
                <c:v>0.5</c:v>
              </c:pt>
              <c:pt idx="73">
                <c:v>0.35</c:v>
              </c:pt>
              <c:pt idx="74">
                <c:v>0.25</c:v>
              </c:pt>
              <c:pt idx="75">
                <c:v>0.26</c:v>
              </c:pt>
              <c:pt idx="76">
                <c:v>0.26</c:v>
              </c:pt>
              <c:pt idx="77">
                <c:v>0.32</c:v>
              </c:pt>
              <c:pt idx="78">
                <c:v>0.51</c:v>
              </c:pt>
              <c:pt idx="79">
                <c:v>0.51</c:v>
              </c:pt>
              <c:pt idx="80">
                <c:v>0.48</c:v>
              </c:pt>
              <c:pt idx="81">
                <c:v>0.44</c:v>
              </c:pt>
              <c:pt idx="82">
                <c:v>0.41</c:v>
              </c:pt>
              <c:pt idx="83">
                <c:v>0.45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306D-412D-95B3-3BCFC919068B}"/>
            </c:ext>
          </c:extLst>
        </c:ser>
        <c:ser>
          <c:idx val="5"/>
          <c:order val="3"/>
          <c:tx>
            <c:strRef>
              <c:f>'Page 14 Data'!$F$5</c:f>
              <c:strCache>
                <c:ptCount val="1"/>
                <c:pt idx="0">
                  <c:v>STUDENT LOAN</c:v>
                </c:pt>
              </c:strCache>
            </c:strRef>
          </c:tx>
          <c:spPr>
            <a:ln w="50800">
              <a:solidFill>
                <a:srgbClr val="FF0000"/>
              </a:solidFill>
            </a:ln>
          </c:spPr>
          <c:marker>
            <c:symbol val="none"/>
          </c:marker>
          <c:cat>
            <c:strLit>
              <c:ptCount val="84"/>
              <c:pt idx="0">
                <c:v>03:Q1</c:v>
              </c:pt>
              <c:pt idx="1">
                <c:v>03:Q2</c:v>
              </c:pt>
              <c:pt idx="2">
                <c:v>03:Q3</c:v>
              </c:pt>
              <c:pt idx="3">
                <c:v>03:Q4</c:v>
              </c:pt>
              <c:pt idx="4">
                <c:v>04:Q1</c:v>
              </c:pt>
              <c:pt idx="5">
                <c:v>04:Q2</c:v>
              </c:pt>
              <c:pt idx="6">
                <c:v>04:Q3</c:v>
              </c:pt>
              <c:pt idx="7">
                <c:v>04:Q4</c:v>
              </c:pt>
              <c:pt idx="8">
                <c:v>05:Q1</c:v>
              </c:pt>
              <c:pt idx="9">
                <c:v>05:Q2</c:v>
              </c:pt>
              <c:pt idx="10">
                <c:v>05:Q3</c:v>
              </c:pt>
              <c:pt idx="11">
                <c:v>05:Q4</c:v>
              </c:pt>
              <c:pt idx="12">
                <c:v>06:Q1</c:v>
              </c:pt>
              <c:pt idx="13">
                <c:v>06:Q2</c:v>
              </c:pt>
              <c:pt idx="14">
                <c:v>06:Q3</c:v>
              </c:pt>
              <c:pt idx="15">
                <c:v>06:Q4</c:v>
              </c:pt>
              <c:pt idx="16">
                <c:v>07:Q1</c:v>
              </c:pt>
              <c:pt idx="17">
                <c:v>07:Q2</c:v>
              </c:pt>
              <c:pt idx="18">
                <c:v>07:Q3</c:v>
              </c:pt>
              <c:pt idx="19">
                <c:v>07:Q4</c:v>
              </c:pt>
              <c:pt idx="20">
                <c:v>08:Q1</c:v>
              </c:pt>
              <c:pt idx="21">
                <c:v>08:Q2</c:v>
              </c:pt>
              <c:pt idx="22">
                <c:v>08:Q3</c:v>
              </c:pt>
              <c:pt idx="23">
                <c:v>08:Q4</c:v>
              </c:pt>
              <c:pt idx="24">
                <c:v>09:Q1</c:v>
              </c:pt>
              <c:pt idx="25">
                <c:v>09:Q2</c:v>
              </c:pt>
              <c:pt idx="26">
                <c:v>09:Q3</c:v>
              </c:pt>
              <c:pt idx="27">
                <c:v>09:Q4</c:v>
              </c:pt>
              <c:pt idx="28">
                <c:v>10:Q1</c:v>
              </c:pt>
              <c:pt idx="29">
                <c:v>10:Q2</c:v>
              </c:pt>
              <c:pt idx="30">
                <c:v>10:Q3</c:v>
              </c:pt>
              <c:pt idx="31">
                <c:v>10:Q4</c:v>
              </c:pt>
              <c:pt idx="32">
                <c:v>11:Q1</c:v>
              </c:pt>
              <c:pt idx="33">
                <c:v>11:Q2</c:v>
              </c:pt>
              <c:pt idx="34">
                <c:v>11:Q3</c:v>
              </c:pt>
              <c:pt idx="35">
                <c:v>11:Q4</c:v>
              </c:pt>
              <c:pt idx="36">
                <c:v>12:Q1</c:v>
              </c:pt>
              <c:pt idx="37">
                <c:v>12:Q2</c:v>
              </c:pt>
              <c:pt idx="38">
                <c:v>12:Q3</c:v>
              </c:pt>
              <c:pt idx="39">
                <c:v>12:Q4</c:v>
              </c:pt>
              <c:pt idx="40">
                <c:v>13:Q1</c:v>
              </c:pt>
              <c:pt idx="41">
                <c:v>13:Q2</c:v>
              </c:pt>
              <c:pt idx="42">
                <c:v>13:Q3</c:v>
              </c:pt>
              <c:pt idx="43">
                <c:v>13:Q4</c:v>
              </c:pt>
              <c:pt idx="44">
                <c:v>14:Q1</c:v>
              </c:pt>
              <c:pt idx="45">
                <c:v>14:Q2</c:v>
              </c:pt>
              <c:pt idx="46">
                <c:v>14:Q3</c:v>
              </c:pt>
              <c:pt idx="47">
                <c:v>14:Q4</c:v>
              </c:pt>
              <c:pt idx="48">
                <c:v>15:Q1</c:v>
              </c:pt>
              <c:pt idx="49">
                <c:v>15:Q2</c:v>
              </c:pt>
              <c:pt idx="50">
                <c:v>15:Q3</c:v>
              </c:pt>
              <c:pt idx="51">
                <c:v>15:Q4</c:v>
              </c:pt>
              <c:pt idx="52">
                <c:v>16:Q1</c:v>
              </c:pt>
              <c:pt idx="53">
                <c:v>16:Q2</c:v>
              </c:pt>
              <c:pt idx="54">
                <c:v>16:Q3</c:v>
              </c:pt>
              <c:pt idx="55">
                <c:v>16:Q4</c:v>
              </c:pt>
              <c:pt idx="56">
                <c:v>17:Q1</c:v>
              </c:pt>
              <c:pt idx="57">
                <c:v>17:Q2</c:v>
              </c:pt>
              <c:pt idx="58">
                <c:v>17:Q3</c:v>
              </c:pt>
              <c:pt idx="59">
                <c:v>17:Q4</c:v>
              </c:pt>
              <c:pt idx="60">
                <c:v>18:Q1</c:v>
              </c:pt>
              <c:pt idx="61">
                <c:v>18:Q2</c:v>
              </c:pt>
              <c:pt idx="62">
                <c:v>18:Q3</c:v>
              </c:pt>
              <c:pt idx="63">
                <c:v>18:Q4</c:v>
              </c:pt>
              <c:pt idx="64">
                <c:v>19:Q1</c:v>
              </c:pt>
              <c:pt idx="65">
                <c:v>19:Q2</c:v>
              </c:pt>
              <c:pt idx="66">
                <c:v>19:Q3</c:v>
              </c:pt>
              <c:pt idx="67">
                <c:v>19:Q4</c:v>
              </c:pt>
              <c:pt idx="68">
                <c:v>20:Q1</c:v>
              </c:pt>
              <c:pt idx="69">
                <c:v>20:Q2</c:v>
              </c:pt>
              <c:pt idx="70">
                <c:v>20:Q3</c:v>
              </c:pt>
              <c:pt idx="71">
                <c:v>20:Q4</c:v>
              </c:pt>
              <c:pt idx="72">
                <c:v>21:Q1</c:v>
              </c:pt>
              <c:pt idx="73">
                <c:v>21:Q2</c:v>
              </c:pt>
              <c:pt idx="74">
                <c:v>21:Q3</c:v>
              </c:pt>
              <c:pt idx="75">
                <c:v>21:Q4</c:v>
              </c:pt>
              <c:pt idx="76">
                <c:v>22:Q1</c:v>
              </c:pt>
              <c:pt idx="77">
                <c:v>22:Q2</c:v>
              </c:pt>
              <c:pt idx="78">
                <c:v>22:Q3</c:v>
              </c:pt>
              <c:pt idx="79">
                <c:v>22:Q4</c:v>
              </c:pt>
              <c:pt idx="80">
                <c:v>23:Q1</c:v>
              </c:pt>
              <c:pt idx="81">
                <c:v>23:Q2</c:v>
              </c:pt>
              <c:pt idx="82">
                <c:v>23:Q3</c:v>
              </c:pt>
              <c:pt idx="83">
                <c:v>23:Q4</c:v>
              </c:pt>
            </c:strLit>
          </c:cat>
          <c:val>
            <c:numLit>
              <c:formatCode>General</c:formatCode>
              <c:ptCount val="84"/>
              <c:pt idx="4" formatCode="0.00">
                <c:v>5.7699109216673712</c:v>
              </c:pt>
              <c:pt idx="5" formatCode="0.00">
                <c:v>5.3974633387301267</c:v>
              </c:pt>
              <c:pt idx="6" formatCode="0.00">
                <c:v>5.5867035417735496</c:v>
              </c:pt>
              <c:pt idx="7" formatCode="0.00">
                <c:v>6.0886258452703581</c:v>
              </c:pt>
              <c:pt idx="8" formatCode="0.00">
                <c:v>6.8072134281778292</c:v>
              </c:pt>
              <c:pt idx="9" formatCode="0.00">
                <c:v>6.8261309107328776</c:v>
              </c:pt>
              <c:pt idx="10" formatCode="0.00">
                <c:v>7.1734092524887796</c:v>
              </c:pt>
              <c:pt idx="11" formatCode="0.00">
                <c:v>6.7048172954429495</c:v>
              </c:pt>
              <c:pt idx="12" formatCode="0.00">
                <c:v>6.6834008253220194</c:v>
              </c:pt>
              <c:pt idx="13" formatCode="0.00">
                <c:v>7.1174016478424429</c:v>
              </c:pt>
              <c:pt idx="14" formatCode="0.00">
                <c:v>7.350776117256169</c:v>
              </c:pt>
              <c:pt idx="15" formatCode="0.00">
                <c:v>7.8786645254485945</c:v>
              </c:pt>
              <c:pt idx="16" formatCode="0.00">
                <c:v>8.0543572493032976</c:v>
              </c:pt>
              <c:pt idx="17" formatCode="0.00">
                <c:v>8.1051958307112795</c:v>
              </c:pt>
              <c:pt idx="18" formatCode="0.00">
                <c:v>7.705380994828384</c:v>
              </c:pt>
              <c:pt idx="19" formatCode="0.00">
                <c:v>7.8542604135865375</c:v>
              </c:pt>
              <c:pt idx="20" formatCode="0.00">
                <c:v>7.7224668252693442</c:v>
              </c:pt>
              <c:pt idx="21" formatCode="0.00">
                <c:v>7.31774395577626</c:v>
              </c:pt>
              <c:pt idx="22" formatCode="0.00">
                <c:v>7.5709263676558853</c:v>
              </c:pt>
              <c:pt idx="23" formatCode="0.00">
                <c:v>7.3777621937843127</c:v>
              </c:pt>
              <c:pt idx="24" formatCode="0.00">
                <c:v>7.3235989990154096</c:v>
              </c:pt>
              <c:pt idx="25" formatCode="0.00">
                <c:v>7.6086259439099333</c:v>
              </c:pt>
              <c:pt idx="26" formatCode="0.00">
                <c:v>7.645880540166897</c:v>
              </c:pt>
              <c:pt idx="27" formatCode="0.00">
                <c:v>7.929107245620834</c:v>
              </c:pt>
              <c:pt idx="28" formatCode="0.00">
                <c:v>8.1986649920078065</c:v>
              </c:pt>
              <c:pt idx="29" formatCode="0.00">
                <c:v>8.6272680492323754</c:v>
              </c:pt>
              <c:pt idx="30" formatCode="0.00">
                <c:v>8.6885201167845096</c:v>
              </c:pt>
              <c:pt idx="31" formatCode="0.00">
                <c:v>8.4598257480004957</c:v>
              </c:pt>
              <c:pt idx="32" formatCode="0.00">
                <c:v>8.489839259295346</c:v>
              </c:pt>
              <c:pt idx="33" formatCode="0.00">
                <c:v>8.59900828014732</c:v>
              </c:pt>
              <c:pt idx="34" formatCode="0.00">
                <c:v>8.8727938806304376</c:v>
              </c:pt>
              <c:pt idx="35" formatCode="0.00">
                <c:v>9.3092861842558765</c:v>
              </c:pt>
              <c:pt idx="36" formatCode="0.00">
                <c:v>9.3893787193369533</c:v>
              </c:pt>
              <c:pt idx="37" formatCode="0.00">
                <c:v>9.8360239211690228</c:v>
              </c:pt>
              <c:pt idx="38" formatCode="0.00">
                <c:v>10.306620468891557</c:v>
              </c:pt>
              <c:pt idx="39" formatCode="0.00">
                <c:v>10.278291557611404</c:v>
              </c:pt>
              <c:pt idx="40" formatCode="0.00">
                <c:v>10.53971347211565</c:v>
              </c:pt>
              <c:pt idx="41" formatCode="0.00">
                <c:v>9.9511059757067652</c:v>
              </c:pt>
              <c:pt idx="42" formatCode="0.00">
                <c:v>9.7837818908911078</c:v>
              </c:pt>
              <c:pt idx="43" formatCode="0.00">
                <c:v>10.212974781434445</c:v>
              </c:pt>
              <c:pt idx="44" formatCode="0.00">
                <c:v>10.208126721530494</c:v>
              </c:pt>
              <c:pt idx="45" formatCode="0.00">
                <c:v>10.333234937619677</c:v>
              </c:pt>
              <c:pt idx="46" formatCode="0.00">
                <c:v>10.242381923830097</c:v>
              </c:pt>
              <c:pt idx="47" formatCode="0.00">
                <c:v>10.128662172538663</c:v>
              </c:pt>
              <c:pt idx="48" formatCode="0.00">
                <c:v>10.115807259763253</c:v>
              </c:pt>
              <c:pt idx="49" formatCode="0.00">
                <c:v>10.266673415927317</c:v>
              </c:pt>
              <c:pt idx="50" formatCode="0.00">
                <c:v>10.182901644954194</c:v>
              </c:pt>
              <c:pt idx="51" formatCode="0.00">
                <c:v>10.039906222974999</c:v>
              </c:pt>
              <c:pt idx="52" formatCode="0.00">
                <c:v>9.7193223171850054</c:v>
              </c:pt>
              <c:pt idx="53" formatCode="0.00">
                <c:v>9.4256492892530428</c:v>
              </c:pt>
              <c:pt idx="54" formatCode="0.00">
                <c:v>9.5346175848660728</c:v>
              </c:pt>
              <c:pt idx="55" formatCode="0.00">
                <c:v>9.4209654211744454</c:v>
              </c:pt>
              <c:pt idx="56" formatCode="0.00">
                <c:v>9.6377986097061576</c:v>
              </c:pt>
              <c:pt idx="57" formatCode="0.00">
                <c:v>9.73</c:v>
              </c:pt>
              <c:pt idx="58" formatCode="0.00">
                <c:v>9.64</c:v>
              </c:pt>
              <c:pt idx="59" formatCode="0.00">
                <c:v>9.2899999618530273</c:v>
              </c:pt>
              <c:pt idx="60" formatCode="0.00">
                <c:v>8.89</c:v>
              </c:pt>
              <c:pt idx="61" formatCode="0.00">
                <c:v>8.59</c:v>
              </c:pt>
              <c:pt idx="62" formatCode="0.00">
                <c:v>9.07</c:v>
              </c:pt>
              <c:pt idx="63" formatCode="0.00">
                <c:v>8.94</c:v>
              </c:pt>
              <c:pt idx="64" formatCode="0.00">
                <c:v>9.3800000000000008</c:v>
              </c:pt>
              <c:pt idx="65" formatCode="0.00">
                <c:v>9.89</c:v>
              </c:pt>
              <c:pt idx="66" formatCode="0.00">
                <c:v>9.26</c:v>
              </c:pt>
              <c:pt idx="67" formatCode="0.00">
                <c:v>9.2100000000000009</c:v>
              </c:pt>
              <c:pt idx="68" formatCode="0.00">
                <c:v>8.8699999999999992</c:v>
              </c:pt>
              <c:pt idx="69" formatCode="0.00">
                <c:v>6.48</c:v>
              </c:pt>
              <c:pt idx="70" formatCode="0.00">
                <c:v>4.3600000000000003</c:v>
              </c:pt>
              <c:pt idx="71" formatCode="0.00">
                <c:v>2.76</c:v>
              </c:pt>
              <c:pt idx="72" formatCode="0.00">
                <c:v>1.02</c:v>
              </c:pt>
              <c:pt idx="73" formatCode="0.00">
                <c:v>1.02</c:v>
              </c:pt>
              <c:pt idx="74" formatCode="0.00">
                <c:v>1.08</c:v>
              </c:pt>
              <c:pt idx="75" formatCode="0.00">
                <c:v>1.0900000000000001</c:v>
              </c:pt>
              <c:pt idx="76" formatCode="0.00">
                <c:v>1.05</c:v>
              </c:pt>
              <c:pt idx="77" formatCode="0.00">
                <c:v>0.98393562473819018</c:v>
              </c:pt>
              <c:pt idx="78" formatCode="0.00">
                <c:v>1.04</c:v>
              </c:pt>
              <c:pt idx="79" formatCode="0.00">
                <c:v>1.02</c:v>
              </c:pt>
              <c:pt idx="80" formatCode="0.00">
                <c:v>0.94</c:v>
              </c:pt>
              <c:pt idx="81" formatCode="0.00">
                <c:v>0.85</c:v>
              </c:pt>
              <c:pt idx="82" formatCode="0.00">
                <c:v>0.77</c:v>
              </c:pt>
              <c:pt idx="83" formatCode="0.00">
                <c:v>0.81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306D-412D-95B3-3BCFC919068B}"/>
            </c:ext>
          </c:extLst>
        </c:ser>
        <c:ser>
          <c:idx val="1"/>
          <c:order val="4"/>
          <c:tx>
            <c:v>AUTO</c:v>
          </c:tx>
          <c:spPr>
            <a:ln w="50800"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cat>
            <c:strLit>
              <c:ptCount val="84"/>
              <c:pt idx="0">
                <c:v>03:Q1</c:v>
              </c:pt>
              <c:pt idx="1">
                <c:v>03:Q2</c:v>
              </c:pt>
              <c:pt idx="2">
                <c:v>03:Q3</c:v>
              </c:pt>
              <c:pt idx="3">
                <c:v>03:Q4</c:v>
              </c:pt>
              <c:pt idx="4">
                <c:v>04:Q1</c:v>
              </c:pt>
              <c:pt idx="5">
                <c:v>04:Q2</c:v>
              </c:pt>
              <c:pt idx="6">
                <c:v>04:Q3</c:v>
              </c:pt>
              <c:pt idx="7">
                <c:v>04:Q4</c:v>
              </c:pt>
              <c:pt idx="8">
                <c:v>05:Q1</c:v>
              </c:pt>
              <c:pt idx="9">
                <c:v>05:Q2</c:v>
              </c:pt>
              <c:pt idx="10">
                <c:v>05:Q3</c:v>
              </c:pt>
              <c:pt idx="11">
                <c:v>05:Q4</c:v>
              </c:pt>
              <c:pt idx="12">
                <c:v>06:Q1</c:v>
              </c:pt>
              <c:pt idx="13">
                <c:v>06:Q2</c:v>
              </c:pt>
              <c:pt idx="14">
                <c:v>06:Q3</c:v>
              </c:pt>
              <c:pt idx="15">
                <c:v>06:Q4</c:v>
              </c:pt>
              <c:pt idx="16">
                <c:v>07:Q1</c:v>
              </c:pt>
              <c:pt idx="17">
                <c:v>07:Q2</c:v>
              </c:pt>
              <c:pt idx="18">
                <c:v>07:Q3</c:v>
              </c:pt>
              <c:pt idx="19">
                <c:v>07:Q4</c:v>
              </c:pt>
              <c:pt idx="20">
                <c:v>08:Q1</c:v>
              </c:pt>
              <c:pt idx="21">
                <c:v>08:Q2</c:v>
              </c:pt>
              <c:pt idx="22">
                <c:v>08:Q3</c:v>
              </c:pt>
              <c:pt idx="23">
                <c:v>08:Q4</c:v>
              </c:pt>
              <c:pt idx="24">
                <c:v>09:Q1</c:v>
              </c:pt>
              <c:pt idx="25">
                <c:v>09:Q2</c:v>
              </c:pt>
              <c:pt idx="26">
                <c:v>09:Q3</c:v>
              </c:pt>
              <c:pt idx="27">
                <c:v>09:Q4</c:v>
              </c:pt>
              <c:pt idx="28">
                <c:v>10:Q1</c:v>
              </c:pt>
              <c:pt idx="29">
                <c:v>10:Q2</c:v>
              </c:pt>
              <c:pt idx="30">
                <c:v>10:Q3</c:v>
              </c:pt>
              <c:pt idx="31">
                <c:v>10:Q4</c:v>
              </c:pt>
              <c:pt idx="32">
                <c:v>11:Q1</c:v>
              </c:pt>
              <c:pt idx="33">
                <c:v>11:Q2</c:v>
              </c:pt>
              <c:pt idx="34">
                <c:v>11:Q3</c:v>
              </c:pt>
              <c:pt idx="35">
                <c:v>11:Q4</c:v>
              </c:pt>
              <c:pt idx="36">
                <c:v>12:Q1</c:v>
              </c:pt>
              <c:pt idx="37">
                <c:v>12:Q2</c:v>
              </c:pt>
              <c:pt idx="38">
                <c:v>12:Q3</c:v>
              </c:pt>
              <c:pt idx="39">
                <c:v>12:Q4</c:v>
              </c:pt>
              <c:pt idx="40">
                <c:v>13:Q1</c:v>
              </c:pt>
              <c:pt idx="41">
                <c:v>13:Q2</c:v>
              </c:pt>
              <c:pt idx="42">
                <c:v>13:Q3</c:v>
              </c:pt>
              <c:pt idx="43">
                <c:v>13:Q4</c:v>
              </c:pt>
              <c:pt idx="44">
                <c:v>14:Q1</c:v>
              </c:pt>
              <c:pt idx="45">
                <c:v>14:Q2</c:v>
              </c:pt>
              <c:pt idx="46">
                <c:v>14:Q3</c:v>
              </c:pt>
              <c:pt idx="47">
                <c:v>14:Q4</c:v>
              </c:pt>
              <c:pt idx="48">
                <c:v>15:Q1</c:v>
              </c:pt>
              <c:pt idx="49">
                <c:v>15:Q2</c:v>
              </c:pt>
              <c:pt idx="50">
                <c:v>15:Q3</c:v>
              </c:pt>
              <c:pt idx="51">
                <c:v>15:Q4</c:v>
              </c:pt>
              <c:pt idx="52">
                <c:v>16:Q1</c:v>
              </c:pt>
              <c:pt idx="53">
                <c:v>16:Q2</c:v>
              </c:pt>
              <c:pt idx="54">
                <c:v>16:Q3</c:v>
              </c:pt>
              <c:pt idx="55">
                <c:v>16:Q4</c:v>
              </c:pt>
              <c:pt idx="56">
                <c:v>17:Q1</c:v>
              </c:pt>
              <c:pt idx="57">
                <c:v>17:Q2</c:v>
              </c:pt>
              <c:pt idx="58">
                <c:v>17:Q3</c:v>
              </c:pt>
              <c:pt idx="59">
                <c:v>17:Q4</c:v>
              </c:pt>
              <c:pt idx="60">
                <c:v>18:Q1</c:v>
              </c:pt>
              <c:pt idx="61">
                <c:v>18:Q2</c:v>
              </c:pt>
              <c:pt idx="62">
                <c:v>18:Q3</c:v>
              </c:pt>
              <c:pt idx="63">
                <c:v>18:Q4</c:v>
              </c:pt>
              <c:pt idx="64">
                <c:v>19:Q1</c:v>
              </c:pt>
              <c:pt idx="65">
                <c:v>19:Q2</c:v>
              </c:pt>
              <c:pt idx="66">
                <c:v>19:Q3</c:v>
              </c:pt>
              <c:pt idx="67">
                <c:v>19:Q4</c:v>
              </c:pt>
              <c:pt idx="68">
                <c:v>20:Q1</c:v>
              </c:pt>
              <c:pt idx="69">
                <c:v>20:Q2</c:v>
              </c:pt>
              <c:pt idx="70">
                <c:v>20:Q3</c:v>
              </c:pt>
              <c:pt idx="71">
                <c:v>20:Q4</c:v>
              </c:pt>
              <c:pt idx="72">
                <c:v>21:Q1</c:v>
              </c:pt>
              <c:pt idx="73">
                <c:v>21:Q2</c:v>
              </c:pt>
              <c:pt idx="74">
                <c:v>21:Q3</c:v>
              </c:pt>
              <c:pt idx="75">
                <c:v>21:Q4</c:v>
              </c:pt>
              <c:pt idx="76">
                <c:v>22:Q1</c:v>
              </c:pt>
              <c:pt idx="77">
                <c:v>22:Q2</c:v>
              </c:pt>
              <c:pt idx="78">
                <c:v>22:Q3</c:v>
              </c:pt>
              <c:pt idx="79">
                <c:v>22:Q4</c:v>
              </c:pt>
              <c:pt idx="80">
                <c:v>23:Q1</c:v>
              </c:pt>
              <c:pt idx="81">
                <c:v>23:Q2</c:v>
              </c:pt>
              <c:pt idx="82">
                <c:v>23:Q3</c:v>
              </c:pt>
              <c:pt idx="83">
                <c:v>23:Q4</c:v>
              </c:pt>
            </c:strLit>
          </c:cat>
          <c:val>
            <c:numLit>
              <c:formatCode>0.00</c:formatCode>
              <c:ptCount val="84"/>
              <c:pt idx="0">
                <c:v>2.1791892457674606</c:v>
              </c:pt>
              <c:pt idx="1">
                <c:v>2.1881880282997934</c:v>
              </c:pt>
              <c:pt idx="2">
                <c:v>2.1392932829928308</c:v>
              </c:pt>
              <c:pt idx="3">
                <c:v>2.0443324094168509</c:v>
              </c:pt>
              <c:pt idx="4">
                <c:v>1.9659106391389125</c:v>
              </c:pt>
              <c:pt idx="5">
                <c:v>1.8215692982685037</c:v>
              </c:pt>
              <c:pt idx="6">
                <c:v>1.7709574776887271</c:v>
              </c:pt>
              <c:pt idx="7">
                <c:v>1.7793620132731398</c:v>
              </c:pt>
              <c:pt idx="8">
                <c:v>1.691132031303122</c:v>
              </c:pt>
              <c:pt idx="9">
                <c:v>1.6750560622245785</c:v>
              </c:pt>
              <c:pt idx="10">
                <c:v>1.6621457627801353</c:v>
              </c:pt>
              <c:pt idx="11">
                <c:v>1.6698534168602255</c:v>
              </c:pt>
              <c:pt idx="12">
                <c:v>1.6600516729304757</c:v>
              </c:pt>
              <c:pt idx="13">
                <c:v>1.785888191911015</c:v>
              </c:pt>
              <c:pt idx="14">
                <c:v>2.0164130494423982</c:v>
              </c:pt>
              <c:pt idx="15">
                <c:v>2.2186587460128457</c:v>
              </c:pt>
              <c:pt idx="16">
                <c:v>2.3363660573805367</c:v>
              </c:pt>
              <c:pt idx="17">
                <c:v>2.3630840619356346</c:v>
              </c:pt>
              <c:pt idx="18">
                <c:v>2.3402593118822068</c:v>
              </c:pt>
              <c:pt idx="19">
                <c:v>2.4406888759085721</c:v>
              </c:pt>
              <c:pt idx="20">
                <c:v>2.7118030994715427</c:v>
              </c:pt>
              <c:pt idx="21">
                <c:v>2.8483948053630268</c:v>
              </c:pt>
              <c:pt idx="22">
                <c:v>3.1456783510915938</c:v>
              </c:pt>
              <c:pt idx="23">
                <c:v>3.2857859243174357</c:v>
              </c:pt>
              <c:pt idx="24">
                <c:v>3.3574305392506312</c:v>
              </c:pt>
              <c:pt idx="25">
                <c:v>3.4768885861809533</c:v>
              </c:pt>
              <c:pt idx="26">
                <c:v>3.3434858532186693</c:v>
              </c:pt>
              <c:pt idx="27">
                <c:v>3.2438041887768989</c:v>
              </c:pt>
              <c:pt idx="28">
                <c:v>3.0975764611376868</c:v>
              </c:pt>
              <c:pt idx="29">
                <c:v>2.8538460279233342</c:v>
              </c:pt>
              <c:pt idx="30">
                <c:v>2.5547735212228124</c:v>
              </c:pt>
              <c:pt idx="31">
                <c:v>2.3113559291566004</c:v>
              </c:pt>
              <c:pt idx="32">
                <c:v>2.0259897936839528</c:v>
              </c:pt>
              <c:pt idx="33">
                <c:v>1.8578035102637942</c:v>
              </c:pt>
              <c:pt idx="34">
                <c:v>1.8062663428367129</c:v>
              </c:pt>
              <c:pt idx="35">
                <c:v>1.6885637211168154</c:v>
              </c:pt>
              <c:pt idx="36">
                <c:v>1.6267370134929613</c:v>
              </c:pt>
              <c:pt idx="37">
                <c:v>1.596907822377363</c:v>
              </c:pt>
              <c:pt idx="38">
                <c:v>1.5168733337039799</c:v>
              </c:pt>
              <c:pt idx="39">
                <c:v>1.5234548698042922</c:v>
              </c:pt>
              <c:pt idx="40">
                <c:v>1.5710247648683593</c:v>
              </c:pt>
              <c:pt idx="41">
                <c:v>1.6281277498787483</c:v>
              </c:pt>
              <c:pt idx="42">
                <c:v>1.6309442818113029</c:v>
              </c:pt>
              <c:pt idx="43">
                <c:v>1.5757634779503611</c:v>
              </c:pt>
              <c:pt idx="44">
                <c:v>1.5561692062586028</c:v>
              </c:pt>
              <c:pt idx="45">
                <c:v>1.6120248868582094</c:v>
              </c:pt>
              <c:pt idx="46">
                <c:v>1.729162589501309</c:v>
              </c:pt>
              <c:pt idx="47">
                <c:v>1.8789237083674057</c:v>
              </c:pt>
              <c:pt idx="48">
                <c:v>1.9572264584170371</c:v>
              </c:pt>
              <c:pt idx="49">
                <c:v>2.0025678547938179</c:v>
              </c:pt>
              <c:pt idx="50">
                <c:v>2.036137408773925</c:v>
              </c:pt>
              <c:pt idx="51">
                <c:v>2.0853179425630546</c:v>
              </c:pt>
              <c:pt idx="52">
                <c:v>2.1768624108835439</c:v>
              </c:pt>
              <c:pt idx="53">
                <c:v>2.1813444069308607</c:v>
              </c:pt>
              <c:pt idx="54">
                <c:v>2.2106884555757969</c:v>
              </c:pt>
              <c:pt idx="55">
                <c:v>2.2488776893428901</c:v>
              </c:pt>
              <c:pt idx="56">
                <c:v>2.3013349932174147</c:v>
              </c:pt>
              <c:pt idx="57">
                <c:v>2.31</c:v>
              </c:pt>
              <c:pt idx="58">
                <c:v>2.36</c:v>
              </c:pt>
              <c:pt idx="59">
                <c:v>2.33</c:v>
              </c:pt>
              <c:pt idx="60">
                <c:v>2.29</c:v>
              </c:pt>
              <c:pt idx="61">
                <c:v>2.34</c:v>
              </c:pt>
              <c:pt idx="62">
                <c:v>2.2999999999999998</c:v>
              </c:pt>
              <c:pt idx="63">
                <c:v>2.36</c:v>
              </c:pt>
              <c:pt idx="64">
                <c:v>2.36</c:v>
              </c:pt>
              <c:pt idx="65">
                <c:v>2.34</c:v>
              </c:pt>
              <c:pt idx="66">
                <c:v>2.34</c:v>
              </c:pt>
              <c:pt idx="67">
                <c:v>2.36</c:v>
              </c:pt>
              <c:pt idx="68">
                <c:v>2.37</c:v>
              </c:pt>
              <c:pt idx="69">
                <c:v>2.2599999999999998</c:v>
              </c:pt>
              <c:pt idx="70">
                <c:v>2.09</c:v>
              </c:pt>
              <c:pt idx="71">
                <c:v>1.84</c:v>
              </c:pt>
              <c:pt idx="72">
                <c:v>1.72</c:v>
              </c:pt>
              <c:pt idx="73">
                <c:v>1.61</c:v>
              </c:pt>
              <c:pt idx="74">
                <c:v>1.57</c:v>
              </c:pt>
              <c:pt idx="75">
                <c:v>1.56</c:v>
              </c:pt>
              <c:pt idx="76">
                <c:v>1.61</c:v>
              </c:pt>
              <c:pt idx="77">
                <c:v>1.81</c:v>
              </c:pt>
              <c:pt idx="78">
                <c:v>2.02</c:v>
              </c:pt>
              <c:pt idx="79">
                <c:v>2.2200000000000002</c:v>
              </c:pt>
              <c:pt idx="80">
                <c:v>2.33</c:v>
              </c:pt>
              <c:pt idx="81">
                <c:v>2.41</c:v>
              </c:pt>
              <c:pt idx="82">
                <c:v>2.5299999999999998</c:v>
              </c:pt>
              <c:pt idx="83">
                <c:v>2.66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306D-412D-95B3-3BCFC9190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8678144"/>
        <c:axId val="508679680"/>
      </c:lineChart>
      <c:lineChart>
        <c:grouping val="standard"/>
        <c:varyColors val="0"/>
        <c:ser>
          <c:idx val="3"/>
          <c:order val="0"/>
          <c:tx>
            <c:v>Mortgage</c:v>
          </c:tx>
          <c:spPr>
            <a:ln w="50800">
              <a:solidFill>
                <a:srgbClr val="DAB014"/>
              </a:solidFill>
            </a:ln>
          </c:spPr>
          <c:marker>
            <c:symbol val="none"/>
          </c:marker>
          <c:cat>
            <c:strRef>
              <c:f>'Page 14 Data'!$A$6:$A$89</c:f>
              <c:strCache>
                <c:ptCount val="8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</c:strCache>
            </c:strRef>
          </c:cat>
          <c:val>
            <c:numLit>
              <c:formatCode>0.00</c:formatCode>
              <c:ptCount val="84"/>
              <c:pt idx="0">
                <c:v>1.4426312396208989</c:v>
              </c:pt>
              <c:pt idx="1">
                <c:v>1.4983949072586997</c:v>
              </c:pt>
              <c:pt idx="2">
                <c:v>1.5027409535584235</c:v>
              </c:pt>
              <c:pt idx="3">
                <c:v>1.4447436421785429</c:v>
              </c:pt>
              <c:pt idx="4">
                <c:v>1.3375596325862813</c:v>
              </c:pt>
              <c:pt idx="5">
                <c:v>1.2937059620948927</c:v>
              </c:pt>
              <c:pt idx="6">
                <c:v>1.3447181888282516</c:v>
              </c:pt>
              <c:pt idx="7">
                <c:v>1.3600444905720586</c:v>
              </c:pt>
              <c:pt idx="8">
                <c:v>1.359988069450039</c:v>
              </c:pt>
              <c:pt idx="9">
                <c:v>1.3684621184205961</c:v>
              </c:pt>
              <c:pt idx="10">
                <c:v>1.3088901912884814</c:v>
              </c:pt>
              <c:pt idx="11">
                <c:v>1.2695267358778861</c:v>
              </c:pt>
              <c:pt idx="12">
                <c:v>1.3158152480796932</c:v>
              </c:pt>
              <c:pt idx="13">
                <c:v>1.3064439633154283</c:v>
              </c:pt>
              <c:pt idx="14">
                <c:v>1.458316633807903</c:v>
              </c:pt>
              <c:pt idx="15">
                <c:v>1.6791256614913688</c:v>
              </c:pt>
              <c:pt idx="16">
                <c:v>1.93730109220863</c:v>
              </c:pt>
              <c:pt idx="17">
                <c:v>2.4036448492899805</c:v>
              </c:pt>
              <c:pt idx="18">
                <c:v>2.8929909075783251</c:v>
              </c:pt>
              <c:pt idx="19">
                <c:v>3.681625118559352</c:v>
              </c:pt>
              <c:pt idx="20">
                <c:v>4.7125062520196987</c:v>
              </c:pt>
              <c:pt idx="21">
                <c:v>5.321794064060815</c:v>
              </c:pt>
              <c:pt idx="22">
                <c:v>6.0426629944322157</c:v>
              </c:pt>
              <c:pt idx="23">
                <c:v>6.653092571074394</c:v>
              </c:pt>
              <c:pt idx="24">
                <c:v>7.3878925493547882</c:v>
              </c:pt>
              <c:pt idx="25">
                <c:v>8.2623034643292304</c:v>
              </c:pt>
              <c:pt idx="26">
                <c:v>8.3526906837658395</c:v>
              </c:pt>
              <c:pt idx="27">
                <c:v>8.3046577565009567</c:v>
              </c:pt>
              <c:pt idx="28">
                <c:v>7.6976916093053074</c:v>
              </c:pt>
              <c:pt idx="29">
                <c:v>6.9548227896856218</c:v>
              </c:pt>
              <c:pt idx="30">
                <c:v>6.4942495751112217</c:v>
              </c:pt>
              <c:pt idx="31">
                <c:v>5.8364039780940864</c:v>
              </c:pt>
              <c:pt idx="32">
                <c:v>5.2932289931905014</c:v>
              </c:pt>
              <c:pt idx="33">
                <c:v>4.8267121274348748</c:v>
              </c:pt>
              <c:pt idx="34">
                <c:v>4.6429358005732677</c:v>
              </c:pt>
              <c:pt idx="35">
                <c:v>4.5841241879191186</c:v>
              </c:pt>
              <c:pt idx="36">
                <c:v>4.4087048872725951</c:v>
              </c:pt>
              <c:pt idx="37">
                <c:v>4.1828000115769477</c:v>
              </c:pt>
              <c:pt idx="38">
                <c:v>3.8770311067912955</c:v>
              </c:pt>
              <c:pt idx="39">
                <c:v>3.4846633994010183</c:v>
              </c:pt>
              <c:pt idx="40">
                <c:v>3.1755272785592417</c:v>
              </c:pt>
              <c:pt idx="41">
                <c:v>2.9919178480318673</c:v>
              </c:pt>
              <c:pt idx="42">
                <c:v>2.740519757077494</c:v>
              </c:pt>
              <c:pt idx="43">
                <c:v>2.5379991009631135</c:v>
              </c:pt>
              <c:pt idx="44">
                <c:v>2.3275378724476292</c:v>
              </c:pt>
              <c:pt idx="45">
                <c:v>2.1082392008140518</c:v>
              </c:pt>
              <c:pt idx="46">
                <c:v>1.9381225354078595</c:v>
              </c:pt>
              <c:pt idx="47">
                <c:v>1.8112371144384489</c:v>
              </c:pt>
              <c:pt idx="48">
                <c:v>1.7036553302901645</c:v>
              </c:pt>
              <c:pt idx="49">
                <c:v>1.6478824779071426</c:v>
              </c:pt>
              <c:pt idx="50">
                <c:v>1.6270971863354293</c:v>
              </c:pt>
              <c:pt idx="51">
                <c:v>1.5485499941815097</c:v>
              </c:pt>
              <c:pt idx="52">
                <c:v>1.4918732487096975</c:v>
              </c:pt>
              <c:pt idx="53">
                <c:v>1.4053373530126321</c:v>
              </c:pt>
              <c:pt idx="54">
                <c:v>1.2872027375767778</c:v>
              </c:pt>
              <c:pt idx="55">
                <c:v>1.2867631932421941</c:v>
              </c:pt>
              <c:pt idx="56">
                <c:v>1.2418824026090487</c:v>
              </c:pt>
              <c:pt idx="57">
                <c:v>1.24</c:v>
              </c:pt>
              <c:pt idx="58">
                <c:v>1.24</c:v>
              </c:pt>
              <c:pt idx="59">
                <c:v>1.1399999999999999</c:v>
              </c:pt>
              <c:pt idx="60">
                <c:v>1.1299999999999999</c:v>
              </c:pt>
              <c:pt idx="61">
                <c:v>1.18</c:v>
              </c:pt>
              <c:pt idx="62">
                <c:v>1.18</c:v>
              </c:pt>
              <c:pt idx="63">
                <c:v>1.19</c:v>
              </c:pt>
              <c:pt idx="64">
                <c:v>1.1000000000000001</c:v>
              </c:pt>
              <c:pt idx="65">
                <c:v>1.04</c:v>
              </c:pt>
              <c:pt idx="66">
                <c:v>0.99</c:v>
              </c:pt>
              <c:pt idx="67">
                <c:v>1.1000000000000001</c:v>
              </c:pt>
              <c:pt idx="68">
                <c:v>1.17</c:v>
              </c:pt>
              <c:pt idx="69">
                <c:v>1.08</c:v>
              </c:pt>
              <c:pt idx="70">
                <c:v>0.96</c:v>
              </c:pt>
              <c:pt idx="71">
                <c:v>0.65</c:v>
              </c:pt>
              <c:pt idx="72">
                <c:v>0.42</c:v>
              </c:pt>
              <c:pt idx="73">
                <c:v>0.33</c:v>
              </c:pt>
              <c:pt idx="74">
                <c:v>0.27</c:v>
              </c:pt>
              <c:pt idx="75">
                <c:v>0.28999999999999998</c:v>
              </c:pt>
              <c:pt idx="76">
                <c:v>0.34</c:v>
              </c:pt>
              <c:pt idx="77">
                <c:v>0.44</c:v>
              </c:pt>
              <c:pt idx="78">
                <c:v>0.5</c:v>
              </c:pt>
              <c:pt idx="79">
                <c:v>0.56999999999999995</c:v>
              </c:pt>
              <c:pt idx="80">
                <c:v>0.59</c:v>
              </c:pt>
              <c:pt idx="81">
                <c:v>0.63</c:v>
              </c:pt>
              <c:pt idx="82">
                <c:v>0.72</c:v>
              </c:pt>
              <c:pt idx="83">
                <c:v>0.82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4-306D-412D-95B3-3BCFC9190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8681216"/>
        <c:axId val="508691200"/>
      </c:lineChart>
      <c:catAx>
        <c:axId val="508678144"/>
        <c:scaling>
          <c:orientation val="minMax"/>
        </c:scaling>
        <c:delete val="0"/>
        <c:axPos val="b"/>
        <c:numFmt formatCode="[$-409]yy:\Q&quot;1&quot;;@" sourceLinked="0"/>
        <c:majorTickMark val="in"/>
        <c:minorTickMark val="none"/>
        <c:tickLblPos val="nextTo"/>
        <c:txPr>
          <a:bodyPr rot="-3000000" anchor="t" anchorCtr="0"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08679680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508679680"/>
        <c:scaling>
          <c:orientation val="minMax"/>
        </c:scaling>
        <c:delete val="0"/>
        <c:axPos val="l"/>
        <c:numFmt formatCode="0" sourceLinked="0"/>
        <c:majorTickMark val="in"/>
        <c:minorTickMark val="none"/>
        <c:tickLblPos val="nextTo"/>
        <c:spPr>
          <a:ln w="9525">
            <a:solidFill>
              <a:sysClr val="window" lastClr="FFFFFF">
                <a:lumMod val="50000"/>
              </a:sysClr>
            </a:solidFill>
          </a:ln>
        </c:spPr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08678144"/>
        <c:crossesAt val="1"/>
        <c:crossBetween val="midCat"/>
      </c:valAx>
      <c:catAx>
        <c:axId val="5086812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508691200"/>
        <c:crosses val="autoZero"/>
        <c:auto val="1"/>
        <c:lblAlgn val="ctr"/>
        <c:lblOffset val="100"/>
        <c:noMultiLvlLbl val="0"/>
      </c:catAx>
      <c:valAx>
        <c:axId val="508691200"/>
        <c:scaling>
          <c:orientation val="minMax"/>
          <c:max val="12"/>
          <c:min val="0"/>
        </c:scaling>
        <c:delete val="0"/>
        <c:axPos val="r"/>
        <c:numFmt formatCode="0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08681216"/>
        <c:crosses val="max"/>
        <c:crossBetween val="between"/>
        <c:majorUnit val="2"/>
        <c:minorUnit val="1"/>
      </c:valAx>
      <c:spPr>
        <a:ln>
          <a:solidFill>
            <a:sysClr val="windowText" lastClr="000000"/>
          </a:solidFill>
        </a:ln>
      </c:spPr>
    </c:plotArea>
    <c:plotVisOnly val="1"/>
    <c:dispBlanksAs val="gap"/>
    <c:showDLblsOverMax val="0"/>
  </c:chart>
  <c:spPr>
    <a:ln>
      <a:noFill/>
    </a:ln>
  </c:spPr>
  <c:userShapes r:id="rId2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851898474101983E-2"/>
          <c:y val="0.14750480924330592"/>
          <c:w val="0.91086046154505951"/>
          <c:h val="0.7209893741142579"/>
        </c:manualLayout>
      </c:layout>
      <c:lineChart>
        <c:grouping val="standard"/>
        <c:varyColors val="0"/>
        <c:ser>
          <c:idx val="0"/>
          <c:order val="0"/>
          <c:tx>
            <c:v>To 30-60 days</c:v>
          </c:tx>
          <c:spPr>
            <a:ln w="38100">
              <a:solidFill>
                <a:schemeClr val="tx2"/>
              </a:solidFill>
            </a:ln>
          </c:spPr>
          <c:marker>
            <c:symbol val="none"/>
          </c:marker>
          <c:cat>
            <c:strRef>
              <c:f>[0]!Page15_Date</c:f>
              <c:strCache>
                <c:ptCount val="8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</c:strCache>
            </c:strRef>
          </c:cat>
          <c:val>
            <c:numRef>
              <c:f>[0]!Page15_3060</c:f>
              <c:numCache>
                <c:formatCode>0.00</c:formatCode>
                <c:ptCount val="84"/>
                <c:pt idx="0">
                  <c:v>1.55</c:v>
                </c:pt>
                <c:pt idx="1">
                  <c:v>1.42</c:v>
                </c:pt>
                <c:pt idx="2">
                  <c:v>1.33</c:v>
                </c:pt>
                <c:pt idx="3">
                  <c:v>1.34</c:v>
                </c:pt>
                <c:pt idx="4">
                  <c:v>1.32</c:v>
                </c:pt>
                <c:pt idx="5">
                  <c:v>1.34</c:v>
                </c:pt>
                <c:pt idx="6">
                  <c:v>1.35</c:v>
                </c:pt>
                <c:pt idx="7">
                  <c:v>1.31</c:v>
                </c:pt>
                <c:pt idx="8">
                  <c:v>1.19</c:v>
                </c:pt>
                <c:pt idx="9">
                  <c:v>1.22</c:v>
                </c:pt>
                <c:pt idx="10">
                  <c:v>1.36</c:v>
                </c:pt>
                <c:pt idx="11">
                  <c:v>1.32</c:v>
                </c:pt>
                <c:pt idx="12">
                  <c:v>1.23</c:v>
                </c:pt>
                <c:pt idx="13">
                  <c:v>1.44</c:v>
                </c:pt>
                <c:pt idx="14">
                  <c:v>1.48</c:v>
                </c:pt>
                <c:pt idx="15">
                  <c:v>1.73</c:v>
                </c:pt>
                <c:pt idx="16">
                  <c:v>1.64</c:v>
                </c:pt>
                <c:pt idx="17">
                  <c:v>1.74</c:v>
                </c:pt>
                <c:pt idx="18">
                  <c:v>1.91</c:v>
                </c:pt>
                <c:pt idx="19">
                  <c:v>2.27</c:v>
                </c:pt>
                <c:pt idx="20">
                  <c:v>2.0099999999999998</c:v>
                </c:pt>
                <c:pt idx="21">
                  <c:v>2.2400000000000002</c:v>
                </c:pt>
                <c:pt idx="22">
                  <c:v>2.5499999999999998</c:v>
                </c:pt>
                <c:pt idx="23">
                  <c:v>3.05</c:v>
                </c:pt>
                <c:pt idx="24">
                  <c:v>2.77</c:v>
                </c:pt>
                <c:pt idx="25">
                  <c:v>2.5</c:v>
                </c:pt>
                <c:pt idx="26">
                  <c:v>2.74</c:v>
                </c:pt>
                <c:pt idx="27">
                  <c:v>2.42</c:v>
                </c:pt>
                <c:pt idx="28">
                  <c:v>2.2799999999999998</c:v>
                </c:pt>
                <c:pt idx="29">
                  <c:v>2.04</c:v>
                </c:pt>
                <c:pt idx="30">
                  <c:v>2.12</c:v>
                </c:pt>
                <c:pt idx="31">
                  <c:v>1.9</c:v>
                </c:pt>
                <c:pt idx="32">
                  <c:v>1.84</c:v>
                </c:pt>
                <c:pt idx="33">
                  <c:v>1.6703053896940843</c:v>
                </c:pt>
                <c:pt idx="34">
                  <c:v>2.1193092621664049</c:v>
                </c:pt>
                <c:pt idx="35">
                  <c:v>1.72</c:v>
                </c:pt>
                <c:pt idx="36">
                  <c:v>1.4</c:v>
                </c:pt>
                <c:pt idx="37">
                  <c:v>1.46</c:v>
                </c:pt>
                <c:pt idx="38">
                  <c:v>1.52</c:v>
                </c:pt>
                <c:pt idx="39">
                  <c:v>1.42</c:v>
                </c:pt>
                <c:pt idx="40">
                  <c:v>1.28</c:v>
                </c:pt>
                <c:pt idx="41">
                  <c:v>1.17</c:v>
                </c:pt>
                <c:pt idx="42">
                  <c:v>1.35</c:v>
                </c:pt>
                <c:pt idx="43">
                  <c:v>1.25</c:v>
                </c:pt>
                <c:pt idx="44">
                  <c:v>0.97</c:v>
                </c:pt>
                <c:pt idx="45">
                  <c:v>0.95</c:v>
                </c:pt>
                <c:pt idx="46">
                  <c:v>1.1499999999999999</c:v>
                </c:pt>
                <c:pt idx="47">
                  <c:v>0.95</c:v>
                </c:pt>
                <c:pt idx="48">
                  <c:v>0.85</c:v>
                </c:pt>
                <c:pt idx="49">
                  <c:v>1.01</c:v>
                </c:pt>
                <c:pt idx="50">
                  <c:v>1</c:v>
                </c:pt>
                <c:pt idx="51">
                  <c:v>0.91</c:v>
                </c:pt>
                <c:pt idx="52">
                  <c:v>0.71</c:v>
                </c:pt>
                <c:pt idx="53">
                  <c:v>0.78</c:v>
                </c:pt>
                <c:pt idx="54">
                  <c:v>1.02</c:v>
                </c:pt>
                <c:pt idx="55">
                  <c:v>0.86</c:v>
                </c:pt>
                <c:pt idx="56">
                  <c:v>0.83900392673349411</c:v>
                </c:pt>
                <c:pt idx="57">
                  <c:v>0.8271496901185581</c:v>
                </c:pt>
                <c:pt idx="58">
                  <c:v>0.92</c:v>
                </c:pt>
                <c:pt idx="59">
                  <c:v>0.81</c:v>
                </c:pt>
                <c:pt idx="60">
                  <c:v>0.80668766318155749</c:v>
                </c:pt>
                <c:pt idx="61">
                  <c:v>0.8241062590640178</c:v>
                </c:pt>
                <c:pt idx="62">
                  <c:v>1.010687335677946</c:v>
                </c:pt>
                <c:pt idx="63">
                  <c:v>0.8274097885634083</c:v>
                </c:pt>
                <c:pt idx="64">
                  <c:v>0.79434533826994269</c:v>
                </c:pt>
                <c:pt idx="65">
                  <c:v>0.78324064431790497</c:v>
                </c:pt>
                <c:pt idx="66">
                  <c:v>1.0178700006545787</c:v>
                </c:pt>
                <c:pt idx="67">
                  <c:v>0.87583888943628807</c:v>
                </c:pt>
                <c:pt idx="68">
                  <c:v>0.75906421447053396</c:v>
                </c:pt>
                <c:pt idx="69">
                  <c:v>0.42915195316993093</c:v>
                </c:pt>
                <c:pt idx="70">
                  <c:v>0.46941500458983554</c:v>
                </c:pt>
                <c:pt idx="71">
                  <c:v>0.34795499233057786</c:v>
                </c:pt>
                <c:pt idx="72">
                  <c:v>0.38950554994954589</c:v>
                </c:pt>
                <c:pt idx="73">
                  <c:v>0.26906217686763001</c:v>
                </c:pt>
                <c:pt idx="74">
                  <c:v>0.41</c:v>
                </c:pt>
                <c:pt idx="75">
                  <c:v>0.47913490583010598</c:v>
                </c:pt>
                <c:pt idx="76">
                  <c:v>0.45</c:v>
                </c:pt>
                <c:pt idx="77">
                  <c:v>0.49</c:v>
                </c:pt>
                <c:pt idx="78">
                  <c:v>0.57999999999999996</c:v>
                </c:pt>
                <c:pt idx="79">
                  <c:v>0.62</c:v>
                </c:pt>
                <c:pt idx="80">
                  <c:v>0.61</c:v>
                </c:pt>
                <c:pt idx="81">
                  <c:v>0.62</c:v>
                </c:pt>
                <c:pt idx="82">
                  <c:v>0.77</c:v>
                </c:pt>
                <c:pt idx="83">
                  <c:v>0.81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CC-4270-AF1A-A30EBAC58D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9853696"/>
        <c:axId val="509855232"/>
      </c:lineChart>
      <c:lineChart>
        <c:grouping val="standard"/>
        <c:varyColors val="0"/>
        <c:ser>
          <c:idx val="1"/>
          <c:order val="1"/>
          <c:tx>
            <c:v>To 90+ days late</c:v>
          </c:tx>
          <c:spPr>
            <a:ln w="38100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[0]!Page15_Date</c:f>
              <c:strCache>
                <c:ptCount val="8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</c:strCache>
            </c:strRef>
          </c:cat>
          <c:val>
            <c:numRef>
              <c:f>[0]!Page15_90</c:f>
              <c:numCache>
                <c:formatCode>0.00</c:formatCode>
                <c:ptCount val="84"/>
                <c:pt idx="0">
                  <c:v>0.19</c:v>
                </c:pt>
                <c:pt idx="1">
                  <c:v>0.2</c:v>
                </c:pt>
                <c:pt idx="2">
                  <c:v>0.16</c:v>
                </c:pt>
                <c:pt idx="3">
                  <c:v>0.23</c:v>
                </c:pt>
                <c:pt idx="4">
                  <c:v>0.18</c:v>
                </c:pt>
                <c:pt idx="5">
                  <c:v>0.15</c:v>
                </c:pt>
                <c:pt idx="6">
                  <c:v>0.14000000000000001</c:v>
                </c:pt>
                <c:pt idx="7">
                  <c:v>0.2</c:v>
                </c:pt>
                <c:pt idx="8">
                  <c:v>0.1</c:v>
                </c:pt>
                <c:pt idx="9">
                  <c:v>0.18</c:v>
                </c:pt>
                <c:pt idx="10">
                  <c:v>0.15</c:v>
                </c:pt>
                <c:pt idx="11">
                  <c:v>0.22</c:v>
                </c:pt>
                <c:pt idx="12">
                  <c:v>0.13</c:v>
                </c:pt>
                <c:pt idx="13">
                  <c:v>0.09</c:v>
                </c:pt>
                <c:pt idx="14">
                  <c:v>0.18</c:v>
                </c:pt>
                <c:pt idx="15">
                  <c:v>0.17</c:v>
                </c:pt>
                <c:pt idx="16">
                  <c:v>0.24</c:v>
                </c:pt>
                <c:pt idx="17">
                  <c:v>0.22</c:v>
                </c:pt>
                <c:pt idx="18">
                  <c:v>0.35</c:v>
                </c:pt>
                <c:pt idx="19">
                  <c:v>0.43</c:v>
                </c:pt>
                <c:pt idx="20">
                  <c:v>0.53</c:v>
                </c:pt>
                <c:pt idx="21">
                  <c:v>0.52</c:v>
                </c:pt>
                <c:pt idx="22">
                  <c:v>0.55000000000000004</c:v>
                </c:pt>
                <c:pt idx="23">
                  <c:v>0.66</c:v>
                </c:pt>
                <c:pt idx="24">
                  <c:v>0.66</c:v>
                </c:pt>
                <c:pt idx="25">
                  <c:v>0.75</c:v>
                </c:pt>
                <c:pt idx="26">
                  <c:v>0.53</c:v>
                </c:pt>
                <c:pt idx="27">
                  <c:v>0.74</c:v>
                </c:pt>
                <c:pt idx="28">
                  <c:v>0.63</c:v>
                </c:pt>
                <c:pt idx="29">
                  <c:v>0.53</c:v>
                </c:pt>
                <c:pt idx="30">
                  <c:v>0.59</c:v>
                </c:pt>
                <c:pt idx="31">
                  <c:v>0.52</c:v>
                </c:pt>
                <c:pt idx="32">
                  <c:v>0.54</c:v>
                </c:pt>
                <c:pt idx="33">
                  <c:v>0.47873319830602101</c:v>
                </c:pt>
                <c:pt idx="34">
                  <c:v>0.41862899005756149</c:v>
                </c:pt>
                <c:pt idx="35">
                  <c:v>0.48</c:v>
                </c:pt>
                <c:pt idx="36">
                  <c:v>0.43</c:v>
                </c:pt>
                <c:pt idx="37">
                  <c:v>0.36</c:v>
                </c:pt>
                <c:pt idx="38">
                  <c:v>0.35</c:v>
                </c:pt>
                <c:pt idx="39">
                  <c:v>0.38</c:v>
                </c:pt>
                <c:pt idx="40">
                  <c:v>0.28999999999999998</c:v>
                </c:pt>
                <c:pt idx="41">
                  <c:v>0.35</c:v>
                </c:pt>
                <c:pt idx="42">
                  <c:v>0.22</c:v>
                </c:pt>
                <c:pt idx="43">
                  <c:v>0.23</c:v>
                </c:pt>
                <c:pt idx="44">
                  <c:v>0.23</c:v>
                </c:pt>
                <c:pt idx="45">
                  <c:v>0.22</c:v>
                </c:pt>
                <c:pt idx="46">
                  <c:v>0.21</c:v>
                </c:pt>
                <c:pt idx="47">
                  <c:v>0.22</c:v>
                </c:pt>
                <c:pt idx="48">
                  <c:v>0.13</c:v>
                </c:pt>
                <c:pt idx="49">
                  <c:v>0.19</c:v>
                </c:pt>
                <c:pt idx="50">
                  <c:v>0.18</c:v>
                </c:pt>
                <c:pt idx="51">
                  <c:v>0.19</c:v>
                </c:pt>
                <c:pt idx="52">
                  <c:v>0.18</c:v>
                </c:pt>
                <c:pt idx="53">
                  <c:v>0.12</c:v>
                </c:pt>
                <c:pt idx="54">
                  <c:v>0.16</c:v>
                </c:pt>
                <c:pt idx="55">
                  <c:v>0.16</c:v>
                </c:pt>
                <c:pt idx="56">
                  <c:v>0.13902099948781699</c:v>
                </c:pt>
                <c:pt idx="57">
                  <c:v>0.1546410290221652</c:v>
                </c:pt>
                <c:pt idx="58">
                  <c:v>0.11</c:v>
                </c:pt>
                <c:pt idx="59">
                  <c:v>0.11</c:v>
                </c:pt>
                <c:pt idx="60">
                  <c:v>0.14283874442402031</c:v>
                </c:pt>
                <c:pt idx="61">
                  <c:v>0.19106374162657397</c:v>
                </c:pt>
                <c:pt idx="62">
                  <c:v>0.19690192463095116</c:v>
                </c:pt>
                <c:pt idx="63">
                  <c:v>0.13243084167157151</c:v>
                </c:pt>
                <c:pt idx="64">
                  <c:v>0.13687871648154382</c:v>
                </c:pt>
                <c:pt idx="65">
                  <c:v>0.17614605720869431</c:v>
                </c:pt>
                <c:pt idx="66">
                  <c:v>0.14073443738953983</c:v>
                </c:pt>
                <c:pt idx="67">
                  <c:v>0.1543666042631458</c:v>
                </c:pt>
                <c:pt idx="68">
                  <c:v>0.14386789920657927</c:v>
                </c:pt>
                <c:pt idx="69">
                  <c:v>0.10484116680421469</c:v>
                </c:pt>
                <c:pt idx="70">
                  <c:v>0.11891846782942503</c:v>
                </c:pt>
                <c:pt idx="71">
                  <c:v>0.10397471664316082</c:v>
                </c:pt>
                <c:pt idx="72">
                  <c:v>0.11503531786074672</c:v>
                </c:pt>
                <c:pt idx="73">
                  <c:v>7.8279724010173607E-2</c:v>
                </c:pt>
                <c:pt idx="74">
                  <c:v>0.12</c:v>
                </c:pt>
                <c:pt idx="75">
                  <c:v>9.5637599780317592E-2</c:v>
                </c:pt>
                <c:pt idx="76">
                  <c:v>0.12</c:v>
                </c:pt>
                <c:pt idx="77">
                  <c:v>0.12</c:v>
                </c:pt>
                <c:pt idx="78">
                  <c:v>0.11</c:v>
                </c:pt>
                <c:pt idx="79">
                  <c:v>0.12</c:v>
                </c:pt>
                <c:pt idx="80">
                  <c:v>8.9962402505368036E-2</c:v>
                </c:pt>
                <c:pt idx="81">
                  <c:v>0.12</c:v>
                </c:pt>
                <c:pt idx="82">
                  <c:v>0.13</c:v>
                </c:pt>
                <c:pt idx="83">
                  <c:v>0.16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CC-4270-AF1A-A30EBAC58D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7029888"/>
        <c:axId val="509856768"/>
      </c:lineChart>
      <c:catAx>
        <c:axId val="509853696"/>
        <c:scaling>
          <c:orientation val="minMax"/>
        </c:scaling>
        <c:delete val="0"/>
        <c:axPos val="b"/>
        <c:numFmt formatCode="[$-409]yy:\Q&quot;1&quot;;@" sourceLinked="0"/>
        <c:majorTickMark val="in"/>
        <c:minorTickMark val="none"/>
        <c:tickLblPos val="nextTo"/>
        <c:txPr>
          <a:bodyPr rot="-3000000" anchor="t" anchorCtr="0"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09855232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509855232"/>
        <c:scaling>
          <c:orientation val="minMax"/>
        </c:scaling>
        <c:delete val="0"/>
        <c:axPos val="l"/>
        <c:numFmt formatCode="#,##0.0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09853696"/>
        <c:crosses val="autoZero"/>
        <c:crossBetween val="midCat"/>
      </c:valAx>
      <c:valAx>
        <c:axId val="509856768"/>
        <c:scaling>
          <c:orientation val="minMax"/>
          <c:max val="3.5"/>
          <c:min val="0"/>
        </c:scaling>
        <c:delete val="0"/>
        <c:axPos val="r"/>
        <c:numFmt formatCode="0.0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497029888"/>
        <c:crosses val="max"/>
        <c:crossBetween val="between"/>
        <c:majorUnit val="0.5"/>
      </c:valAx>
      <c:catAx>
        <c:axId val="4970298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509856768"/>
        <c:crosses val="autoZero"/>
        <c:auto val="1"/>
        <c:lblAlgn val="ctr"/>
        <c:lblOffset val="100"/>
        <c:noMultiLvlLbl val="0"/>
      </c:cat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6339031215364895E-2"/>
          <c:y val="0.21612353084089073"/>
          <c:w val="0.91086046154505951"/>
          <c:h val="0.65035248522663958"/>
        </c:manualLayout>
      </c:layout>
      <c:lineChart>
        <c:grouping val="standard"/>
        <c:varyColors val="0"/>
        <c:ser>
          <c:idx val="0"/>
          <c:order val="0"/>
          <c:tx>
            <c:strRef>
              <c:f>'Page 16 Data'!$B$4</c:f>
              <c:strCache>
                <c:ptCount val="1"/>
                <c:pt idx="0">
                  <c:v>To current</c:v>
                </c:pt>
              </c:strCache>
            </c:strRef>
          </c:tx>
          <c:spPr>
            <a:ln w="38100">
              <a:solidFill>
                <a:srgbClr val="226834"/>
              </a:solidFill>
            </a:ln>
          </c:spPr>
          <c:marker>
            <c:symbol val="none"/>
          </c:marker>
          <c:cat>
            <c:strRef>
              <c:f>[0]!Page16_Date</c:f>
              <c:strCache>
                <c:ptCount val="8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</c:strCache>
            </c:strRef>
          </c:cat>
          <c:val>
            <c:numRef>
              <c:f>[0]!Page16_Current</c:f>
              <c:numCache>
                <c:formatCode>0.0</c:formatCode>
                <c:ptCount val="84"/>
                <c:pt idx="0">
                  <c:v>41.28</c:v>
                </c:pt>
                <c:pt idx="1">
                  <c:v>50</c:v>
                </c:pt>
                <c:pt idx="2">
                  <c:v>46.52</c:v>
                </c:pt>
                <c:pt idx="3">
                  <c:v>43.2</c:v>
                </c:pt>
                <c:pt idx="4">
                  <c:v>48.09</c:v>
                </c:pt>
                <c:pt idx="5">
                  <c:v>47.88</c:v>
                </c:pt>
                <c:pt idx="6">
                  <c:v>40.369999999999997</c:v>
                </c:pt>
                <c:pt idx="7">
                  <c:v>41.41</c:v>
                </c:pt>
                <c:pt idx="8">
                  <c:v>43.14</c:v>
                </c:pt>
                <c:pt idx="9">
                  <c:v>50.12</c:v>
                </c:pt>
                <c:pt idx="10">
                  <c:v>39.64</c:v>
                </c:pt>
                <c:pt idx="11">
                  <c:v>43.3</c:v>
                </c:pt>
                <c:pt idx="12">
                  <c:v>47.24</c:v>
                </c:pt>
                <c:pt idx="13">
                  <c:v>45.9</c:v>
                </c:pt>
                <c:pt idx="14">
                  <c:v>37.020000000000003</c:v>
                </c:pt>
                <c:pt idx="15">
                  <c:v>36.869999999999997</c:v>
                </c:pt>
                <c:pt idx="16">
                  <c:v>39.880000000000003</c:v>
                </c:pt>
                <c:pt idx="17">
                  <c:v>36.729999999999997</c:v>
                </c:pt>
                <c:pt idx="18">
                  <c:v>31.12</c:v>
                </c:pt>
                <c:pt idx="19">
                  <c:v>25.4</c:v>
                </c:pt>
                <c:pt idx="20">
                  <c:v>26.85</c:v>
                </c:pt>
                <c:pt idx="21">
                  <c:v>29.33</c:v>
                </c:pt>
                <c:pt idx="22">
                  <c:v>22.27</c:v>
                </c:pt>
                <c:pt idx="23">
                  <c:v>21.21</c:v>
                </c:pt>
                <c:pt idx="24">
                  <c:v>22.84</c:v>
                </c:pt>
                <c:pt idx="25">
                  <c:v>25.73</c:v>
                </c:pt>
                <c:pt idx="26">
                  <c:v>20.47</c:v>
                </c:pt>
                <c:pt idx="27">
                  <c:v>20.91</c:v>
                </c:pt>
                <c:pt idx="28">
                  <c:v>24.13</c:v>
                </c:pt>
                <c:pt idx="29">
                  <c:v>29</c:v>
                </c:pt>
                <c:pt idx="30">
                  <c:v>25.15</c:v>
                </c:pt>
                <c:pt idx="31">
                  <c:v>28.66</c:v>
                </c:pt>
                <c:pt idx="32">
                  <c:v>30.98</c:v>
                </c:pt>
                <c:pt idx="33">
                  <c:v>29.94</c:v>
                </c:pt>
                <c:pt idx="34">
                  <c:v>25.620170801138677</c:v>
                </c:pt>
                <c:pt idx="35">
                  <c:v>27.24</c:v>
                </c:pt>
                <c:pt idx="36">
                  <c:v>31.77</c:v>
                </c:pt>
                <c:pt idx="37">
                  <c:v>28.45</c:v>
                </c:pt>
                <c:pt idx="38">
                  <c:v>26.35</c:v>
                </c:pt>
                <c:pt idx="39">
                  <c:v>28.05</c:v>
                </c:pt>
                <c:pt idx="40">
                  <c:v>34.700000000000003</c:v>
                </c:pt>
                <c:pt idx="41">
                  <c:v>35.799999999999997</c:v>
                </c:pt>
                <c:pt idx="42" formatCode="General">
                  <c:v>25.7</c:v>
                </c:pt>
                <c:pt idx="43">
                  <c:v>26.9</c:v>
                </c:pt>
                <c:pt idx="44">
                  <c:v>35.1</c:v>
                </c:pt>
                <c:pt idx="45">
                  <c:v>35.200000000000003</c:v>
                </c:pt>
                <c:pt idx="46">
                  <c:v>30.4</c:v>
                </c:pt>
                <c:pt idx="47">
                  <c:v>39.200000000000003</c:v>
                </c:pt>
                <c:pt idx="48">
                  <c:v>37.700000000000003</c:v>
                </c:pt>
                <c:pt idx="49">
                  <c:v>33.6</c:v>
                </c:pt>
                <c:pt idx="50">
                  <c:v>30.516431924882632</c:v>
                </c:pt>
                <c:pt idx="51">
                  <c:v>32.94</c:v>
                </c:pt>
                <c:pt idx="52">
                  <c:v>38.090000000000003</c:v>
                </c:pt>
                <c:pt idx="53">
                  <c:v>36.93</c:v>
                </c:pt>
                <c:pt idx="54">
                  <c:v>32.700000000000003</c:v>
                </c:pt>
                <c:pt idx="55">
                  <c:v>36.6</c:v>
                </c:pt>
                <c:pt idx="56">
                  <c:v>36</c:v>
                </c:pt>
                <c:pt idx="57">
                  <c:v>36.299999999999997</c:v>
                </c:pt>
                <c:pt idx="58">
                  <c:v>30.9</c:v>
                </c:pt>
                <c:pt idx="59">
                  <c:v>35.9</c:v>
                </c:pt>
                <c:pt idx="60">
                  <c:v>40.517241379310342</c:v>
                </c:pt>
                <c:pt idx="61">
                  <c:v>42.897526501766784</c:v>
                </c:pt>
                <c:pt idx="62">
                  <c:v>34.836363636363636</c:v>
                </c:pt>
                <c:pt idx="63">
                  <c:v>35.082174462705431</c:v>
                </c:pt>
                <c:pt idx="64">
                  <c:v>38.703208556149733</c:v>
                </c:pt>
                <c:pt idx="65" formatCode="0.00">
                  <c:v>42.963970088375255</c:v>
                </c:pt>
                <c:pt idx="66" formatCode="0.00">
                  <c:v>31.444759206798867</c:v>
                </c:pt>
                <c:pt idx="67" formatCode="0.00">
                  <c:v>37.889273356401382</c:v>
                </c:pt>
                <c:pt idx="68" formatCode="0.00">
                  <c:v>37.413684871311993</c:v>
                </c:pt>
                <c:pt idx="69" formatCode="0.00">
                  <c:v>61.049723756906083</c:v>
                </c:pt>
                <c:pt idx="70" formatCode="0.00">
                  <c:v>47.026893614000969</c:v>
                </c:pt>
                <c:pt idx="71" formatCode="0.00">
                  <c:v>53.705781656472119</c:v>
                </c:pt>
                <c:pt idx="72" formatCode="0.00">
                  <c:v>49.838248357271048</c:v>
                </c:pt>
                <c:pt idx="73" formatCode="0.00">
                  <c:v>53.055909405195202</c:v>
                </c:pt>
                <c:pt idx="74" formatCode="0.00">
                  <c:v>50.41</c:v>
                </c:pt>
                <c:pt idx="75" formatCode="0.00">
                  <c:v>49.297943824339669</c:v>
                </c:pt>
                <c:pt idx="76" formatCode="0.00">
                  <c:v>44.04</c:v>
                </c:pt>
                <c:pt idx="77" formatCode="0.00">
                  <c:v>48.28</c:v>
                </c:pt>
                <c:pt idx="78" formatCode="0.00">
                  <c:v>44.9</c:v>
                </c:pt>
                <c:pt idx="79" formatCode="0.00">
                  <c:v>44.3</c:v>
                </c:pt>
                <c:pt idx="80" formatCode="0.00">
                  <c:v>44.23</c:v>
                </c:pt>
                <c:pt idx="81" formatCode="0.00">
                  <c:v>50.27</c:v>
                </c:pt>
                <c:pt idx="82" formatCode="0.00">
                  <c:v>39.78</c:v>
                </c:pt>
                <c:pt idx="83" formatCode="0.00">
                  <c:v>45.21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56-4363-8A11-CC8249EF82EC}"/>
            </c:ext>
          </c:extLst>
        </c:ser>
        <c:ser>
          <c:idx val="3"/>
          <c:order val="2"/>
          <c:tx>
            <c:strRef>
              <c:f>'Page 16 Data'!$C$4</c:f>
              <c:strCache>
                <c:ptCount val="1"/>
                <c:pt idx="0">
                  <c:v>To 90+ days late</c:v>
                </c:pt>
              </c:strCache>
            </c:strRef>
          </c:tx>
          <c:spPr>
            <a:ln w="38100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[0]!Page16_Date</c:f>
              <c:strCache>
                <c:ptCount val="8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</c:strCache>
            </c:strRef>
          </c:cat>
          <c:val>
            <c:numRef>
              <c:f>[0]!Page16_90</c:f>
              <c:numCache>
                <c:formatCode>0.0</c:formatCode>
                <c:ptCount val="84"/>
                <c:pt idx="0">
                  <c:v>12.28</c:v>
                </c:pt>
                <c:pt idx="1">
                  <c:v>11.12</c:v>
                </c:pt>
                <c:pt idx="2">
                  <c:v>12</c:v>
                </c:pt>
                <c:pt idx="3">
                  <c:v>14.97</c:v>
                </c:pt>
                <c:pt idx="4">
                  <c:v>12.93</c:v>
                </c:pt>
                <c:pt idx="5">
                  <c:v>11.16</c:v>
                </c:pt>
                <c:pt idx="6">
                  <c:v>16.55</c:v>
                </c:pt>
                <c:pt idx="7">
                  <c:v>16.329999999999998</c:v>
                </c:pt>
                <c:pt idx="8">
                  <c:v>13.34</c:v>
                </c:pt>
                <c:pt idx="9">
                  <c:v>10.44</c:v>
                </c:pt>
                <c:pt idx="10">
                  <c:v>15.73</c:v>
                </c:pt>
                <c:pt idx="11">
                  <c:v>14.56</c:v>
                </c:pt>
                <c:pt idx="12">
                  <c:v>13.72</c:v>
                </c:pt>
                <c:pt idx="13">
                  <c:v>11.97</c:v>
                </c:pt>
                <c:pt idx="14">
                  <c:v>17.190000000000001</c:v>
                </c:pt>
                <c:pt idx="15">
                  <c:v>19.670000000000002</c:v>
                </c:pt>
                <c:pt idx="16">
                  <c:v>19.940000000000001</c:v>
                </c:pt>
                <c:pt idx="17">
                  <c:v>22.27</c:v>
                </c:pt>
                <c:pt idx="18">
                  <c:v>27.11</c:v>
                </c:pt>
                <c:pt idx="19">
                  <c:v>34.19</c:v>
                </c:pt>
                <c:pt idx="20">
                  <c:v>34.6</c:v>
                </c:pt>
                <c:pt idx="21">
                  <c:v>31.33</c:v>
                </c:pt>
                <c:pt idx="22">
                  <c:v>40.130000000000003</c:v>
                </c:pt>
                <c:pt idx="23">
                  <c:v>40.85</c:v>
                </c:pt>
                <c:pt idx="24">
                  <c:v>44.23</c:v>
                </c:pt>
                <c:pt idx="25">
                  <c:v>41.17</c:v>
                </c:pt>
                <c:pt idx="26">
                  <c:v>41.43</c:v>
                </c:pt>
                <c:pt idx="27">
                  <c:v>41.29</c:v>
                </c:pt>
                <c:pt idx="28">
                  <c:v>39.020000000000003</c:v>
                </c:pt>
                <c:pt idx="29">
                  <c:v>32.97</c:v>
                </c:pt>
                <c:pt idx="30">
                  <c:v>31.85</c:v>
                </c:pt>
                <c:pt idx="31">
                  <c:v>29.63</c:v>
                </c:pt>
                <c:pt idx="32">
                  <c:v>27.56</c:v>
                </c:pt>
                <c:pt idx="33">
                  <c:v>28.17</c:v>
                </c:pt>
                <c:pt idx="34">
                  <c:v>31.272875152501019</c:v>
                </c:pt>
                <c:pt idx="35">
                  <c:v>28.82</c:v>
                </c:pt>
                <c:pt idx="36">
                  <c:v>27.72</c:v>
                </c:pt>
                <c:pt idx="37">
                  <c:v>23.51</c:v>
                </c:pt>
                <c:pt idx="38">
                  <c:v>26.3</c:v>
                </c:pt>
                <c:pt idx="39">
                  <c:v>26.09</c:v>
                </c:pt>
                <c:pt idx="40">
                  <c:v>22.8</c:v>
                </c:pt>
                <c:pt idx="41">
                  <c:v>19.8</c:v>
                </c:pt>
                <c:pt idx="42" formatCode="General">
                  <c:v>22.7</c:v>
                </c:pt>
                <c:pt idx="43">
                  <c:v>20.9</c:v>
                </c:pt>
                <c:pt idx="44">
                  <c:v>18.3</c:v>
                </c:pt>
                <c:pt idx="45">
                  <c:v>17.7</c:v>
                </c:pt>
                <c:pt idx="46">
                  <c:v>18.2</c:v>
                </c:pt>
                <c:pt idx="47">
                  <c:v>18.399999999999999</c:v>
                </c:pt>
                <c:pt idx="48">
                  <c:v>20.8</c:v>
                </c:pt>
                <c:pt idx="49">
                  <c:v>17.3</c:v>
                </c:pt>
                <c:pt idx="50">
                  <c:v>18.846411804158283</c:v>
                </c:pt>
                <c:pt idx="51">
                  <c:v>17.72</c:v>
                </c:pt>
                <c:pt idx="52">
                  <c:v>17.52</c:v>
                </c:pt>
                <c:pt idx="53">
                  <c:v>16.12</c:v>
                </c:pt>
                <c:pt idx="54">
                  <c:v>15.1</c:v>
                </c:pt>
                <c:pt idx="55">
                  <c:v>18.100000000000001</c:v>
                </c:pt>
                <c:pt idx="56">
                  <c:v>18.109090909090899</c:v>
                </c:pt>
                <c:pt idx="57">
                  <c:v>12.8</c:v>
                </c:pt>
                <c:pt idx="58">
                  <c:v>16.2</c:v>
                </c:pt>
                <c:pt idx="59">
                  <c:v>15</c:v>
                </c:pt>
                <c:pt idx="60">
                  <c:v>14.655172413793101</c:v>
                </c:pt>
                <c:pt idx="61">
                  <c:v>13.356890459363957</c:v>
                </c:pt>
                <c:pt idx="62">
                  <c:v>14.109090909090909</c:v>
                </c:pt>
                <c:pt idx="63">
                  <c:v>14.791403286978507</c:v>
                </c:pt>
                <c:pt idx="64">
                  <c:v>11.697860962566844</c:v>
                </c:pt>
                <c:pt idx="65" formatCode="0.00">
                  <c:v>10.53704962610469</c:v>
                </c:pt>
                <c:pt idx="66" formatCode="0.00">
                  <c:v>14.943342776203966</c:v>
                </c:pt>
                <c:pt idx="67" formatCode="0.00">
                  <c:v>17.416378316032297</c:v>
                </c:pt>
                <c:pt idx="68" formatCode="0.00">
                  <c:v>15.128688010043941</c:v>
                </c:pt>
                <c:pt idx="69" formatCode="0.00">
                  <c:v>7.7348066298342539</c:v>
                </c:pt>
                <c:pt idx="70" formatCode="0.00">
                  <c:v>10.957275206276853</c:v>
                </c:pt>
                <c:pt idx="71" formatCode="0.00">
                  <c:v>8.3692824818485274</c:v>
                </c:pt>
                <c:pt idx="72" formatCode="0.00">
                  <c:v>7.8796248105925502</c:v>
                </c:pt>
                <c:pt idx="73" formatCode="0.00">
                  <c:v>6.9621302120932</c:v>
                </c:pt>
                <c:pt idx="74" formatCode="0.00">
                  <c:v>5.51</c:v>
                </c:pt>
                <c:pt idx="75" formatCode="0.00">
                  <c:v>10.758842655336929</c:v>
                </c:pt>
                <c:pt idx="76" formatCode="0.00">
                  <c:v>13.08</c:v>
                </c:pt>
                <c:pt idx="77" formatCode="0.00">
                  <c:v>12.75</c:v>
                </c:pt>
                <c:pt idx="78" formatCode="0.00">
                  <c:v>11</c:v>
                </c:pt>
                <c:pt idx="79" formatCode="0.00">
                  <c:v>12.83</c:v>
                </c:pt>
                <c:pt idx="80" formatCode="0.00">
                  <c:v>10.84</c:v>
                </c:pt>
                <c:pt idx="81" formatCode="0.00">
                  <c:v>12.04</c:v>
                </c:pt>
                <c:pt idx="82" formatCode="0.00">
                  <c:v>13.55</c:v>
                </c:pt>
                <c:pt idx="83" formatCode="0.00">
                  <c:v>13.910761154855644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56-4363-8A11-CC8249EF82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8571648"/>
        <c:axId val="508573184"/>
      </c:lineChart>
      <c:lineChart>
        <c:grouping val="standard"/>
        <c:varyColors val="0"/>
        <c:ser>
          <c:idx val="2"/>
          <c:order val="1"/>
          <c:tx>
            <c:v>secondary </c:v>
          </c:tx>
          <c:marker>
            <c:symbol val="none"/>
          </c:marker>
          <c:cat>
            <c:strRef>
              <c:f>[0]!Page16_Date</c:f>
              <c:strCache>
                <c:ptCount val="8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</c:strCache>
            </c:strRef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F256-4363-8A11-CC8249EF82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8574720"/>
        <c:axId val="508584704"/>
      </c:lineChart>
      <c:catAx>
        <c:axId val="508571648"/>
        <c:scaling>
          <c:orientation val="minMax"/>
        </c:scaling>
        <c:delete val="0"/>
        <c:axPos val="b"/>
        <c:numFmt formatCode="[$-409]yy:\Q&quot;1&quot;;@" sourceLinked="0"/>
        <c:majorTickMark val="in"/>
        <c:minorTickMark val="none"/>
        <c:tickLblPos val="nextTo"/>
        <c:txPr>
          <a:bodyPr rot="-3000000" anchor="t" anchorCtr="0"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08573184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508573184"/>
        <c:scaling>
          <c:orientation val="minMax"/>
        </c:scaling>
        <c:delete val="0"/>
        <c:axPos val="l"/>
        <c:numFmt formatCode="#,##0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08571648"/>
        <c:crosses val="autoZero"/>
        <c:crossBetween val="between"/>
      </c:valAx>
      <c:catAx>
        <c:axId val="5085747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508584704"/>
        <c:crosses val="autoZero"/>
        <c:auto val="1"/>
        <c:lblAlgn val="ctr"/>
        <c:lblOffset val="100"/>
        <c:noMultiLvlLbl val="0"/>
      </c:catAx>
      <c:valAx>
        <c:axId val="508584704"/>
        <c:scaling>
          <c:orientation val="minMax"/>
          <c:max val="70"/>
        </c:scaling>
        <c:delete val="0"/>
        <c:axPos val="r"/>
        <c:numFmt formatCode="#,##0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08574720"/>
        <c:crosses val="max"/>
        <c:crossBetween val="midCat"/>
        <c:majorUnit val="10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407744373739396E-2"/>
          <c:y val="0.20410787043121886"/>
          <c:w val="0.89235332256798849"/>
          <c:h val="0.6708923549679926"/>
        </c:manualLayout>
      </c:layout>
      <c:barChart>
        <c:barDir val="col"/>
        <c:grouping val="clustered"/>
        <c:varyColors val="0"/>
        <c:ser>
          <c:idx val="0"/>
          <c:order val="0"/>
          <c:tx>
            <c:v>Foreclosures</c:v>
          </c:tx>
          <c:spPr>
            <a:solidFill>
              <a:schemeClr val="tx2"/>
            </a:solidFill>
          </c:spPr>
          <c:invertIfNegative val="0"/>
          <c:cat>
            <c:strRef>
              <c:f>[0]!Page17_Date</c:f>
              <c:strCache>
                <c:ptCount val="8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</c:strCache>
            </c:strRef>
          </c:cat>
          <c:val>
            <c:numRef>
              <c:f>[0]!Page17_Foreclosure</c:f>
              <c:numCache>
                <c:formatCode>0.00</c:formatCode>
                <c:ptCount val="84"/>
                <c:pt idx="0">
                  <c:v>203.32</c:v>
                </c:pt>
                <c:pt idx="1">
                  <c:v>169.9</c:v>
                </c:pt>
                <c:pt idx="2">
                  <c:v>178.16</c:v>
                </c:pt>
                <c:pt idx="3">
                  <c:v>193.24</c:v>
                </c:pt>
                <c:pt idx="4">
                  <c:v>186.06</c:v>
                </c:pt>
                <c:pt idx="5">
                  <c:v>171.44</c:v>
                </c:pt>
                <c:pt idx="6">
                  <c:v>168.8</c:v>
                </c:pt>
                <c:pt idx="7">
                  <c:v>184.14</c:v>
                </c:pt>
                <c:pt idx="8">
                  <c:v>171.52</c:v>
                </c:pt>
                <c:pt idx="9">
                  <c:v>148.78</c:v>
                </c:pt>
                <c:pt idx="10">
                  <c:v>157.9</c:v>
                </c:pt>
                <c:pt idx="11">
                  <c:v>166.72</c:v>
                </c:pt>
                <c:pt idx="12">
                  <c:v>172.86</c:v>
                </c:pt>
                <c:pt idx="13">
                  <c:v>179.42</c:v>
                </c:pt>
                <c:pt idx="14">
                  <c:v>189.26</c:v>
                </c:pt>
                <c:pt idx="15">
                  <c:v>220.2</c:v>
                </c:pt>
                <c:pt idx="16">
                  <c:v>267.66000000000003</c:v>
                </c:pt>
                <c:pt idx="17">
                  <c:v>243.9</c:v>
                </c:pt>
                <c:pt idx="18">
                  <c:v>325.44</c:v>
                </c:pt>
                <c:pt idx="19">
                  <c:v>348.52</c:v>
                </c:pt>
                <c:pt idx="20">
                  <c:v>429.8</c:v>
                </c:pt>
                <c:pt idx="21">
                  <c:v>455.44</c:v>
                </c:pt>
                <c:pt idx="22">
                  <c:v>446.58</c:v>
                </c:pt>
                <c:pt idx="23">
                  <c:v>424.04</c:v>
                </c:pt>
                <c:pt idx="24">
                  <c:v>517.38</c:v>
                </c:pt>
                <c:pt idx="25">
                  <c:v>566.17999999999995</c:v>
                </c:pt>
                <c:pt idx="26">
                  <c:v>488.58</c:v>
                </c:pt>
                <c:pt idx="27">
                  <c:v>465.8</c:v>
                </c:pt>
                <c:pt idx="28">
                  <c:v>456.5</c:v>
                </c:pt>
                <c:pt idx="29">
                  <c:v>483.76</c:v>
                </c:pt>
                <c:pt idx="30">
                  <c:v>457.32</c:v>
                </c:pt>
                <c:pt idx="31">
                  <c:v>447.06</c:v>
                </c:pt>
                <c:pt idx="32">
                  <c:v>368.06</c:v>
                </c:pt>
                <c:pt idx="33">
                  <c:v>284.22000000000003</c:v>
                </c:pt>
                <c:pt idx="34">
                  <c:v>264.33999999999997</c:v>
                </c:pt>
                <c:pt idx="35">
                  <c:v>289.38</c:v>
                </c:pt>
                <c:pt idx="36">
                  <c:v>291.42</c:v>
                </c:pt>
                <c:pt idx="37">
                  <c:v>255.66</c:v>
                </c:pt>
                <c:pt idx="38">
                  <c:v>241.68</c:v>
                </c:pt>
                <c:pt idx="39">
                  <c:v>209.66</c:v>
                </c:pt>
                <c:pt idx="40">
                  <c:v>183.54</c:v>
                </c:pt>
                <c:pt idx="41">
                  <c:v>199.62</c:v>
                </c:pt>
                <c:pt idx="42">
                  <c:v>167.66</c:v>
                </c:pt>
                <c:pt idx="43">
                  <c:v>157.32</c:v>
                </c:pt>
                <c:pt idx="44">
                  <c:v>145.13999999999999</c:v>
                </c:pt>
                <c:pt idx="45">
                  <c:v>115.64</c:v>
                </c:pt>
                <c:pt idx="46">
                  <c:v>113.08</c:v>
                </c:pt>
                <c:pt idx="47">
                  <c:v>121.76</c:v>
                </c:pt>
                <c:pt idx="48">
                  <c:v>112.34</c:v>
                </c:pt>
                <c:pt idx="49">
                  <c:v>95.14</c:v>
                </c:pt>
                <c:pt idx="50">
                  <c:v>92.6</c:v>
                </c:pt>
                <c:pt idx="51">
                  <c:v>104.1</c:v>
                </c:pt>
                <c:pt idx="52">
                  <c:v>96.82</c:v>
                </c:pt>
                <c:pt idx="53">
                  <c:v>82.84</c:v>
                </c:pt>
                <c:pt idx="54">
                  <c:v>80.62</c:v>
                </c:pt>
                <c:pt idx="55">
                  <c:v>78.92</c:v>
                </c:pt>
                <c:pt idx="56">
                  <c:v>90.66</c:v>
                </c:pt>
                <c:pt idx="57">
                  <c:v>84.82</c:v>
                </c:pt>
                <c:pt idx="58">
                  <c:v>69.58</c:v>
                </c:pt>
                <c:pt idx="59">
                  <c:v>69.16</c:v>
                </c:pt>
                <c:pt idx="60">
                  <c:v>76.48</c:v>
                </c:pt>
                <c:pt idx="61">
                  <c:v>75.540000000000006</c:v>
                </c:pt>
                <c:pt idx="62">
                  <c:v>64.36</c:v>
                </c:pt>
                <c:pt idx="63">
                  <c:v>67.98</c:v>
                </c:pt>
                <c:pt idx="64">
                  <c:v>71.16</c:v>
                </c:pt>
                <c:pt idx="65">
                  <c:v>70.400000000000006</c:v>
                </c:pt>
                <c:pt idx="66">
                  <c:v>64.58</c:v>
                </c:pt>
                <c:pt idx="67">
                  <c:v>71.42</c:v>
                </c:pt>
                <c:pt idx="68">
                  <c:v>74.86</c:v>
                </c:pt>
                <c:pt idx="69">
                  <c:v>23.9</c:v>
                </c:pt>
                <c:pt idx="70">
                  <c:v>16.02</c:v>
                </c:pt>
                <c:pt idx="71">
                  <c:v>14.22</c:v>
                </c:pt>
                <c:pt idx="72">
                  <c:v>11.46</c:v>
                </c:pt>
                <c:pt idx="73">
                  <c:v>8.1</c:v>
                </c:pt>
                <c:pt idx="74">
                  <c:v>9.6</c:v>
                </c:pt>
                <c:pt idx="75">
                  <c:v>8.8800000000000008</c:v>
                </c:pt>
                <c:pt idx="76">
                  <c:v>24.24</c:v>
                </c:pt>
                <c:pt idx="77">
                  <c:v>35.119999999999997</c:v>
                </c:pt>
                <c:pt idx="78">
                  <c:v>28.5</c:v>
                </c:pt>
                <c:pt idx="79">
                  <c:v>34.28</c:v>
                </c:pt>
                <c:pt idx="80">
                  <c:v>35.659999999999997</c:v>
                </c:pt>
                <c:pt idx="81">
                  <c:v>38.840000000000003</c:v>
                </c:pt>
                <c:pt idx="82">
                  <c:v>36.1</c:v>
                </c:pt>
                <c:pt idx="83">
                  <c:v>40.22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43-488D-9863-91B6A7570A3C}"/>
            </c:ext>
          </c:extLst>
        </c:ser>
        <c:ser>
          <c:idx val="1"/>
          <c:order val="1"/>
          <c:tx>
            <c:v>Bankruptcies</c:v>
          </c:tx>
          <c:spPr>
            <a:solidFill>
              <a:srgbClr val="FF0000">
                <a:alpha val="92000"/>
              </a:srgbClr>
            </a:solidFill>
          </c:spPr>
          <c:invertIfNegative val="0"/>
          <c:cat>
            <c:strRef>
              <c:f>[0]!Page17_Date</c:f>
              <c:strCache>
                <c:ptCount val="8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</c:strCache>
            </c:strRef>
          </c:cat>
          <c:val>
            <c:numRef>
              <c:f>[0]!Page17_Bankruptcy</c:f>
              <c:numCache>
                <c:formatCode>0.00</c:formatCode>
                <c:ptCount val="84"/>
                <c:pt idx="0">
                  <c:v>612.26</c:v>
                </c:pt>
                <c:pt idx="1">
                  <c:v>628.66</c:v>
                </c:pt>
                <c:pt idx="2">
                  <c:v>542.44000000000005</c:v>
                </c:pt>
                <c:pt idx="3">
                  <c:v>516.02</c:v>
                </c:pt>
                <c:pt idx="4">
                  <c:v>534.9</c:v>
                </c:pt>
                <c:pt idx="5">
                  <c:v>579.32000000000005</c:v>
                </c:pt>
                <c:pt idx="6">
                  <c:v>530.52</c:v>
                </c:pt>
                <c:pt idx="7">
                  <c:v>572.91999999999996</c:v>
                </c:pt>
                <c:pt idx="8">
                  <c:v>462.08</c:v>
                </c:pt>
                <c:pt idx="9">
                  <c:v>662.5</c:v>
                </c:pt>
                <c:pt idx="10">
                  <c:v>667.92</c:v>
                </c:pt>
                <c:pt idx="11">
                  <c:v>948.62</c:v>
                </c:pt>
                <c:pt idx="12">
                  <c:v>213.86</c:v>
                </c:pt>
                <c:pt idx="13">
                  <c:v>250.96</c:v>
                </c:pt>
                <c:pt idx="14">
                  <c:v>271.27999999999997</c:v>
                </c:pt>
                <c:pt idx="15">
                  <c:v>276.16000000000003</c:v>
                </c:pt>
                <c:pt idx="16">
                  <c:v>258.83999999999997</c:v>
                </c:pt>
                <c:pt idx="17">
                  <c:v>290.56</c:v>
                </c:pt>
                <c:pt idx="18">
                  <c:v>318.42</c:v>
                </c:pt>
                <c:pt idx="19">
                  <c:v>352.32</c:v>
                </c:pt>
                <c:pt idx="20">
                  <c:v>326.86</c:v>
                </c:pt>
                <c:pt idx="21">
                  <c:v>385.46</c:v>
                </c:pt>
                <c:pt idx="22">
                  <c:v>404.08</c:v>
                </c:pt>
                <c:pt idx="23">
                  <c:v>431.76</c:v>
                </c:pt>
                <c:pt idx="24">
                  <c:v>413.9</c:v>
                </c:pt>
                <c:pt idx="25">
                  <c:v>524.08000000000004</c:v>
                </c:pt>
                <c:pt idx="26">
                  <c:v>517.55999999999995</c:v>
                </c:pt>
                <c:pt idx="27">
                  <c:v>486.86</c:v>
                </c:pt>
                <c:pt idx="28">
                  <c:v>463.18</c:v>
                </c:pt>
                <c:pt idx="29">
                  <c:v>621.41999999999996</c:v>
                </c:pt>
                <c:pt idx="30">
                  <c:v>521.52</c:v>
                </c:pt>
                <c:pt idx="31">
                  <c:v>500.12</c:v>
                </c:pt>
                <c:pt idx="32">
                  <c:v>433.6</c:v>
                </c:pt>
                <c:pt idx="33">
                  <c:v>473.36</c:v>
                </c:pt>
                <c:pt idx="34">
                  <c:v>423.34</c:v>
                </c:pt>
                <c:pt idx="35">
                  <c:v>425.4</c:v>
                </c:pt>
                <c:pt idx="36">
                  <c:v>371.42</c:v>
                </c:pt>
                <c:pt idx="37">
                  <c:v>398.98</c:v>
                </c:pt>
                <c:pt idx="38">
                  <c:v>354.3</c:v>
                </c:pt>
                <c:pt idx="39">
                  <c:v>335.92</c:v>
                </c:pt>
                <c:pt idx="40">
                  <c:v>309.2</c:v>
                </c:pt>
                <c:pt idx="41">
                  <c:v>380.02</c:v>
                </c:pt>
                <c:pt idx="42">
                  <c:v>355.46</c:v>
                </c:pt>
                <c:pt idx="43">
                  <c:v>332.36</c:v>
                </c:pt>
                <c:pt idx="44">
                  <c:v>266.04000000000002</c:v>
                </c:pt>
                <c:pt idx="45">
                  <c:v>308.12</c:v>
                </c:pt>
                <c:pt idx="46">
                  <c:v>262.76</c:v>
                </c:pt>
                <c:pt idx="47">
                  <c:v>267.76</c:v>
                </c:pt>
                <c:pt idx="48">
                  <c:v>255.22</c:v>
                </c:pt>
                <c:pt idx="49">
                  <c:v>265.3</c:v>
                </c:pt>
                <c:pt idx="50">
                  <c:v>225.86</c:v>
                </c:pt>
                <c:pt idx="51">
                  <c:v>213.28</c:v>
                </c:pt>
                <c:pt idx="52">
                  <c:v>206.9</c:v>
                </c:pt>
                <c:pt idx="53">
                  <c:v>224.42</c:v>
                </c:pt>
                <c:pt idx="54">
                  <c:v>213.3</c:v>
                </c:pt>
                <c:pt idx="55">
                  <c:v>204.16</c:v>
                </c:pt>
                <c:pt idx="56">
                  <c:v>203.44</c:v>
                </c:pt>
                <c:pt idx="57">
                  <c:v>224.02</c:v>
                </c:pt>
                <c:pt idx="58">
                  <c:v>208.44</c:v>
                </c:pt>
                <c:pt idx="59">
                  <c:v>200.4</c:v>
                </c:pt>
                <c:pt idx="60">
                  <c:v>191.54</c:v>
                </c:pt>
                <c:pt idx="61">
                  <c:v>224.9</c:v>
                </c:pt>
                <c:pt idx="62">
                  <c:v>214.54</c:v>
                </c:pt>
                <c:pt idx="63">
                  <c:v>195.2</c:v>
                </c:pt>
                <c:pt idx="64">
                  <c:v>192.08</c:v>
                </c:pt>
                <c:pt idx="65">
                  <c:v>234.28</c:v>
                </c:pt>
                <c:pt idx="66">
                  <c:v>186.12</c:v>
                </c:pt>
                <c:pt idx="67">
                  <c:v>201.82</c:v>
                </c:pt>
                <c:pt idx="68">
                  <c:v>188.98</c:v>
                </c:pt>
                <c:pt idx="69">
                  <c:v>135.6</c:v>
                </c:pt>
                <c:pt idx="70">
                  <c:v>131.84</c:v>
                </c:pt>
                <c:pt idx="71">
                  <c:v>120.64</c:v>
                </c:pt>
                <c:pt idx="72">
                  <c:v>113.78</c:v>
                </c:pt>
                <c:pt idx="73">
                  <c:v>118.68</c:v>
                </c:pt>
                <c:pt idx="74">
                  <c:v>99.3</c:v>
                </c:pt>
                <c:pt idx="75">
                  <c:v>93.8</c:v>
                </c:pt>
                <c:pt idx="76">
                  <c:v>90.88</c:v>
                </c:pt>
                <c:pt idx="77">
                  <c:v>95.22</c:v>
                </c:pt>
                <c:pt idx="78">
                  <c:v>99.08</c:v>
                </c:pt>
                <c:pt idx="79">
                  <c:v>98.7</c:v>
                </c:pt>
                <c:pt idx="80">
                  <c:v>102.44</c:v>
                </c:pt>
                <c:pt idx="81">
                  <c:v>114.14</c:v>
                </c:pt>
                <c:pt idx="82">
                  <c:v>115.66</c:v>
                </c:pt>
                <c:pt idx="83">
                  <c:v>113.6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43-488D-9863-91B6A7570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1"/>
        <c:overlap val="-5"/>
        <c:axId val="510340480"/>
        <c:axId val="510346368"/>
      </c:barChart>
      <c:barChart>
        <c:barDir val="col"/>
        <c:grouping val="clustered"/>
        <c:varyColors val="0"/>
        <c:ser>
          <c:idx val="2"/>
          <c:order val="2"/>
          <c:tx>
            <c:v>secondary</c:v>
          </c:tx>
          <c:invertIfNegative val="0"/>
          <c:cat>
            <c:strRef>
              <c:f>[0]!Page17_Date</c:f>
              <c:strCache>
                <c:ptCount val="8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</c:strCache>
            </c:strRef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2-A543-488D-9863-91B6A7570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0347904"/>
        <c:axId val="510349696"/>
      </c:barChart>
      <c:dateAx>
        <c:axId val="510340480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txPr>
          <a:bodyPr rot="-3000000" anchor="t" anchorCtr="0"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10346368"/>
        <c:crosses val="autoZero"/>
        <c:auto val="0"/>
        <c:lblOffset val="100"/>
        <c:baseTimeUnit val="days"/>
        <c:majorUnit val="4"/>
        <c:majorTimeUnit val="days"/>
        <c:minorUnit val="1"/>
        <c:minorTimeUnit val="days"/>
      </c:dateAx>
      <c:valAx>
        <c:axId val="510346368"/>
        <c:scaling>
          <c:orientation val="minMax"/>
          <c:max val="1200"/>
          <c:min val="0"/>
        </c:scaling>
        <c:delete val="0"/>
        <c:axPos val="l"/>
        <c:numFmt formatCode="#,##0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10340480"/>
        <c:crosses val="autoZero"/>
        <c:crossBetween val="between"/>
        <c:majorUnit val="300"/>
      </c:valAx>
      <c:catAx>
        <c:axId val="5103479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510349696"/>
        <c:crosses val="autoZero"/>
        <c:auto val="1"/>
        <c:lblAlgn val="ctr"/>
        <c:lblOffset val="100"/>
        <c:noMultiLvlLbl val="0"/>
      </c:catAx>
      <c:valAx>
        <c:axId val="510349696"/>
        <c:scaling>
          <c:orientation val="minMax"/>
          <c:max val="1200"/>
          <c:min val="0"/>
        </c:scaling>
        <c:delete val="0"/>
        <c:axPos val="r"/>
        <c:numFmt formatCode="#,##0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10347904"/>
        <c:crosses val="max"/>
        <c:crossBetween val="between"/>
        <c:majorUnit val="300"/>
      </c:valAx>
      <c:spPr>
        <a:ln>
          <a:solidFill>
            <a:schemeClr val="tx1"/>
          </a:solidFill>
        </a:ln>
      </c:spPr>
    </c:plotArea>
    <c:legend>
      <c:legendPos val="b"/>
      <c:legendEntry>
        <c:idx val="2"/>
        <c:delete val="1"/>
      </c:legendEntry>
      <c:layout>
        <c:manualLayout>
          <c:xMode val="edge"/>
          <c:yMode val="edge"/>
          <c:x val="0.328511666810888"/>
          <c:y val="0.23861401415732508"/>
          <c:w val="0.34000265351446896"/>
          <c:h val="5.2313847132745846E-2"/>
        </c:manualLayout>
      </c:layout>
      <c:overlay val="0"/>
      <c:txPr>
        <a:bodyPr/>
        <a:lstStyle/>
        <a:p>
          <a:pPr>
            <a:defRPr sz="1400"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4855208975394065E-2"/>
          <c:y val="0.15505765117751785"/>
          <c:w val="0.9356297647670575"/>
          <c:h val="0.71326792103323156"/>
        </c:manualLayout>
      </c:layout>
      <c:lineChart>
        <c:grouping val="standard"/>
        <c:varyColors val="0"/>
        <c:ser>
          <c:idx val="4"/>
          <c:order val="0"/>
          <c:tx>
            <c:strRef>
              <c:f>'Page 18 Data'!$B$4</c:f>
              <c:strCache>
                <c:ptCount val="1"/>
                <c:pt idx="0">
                  <c:v>proportion of consumers with collection</c:v>
                </c:pt>
              </c:strCache>
            </c:strRef>
          </c:tx>
          <c:spPr>
            <a:ln w="50800">
              <a:solidFill>
                <a:schemeClr val="tx2"/>
              </a:solidFill>
            </a:ln>
          </c:spPr>
          <c:marker>
            <c:symbol val="none"/>
          </c:marker>
          <c:cat>
            <c:strRef>
              <c:f>'Page 18 Data'!$A$5:$A$88</c:f>
              <c:strCache>
                <c:ptCount val="8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</c:strCache>
            </c:strRef>
          </c:cat>
          <c:val>
            <c:numRef>
              <c:f>'Page 18 Data'!$B$5:$B$88</c:f>
              <c:numCache>
                <c:formatCode>0.0</c:formatCode>
                <c:ptCount val="84"/>
                <c:pt idx="0">
                  <c:v>9.77</c:v>
                </c:pt>
                <c:pt idx="1">
                  <c:v>9.2899999999999991</c:v>
                </c:pt>
                <c:pt idx="2">
                  <c:v>9.0399999999999991</c:v>
                </c:pt>
                <c:pt idx="3">
                  <c:v>9.33</c:v>
                </c:pt>
                <c:pt idx="4">
                  <c:v>10.55</c:v>
                </c:pt>
                <c:pt idx="5">
                  <c:v>11.71</c:v>
                </c:pt>
                <c:pt idx="6">
                  <c:v>11.8</c:v>
                </c:pt>
                <c:pt idx="7">
                  <c:v>12.2</c:v>
                </c:pt>
                <c:pt idx="8">
                  <c:v>12.35</c:v>
                </c:pt>
                <c:pt idx="9">
                  <c:v>12.38</c:v>
                </c:pt>
                <c:pt idx="10">
                  <c:v>12.75</c:v>
                </c:pt>
                <c:pt idx="11">
                  <c:v>12.48</c:v>
                </c:pt>
                <c:pt idx="12">
                  <c:v>12.28</c:v>
                </c:pt>
                <c:pt idx="13">
                  <c:v>12.41</c:v>
                </c:pt>
                <c:pt idx="14">
                  <c:v>12.53</c:v>
                </c:pt>
                <c:pt idx="15">
                  <c:v>12.78</c:v>
                </c:pt>
                <c:pt idx="16">
                  <c:v>12.63</c:v>
                </c:pt>
                <c:pt idx="17">
                  <c:v>12.49</c:v>
                </c:pt>
                <c:pt idx="18">
                  <c:v>12.6</c:v>
                </c:pt>
                <c:pt idx="19">
                  <c:v>12.76</c:v>
                </c:pt>
                <c:pt idx="20">
                  <c:v>13.05</c:v>
                </c:pt>
                <c:pt idx="21">
                  <c:v>12.88</c:v>
                </c:pt>
                <c:pt idx="22">
                  <c:v>12.93</c:v>
                </c:pt>
                <c:pt idx="23">
                  <c:v>13.15</c:v>
                </c:pt>
                <c:pt idx="24">
                  <c:v>13.66</c:v>
                </c:pt>
                <c:pt idx="25">
                  <c:v>13.84</c:v>
                </c:pt>
                <c:pt idx="26">
                  <c:v>13.7</c:v>
                </c:pt>
                <c:pt idx="27">
                  <c:v>13.95</c:v>
                </c:pt>
                <c:pt idx="28">
                  <c:v>14.22</c:v>
                </c:pt>
                <c:pt idx="29">
                  <c:v>14.16</c:v>
                </c:pt>
                <c:pt idx="30">
                  <c:v>14.18</c:v>
                </c:pt>
                <c:pt idx="31">
                  <c:v>14.13</c:v>
                </c:pt>
                <c:pt idx="32">
                  <c:v>13.95</c:v>
                </c:pt>
                <c:pt idx="33">
                  <c:v>14.38</c:v>
                </c:pt>
                <c:pt idx="34">
                  <c:v>14.26</c:v>
                </c:pt>
                <c:pt idx="35">
                  <c:v>14.29</c:v>
                </c:pt>
                <c:pt idx="36">
                  <c:v>14.26</c:v>
                </c:pt>
                <c:pt idx="37">
                  <c:v>14.25</c:v>
                </c:pt>
                <c:pt idx="38" formatCode="0.00">
                  <c:v>14</c:v>
                </c:pt>
                <c:pt idx="39" formatCode="0.00">
                  <c:v>14.63</c:v>
                </c:pt>
                <c:pt idx="40" formatCode="0.00">
                  <c:v>14.64</c:v>
                </c:pt>
                <c:pt idx="41" formatCode="0.00">
                  <c:v>14.6</c:v>
                </c:pt>
                <c:pt idx="42" formatCode="0.00">
                  <c:v>13.83</c:v>
                </c:pt>
                <c:pt idx="43" formatCode="0.00">
                  <c:v>13.88</c:v>
                </c:pt>
                <c:pt idx="44" formatCode="0.00">
                  <c:v>14.28</c:v>
                </c:pt>
                <c:pt idx="45" formatCode="0.00">
                  <c:v>14.31</c:v>
                </c:pt>
                <c:pt idx="46" formatCode="0.00">
                  <c:v>13.94</c:v>
                </c:pt>
                <c:pt idx="47" formatCode="0.00">
                  <c:v>13.48</c:v>
                </c:pt>
                <c:pt idx="48" formatCode="0.00">
                  <c:v>13.57</c:v>
                </c:pt>
                <c:pt idx="49" formatCode="0.00">
                  <c:v>13.91</c:v>
                </c:pt>
                <c:pt idx="50" formatCode="0.00">
                  <c:v>13.64</c:v>
                </c:pt>
                <c:pt idx="51" formatCode="0.00">
                  <c:v>13.52</c:v>
                </c:pt>
                <c:pt idx="52" formatCode="0.00">
                  <c:v>12.84</c:v>
                </c:pt>
                <c:pt idx="53" formatCode="0.00">
                  <c:v>12.57</c:v>
                </c:pt>
                <c:pt idx="54" formatCode="0.00">
                  <c:v>12.65</c:v>
                </c:pt>
                <c:pt idx="55" formatCode="0.00">
                  <c:v>12.26</c:v>
                </c:pt>
                <c:pt idx="56" formatCode="0.00">
                  <c:v>12.61</c:v>
                </c:pt>
                <c:pt idx="57" formatCode="0.00">
                  <c:v>12.45</c:v>
                </c:pt>
                <c:pt idx="58" formatCode="0.00">
                  <c:v>12.29</c:v>
                </c:pt>
                <c:pt idx="59" formatCode="0.00">
                  <c:v>10.7</c:v>
                </c:pt>
                <c:pt idx="60" formatCode="0.00">
                  <c:v>9.52</c:v>
                </c:pt>
                <c:pt idx="61" formatCode="0.00">
                  <c:v>9.42</c:v>
                </c:pt>
                <c:pt idx="62" formatCode="0.00">
                  <c:v>9.3800000000000008</c:v>
                </c:pt>
                <c:pt idx="63" formatCode="0.00">
                  <c:v>9.34</c:v>
                </c:pt>
                <c:pt idx="64" formatCode="0.00">
                  <c:v>9.1999999999999993</c:v>
                </c:pt>
                <c:pt idx="65" formatCode="0.00">
                  <c:v>9.33</c:v>
                </c:pt>
                <c:pt idx="66" formatCode="0.00">
                  <c:v>8.9700000000000006</c:v>
                </c:pt>
                <c:pt idx="67" formatCode="0.00">
                  <c:v>9.08</c:v>
                </c:pt>
                <c:pt idx="68" formatCode="0.00">
                  <c:v>8.93</c:v>
                </c:pt>
                <c:pt idx="69" formatCode="0.00">
                  <c:v>8.2200000000000006</c:v>
                </c:pt>
                <c:pt idx="70" formatCode="0.00">
                  <c:v>7.89</c:v>
                </c:pt>
                <c:pt idx="71" formatCode="0.00">
                  <c:v>7.68</c:v>
                </c:pt>
                <c:pt idx="72" formatCode="0.00">
                  <c:v>7.38</c:v>
                </c:pt>
                <c:pt idx="73" formatCode="0.00">
                  <c:v>7.44</c:v>
                </c:pt>
                <c:pt idx="74" formatCode="0.00">
                  <c:v>6.95</c:v>
                </c:pt>
                <c:pt idx="75" formatCode="0.00">
                  <c:v>6.28</c:v>
                </c:pt>
                <c:pt idx="76" formatCode="0.00">
                  <c:v>6.04</c:v>
                </c:pt>
                <c:pt idx="77" formatCode="0.00">
                  <c:v>6.31</c:v>
                </c:pt>
                <c:pt idx="78" formatCode="0.00">
                  <c:v>5.65</c:v>
                </c:pt>
                <c:pt idx="79" formatCode="0.00">
                  <c:v>5.2</c:v>
                </c:pt>
                <c:pt idx="80" formatCode="0.00">
                  <c:v>5.24</c:v>
                </c:pt>
                <c:pt idx="81" formatCode="0.00">
                  <c:v>4.63</c:v>
                </c:pt>
                <c:pt idx="82" formatCode="0.00">
                  <c:v>4.7300000000000004</c:v>
                </c:pt>
                <c:pt idx="83" formatCode="0.00">
                  <c:v>4.6500000000000004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DD-4016-8A28-BBF150D9A6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0704640"/>
        <c:axId val="511247104"/>
      </c:lineChart>
      <c:lineChart>
        <c:grouping val="standard"/>
        <c:varyColors val="0"/>
        <c:ser>
          <c:idx val="0"/>
          <c:order val="1"/>
          <c:tx>
            <c:v>secondary</c:v>
          </c:tx>
          <c:marker>
            <c:symbol val="none"/>
          </c:marker>
          <c:cat>
            <c:strRef>
              <c:f>'Page 18 Data'!$A$5:$A$88</c:f>
              <c:strCache>
                <c:ptCount val="8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</c:strCache>
            </c:strRef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B0DD-4016-8A28-BBF150D9A6ED}"/>
            </c:ext>
          </c:extLst>
        </c:ser>
        <c:ser>
          <c:idx val="1"/>
          <c:order val="2"/>
          <c:tx>
            <c:strRef>
              <c:f>'Page 18 Data'!$C$4</c:f>
              <c:strCache>
                <c:ptCount val="1"/>
                <c:pt idx="0">
                  <c:v>average collection amount per person with item</c:v>
                </c:pt>
              </c:strCache>
            </c:strRef>
          </c:tx>
          <c:spPr>
            <a:ln w="50800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'Page 18 Data'!$A$5:$A$88</c:f>
              <c:strCache>
                <c:ptCount val="8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</c:strCache>
            </c:strRef>
          </c:cat>
          <c:val>
            <c:numRef>
              <c:f>'Page 18 Data'!$C$5:$C$88</c:f>
              <c:numCache>
                <c:formatCode>#,##0</c:formatCode>
                <c:ptCount val="84"/>
                <c:pt idx="0">
                  <c:v>901.1</c:v>
                </c:pt>
                <c:pt idx="1">
                  <c:v>867.47</c:v>
                </c:pt>
                <c:pt idx="2">
                  <c:v>995.35</c:v>
                </c:pt>
                <c:pt idx="3">
                  <c:v>971.75</c:v>
                </c:pt>
                <c:pt idx="4">
                  <c:v>1011.78</c:v>
                </c:pt>
                <c:pt idx="5">
                  <c:v>1046</c:v>
                </c:pt>
                <c:pt idx="6">
                  <c:v>1059.55</c:v>
                </c:pt>
                <c:pt idx="7">
                  <c:v>1068.27</c:v>
                </c:pt>
                <c:pt idx="8">
                  <c:v>1059.1400000000001</c:v>
                </c:pt>
                <c:pt idx="9">
                  <c:v>1079.0899999999999</c:v>
                </c:pt>
                <c:pt idx="10">
                  <c:v>1136.8800000000001</c:v>
                </c:pt>
                <c:pt idx="11">
                  <c:v>1148.93</c:v>
                </c:pt>
                <c:pt idx="12">
                  <c:v>1197.97</c:v>
                </c:pt>
                <c:pt idx="13">
                  <c:v>1169.6300000000001</c:v>
                </c:pt>
                <c:pt idx="14">
                  <c:v>1156.56</c:v>
                </c:pt>
                <c:pt idx="15">
                  <c:v>1165.17</c:v>
                </c:pt>
                <c:pt idx="16">
                  <c:v>1231.45</c:v>
                </c:pt>
                <c:pt idx="17">
                  <c:v>1296.54</c:v>
                </c:pt>
                <c:pt idx="18">
                  <c:v>1314.86</c:v>
                </c:pt>
                <c:pt idx="19">
                  <c:v>1300.6300000000001</c:v>
                </c:pt>
                <c:pt idx="20">
                  <c:v>1339.57</c:v>
                </c:pt>
                <c:pt idx="21">
                  <c:v>1342.43</c:v>
                </c:pt>
                <c:pt idx="22">
                  <c:v>1336.87</c:v>
                </c:pt>
                <c:pt idx="23">
                  <c:v>1317.59</c:v>
                </c:pt>
                <c:pt idx="24">
                  <c:v>1313.04</c:v>
                </c:pt>
                <c:pt idx="25">
                  <c:v>1314.99</c:v>
                </c:pt>
                <c:pt idx="26">
                  <c:v>1320.44</c:v>
                </c:pt>
                <c:pt idx="27">
                  <c:v>1378.96</c:v>
                </c:pt>
                <c:pt idx="28">
                  <c:v>1367</c:v>
                </c:pt>
                <c:pt idx="29">
                  <c:v>1427</c:v>
                </c:pt>
                <c:pt idx="30">
                  <c:v>1429</c:v>
                </c:pt>
                <c:pt idx="31">
                  <c:v>1367</c:v>
                </c:pt>
                <c:pt idx="32">
                  <c:v>1386</c:v>
                </c:pt>
                <c:pt idx="33">
                  <c:v>1389</c:v>
                </c:pt>
                <c:pt idx="34">
                  <c:v>1415.8</c:v>
                </c:pt>
                <c:pt idx="35">
                  <c:v>1437.18</c:v>
                </c:pt>
                <c:pt idx="36">
                  <c:v>1497.01</c:v>
                </c:pt>
                <c:pt idx="37">
                  <c:v>1549.97</c:v>
                </c:pt>
                <c:pt idx="38">
                  <c:v>1545.59</c:v>
                </c:pt>
                <c:pt idx="39">
                  <c:v>1498.55</c:v>
                </c:pt>
                <c:pt idx="40">
                  <c:v>1433.31</c:v>
                </c:pt>
                <c:pt idx="41">
                  <c:v>1408.92</c:v>
                </c:pt>
                <c:pt idx="42">
                  <c:v>1457.72</c:v>
                </c:pt>
                <c:pt idx="43">
                  <c:v>1520.29</c:v>
                </c:pt>
                <c:pt idx="44">
                  <c:v>1517.56</c:v>
                </c:pt>
                <c:pt idx="45">
                  <c:v>1502.5</c:v>
                </c:pt>
                <c:pt idx="46">
                  <c:v>1453.98</c:v>
                </c:pt>
                <c:pt idx="47">
                  <c:v>1430.03</c:v>
                </c:pt>
                <c:pt idx="48">
                  <c:v>1375.54</c:v>
                </c:pt>
                <c:pt idx="49">
                  <c:v>1391.17</c:v>
                </c:pt>
                <c:pt idx="50">
                  <c:v>1350.42</c:v>
                </c:pt>
                <c:pt idx="51">
                  <c:v>1352.6</c:v>
                </c:pt>
                <c:pt idx="52">
                  <c:v>1308.28</c:v>
                </c:pt>
                <c:pt idx="53">
                  <c:v>1309.53</c:v>
                </c:pt>
                <c:pt idx="54">
                  <c:v>1327.13</c:v>
                </c:pt>
                <c:pt idx="55">
                  <c:v>1342.55</c:v>
                </c:pt>
                <c:pt idx="56">
                  <c:v>1326.29</c:v>
                </c:pt>
                <c:pt idx="57">
                  <c:v>1387.17</c:v>
                </c:pt>
                <c:pt idx="58">
                  <c:v>1340.41</c:v>
                </c:pt>
                <c:pt idx="59">
                  <c:v>1308.8499999999999</c:v>
                </c:pt>
                <c:pt idx="60">
                  <c:v>1337.32</c:v>
                </c:pt>
                <c:pt idx="61">
                  <c:v>1386.17</c:v>
                </c:pt>
                <c:pt idx="62">
                  <c:v>1421.67</c:v>
                </c:pt>
                <c:pt idx="63">
                  <c:v>1406.37</c:v>
                </c:pt>
                <c:pt idx="64">
                  <c:v>1389.59</c:v>
                </c:pt>
                <c:pt idx="65">
                  <c:v>1414.6</c:v>
                </c:pt>
                <c:pt idx="66">
                  <c:v>1455</c:v>
                </c:pt>
                <c:pt idx="67">
                  <c:v>1451.7</c:v>
                </c:pt>
                <c:pt idx="68">
                  <c:v>1448.74</c:v>
                </c:pt>
                <c:pt idx="69">
                  <c:v>1405.18</c:v>
                </c:pt>
                <c:pt idx="70">
                  <c:v>1459.5</c:v>
                </c:pt>
                <c:pt idx="71">
                  <c:v>1437.51</c:v>
                </c:pt>
                <c:pt idx="72">
                  <c:v>1413.11</c:v>
                </c:pt>
                <c:pt idx="73">
                  <c:v>1382.36</c:v>
                </c:pt>
                <c:pt idx="74">
                  <c:v>1427.13</c:v>
                </c:pt>
                <c:pt idx="75">
                  <c:v>1234.1199999999999</c:v>
                </c:pt>
                <c:pt idx="76">
                  <c:v>1218.98</c:v>
                </c:pt>
                <c:pt idx="77">
                  <c:v>1238.95</c:v>
                </c:pt>
                <c:pt idx="78">
                  <c:v>1266.1400000000001</c:v>
                </c:pt>
                <c:pt idx="79">
                  <c:v>1236.93</c:v>
                </c:pt>
                <c:pt idx="80">
                  <c:v>1316.4</c:v>
                </c:pt>
                <c:pt idx="81">
                  <c:v>1554.9</c:v>
                </c:pt>
                <c:pt idx="82">
                  <c:v>1619.99</c:v>
                </c:pt>
                <c:pt idx="83">
                  <c:v>1591.06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DD-4016-8A28-BBF150D9A6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1248640"/>
        <c:axId val="511258624"/>
      </c:lineChart>
      <c:catAx>
        <c:axId val="5107046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-3000000" anchor="t" anchorCtr="0"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11247104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511247104"/>
        <c:scaling>
          <c:orientation val="minMax"/>
          <c:max val="17"/>
          <c:min val="4"/>
        </c:scaling>
        <c:delete val="0"/>
        <c:axPos val="l"/>
        <c:numFmt formatCode="#,##0" sourceLinked="0"/>
        <c:majorTickMark val="in"/>
        <c:minorTickMark val="none"/>
        <c:tickLblPos val="nextTo"/>
        <c:spPr>
          <a:ln w="9525">
            <a:solidFill>
              <a:schemeClr val="tx1"/>
            </a:solidFill>
          </a:ln>
        </c:spPr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10704640"/>
        <c:crosses val="autoZero"/>
        <c:crossBetween val="midCat"/>
      </c:valAx>
      <c:catAx>
        <c:axId val="5112486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511258624"/>
        <c:crosses val="autoZero"/>
        <c:auto val="1"/>
        <c:lblAlgn val="ctr"/>
        <c:lblOffset val="100"/>
        <c:noMultiLvlLbl val="0"/>
      </c:catAx>
      <c:valAx>
        <c:axId val="511258624"/>
        <c:scaling>
          <c:orientation val="minMax"/>
          <c:min val="800"/>
        </c:scaling>
        <c:delete val="0"/>
        <c:axPos val="r"/>
        <c:numFmt formatCode="#,##0" sourceLinked="0"/>
        <c:majorTickMark val="in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11248640"/>
        <c:crosses val="max"/>
        <c:crossBetween val="between"/>
      </c:valAx>
      <c:spPr>
        <a:ln>
          <a:solidFill>
            <a:sysClr val="windowText" lastClr="000000"/>
          </a:solidFill>
        </a:ln>
      </c:spPr>
    </c:plotArea>
    <c:plotVisOnly val="1"/>
    <c:dispBlanksAs val="gap"/>
    <c:showDLblsOverMax val="0"/>
  </c:chart>
  <c:spPr>
    <a:ln>
      <a:noFill/>
    </a:ln>
  </c:spPr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4.2800498890229681E-2"/>
          <c:y val="0.12527384370996245"/>
          <c:w val="0.91475693555772908"/>
          <c:h val="0.71405047928023413"/>
        </c:manualLayout>
      </c:layout>
      <c:barChart>
        <c:barDir val="col"/>
        <c:grouping val="stacked"/>
        <c:varyColors val="0"/>
        <c:ser>
          <c:idx val="0"/>
          <c:order val="0"/>
          <c:tx>
            <c:v>18-29</c:v>
          </c:tx>
          <c:spPr>
            <a:solidFill>
              <a:srgbClr val="61AEEA"/>
            </a:solidFill>
            <a:ln>
              <a:noFill/>
            </a:ln>
          </c:spPr>
          <c:invertIfNegative val="0"/>
          <c:cat>
            <c:strRef>
              <c:f>'Page 20 Data'!$A$21:$A$104</c:f>
              <c:strCache>
                <c:ptCount val="8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</c:strCache>
            </c:strRef>
          </c:cat>
          <c:val>
            <c:numRef>
              <c:f>[0]!Page_20_18_29</c:f>
              <c:numCache>
                <c:formatCode>0.00</c:formatCode>
                <c:ptCount val="84"/>
                <c:pt idx="0">
                  <c:v>0.56440000000000001</c:v>
                </c:pt>
                <c:pt idx="1">
                  <c:v>0.58899999999999997</c:v>
                </c:pt>
                <c:pt idx="2">
                  <c:v>0.64139999999999997</c:v>
                </c:pt>
                <c:pt idx="3">
                  <c:v>0.70889999999999997</c:v>
                </c:pt>
                <c:pt idx="4">
                  <c:v>0.61939999999999995</c:v>
                </c:pt>
                <c:pt idx="5">
                  <c:v>0.66839999999999999</c:v>
                </c:pt>
                <c:pt idx="6">
                  <c:v>0.73529999999999995</c:v>
                </c:pt>
                <c:pt idx="7">
                  <c:v>0.8004</c:v>
                </c:pt>
                <c:pt idx="8">
                  <c:v>0.70309999999999995</c:v>
                </c:pt>
                <c:pt idx="9">
                  <c:v>0.75129999999999997</c:v>
                </c:pt>
                <c:pt idx="10">
                  <c:v>0.82499999999999996</c:v>
                </c:pt>
                <c:pt idx="11">
                  <c:v>0.87839999999999996</c:v>
                </c:pt>
                <c:pt idx="12">
                  <c:v>0.77910000000000001</c:v>
                </c:pt>
                <c:pt idx="13">
                  <c:v>0.84089999999999998</c:v>
                </c:pt>
                <c:pt idx="14">
                  <c:v>0.91679999999999995</c:v>
                </c:pt>
                <c:pt idx="15">
                  <c:v>0.97189999999999999</c:v>
                </c:pt>
                <c:pt idx="16">
                  <c:v>0.84889999999999999</c:v>
                </c:pt>
                <c:pt idx="17">
                  <c:v>0.89759999999999995</c:v>
                </c:pt>
                <c:pt idx="18">
                  <c:v>0.9405</c:v>
                </c:pt>
                <c:pt idx="19">
                  <c:v>1.028</c:v>
                </c:pt>
                <c:pt idx="20">
                  <c:v>0.88480000000000003</c:v>
                </c:pt>
                <c:pt idx="21">
                  <c:v>0.92049999999999998</c:v>
                </c:pt>
                <c:pt idx="22">
                  <c:v>0.96319999999999995</c:v>
                </c:pt>
                <c:pt idx="23">
                  <c:v>1.0009999999999999</c:v>
                </c:pt>
                <c:pt idx="24">
                  <c:v>0.82120000000000004</c:v>
                </c:pt>
                <c:pt idx="25">
                  <c:v>0.83860000000000001</c:v>
                </c:pt>
                <c:pt idx="26">
                  <c:v>0.86460000000000004</c:v>
                </c:pt>
                <c:pt idx="27">
                  <c:v>0.89570000000000005</c:v>
                </c:pt>
                <c:pt idx="28">
                  <c:v>0.77029999999999998</c:v>
                </c:pt>
                <c:pt idx="29">
                  <c:v>0.78969999999999996</c:v>
                </c:pt>
                <c:pt idx="30">
                  <c:v>0.82669999999999999</c:v>
                </c:pt>
                <c:pt idx="31">
                  <c:v>0.85840000000000005</c:v>
                </c:pt>
                <c:pt idx="32">
                  <c:v>0.72170000000000001</c:v>
                </c:pt>
                <c:pt idx="33">
                  <c:v>0.74319999999999997</c:v>
                </c:pt>
                <c:pt idx="34">
                  <c:v>0.77700000000000002</c:v>
                </c:pt>
                <c:pt idx="35">
                  <c:v>0.80530000000000002</c:v>
                </c:pt>
                <c:pt idx="36">
                  <c:v>0.65549999999999997</c:v>
                </c:pt>
                <c:pt idx="37">
                  <c:v>0.7016</c:v>
                </c:pt>
                <c:pt idx="38">
                  <c:v>0.74380000000000002</c:v>
                </c:pt>
                <c:pt idx="39">
                  <c:v>0.78010000000000002</c:v>
                </c:pt>
                <c:pt idx="40">
                  <c:v>0.65939999999999999</c:v>
                </c:pt>
                <c:pt idx="41">
                  <c:v>0.68879999999999997</c:v>
                </c:pt>
                <c:pt idx="42">
                  <c:v>0.75670000000000004</c:v>
                </c:pt>
                <c:pt idx="43">
                  <c:v>0.82099999999999995</c:v>
                </c:pt>
                <c:pt idx="44">
                  <c:v>0.71419999999999995</c:v>
                </c:pt>
                <c:pt idx="45">
                  <c:v>0.749</c:v>
                </c:pt>
                <c:pt idx="46">
                  <c:v>0.79120000000000001</c:v>
                </c:pt>
                <c:pt idx="47">
                  <c:v>0.84560000000000002</c:v>
                </c:pt>
                <c:pt idx="48">
                  <c:v>0.72689999999999999</c:v>
                </c:pt>
                <c:pt idx="49">
                  <c:v>0.76319999999999999</c:v>
                </c:pt>
                <c:pt idx="50">
                  <c:v>0.82520000000000004</c:v>
                </c:pt>
                <c:pt idx="51">
                  <c:v>0.88090000000000002</c:v>
                </c:pt>
                <c:pt idx="52">
                  <c:v>0.75849999999999995</c:v>
                </c:pt>
                <c:pt idx="53">
                  <c:v>0.79920000000000002</c:v>
                </c:pt>
                <c:pt idx="54">
                  <c:v>0.86070000000000002</c:v>
                </c:pt>
                <c:pt idx="55">
                  <c:v>0.92820000000000003</c:v>
                </c:pt>
                <c:pt idx="56">
                  <c:v>0.81359999999999999</c:v>
                </c:pt>
                <c:pt idx="57">
                  <c:v>0.85909999999999997</c:v>
                </c:pt>
                <c:pt idx="58">
                  <c:v>0.92249999999999999</c:v>
                </c:pt>
                <c:pt idx="59">
                  <c:v>0.98729999999999996</c:v>
                </c:pt>
                <c:pt idx="60">
                  <c:v>0.84550000000000003</c:v>
                </c:pt>
                <c:pt idx="61">
                  <c:v>0.88680000000000003</c:v>
                </c:pt>
                <c:pt idx="62">
                  <c:v>0.95889999999999997</c:v>
                </c:pt>
                <c:pt idx="63">
                  <c:v>1.0049999999999999</c:v>
                </c:pt>
                <c:pt idx="64">
                  <c:v>0.86419999999999997</c:v>
                </c:pt>
                <c:pt idx="65">
                  <c:v>0.91600000000000004</c:v>
                </c:pt>
                <c:pt idx="66">
                  <c:v>0.96899999999999997</c:v>
                </c:pt>
                <c:pt idx="67">
                  <c:v>1.0429999999999999</c:v>
                </c:pt>
                <c:pt idx="68">
                  <c:v>0.89690000000000003</c:v>
                </c:pt>
                <c:pt idx="69">
                  <c:v>0.93400000000000005</c:v>
                </c:pt>
                <c:pt idx="70">
                  <c:v>1.0190000000000001</c:v>
                </c:pt>
                <c:pt idx="71">
                  <c:v>1.081</c:v>
                </c:pt>
                <c:pt idx="72">
                  <c:v>0.94830000000000003</c:v>
                </c:pt>
                <c:pt idx="73">
                  <c:v>1.026</c:v>
                </c:pt>
                <c:pt idx="74">
                  <c:v>1.1120000000000001</c:v>
                </c:pt>
                <c:pt idx="75">
                  <c:v>1.1910000000000001</c:v>
                </c:pt>
                <c:pt idx="76">
                  <c:v>1.02</c:v>
                </c:pt>
                <c:pt idx="77">
                  <c:v>1.0940000000000001</c:v>
                </c:pt>
                <c:pt idx="78">
                  <c:v>1.179</c:v>
                </c:pt>
                <c:pt idx="79">
                  <c:v>1.2669999999999999</c:v>
                </c:pt>
                <c:pt idx="80">
                  <c:v>1.0820000000000001</c:v>
                </c:pt>
                <c:pt idx="81">
                  <c:v>1.1279999999999999</c:v>
                </c:pt>
                <c:pt idx="82">
                  <c:v>1.19</c:v>
                </c:pt>
                <c:pt idx="83">
                  <c:v>1.27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3B-49F3-B40B-2667EF1B3DA1}"/>
            </c:ext>
          </c:extLst>
        </c:ser>
        <c:ser>
          <c:idx val="3"/>
          <c:order val="1"/>
          <c:tx>
            <c:v>30-39</c:v>
          </c:tx>
          <c:spPr>
            <a:solidFill>
              <a:srgbClr val="B84645"/>
            </a:solidFill>
          </c:spPr>
          <c:invertIfNegative val="0"/>
          <c:cat>
            <c:strRef>
              <c:f>'Page 20 Data'!$A$21:$A$104</c:f>
              <c:strCache>
                <c:ptCount val="8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</c:strCache>
            </c:strRef>
          </c:cat>
          <c:val>
            <c:numRef>
              <c:f>[0]!Page_20_30_39</c:f>
              <c:numCache>
                <c:formatCode>0.00</c:formatCode>
                <c:ptCount val="84"/>
                <c:pt idx="0">
                  <c:v>1.772</c:v>
                </c:pt>
                <c:pt idx="1">
                  <c:v>1.823</c:v>
                </c:pt>
                <c:pt idx="2">
                  <c:v>1.8680000000000001</c:v>
                </c:pt>
                <c:pt idx="3">
                  <c:v>2.04</c:v>
                </c:pt>
                <c:pt idx="4">
                  <c:v>1.9870000000000001</c:v>
                </c:pt>
                <c:pt idx="5">
                  <c:v>2.0430000000000001</c:v>
                </c:pt>
                <c:pt idx="6">
                  <c:v>2.1739999999999999</c:v>
                </c:pt>
                <c:pt idx="7">
                  <c:v>2.2650000000000001</c:v>
                </c:pt>
                <c:pt idx="8">
                  <c:v>2.1960000000000002</c:v>
                </c:pt>
                <c:pt idx="9">
                  <c:v>2.2909999999999999</c:v>
                </c:pt>
                <c:pt idx="10">
                  <c:v>2.3849999999999998</c:v>
                </c:pt>
                <c:pt idx="11">
                  <c:v>2.4620000000000002</c:v>
                </c:pt>
                <c:pt idx="12">
                  <c:v>2.472</c:v>
                </c:pt>
                <c:pt idx="13">
                  <c:v>2.5840000000000001</c:v>
                </c:pt>
                <c:pt idx="14">
                  <c:v>2.6960000000000002</c:v>
                </c:pt>
                <c:pt idx="15">
                  <c:v>2.7730000000000001</c:v>
                </c:pt>
                <c:pt idx="16">
                  <c:v>2.7130000000000001</c:v>
                </c:pt>
                <c:pt idx="17">
                  <c:v>2.8</c:v>
                </c:pt>
                <c:pt idx="18">
                  <c:v>2.871</c:v>
                </c:pt>
                <c:pt idx="19">
                  <c:v>2.9580000000000002</c:v>
                </c:pt>
                <c:pt idx="20">
                  <c:v>2.86</c:v>
                </c:pt>
                <c:pt idx="21">
                  <c:v>2.883</c:v>
                </c:pt>
                <c:pt idx="22">
                  <c:v>2.911</c:v>
                </c:pt>
                <c:pt idx="23">
                  <c:v>2.9220000000000002</c:v>
                </c:pt>
                <c:pt idx="24">
                  <c:v>2.746</c:v>
                </c:pt>
                <c:pt idx="25">
                  <c:v>2.722</c:v>
                </c:pt>
                <c:pt idx="26">
                  <c:v>2.7010000000000001</c:v>
                </c:pt>
                <c:pt idx="27">
                  <c:v>2.6869999999999998</c:v>
                </c:pt>
                <c:pt idx="28">
                  <c:v>2.5209999999999999</c:v>
                </c:pt>
                <c:pt idx="29">
                  <c:v>2.5070000000000001</c:v>
                </c:pt>
                <c:pt idx="30">
                  <c:v>2.4990000000000001</c:v>
                </c:pt>
                <c:pt idx="31">
                  <c:v>2.4809999999999999</c:v>
                </c:pt>
                <c:pt idx="32">
                  <c:v>2.3620000000000001</c:v>
                </c:pt>
                <c:pt idx="33">
                  <c:v>2.3740000000000001</c:v>
                </c:pt>
                <c:pt idx="34">
                  <c:v>2.3740000000000001</c:v>
                </c:pt>
                <c:pt idx="35">
                  <c:v>2.3769999999999998</c:v>
                </c:pt>
                <c:pt idx="36">
                  <c:v>2.2389999999999999</c:v>
                </c:pt>
                <c:pt idx="37">
                  <c:v>2.2570000000000001</c:v>
                </c:pt>
                <c:pt idx="38">
                  <c:v>2.2589999999999999</c:v>
                </c:pt>
                <c:pt idx="39">
                  <c:v>2.2869999999999999</c:v>
                </c:pt>
                <c:pt idx="40">
                  <c:v>2.1669999999999998</c:v>
                </c:pt>
                <c:pt idx="41">
                  <c:v>2.1829999999999998</c:v>
                </c:pt>
                <c:pt idx="42">
                  <c:v>2.2290000000000001</c:v>
                </c:pt>
                <c:pt idx="43">
                  <c:v>2.3119999999999998</c:v>
                </c:pt>
                <c:pt idx="44">
                  <c:v>2.2480000000000002</c:v>
                </c:pt>
                <c:pt idx="45">
                  <c:v>2.274</c:v>
                </c:pt>
                <c:pt idx="46">
                  <c:v>2.3279999999999998</c:v>
                </c:pt>
                <c:pt idx="47">
                  <c:v>2.3719999999999999</c:v>
                </c:pt>
                <c:pt idx="48">
                  <c:v>2.2909999999999999</c:v>
                </c:pt>
                <c:pt idx="49">
                  <c:v>2.3050000000000002</c:v>
                </c:pt>
                <c:pt idx="50">
                  <c:v>2.391</c:v>
                </c:pt>
                <c:pt idx="51">
                  <c:v>2.452</c:v>
                </c:pt>
                <c:pt idx="52">
                  <c:v>2.3860000000000001</c:v>
                </c:pt>
                <c:pt idx="53">
                  <c:v>2.4220000000000002</c:v>
                </c:pt>
                <c:pt idx="54">
                  <c:v>2.484</c:v>
                </c:pt>
                <c:pt idx="55">
                  <c:v>2.5670000000000002</c:v>
                </c:pt>
                <c:pt idx="56">
                  <c:v>2.5259999999999998</c:v>
                </c:pt>
                <c:pt idx="57">
                  <c:v>2.5840000000000001</c:v>
                </c:pt>
                <c:pt idx="58">
                  <c:v>2.657</c:v>
                </c:pt>
                <c:pt idx="59">
                  <c:v>2.7490000000000001</c:v>
                </c:pt>
                <c:pt idx="60">
                  <c:v>2.6539999999999999</c:v>
                </c:pt>
                <c:pt idx="61">
                  <c:v>2.7120000000000002</c:v>
                </c:pt>
                <c:pt idx="62">
                  <c:v>2.8119999999999998</c:v>
                </c:pt>
                <c:pt idx="63">
                  <c:v>2.8580000000000001</c:v>
                </c:pt>
                <c:pt idx="64">
                  <c:v>2.7989999999999999</c:v>
                </c:pt>
                <c:pt idx="65">
                  <c:v>2.875</c:v>
                </c:pt>
                <c:pt idx="66">
                  <c:v>2.9249999999999998</c:v>
                </c:pt>
                <c:pt idx="67">
                  <c:v>3.0030000000000001</c:v>
                </c:pt>
                <c:pt idx="68">
                  <c:v>2.9340000000000002</c:v>
                </c:pt>
                <c:pt idx="69">
                  <c:v>2.9569999999999999</c:v>
                </c:pt>
                <c:pt idx="70">
                  <c:v>3.04</c:v>
                </c:pt>
                <c:pt idx="71">
                  <c:v>3.1489999999999996</c:v>
                </c:pt>
                <c:pt idx="72">
                  <c:v>3.0529999999999999</c:v>
                </c:pt>
                <c:pt idx="73">
                  <c:v>3.1840000000000002</c:v>
                </c:pt>
                <c:pt idx="74">
                  <c:v>3.306</c:v>
                </c:pt>
                <c:pt idx="75">
                  <c:v>3.4569999999999999</c:v>
                </c:pt>
                <c:pt idx="76">
                  <c:v>3.42</c:v>
                </c:pt>
                <c:pt idx="77">
                  <c:v>3.552</c:v>
                </c:pt>
                <c:pt idx="78">
                  <c:v>3.6869999999999998</c:v>
                </c:pt>
                <c:pt idx="79">
                  <c:v>3.8239999999999998</c:v>
                </c:pt>
                <c:pt idx="80">
                  <c:v>3.6890000000000001</c:v>
                </c:pt>
                <c:pt idx="81">
                  <c:v>3.746</c:v>
                </c:pt>
                <c:pt idx="82">
                  <c:v>3.86</c:v>
                </c:pt>
                <c:pt idx="83">
                  <c:v>3.94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3B-49F3-B40B-2667EF1B3DA1}"/>
            </c:ext>
          </c:extLst>
        </c:ser>
        <c:ser>
          <c:idx val="1"/>
          <c:order val="2"/>
          <c:tx>
            <c:v>40-49</c:v>
          </c:tx>
          <c:spPr>
            <a:solidFill>
              <a:srgbClr val="B1812C"/>
            </a:solidFill>
          </c:spPr>
          <c:invertIfNegative val="0"/>
          <c:cat>
            <c:strRef>
              <c:f>'Page 20 Data'!$A$21:$A$104</c:f>
              <c:strCache>
                <c:ptCount val="8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</c:strCache>
            </c:strRef>
          </c:cat>
          <c:val>
            <c:numRef>
              <c:f>[0]!Page_20_40_49</c:f>
              <c:numCache>
                <c:formatCode>0.00</c:formatCode>
                <c:ptCount val="84"/>
                <c:pt idx="0">
                  <c:v>2.2250000000000001</c:v>
                </c:pt>
                <c:pt idx="1">
                  <c:v>2.2789999999999999</c:v>
                </c:pt>
                <c:pt idx="2">
                  <c:v>2.3090000000000002</c:v>
                </c:pt>
                <c:pt idx="3">
                  <c:v>2.4649999999999999</c:v>
                </c:pt>
                <c:pt idx="4">
                  <c:v>2.5539999999999998</c:v>
                </c:pt>
                <c:pt idx="5">
                  <c:v>2.5920000000000001</c:v>
                </c:pt>
                <c:pt idx="6">
                  <c:v>2.71</c:v>
                </c:pt>
                <c:pt idx="7">
                  <c:v>2.7789999999999999</c:v>
                </c:pt>
                <c:pt idx="8">
                  <c:v>2.831</c:v>
                </c:pt>
                <c:pt idx="9">
                  <c:v>2.9020000000000001</c:v>
                </c:pt>
                <c:pt idx="10">
                  <c:v>2.9929999999999999</c:v>
                </c:pt>
                <c:pt idx="11">
                  <c:v>3.0489999999999999</c:v>
                </c:pt>
                <c:pt idx="12">
                  <c:v>3.1629999999999998</c:v>
                </c:pt>
                <c:pt idx="13">
                  <c:v>3.2629999999999999</c:v>
                </c:pt>
                <c:pt idx="14">
                  <c:v>3.3620000000000001</c:v>
                </c:pt>
                <c:pt idx="15">
                  <c:v>3.4060000000000001</c:v>
                </c:pt>
                <c:pt idx="16">
                  <c:v>3.4380000000000002</c:v>
                </c:pt>
                <c:pt idx="17">
                  <c:v>3.544</c:v>
                </c:pt>
                <c:pt idx="18">
                  <c:v>3.6030000000000002</c:v>
                </c:pt>
                <c:pt idx="19">
                  <c:v>3.681</c:v>
                </c:pt>
                <c:pt idx="20">
                  <c:v>3.72</c:v>
                </c:pt>
                <c:pt idx="21">
                  <c:v>3.7330000000000001</c:v>
                </c:pt>
                <c:pt idx="22">
                  <c:v>3.75</c:v>
                </c:pt>
                <c:pt idx="23">
                  <c:v>3.734</c:v>
                </c:pt>
                <c:pt idx="24">
                  <c:v>3.6659999999999999</c:v>
                </c:pt>
                <c:pt idx="25">
                  <c:v>3.6259999999999999</c:v>
                </c:pt>
                <c:pt idx="26">
                  <c:v>3.5790000000000002</c:v>
                </c:pt>
                <c:pt idx="27">
                  <c:v>3.528</c:v>
                </c:pt>
                <c:pt idx="28">
                  <c:v>3.5</c:v>
                </c:pt>
                <c:pt idx="29">
                  <c:v>3.4319999999999999</c:v>
                </c:pt>
                <c:pt idx="30">
                  <c:v>3.3849999999999998</c:v>
                </c:pt>
                <c:pt idx="31">
                  <c:v>3.3180000000000001</c:v>
                </c:pt>
                <c:pt idx="32">
                  <c:v>3.32</c:v>
                </c:pt>
                <c:pt idx="33">
                  <c:v>3.3149999999999999</c:v>
                </c:pt>
                <c:pt idx="34">
                  <c:v>3.2869999999999999</c:v>
                </c:pt>
                <c:pt idx="35">
                  <c:v>3.234</c:v>
                </c:pt>
                <c:pt idx="36">
                  <c:v>3.1579999999999999</c:v>
                </c:pt>
                <c:pt idx="37">
                  <c:v>3.141</c:v>
                </c:pt>
                <c:pt idx="38">
                  <c:v>3.109</c:v>
                </c:pt>
                <c:pt idx="39">
                  <c:v>3.1230000000000002</c:v>
                </c:pt>
                <c:pt idx="40">
                  <c:v>3.036</c:v>
                </c:pt>
                <c:pt idx="41">
                  <c:v>3.0019999999999998</c:v>
                </c:pt>
                <c:pt idx="42">
                  <c:v>3.028</c:v>
                </c:pt>
                <c:pt idx="43">
                  <c:v>3.0920000000000001</c:v>
                </c:pt>
                <c:pt idx="44">
                  <c:v>3.0670000000000002</c:v>
                </c:pt>
                <c:pt idx="45">
                  <c:v>3.0670000000000002</c:v>
                </c:pt>
                <c:pt idx="46">
                  <c:v>3.089</c:v>
                </c:pt>
                <c:pt idx="47">
                  <c:v>3.11</c:v>
                </c:pt>
                <c:pt idx="48">
                  <c:v>3.0619999999999998</c:v>
                </c:pt>
                <c:pt idx="49">
                  <c:v>3.0550000000000002</c:v>
                </c:pt>
                <c:pt idx="50">
                  <c:v>3.109</c:v>
                </c:pt>
                <c:pt idx="51">
                  <c:v>3.1139999999999999</c:v>
                </c:pt>
                <c:pt idx="52">
                  <c:v>3.1230000000000002</c:v>
                </c:pt>
                <c:pt idx="53">
                  <c:v>3.141</c:v>
                </c:pt>
                <c:pt idx="54">
                  <c:v>3.1509999999999998</c:v>
                </c:pt>
                <c:pt idx="55">
                  <c:v>3.2210000000000001</c:v>
                </c:pt>
                <c:pt idx="56">
                  <c:v>3.2170000000000001</c:v>
                </c:pt>
                <c:pt idx="57">
                  <c:v>3.2440000000000002</c:v>
                </c:pt>
                <c:pt idx="58">
                  <c:v>3.278</c:v>
                </c:pt>
                <c:pt idx="59">
                  <c:v>3.3140000000000001</c:v>
                </c:pt>
                <c:pt idx="60">
                  <c:v>3.3460000000000001</c:v>
                </c:pt>
                <c:pt idx="61">
                  <c:v>3.3650000000000002</c:v>
                </c:pt>
                <c:pt idx="62">
                  <c:v>3.411</c:v>
                </c:pt>
                <c:pt idx="63">
                  <c:v>3.4260000000000002</c:v>
                </c:pt>
                <c:pt idx="64">
                  <c:v>3.4279999999999999</c:v>
                </c:pt>
                <c:pt idx="65">
                  <c:v>3.4910000000000001</c:v>
                </c:pt>
                <c:pt idx="66">
                  <c:v>3.5059999999999998</c:v>
                </c:pt>
                <c:pt idx="67">
                  <c:v>3.5609999999999999</c:v>
                </c:pt>
                <c:pt idx="68">
                  <c:v>3.577</c:v>
                </c:pt>
                <c:pt idx="69">
                  <c:v>3.5660000000000003</c:v>
                </c:pt>
                <c:pt idx="70">
                  <c:v>3.5920000000000001</c:v>
                </c:pt>
                <c:pt idx="71">
                  <c:v>3.6319999999999997</c:v>
                </c:pt>
                <c:pt idx="72">
                  <c:v>3.653</c:v>
                </c:pt>
                <c:pt idx="73">
                  <c:v>3.7410000000000001</c:v>
                </c:pt>
                <c:pt idx="74">
                  <c:v>3.819</c:v>
                </c:pt>
                <c:pt idx="75">
                  <c:v>3.9</c:v>
                </c:pt>
                <c:pt idx="76">
                  <c:v>4</c:v>
                </c:pt>
                <c:pt idx="77">
                  <c:v>4.109</c:v>
                </c:pt>
                <c:pt idx="78">
                  <c:v>4.2060000000000004</c:v>
                </c:pt>
                <c:pt idx="79">
                  <c:v>4.3019999999999996</c:v>
                </c:pt>
                <c:pt idx="80">
                  <c:v>4.3849999999999998</c:v>
                </c:pt>
                <c:pt idx="81">
                  <c:v>4.3840000000000003</c:v>
                </c:pt>
                <c:pt idx="82">
                  <c:v>4.4400000000000004</c:v>
                </c:pt>
                <c:pt idx="83">
                  <c:v>4.49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B3B-49F3-B40B-2667EF1B3DA1}"/>
            </c:ext>
          </c:extLst>
        </c:ser>
        <c:ser>
          <c:idx val="4"/>
          <c:order val="3"/>
          <c:tx>
            <c:v>50-59</c:v>
          </c:tx>
          <c:spPr>
            <a:solidFill>
              <a:srgbClr val="046C9D"/>
            </a:solidFill>
          </c:spPr>
          <c:invertIfNegative val="0"/>
          <c:cat>
            <c:strRef>
              <c:f>'Page 20 Data'!$A$21:$A$104</c:f>
              <c:strCache>
                <c:ptCount val="8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</c:strCache>
            </c:strRef>
          </c:cat>
          <c:val>
            <c:numRef>
              <c:f>[0]!Page_20_50_59</c:f>
              <c:numCache>
                <c:formatCode>0.00</c:formatCode>
                <c:ptCount val="84"/>
                <c:pt idx="0">
                  <c:v>1.627</c:v>
                </c:pt>
                <c:pt idx="1">
                  <c:v>1.657</c:v>
                </c:pt>
                <c:pt idx="2">
                  <c:v>1.69</c:v>
                </c:pt>
                <c:pt idx="3">
                  <c:v>1.7649999999999999</c:v>
                </c:pt>
                <c:pt idx="4">
                  <c:v>1.9370000000000001</c:v>
                </c:pt>
                <c:pt idx="5">
                  <c:v>1.958</c:v>
                </c:pt>
                <c:pt idx="6">
                  <c:v>2.008</c:v>
                </c:pt>
                <c:pt idx="7">
                  <c:v>2.0179999999999998</c:v>
                </c:pt>
                <c:pt idx="8">
                  <c:v>2.1840000000000002</c:v>
                </c:pt>
                <c:pt idx="9">
                  <c:v>2.23</c:v>
                </c:pt>
                <c:pt idx="10">
                  <c:v>2.282</c:v>
                </c:pt>
                <c:pt idx="11">
                  <c:v>2.3140000000000001</c:v>
                </c:pt>
                <c:pt idx="12">
                  <c:v>2.4710000000000001</c:v>
                </c:pt>
                <c:pt idx="13">
                  <c:v>2.5289999999999999</c:v>
                </c:pt>
                <c:pt idx="14">
                  <c:v>2.5790000000000002</c:v>
                </c:pt>
                <c:pt idx="15">
                  <c:v>2.6070000000000002</c:v>
                </c:pt>
                <c:pt idx="16">
                  <c:v>2.7280000000000002</c:v>
                </c:pt>
                <c:pt idx="17">
                  <c:v>2.8</c:v>
                </c:pt>
                <c:pt idx="18">
                  <c:v>2.83</c:v>
                </c:pt>
                <c:pt idx="19">
                  <c:v>2.887</c:v>
                </c:pt>
                <c:pt idx="20">
                  <c:v>3.0310000000000001</c:v>
                </c:pt>
                <c:pt idx="21">
                  <c:v>3.0379999999999998</c:v>
                </c:pt>
                <c:pt idx="22">
                  <c:v>3.032</c:v>
                </c:pt>
                <c:pt idx="23">
                  <c:v>3.0289999999999999</c:v>
                </c:pt>
                <c:pt idx="24">
                  <c:v>3.0939999999999999</c:v>
                </c:pt>
                <c:pt idx="25">
                  <c:v>3.0609999999999999</c:v>
                </c:pt>
                <c:pt idx="26">
                  <c:v>3.016</c:v>
                </c:pt>
                <c:pt idx="27">
                  <c:v>2.968</c:v>
                </c:pt>
                <c:pt idx="28">
                  <c:v>3.0369999999999999</c:v>
                </c:pt>
                <c:pt idx="29">
                  <c:v>2.9790000000000001</c:v>
                </c:pt>
                <c:pt idx="30">
                  <c:v>2.94</c:v>
                </c:pt>
                <c:pt idx="31">
                  <c:v>2.895</c:v>
                </c:pt>
                <c:pt idx="32">
                  <c:v>2.9990000000000001</c:v>
                </c:pt>
                <c:pt idx="33">
                  <c:v>2.984</c:v>
                </c:pt>
                <c:pt idx="34">
                  <c:v>2.9510000000000001</c:v>
                </c:pt>
                <c:pt idx="35">
                  <c:v>2.8969999999999998</c:v>
                </c:pt>
                <c:pt idx="36">
                  <c:v>2.9180000000000001</c:v>
                </c:pt>
                <c:pt idx="37">
                  <c:v>2.8959999999999999</c:v>
                </c:pt>
                <c:pt idx="38">
                  <c:v>2.8479999999999999</c:v>
                </c:pt>
                <c:pt idx="39">
                  <c:v>2.835</c:v>
                </c:pt>
                <c:pt idx="40">
                  <c:v>2.8740000000000001</c:v>
                </c:pt>
                <c:pt idx="41">
                  <c:v>2.8340000000000001</c:v>
                </c:pt>
                <c:pt idx="42">
                  <c:v>2.8439999999999999</c:v>
                </c:pt>
                <c:pt idx="43">
                  <c:v>2.871</c:v>
                </c:pt>
                <c:pt idx="44">
                  <c:v>2.972</c:v>
                </c:pt>
                <c:pt idx="45">
                  <c:v>2.944</c:v>
                </c:pt>
                <c:pt idx="46">
                  <c:v>2.9329999999999998</c:v>
                </c:pt>
                <c:pt idx="47">
                  <c:v>2.9409999999999998</c:v>
                </c:pt>
                <c:pt idx="48">
                  <c:v>2.9849999999999999</c:v>
                </c:pt>
                <c:pt idx="49">
                  <c:v>2.9660000000000002</c:v>
                </c:pt>
                <c:pt idx="50">
                  <c:v>2.99</c:v>
                </c:pt>
                <c:pt idx="51">
                  <c:v>2.968</c:v>
                </c:pt>
                <c:pt idx="52">
                  <c:v>3.0539999999999998</c:v>
                </c:pt>
                <c:pt idx="53">
                  <c:v>3.036</c:v>
                </c:pt>
                <c:pt idx="54">
                  <c:v>3.0289999999999999</c:v>
                </c:pt>
                <c:pt idx="55">
                  <c:v>3.03</c:v>
                </c:pt>
                <c:pt idx="56">
                  <c:v>3.1150000000000002</c:v>
                </c:pt>
                <c:pt idx="57">
                  <c:v>3.121</c:v>
                </c:pt>
                <c:pt idx="58">
                  <c:v>3.1150000000000002</c:v>
                </c:pt>
                <c:pt idx="59">
                  <c:v>3.133</c:v>
                </c:pt>
                <c:pt idx="60">
                  <c:v>3.1779999999999999</c:v>
                </c:pt>
                <c:pt idx="61">
                  <c:v>3.1709999999999998</c:v>
                </c:pt>
                <c:pt idx="62">
                  <c:v>3.1869999999999998</c:v>
                </c:pt>
                <c:pt idx="63">
                  <c:v>3.1549999999999998</c:v>
                </c:pt>
                <c:pt idx="64">
                  <c:v>3.23</c:v>
                </c:pt>
                <c:pt idx="65">
                  <c:v>3.2509999999999999</c:v>
                </c:pt>
                <c:pt idx="66">
                  <c:v>3.2549999999999999</c:v>
                </c:pt>
                <c:pt idx="67">
                  <c:v>3.26</c:v>
                </c:pt>
                <c:pt idx="68">
                  <c:v>3.3719999999999999</c:v>
                </c:pt>
                <c:pt idx="69">
                  <c:v>3.327</c:v>
                </c:pt>
                <c:pt idx="70">
                  <c:v>3.3180000000000001</c:v>
                </c:pt>
                <c:pt idx="71">
                  <c:v>3.3380000000000001</c:v>
                </c:pt>
                <c:pt idx="72">
                  <c:v>3.39</c:v>
                </c:pt>
                <c:pt idx="73">
                  <c:v>3.4239999999999999</c:v>
                </c:pt>
                <c:pt idx="74">
                  <c:v>3.45</c:v>
                </c:pt>
                <c:pt idx="75">
                  <c:v>3.4710000000000001</c:v>
                </c:pt>
                <c:pt idx="76">
                  <c:v>3.57</c:v>
                </c:pt>
                <c:pt idx="77">
                  <c:v>3.6070000000000002</c:v>
                </c:pt>
                <c:pt idx="78">
                  <c:v>3.6240000000000001</c:v>
                </c:pt>
                <c:pt idx="79">
                  <c:v>3.6949999999999998</c:v>
                </c:pt>
                <c:pt idx="80">
                  <c:v>3.8010000000000002</c:v>
                </c:pt>
                <c:pt idx="81">
                  <c:v>3.7770000000000001</c:v>
                </c:pt>
                <c:pt idx="82">
                  <c:v>3.79</c:v>
                </c:pt>
                <c:pt idx="83">
                  <c:v>3.8000000000000003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B3B-49F3-B40B-2667EF1B3DA1}"/>
            </c:ext>
          </c:extLst>
        </c:ser>
        <c:ser>
          <c:idx val="2"/>
          <c:order val="4"/>
          <c:tx>
            <c:v>60-69</c:v>
          </c:tx>
          <c:spPr>
            <a:solidFill>
              <a:srgbClr val="DBC56E"/>
            </a:solidFill>
          </c:spPr>
          <c:invertIfNegative val="0"/>
          <c:cat>
            <c:strRef>
              <c:f>'Page 20 Data'!$A$21:$A$104</c:f>
              <c:strCache>
                <c:ptCount val="8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</c:strCache>
            </c:strRef>
          </c:cat>
          <c:val>
            <c:numRef>
              <c:f>[0]!Page_20_60_69</c:f>
              <c:numCache>
                <c:formatCode>0.00</c:formatCode>
                <c:ptCount val="84"/>
                <c:pt idx="0">
                  <c:v>0.67379999999999995</c:v>
                </c:pt>
                <c:pt idx="1">
                  <c:v>0.67920000000000003</c:v>
                </c:pt>
                <c:pt idx="2">
                  <c:v>0.68700000000000006</c:v>
                </c:pt>
                <c:pt idx="3">
                  <c:v>0.71150000000000002</c:v>
                </c:pt>
                <c:pt idx="4">
                  <c:v>0.79759999999999998</c:v>
                </c:pt>
                <c:pt idx="5">
                  <c:v>0.81069999999999998</c:v>
                </c:pt>
                <c:pt idx="6">
                  <c:v>0.83460000000000001</c:v>
                </c:pt>
                <c:pt idx="7">
                  <c:v>0.83020000000000005</c:v>
                </c:pt>
                <c:pt idx="8">
                  <c:v>0.90580000000000005</c:v>
                </c:pt>
                <c:pt idx="9">
                  <c:v>0.92520000000000002</c:v>
                </c:pt>
                <c:pt idx="10">
                  <c:v>0.92769999999999997</c:v>
                </c:pt>
                <c:pt idx="11">
                  <c:v>0.92520000000000002</c:v>
                </c:pt>
                <c:pt idx="12">
                  <c:v>1.07</c:v>
                </c:pt>
                <c:pt idx="13">
                  <c:v>1.103</c:v>
                </c:pt>
                <c:pt idx="14">
                  <c:v>1.1200000000000001</c:v>
                </c:pt>
                <c:pt idx="15">
                  <c:v>1.1279999999999999</c:v>
                </c:pt>
                <c:pt idx="16">
                  <c:v>1.294</c:v>
                </c:pt>
                <c:pt idx="17">
                  <c:v>1.327</c:v>
                </c:pt>
                <c:pt idx="18">
                  <c:v>1.3149999999999999</c:v>
                </c:pt>
                <c:pt idx="19">
                  <c:v>1.331</c:v>
                </c:pt>
                <c:pt idx="20">
                  <c:v>1.472</c:v>
                </c:pt>
                <c:pt idx="21">
                  <c:v>1.4730000000000001</c:v>
                </c:pt>
                <c:pt idx="22">
                  <c:v>1.468</c:v>
                </c:pt>
                <c:pt idx="23">
                  <c:v>1.456</c:v>
                </c:pt>
                <c:pt idx="24">
                  <c:v>1.6040000000000001</c:v>
                </c:pt>
                <c:pt idx="25">
                  <c:v>1.581</c:v>
                </c:pt>
                <c:pt idx="26">
                  <c:v>1.55</c:v>
                </c:pt>
                <c:pt idx="27">
                  <c:v>1.5269999999999999</c:v>
                </c:pt>
                <c:pt idx="28">
                  <c:v>1.667</c:v>
                </c:pt>
                <c:pt idx="29">
                  <c:v>1.6279999999999999</c:v>
                </c:pt>
                <c:pt idx="30">
                  <c:v>1.607</c:v>
                </c:pt>
                <c:pt idx="31">
                  <c:v>1.5780000000000001</c:v>
                </c:pt>
                <c:pt idx="32">
                  <c:v>1.706</c:v>
                </c:pt>
                <c:pt idx="33">
                  <c:v>1.6839999999999999</c:v>
                </c:pt>
                <c:pt idx="34">
                  <c:v>1.651</c:v>
                </c:pt>
                <c:pt idx="35">
                  <c:v>1.6140000000000001</c:v>
                </c:pt>
                <c:pt idx="36">
                  <c:v>1.728</c:v>
                </c:pt>
                <c:pt idx="37">
                  <c:v>1.704</c:v>
                </c:pt>
                <c:pt idx="38">
                  <c:v>1.69</c:v>
                </c:pt>
                <c:pt idx="39">
                  <c:v>1.67</c:v>
                </c:pt>
                <c:pt idx="40">
                  <c:v>1.76</c:v>
                </c:pt>
                <c:pt idx="41">
                  <c:v>1.728</c:v>
                </c:pt>
                <c:pt idx="42">
                  <c:v>1.714</c:v>
                </c:pt>
                <c:pt idx="43">
                  <c:v>1.72</c:v>
                </c:pt>
                <c:pt idx="44">
                  <c:v>1.859</c:v>
                </c:pt>
                <c:pt idx="45">
                  <c:v>1.827</c:v>
                </c:pt>
                <c:pt idx="46">
                  <c:v>1.8089999999999999</c:v>
                </c:pt>
                <c:pt idx="47">
                  <c:v>1.8080000000000001</c:v>
                </c:pt>
                <c:pt idx="48">
                  <c:v>1.9450000000000001</c:v>
                </c:pt>
                <c:pt idx="49">
                  <c:v>1.919</c:v>
                </c:pt>
                <c:pt idx="50">
                  <c:v>1.905</c:v>
                </c:pt>
                <c:pt idx="51">
                  <c:v>1.8839999999999999</c:v>
                </c:pt>
                <c:pt idx="52">
                  <c:v>1.994</c:v>
                </c:pt>
                <c:pt idx="53">
                  <c:v>1.9670000000000001</c:v>
                </c:pt>
                <c:pt idx="54">
                  <c:v>1.9379999999999999</c:v>
                </c:pt>
                <c:pt idx="55">
                  <c:v>1.9510000000000001</c:v>
                </c:pt>
                <c:pt idx="56">
                  <c:v>2.0379999999999998</c:v>
                </c:pt>
                <c:pt idx="57">
                  <c:v>2.0230000000000001</c:v>
                </c:pt>
                <c:pt idx="58">
                  <c:v>1.9990000000000001</c:v>
                </c:pt>
                <c:pt idx="59">
                  <c:v>1.994</c:v>
                </c:pt>
                <c:pt idx="60">
                  <c:v>2.0950000000000002</c:v>
                </c:pt>
                <c:pt idx="61">
                  <c:v>2.081</c:v>
                </c:pt>
                <c:pt idx="62">
                  <c:v>2.081</c:v>
                </c:pt>
                <c:pt idx="63">
                  <c:v>2.0489999999999999</c:v>
                </c:pt>
                <c:pt idx="64">
                  <c:v>2.165</c:v>
                </c:pt>
                <c:pt idx="65">
                  <c:v>2.157</c:v>
                </c:pt>
                <c:pt idx="66">
                  <c:v>2.14</c:v>
                </c:pt>
                <c:pt idx="67">
                  <c:v>2.137</c:v>
                </c:pt>
                <c:pt idx="68">
                  <c:v>2.2410000000000001</c:v>
                </c:pt>
                <c:pt idx="69">
                  <c:v>2.1970000000000001</c:v>
                </c:pt>
                <c:pt idx="70">
                  <c:v>2.1619999999999999</c:v>
                </c:pt>
                <c:pt idx="71">
                  <c:v>2.1480000000000001</c:v>
                </c:pt>
                <c:pt idx="72">
                  <c:v>2.2789999999999999</c:v>
                </c:pt>
                <c:pt idx="73">
                  <c:v>2.286</c:v>
                </c:pt>
                <c:pt idx="74">
                  <c:v>2.274</c:v>
                </c:pt>
                <c:pt idx="75">
                  <c:v>2.2770000000000001</c:v>
                </c:pt>
                <c:pt idx="76">
                  <c:v>2.4</c:v>
                </c:pt>
                <c:pt idx="77">
                  <c:v>2.379</c:v>
                </c:pt>
                <c:pt idx="78">
                  <c:v>2.3820000000000001</c:v>
                </c:pt>
                <c:pt idx="79">
                  <c:v>2.4180000000000001</c:v>
                </c:pt>
                <c:pt idx="80">
                  <c:v>2.5619999999999998</c:v>
                </c:pt>
                <c:pt idx="81">
                  <c:v>2.5350000000000001</c:v>
                </c:pt>
                <c:pt idx="82">
                  <c:v>2.5299999999999998</c:v>
                </c:pt>
                <c:pt idx="83">
                  <c:v>2.5300000000000002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B3B-49F3-B40B-2667EF1B3DA1}"/>
            </c:ext>
          </c:extLst>
        </c:ser>
        <c:ser>
          <c:idx val="6"/>
          <c:order val="5"/>
          <c:tx>
            <c:v>70+</c:v>
          </c:tx>
          <c:spPr>
            <a:solidFill>
              <a:srgbClr val="9FA1A8"/>
            </a:solidFill>
          </c:spPr>
          <c:invertIfNegative val="0"/>
          <c:cat>
            <c:strRef>
              <c:f>'Page 20 Data'!$A$21:$A$104</c:f>
              <c:strCache>
                <c:ptCount val="8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</c:strCache>
            </c:strRef>
          </c:cat>
          <c:val>
            <c:numRef>
              <c:f>[0]!Page_20_70plus</c:f>
              <c:numCache>
                <c:formatCode>0.00</c:formatCode>
                <c:ptCount val="84"/>
                <c:pt idx="0">
                  <c:v>0.29060000000000002</c:v>
                </c:pt>
                <c:pt idx="1">
                  <c:v>0.28989999999999999</c:v>
                </c:pt>
                <c:pt idx="2">
                  <c:v>0.28699999999999998</c:v>
                </c:pt>
                <c:pt idx="3">
                  <c:v>0.29299999999999998</c:v>
                </c:pt>
                <c:pt idx="4">
                  <c:v>0.32929999999999998</c:v>
                </c:pt>
                <c:pt idx="5">
                  <c:v>0.32529999999999998</c:v>
                </c:pt>
                <c:pt idx="6">
                  <c:v>0.32479999999999998</c:v>
                </c:pt>
                <c:pt idx="7">
                  <c:v>0.31569999999999998</c:v>
                </c:pt>
                <c:pt idx="8">
                  <c:v>0.36280000000000001</c:v>
                </c:pt>
                <c:pt idx="9">
                  <c:v>0.36249999999999999</c:v>
                </c:pt>
                <c:pt idx="10">
                  <c:v>0.35599999999999998</c:v>
                </c:pt>
                <c:pt idx="11">
                  <c:v>0.3493</c:v>
                </c:pt>
                <c:pt idx="12">
                  <c:v>0.39929999999999999</c:v>
                </c:pt>
                <c:pt idx="13">
                  <c:v>0.40910000000000002</c:v>
                </c:pt>
                <c:pt idx="14">
                  <c:v>0.40760000000000002</c:v>
                </c:pt>
                <c:pt idx="15">
                  <c:v>0.40429999999999999</c:v>
                </c:pt>
                <c:pt idx="16">
                  <c:v>0.45350000000000001</c:v>
                </c:pt>
                <c:pt idx="17">
                  <c:v>0.45910000000000001</c:v>
                </c:pt>
                <c:pt idx="18">
                  <c:v>0.45879999999999999</c:v>
                </c:pt>
                <c:pt idx="19">
                  <c:v>0.46100000000000002</c:v>
                </c:pt>
                <c:pt idx="20">
                  <c:v>0.54379999999999995</c:v>
                </c:pt>
                <c:pt idx="21">
                  <c:v>0.53979999999999995</c:v>
                </c:pt>
                <c:pt idx="22">
                  <c:v>0.53259999999999996</c:v>
                </c:pt>
                <c:pt idx="23">
                  <c:v>0.52229999999999999</c:v>
                </c:pt>
                <c:pt idx="24">
                  <c:v>0.58579999999999999</c:v>
                </c:pt>
                <c:pt idx="25">
                  <c:v>0.56999999999999995</c:v>
                </c:pt>
                <c:pt idx="26">
                  <c:v>0.55269999999999997</c:v>
                </c:pt>
                <c:pt idx="27">
                  <c:v>0.54459999999999997</c:v>
                </c:pt>
                <c:pt idx="28">
                  <c:v>0.60870000000000002</c:v>
                </c:pt>
                <c:pt idx="29">
                  <c:v>0.59489999999999998</c:v>
                </c:pt>
                <c:pt idx="30">
                  <c:v>0.57909999999999995</c:v>
                </c:pt>
                <c:pt idx="31">
                  <c:v>0.56989999999999996</c:v>
                </c:pt>
                <c:pt idx="32">
                  <c:v>0.63319999999999999</c:v>
                </c:pt>
                <c:pt idx="33">
                  <c:v>0.61719999999999997</c:v>
                </c:pt>
                <c:pt idx="34">
                  <c:v>0.61029999999999995</c:v>
                </c:pt>
                <c:pt idx="35">
                  <c:v>0.59609999999999996</c:v>
                </c:pt>
                <c:pt idx="36">
                  <c:v>0.68259999999999998</c:v>
                </c:pt>
                <c:pt idx="37">
                  <c:v>0.66949999999999998</c:v>
                </c:pt>
                <c:pt idx="38">
                  <c:v>0.6522</c:v>
                </c:pt>
                <c:pt idx="39">
                  <c:v>0.63890000000000002</c:v>
                </c:pt>
                <c:pt idx="40">
                  <c:v>0.72319999999999995</c:v>
                </c:pt>
                <c:pt idx="41">
                  <c:v>0.70599999999999996</c:v>
                </c:pt>
                <c:pt idx="42">
                  <c:v>0.69579999999999997</c:v>
                </c:pt>
                <c:pt idx="43">
                  <c:v>0.69</c:v>
                </c:pt>
                <c:pt idx="44">
                  <c:v>0.77529999999999999</c:v>
                </c:pt>
                <c:pt idx="45">
                  <c:v>0.75819999999999999</c:v>
                </c:pt>
                <c:pt idx="46">
                  <c:v>0.74680000000000002</c:v>
                </c:pt>
                <c:pt idx="47">
                  <c:v>0.73760000000000003</c:v>
                </c:pt>
                <c:pt idx="48">
                  <c:v>0.82799999999999996</c:v>
                </c:pt>
                <c:pt idx="49">
                  <c:v>0.80759999999999998</c:v>
                </c:pt>
                <c:pt idx="50">
                  <c:v>0.79830000000000001</c:v>
                </c:pt>
                <c:pt idx="51">
                  <c:v>0.78120000000000001</c:v>
                </c:pt>
                <c:pt idx="52">
                  <c:v>0.90129999999999999</c:v>
                </c:pt>
                <c:pt idx="53">
                  <c:v>0.88959999999999995</c:v>
                </c:pt>
                <c:pt idx="54">
                  <c:v>0.87749999999999995</c:v>
                </c:pt>
                <c:pt idx="55">
                  <c:v>0.86899999999999999</c:v>
                </c:pt>
                <c:pt idx="56">
                  <c:v>1.0089999999999999</c:v>
                </c:pt>
                <c:pt idx="57">
                  <c:v>0.99719999999999998</c:v>
                </c:pt>
                <c:pt idx="58">
                  <c:v>0.97189999999999999</c:v>
                </c:pt>
                <c:pt idx="59">
                  <c:v>0.95989999999999998</c:v>
                </c:pt>
                <c:pt idx="60">
                  <c:v>1.0880000000000001</c:v>
                </c:pt>
                <c:pt idx="61">
                  <c:v>1.069</c:v>
                </c:pt>
                <c:pt idx="62">
                  <c:v>1.054</c:v>
                </c:pt>
                <c:pt idx="63">
                  <c:v>1.044</c:v>
                </c:pt>
                <c:pt idx="64">
                  <c:v>1.1739999999999999</c:v>
                </c:pt>
                <c:pt idx="65">
                  <c:v>1.163</c:v>
                </c:pt>
                <c:pt idx="66">
                  <c:v>1.1459999999999999</c:v>
                </c:pt>
                <c:pt idx="67">
                  <c:v>1.133</c:v>
                </c:pt>
                <c:pt idx="68">
                  <c:v>1.27</c:v>
                </c:pt>
                <c:pt idx="69">
                  <c:v>1.234</c:v>
                </c:pt>
                <c:pt idx="70">
                  <c:v>1.2090000000000001</c:v>
                </c:pt>
                <c:pt idx="71">
                  <c:v>1.1840000000000002</c:v>
                </c:pt>
                <c:pt idx="72">
                  <c:v>1.304</c:v>
                </c:pt>
                <c:pt idx="73">
                  <c:v>1.2849999999999999</c:v>
                </c:pt>
                <c:pt idx="74">
                  <c:v>1.27</c:v>
                </c:pt>
                <c:pt idx="75">
                  <c:v>1.2689999999999999</c:v>
                </c:pt>
                <c:pt idx="76">
                  <c:v>1.42</c:v>
                </c:pt>
                <c:pt idx="77">
                  <c:v>1.403</c:v>
                </c:pt>
                <c:pt idx="78">
                  <c:v>1.385</c:v>
                </c:pt>
                <c:pt idx="79">
                  <c:v>1.38</c:v>
                </c:pt>
                <c:pt idx="80">
                  <c:v>1.516</c:v>
                </c:pt>
                <c:pt idx="81">
                  <c:v>1.4810000000000001</c:v>
                </c:pt>
                <c:pt idx="82">
                  <c:v>1.47</c:v>
                </c:pt>
                <c:pt idx="83">
                  <c:v>1.47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B3B-49F3-B40B-2667EF1B3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"/>
        <c:overlap val="100"/>
        <c:axId val="510606336"/>
        <c:axId val="510612224"/>
        <c:extLst/>
      </c:barChart>
      <c:barChart>
        <c:barDir val="col"/>
        <c:grouping val="stacked"/>
        <c:varyColors val="0"/>
        <c:ser>
          <c:idx val="5"/>
          <c:order val="6"/>
          <c:tx>
            <c:v>Zero</c:v>
          </c:tx>
          <c:invertIfNegative val="0"/>
          <c:cat>
            <c:strRef>
              <c:f>[0]!Page20_Date</c:f>
              <c:strCache>
                <c:ptCount val="83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</c:strCache>
            </c:strRef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CB3B-49F3-B40B-2667EF1B3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"/>
        <c:overlap val="100"/>
        <c:axId val="510623744"/>
        <c:axId val="510613760"/>
      </c:barChart>
      <c:catAx>
        <c:axId val="5106063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 rot="-3000000" vert="horz" anchor="t" anchorCtr="0"/>
          <a:lstStyle/>
          <a:p>
            <a:pPr>
              <a:defRPr sz="12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10612224"/>
        <c:crosses val="autoZero"/>
        <c:auto val="0"/>
        <c:lblAlgn val="ctr"/>
        <c:lblOffset val="1"/>
        <c:tickLblSkip val="4"/>
        <c:tickMarkSkip val="1"/>
        <c:noMultiLvlLbl val="0"/>
      </c:catAx>
      <c:valAx>
        <c:axId val="510612224"/>
        <c:scaling>
          <c:orientation val="minMax"/>
          <c:max val="19"/>
          <c:min val="0"/>
        </c:scaling>
        <c:delete val="0"/>
        <c:axPos val="l"/>
        <c:numFmt formatCode="0" sourceLinked="0"/>
        <c:majorTickMark val="in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10606336"/>
        <c:crossesAt val="1"/>
        <c:crossBetween val="between"/>
        <c:majorUnit val="3"/>
      </c:valAx>
      <c:valAx>
        <c:axId val="510613760"/>
        <c:scaling>
          <c:orientation val="minMax"/>
          <c:max val="19"/>
          <c:min val="0"/>
        </c:scaling>
        <c:delete val="0"/>
        <c:axPos val="r"/>
        <c:numFmt formatCode="#,##0" sourceLinked="0"/>
        <c:majorTickMark val="in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4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510623744"/>
        <c:crosses val="max"/>
        <c:crossBetween val="between"/>
        <c:majorUnit val="3"/>
      </c:valAx>
      <c:catAx>
        <c:axId val="5106237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0613760"/>
        <c:crosses val="autoZero"/>
        <c:auto val="0"/>
        <c:lblAlgn val="ctr"/>
        <c:lblOffset val="100"/>
        <c:noMultiLvlLbl val="0"/>
      </c:catAx>
      <c:spPr>
        <a:noFill/>
        <a:ln>
          <a:solidFill>
            <a:sysClr val="windowText" lastClr="000000"/>
          </a:solidFill>
        </a:ln>
      </c:spPr>
    </c:plotArea>
    <c:legend>
      <c:legendPos val="t"/>
      <c:legendEntry>
        <c:idx val="6"/>
        <c:delete val="1"/>
      </c:legendEntry>
      <c:layout>
        <c:manualLayout>
          <c:xMode val="edge"/>
          <c:yMode val="edge"/>
          <c:x val="4.6611492129975458E-2"/>
          <c:y val="0.12926378517850676"/>
          <c:w val="0.90780595192169189"/>
          <c:h val="3.5356769906952856E-2"/>
        </c:manualLayout>
      </c:layout>
      <c:overlay val="0"/>
      <c:txPr>
        <a:bodyPr/>
        <a:lstStyle/>
        <a:p>
          <a:pPr>
            <a:defRPr sz="1400"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userShapes r:id="rId2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56460403960785E-2"/>
          <c:y val="0.14766684681408182"/>
          <c:w val="0.88823439784482616"/>
          <c:h val="0.72073610335727056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'Page 21 Data'!$A$4</c:f>
              <c:strCache>
                <c:ptCount val="1"/>
                <c:pt idx="0">
                  <c:v>Auto Loans</c:v>
                </c:pt>
              </c:strCache>
            </c:strRef>
          </c:tx>
          <c:spPr>
            <a:solidFill>
              <a:srgbClr val="77933C"/>
            </a:solidFill>
          </c:spPr>
          <c:invertIfNegative val="0"/>
          <c:cat>
            <c:strRef>
              <c:f>'Page 21 Data'!$B$3:$G$3</c:f>
              <c:strCache>
                <c:ptCount val="6"/>
                <c:pt idx="0">
                  <c:v>18-29</c:v>
                </c:pt>
                <c:pt idx="1">
                  <c:v>30-39</c:v>
                </c:pt>
                <c:pt idx="2">
                  <c:v>40-49</c:v>
                </c:pt>
                <c:pt idx="3">
                  <c:v>50-59</c:v>
                </c:pt>
                <c:pt idx="4">
                  <c:v>60-69</c:v>
                </c:pt>
                <c:pt idx="5">
                  <c:v>70+</c:v>
                </c:pt>
              </c:strCache>
            </c:strRef>
          </c:cat>
          <c:val>
            <c:numRef>
              <c:f>'Page 21 Data'!$B$4:$G$4</c:f>
              <c:numCache>
                <c:formatCode>0.00</c:formatCode>
                <c:ptCount val="6"/>
                <c:pt idx="0">
                  <c:v>0.22</c:v>
                </c:pt>
                <c:pt idx="1">
                  <c:v>0.38</c:v>
                </c:pt>
                <c:pt idx="2">
                  <c:v>0.38</c:v>
                </c:pt>
                <c:pt idx="3">
                  <c:v>0.33</c:v>
                </c:pt>
                <c:pt idx="4">
                  <c:v>0.2</c:v>
                </c:pt>
                <c:pt idx="5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7C-4B5A-9D38-B393F5C6D1B0}"/>
            </c:ext>
          </c:extLst>
        </c:ser>
        <c:ser>
          <c:idx val="1"/>
          <c:order val="1"/>
          <c:tx>
            <c:strRef>
              <c:f>'Page 21 Data'!$A$5</c:f>
              <c:strCache>
                <c:ptCount val="1"/>
                <c:pt idx="0">
                  <c:v>Credit Card</c:v>
                </c:pt>
              </c:strCache>
            </c:strRef>
          </c:tx>
          <c:spPr>
            <a:solidFill>
              <a:srgbClr val="1F497D"/>
            </a:solidFill>
          </c:spPr>
          <c:invertIfNegative val="0"/>
          <c:cat>
            <c:strRef>
              <c:f>'Page 21 Data'!$B$3:$G$3</c:f>
              <c:strCache>
                <c:ptCount val="6"/>
                <c:pt idx="0">
                  <c:v>18-29</c:v>
                </c:pt>
                <c:pt idx="1">
                  <c:v>30-39</c:v>
                </c:pt>
                <c:pt idx="2">
                  <c:v>40-49</c:v>
                </c:pt>
                <c:pt idx="3">
                  <c:v>50-59</c:v>
                </c:pt>
                <c:pt idx="4">
                  <c:v>60-69</c:v>
                </c:pt>
                <c:pt idx="5">
                  <c:v>70+</c:v>
                </c:pt>
              </c:strCache>
            </c:strRef>
          </c:cat>
          <c:val>
            <c:numRef>
              <c:f>'Page 21 Data'!$B$5:$G$5</c:f>
              <c:numCache>
                <c:formatCode>0.00</c:formatCode>
                <c:ptCount val="6"/>
                <c:pt idx="0">
                  <c:v>0.09</c:v>
                </c:pt>
                <c:pt idx="1">
                  <c:v>0.21</c:v>
                </c:pt>
                <c:pt idx="2">
                  <c:v>0.26</c:v>
                </c:pt>
                <c:pt idx="3">
                  <c:v>0.25</c:v>
                </c:pt>
                <c:pt idx="4">
                  <c:v>0.19</c:v>
                </c:pt>
                <c:pt idx="5">
                  <c:v>0.14000000000000001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7C-4B5A-9D38-B393F5C6D1B0}"/>
            </c:ext>
          </c:extLst>
        </c:ser>
        <c:ser>
          <c:idx val="2"/>
          <c:order val="2"/>
          <c:tx>
            <c:strRef>
              <c:f>'Page 21 Data'!$A$6</c:f>
              <c:strCache>
                <c:ptCount val="1"/>
                <c:pt idx="0">
                  <c:v>Mortgage</c:v>
                </c:pt>
              </c:strCache>
            </c:strRef>
          </c:tx>
          <c:spPr>
            <a:solidFill>
              <a:srgbClr val="E98517"/>
            </a:solidFill>
            <a:ln>
              <a:noFill/>
            </a:ln>
          </c:spPr>
          <c:invertIfNegative val="0"/>
          <c:cat>
            <c:strRef>
              <c:f>'Page 21 Data'!$B$3:$G$3</c:f>
              <c:strCache>
                <c:ptCount val="6"/>
                <c:pt idx="0">
                  <c:v>18-29</c:v>
                </c:pt>
                <c:pt idx="1">
                  <c:v>30-39</c:v>
                </c:pt>
                <c:pt idx="2">
                  <c:v>40-49</c:v>
                </c:pt>
                <c:pt idx="3">
                  <c:v>50-59</c:v>
                </c:pt>
                <c:pt idx="4">
                  <c:v>60-69</c:v>
                </c:pt>
                <c:pt idx="5">
                  <c:v>70+</c:v>
                </c:pt>
              </c:strCache>
            </c:strRef>
          </c:cat>
          <c:val>
            <c:numRef>
              <c:f>'Page 21 Data'!$B$6:$G$6</c:f>
              <c:numCache>
                <c:formatCode>0.00</c:formatCode>
                <c:ptCount val="6"/>
                <c:pt idx="0">
                  <c:v>0.59</c:v>
                </c:pt>
                <c:pt idx="1">
                  <c:v>2.71</c:v>
                </c:pt>
                <c:pt idx="2">
                  <c:v>3.29</c:v>
                </c:pt>
                <c:pt idx="3">
                  <c:v>2.7600000000000002</c:v>
                </c:pt>
                <c:pt idx="4">
                  <c:v>1.84</c:v>
                </c:pt>
                <c:pt idx="5">
                  <c:v>1.07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7C-4B5A-9D38-B393F5C6D1B0}"/>
            </c:ext>
          </c:extLst>
        </c:ser>
        <c:ser>
          <c:idx val="3"/>
          <c:order val="3"/>
          <c:tx>
            <c:strRef>
              <c:f>'Page 21 Data'!$A$7</c:f>
              <c:strCache>
                <c:ptCount val="1"/>
                <c:pt idx="0">
                  <c:v>HELOC</c:v>
                </c:pt>
              </c:strCache>
            </c:strRef>
          </c:tx>
          <c:spPr>
            <a:solidFill>
              <a:srgbClr val="8064A2"/>
            </a:solidFill>
          </c:spPr>
          <c:invertIfNegative val="0"/>
          <c:cat>
            <c:strRef>
              <c:f>'Page 21 Data'!$B$3:$G$3</c:f>
              <c:strCache>
                <c:ptCount val="6"/>
                <c:pt idx="0">
                  <c:v>18-29</c:v>
                </c:pt>
                <c:pt idx="1">
                  <c:v>30-39</c:v>
                </c:pt>
                <c:pt idx="2">
                  <c:v>40-49</c:v>
                </c:pt>
                <c:pt idx="3">
                  <c:v>50-59</c:v>
                </c:pt>
                <c:pt idx="4">
                  <c:v>60-69</c:v>
                </c:pt>
                <c:pt idx="5">
                  <c:v>70+</c:v>
                </c:pt>
              </c:strCache>
            </c:strRef>
          </c:cat>
          <c:val>
            <c:numRef>
              <c:f>'Page 21 Data'!$B$7:$G$7</c:f>
              <c:numCache>
                <c:formatCode>0.00</c:formatCode>
                <c:ptCount val="6"/>
                <c:pt idx="0">
                  <c:v>0</c:v>
                </c:pt>
                <c:pt idx="1">
                  <c:v>0.03</c:v>
                </c:pt>
                <c:pt idx="2">
                  <c:v>0.08</c:v>
                </c:pt>
                <c:pt idx="3">
                  <c:v>0.1</c:v>
                </c:pt>
                <c:pt idx="4">
                  <c:v>0.08</c:v>
                </c:pt>
                <c:pt idx="5">
                  <c:v>7.0000000000000007E-2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C7C-4B5A-9D38-B393F5C6D1B0}"/>
            </c:ext>
          </c:extLst>
        </c:ser>
        <c:ser>
          <c:idx val="4"/>
          <c:order val="4"/>
          <c:tx>
            <c:strRef>
              <c:f>'Page 21 Data'!$A$8</c:f>
              <c:strCache>
                <c:ptCount val="1"/>
                <c:pt idx="0">
                  <c:v>Student Loans</c:v>
                </c:pt>
              </c:strCache>
            </c:strRef>
          </c:tx>
          <c:spPr>
            <a:solidFill>
              <a:srgbClr val="C00000"/>
            </a:solidFill>
          </c:spPr>
          <c:invertIfNegative val="0"/>
          <c:cat>
            <c:strRef>
              <c:f>'Page 21 Data'!$B$3:$G$3</c:f>
              <c:strCache>
                <c:ptCount val="6"/>
                <c:pt idx="0">
                  <c:v>18-29</c:v>
                </c:pt>
                <c:pt idx="1">
                  <c:v>30-39</c:v>
                </c:pt>
                <c:pt idx="2">
                  <c:v>40-49</c:v>
                </c:pt>
                <c:pt idx="3">
                  <c:v>50-59</c:v>
                </c:pt>
                <c:pt idx="4">
                  <c:v>60-69</c:v>
                </c:pt>
                <c:pt idx="5">
                  <c:v>70+</c:v>
                </c:pt>
              </c:strCache>
            </c:strRef>
          </c:cat>
          <c:val>
            <c:numRef>
              <c:f>'Page 21 Data'!$B$8:$G$8</c:f>
              <c:numCache>
                <c:formatCode>0.00</c:formatCode>
                <c:ptCount val="6"/>
                <c:pt idx="0">
                  <c:v>0.34</c:v>
                </c:pt>
                <c:pt idx="1">
                  <c:v>0.52</c:v>
                </c:pt>
                <c:pt idx="2">
                  <c:v>0.35000000000000003</c:v>
                </c:pt>
                <c:pt idx="3">
                  <c:v>0.24</c:v>
                </c:pt>
                <c:pt idx="4">
                  <c:v>0.11</c:v>
                </c:pt>
                <c:pt idx="5">
                  <c:v>0.03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C7C-4B5A-9D38-B393F5C6D1B0}"/>
            </c:ext>
          </c:extLst>
        </c:ser>
        <c:ser>
          <c:idx val="5"/>
          <c:order val="5"/>
          <c:tx>
            <c:strRef>
              <c:f>'Page 21 Data'!$A$9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656D76"/>
            </a:solidFill>
          </c:spPr>
          <c:invertIfNegative val="0"/>
          <c:cat>
            <c:strRef>
              <c:f>'Page 21 Data'!$B$3:$G$3</c:f>
              <c:strCache>
                <c:ptCount val="6"/>
                <c:pt idx="0">
                  <c:v>18-29</c:v>
                </c:pt>
                <c:pt idx="1">
                  <c:v>30-39</c:v>
                </c:pt>
                <c:pt idx="2">
                  <c:v>40-49</c:v>
                </c:pt>
                <c:pt idx="3">
                  <c:v>50-59</c:v>
                </c:pt>
                <c:pt idx="4">
                  <c:v>60-69</c:v>
                </c:pt>
                <c:pt idx="5">
                  <c:v>70+</c:v>
                </c:pt>
              </c:strCache>
            </c:strRef>
          </c:cat>
          <c:val>
            <c:numRef>
              <c:f>'Page 21 Data'!$B$9:$G$9</c:f>
              <c:numCache>
                <c:formatCode>0.00</c:formatCode>
                <c:ptCount val="6"/>
                <c:pt idx="0">
                  <c:v>0.04</c:v>
                </c:pt>
                <c:pt idx="1">
                  <c:v>0.1</c:v>
                </c:pt>
                <c:pt idx="2">
                  <c:v>0.13</c:v>
                </c:pt>
                <c:pt idx="3">
                  <c:v>0.13</c:v>
                </c:pt>
                <c:pt idx="4">
                  <c:v>0.1</c:v>
                </c:pt>
                <c:pt idx="5">
                  <c:v>0.06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C7C-4B5A-9D38-B393F5C6D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512820736"/>
        <c:axId val="512822272"/>
      </c:barChart>
      <c:catAx>
        <c:axId val="51282073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14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512822272"/>
        <c:crosses val="autoZero"/>
        <c:auto val="1"/>
        <c:lblAlgn val="ctr"/>
        <c:lblOffset val="100"/>
        <c:noMultiLvlLbl val="0"/>
      </c:catAx>
      <c:valAx>
        <c:axId val="512822272"/>
        <c:scaling>
          <c:orientation val="minMax"/>
        </c:scaling>
        <c:delete val="0"/>
        <c:axPos val="l"/>
        <c:majorGridlines/>
        <c:numFmt formatCode="0%" sourceLinked="0"/>
        <c:majorTickMark val="in"/>
        <c:minorTickMark val="in"/>
        <c:tickLblPos val="nextTo"/>
        <c:spPr>
          <a:ln w="9525">
            <a:noFill/>
          </a:ln>
        </c:spPr>
        <c:txPr>
          <a:bodyPr/>
          <a:lstStyle/>
          <a:p>
            <a:pPr>
              <a:defRPr sz="14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512820736"/>
        <c:crosses val="autoZero"/>
        <c:crossBetween val="between"/>
        <c:majorUnit val="0.2"/>
        <c:minorUnit val="0.1"/>
      </c:valAx>
      <c:spPr>
        <a:ln>
          <a:solidFill>
            <a:sysClr val="window" lastClr="FFFFFF">
              <a:lumMod val="50000"/>
            </a:sysClr>
          </a:solidFill>
        </a:ln>
      </c:spPr>
    </c:plotArea>
    <c:legend>
      <c:legendPos val="t"/>
      <c:layout>
        <c:manualLayout>
          <c:xMode val="edge"/>
          <c:yMode val="edge"/>
          <c:x val="9.4585135061912171E-2"/>
          <c:y val="9.7878326291448367E-2"/>
          <c:w val="0.81082961409625198"/>
          <c:h val="4.3445887782279161E-2"/>
        </c:manualLayout>
      </c:layout>
      <c:overlay val="0"/>
      <c:txPr>
        <a:bodyPr/>
        <a:lstStyle/>
        <a:p>
          <a:pPr>
            <a:defRPr sz="1400">
              <a:latin typeface="Arial" panose="020B0604020202020204" pitchFamily="34" charset="0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5.5714926483142198E-2"/>
          <c:y val="0.12797302947973915"/>
          <c:w val="0.88838135585863243"/>
          <c:h val="0.69517879020554318"/>
        </c:manualLayout>
      </c:layout>
      <c:barChart>
        <c:barDir val="col"/>
        <c:grouping val="stacked"/>
        <c:varyColors val="0"/>
        <c:ser>
          <c:idx val="0"/>
          <c:order val="0"/>
          <c:tx>
            <c:v>18-29</c:v>
          </c:tx>
          <c:spPr>
            <a:solidFill>
              <a:srgbClr val="61AEEA"/>
            </a:solidFill>
          </c:spPr>
          <c:invertIfNegative val="0"/>
          <c:cat>
            <c:strRef>
              <c:f>[0]!Page_22_Date</c:f>
              <c:strCache>
                <c:ptCount val="8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</c:strCache>
            </c:strRef>
          </c:cat>
          <c:val>
            <c:numRef>
              <c:f>[0]!Page_22_18</c:f>
              <c:numCache>
                <c:formatCode>0.0</c:formatCode>
                <c:ptCount val="84"/>
                <c:pt idx="0">
                  <c:v>17.3</c:v>
                </c:pt>
                <c:pt idx="1">
                  <c:v>15.8</c:v>
                </c:pt>
                <c:pt idx="2">
                  <c:v>23</c:v>
                </c:pt>
                <c:pt idx="3">
                  <c:v>21.2</c:v>
                </c:pt>
                <c:pt idx="4">
                  <c:v>16.600000000000001</c:v>
                </c:pt>
                <c:pt idx="5">
                  <c:v>24.2</c:v>
                </c:pt>
                <c:pt idx="6">
                  <c:v>20.399999999999999</c:v>
                </c:pt>
                <c:pt idx="7">
                  <c:v>20.100000000000001</c:v>
                </c:pt>
                <c:pt idx="8">
                  <c:v>16.600000000000001</c:v>
                </c:pt>
                <c:pt idx="9">
                  <c:v>23.8</c:v>
                </c:pt>
                <c:pt idx="10">
                  <c:v>25.4</c:v>
                </c:pt>
                <c:pt idx="11">
                  <c:v>19</c:v>
                </c:pt>
                <c:pt idx="12">
                  <c:v>17.5</c:v>
                </c:pt>
                <c:pt idx="13">
                  <c:v>20.3</c:v>
                </c:pt>
                <c:pt idx="14">
                  <c:v>24.5</c:v>
                </c:pt>
                <c:pt idx="15">
                  <c:v>20.100000000000001</c:v>
                </c:pt>
                <c:pt idx="16">
                  <c:v>16.8</c:v>
                </c:pt>
                <c:pt idx="17">
                  <c:v>20.9</c:v>
                </c:pt>
                <c:pt idx="18">
                  <c:v>21.5</c:v>
                </c:pt>
                <c:pt idx="19">
                  <c:v>18.8</c:v>
                </c:pt>
                <c:pt idx="20">
                  <c:v>15.9</c:v>
                </c:pt>
                <c:pt idx="21">
                  <c:v>17.8</c:v>
                </c:pt>
                <c:pt idx="22">
                  <c:v>17.600000000000001</c:v>
                </c:pt>
                <c:pt idx="23">
                  <c:v>13.5</c:v>
                </c:pt>
                <c:pt idx="24">
                  <c:v>10.5</c:v>
                </c:pt>
                <c:pt idx="25">
                  <c:v>11</c:v>
                </c:pt>
                <c:pt idx="26">
                  <c:v>12.3</c:v>
                </c:pt>
                <c:pt idx="27">
                  <c:v>10.8</c:v>
                </c:pt>
                <c:pt idx="28">
                  <c:v>8.5726040000000001</c:v>
                </c:pt>
                <c:pt idx="29">
                  <c:v>13.1</c:v>
                </c:pt>
                <c:pt idx="30">
                  <c:v>13.6</c:v>
                </c:pt>
                <c:pt idx="31">
                  <c:v>12.6</c:v>
                </c:pt>
                <c:pt idx="32">
                  <c:v>11.2</c:v>
                </c:pt>
                <c:pt idx="33">
                  <c:v>13.2</c:v>
                </c:pt>
                <c:pt idx="34">
                  <c:v>15.5</c:v>
                </c:pt>
                <c:pt idx="35">
                  <c:v>14.3</c:v>
                </c:pt>
                <c:pt idx="36">
                  <c:v>12.6</c:v>
                </c:pt>
                <c:pt idx="37">
                  <c:v>15.5</c:v>
                </c:pt>
                <c:pt idx="38">
                  <c:v>15.7</c:v>
                </c:pt>
                <c:pt idx="39">
                  <c:v>18.5</c:v>
                </c:pt>
                <c:pt idx="40">
                  <c:v>13.9</c:v>
                </c:pt>
                <c:pt idx="41">
                  <c:v>17</c:v>
                </c:pt>
                <c:pt idx="42">
                  <c:v>22</c:v>
                </c:pt>
                <c:pt idx="43">
                  <c:v>18.7</c:v>
                </c:pt>
                <c:pt idx="44">
                  <c:v>16.600000000000001</c:v>
                </c:pt>
                <c:pt idx="45">
                  <c:v>19.399999999999999</c:v>
                </c:pt>
                <c:pt idx="46">
                  <c:v>21.8</c:v>
                </c:pt>
                <c:pt idx="47">
                  <c:v>20.2</c:v>
                </c:pt>
                <c:pt idx="48">
                  <c:v>16.899999999999999</c:v>
                </c:pt>
                <c:pt idx="49">
                  <c:v>24.7</c:v>
                </c:pt>
                <c:pt idx="50">
                  <c:v>25.9</c:v>
                </c:pt>
                <c:pt idx="51">
                  <c:v>21.8</c:v>
                </c:pt>
                <c:pt idx="52">
                  <c:v>19.2</c:v>
                </c:pt>
                <c:pt idx="53">
                  <c:v>23.4</c:v>
                </c:pt>
                <c:pt idx="54">
                  <c:v>24</c:v>
                </c:pt>
                <c:pt idx="55">
                  <c:v>21.4</c:v>
                </c:pt>
                <c:pt idx="56">
                  <c:v>19.899999999999999</c:v>
                </c:pt>
                <c:pt idx="57">
                  <c:v>23.9</c:v>
                </c:pt>
                <c:pt idx="58">
                  <c:v>24.1</c:v>
                </c:pt>
                <c:pt idx="59">
                  <c:v>22.2</c:v>
                </c:pt>
                <c:pt idx="60">
                  <c:v>20.100000000000001</c:v>
                </c:pt>
                <c:pt idx="61">
                  <c:v>22.6</c:v>
                </c:pt>
                <c:pt idx="62">
                  <c:v>26</c:v>
                </c:pt>
                <c:pt idx="63">
                  <c:v>22.3</c:v>
                </c:pt>
                <c:pt idx="64">
                  <c:v>19.600000000000001</c:v>
                </c:pt>
                <c:pt idx="65">
                  <c:v>25.6</c:v>
                </c:pt>
                <c:pt idx="66">
                  <c:v>25.6</c:v>
                </c:pt>
                <c:pt idx="67">
                  <c:v>25.299999999999997</c:v>
                </c:pt>
                <c:pt idx="68">
                  <c:v>20.8</c:v>
                </c:pt>
                <c:pt idx="69">
                  <c:v>23.4</c:v>
                </c:pt>
                <c:pt idx="70">
                  <c:v>28.8</c:v>
                </c:pt>
                <c:pt idx="71">
                  <c:v>26.4</c:v>
                </c:pt>
                <c:pt idx="72">
                  <c:v>23.2</c:v>
                </c:pt>
                <c:pt idx="73">
                  <c:v>33.4</c:v>
                </c:pt>
                <c:pt idx="74">
                  <c:v>33.799999999999997</c:v>
                </c:pt>
                <c:pt idx="75">
                  <c:v>29.9</c:v>
                </c:pt>
                <c:pt idx="76">
                  <c:v>26.4</c:v>
                </c:pt>
                <c:pt idx="77">
                  <c:v>32.6</c:v>
                </c:pt>
                <c:pt idx="78">
                  <c:v>29</c:v>
                </c:pt>
                <c:pt idx="79">
                  <c:v>31.3</c:v>
                </c:pt>
                <c:pt idx="80">
                  <c:v>23.4</c:v>
                </c:pt>
                <c:pt idx="81">
                  <c:v>27.3</c:v>
                </c:pt>
                <c:pt idx="82">
                  <c:v>27.8</c:v>
                </c:pt>
                <c:pt idx="83">
                  <c:v>26.2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0E-43DE-BCA1-2B15324C81D5}"/>
            </c:ext>
          </c:extLst>
        </c:ser>
        <c:ser>
          <c:idx val="1"/>
          <c:order val="1"/>
          <c:tx>
            <c:v>30-39</c:v>
          </c:tx>
          <c:spPr>
            <a:solidFill>
              <a:srgbClr val="B84645"/>
            </a:solidFill>
          </c:spPr>
          <c:invertIfNegative val="0"/>
          <c:cat>
            <c:strRef>
              <c:f>[0]!Page_22_Date</c:f>
              <c:strCache>
                <c:ptCount val="8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</c:strCache>
            </c:strRef>
          </c:cat>
          <c:val>
            <c:numRef>
              <c:f>[0]!Page_22_30</c:f>
              <c:numCache>
                <c:formatCode>0.0</c:formatCode>
                <c:ptCount val="84"/>
                <c:pt idx="0">
                  <c:v>28.3</c:v>
                </c:pt>
                <c:pt idx="1">
                  <c:v>25</c:v>
                </c:pt>
                <c:pt idx="2">
                  <c:v>39.6</c:v>
                </c:pt>
                <c:pt idx="3">
                  <c:v>28.9</c:v>
                </c:pt>
                <c:pt idx="4">
                  <c:v>28.3</c:v>
                </c:pt>
                <c:pt idx="5">
                  <c:v>28.2</c:v>
                </c:pt>
                <c:pt idx="6">
                  <c:v>28.7</c:v>
                </c:pt>
                <c:pt idx="7">
                  <c:v>27.7</c:v>
                </c:pt>
                <c:pt idx="8">
                  <c:v>25.1</c:v>
                </c:pt>
                <c:pt idx="9">
                  <c:v>37.4</c:v>
                </c:pt>
                <c:pt idx="10">
                  <c:v>43.6</c:v>
                </c:pt>
                <c:pt idx="11">
                  <c:v>29.8</c:v>
                </c:pt>
                <c:pt idx="12">
                  <c:v>24</c:v>
                </c:pt>
                <c:pt idx="13">
                  <c:v>30.4</c:v>
                </c:pt>
                <c:pt idx="14">
                  <c:v>30.5</c:v>
                </c:pt>
                <c:pt idx="15">
                  <c:v>25.4</c:v>
                </c:pt>
                <c:pt idx="16">
                  <c:v>23.7</c:v>
                </c:pt>
                <c:pt idx="17">
                  <c:v>26.9</c:v>
                </c:pt>
                <c:pt idx="18">
                  <c:v>25.9</c:v>
                </c:pt>
                <c:pt idx="19">
                  <c:v>24.2</c:v>
                </c:pt>
                <c:pt idx="20">
                  <c:v>22.2</c:v>
                </c:pt>
                <c:pt idx="21">
                  <c:v>24.2</c:v>
                </c:pt>
                <c:pt idx="22">
                  <c:v>21.7</c:v>
                </c:pt>
                <c:pt idx="23">
                  <c:v>16.600000000000001</c:v>
                </c:pt>
                <c:pt idx="24">
                  <c:v>15.1</c:v>
                </c:pt>
                <c:pt idx="25">
                  <c:v>15.4</c:v>
                </c:pt>
                <c:pt idx="26">
                  <c:v>16.600000000000001</c:v>
                </c:pt>
                <c:pt idx="27">
                  <c:v>15</c:v>
                </c:pt>
                <c:pt idx="28">
                  <c:v>14.8</c:v>
                </c:pt>
                <c:pt idx="29">
                  <c:v>19.5</c:v>
                </c:pt>
                <c:pt idx="30">
                  <c:v>19.7</c:v>
                </c:pt>
                <c:pt idx="31">
                  <c:v>17.600000000000001</c:v>
                </c:pt>
                <c:pt idx="32">
                  <c:v>18.2</c:v>
                </c:pt>
                <c:pt idx="33">
                  <c:v>20.100000000000001</c:v>
                </c:pt>
                <c:pt idx="34">
                  <c:v>21.9</c:v>
                </c:pt>
                <c:pt idx="35">
                  <c:v>18.100000000000001</c:v>
                </c:pt>
                <c:pt idx="36">
                  <c:v>19.100000000000001</c:v>
                </c:pt>
                <c:pt idx="37">
                  <c:v>23.6</c:v>
                </c:pt>
                <c:pt idx="38">
                  <c:v>24</c:v>
                </c:pt>
                <c:pt idx="39">
                  <c:v>23.2</c:v>
                </c:pt>
                <c:pt idx="40">
                  <c:v>22.6</c:v>
                </c:pt>
                <c:pt idx="41">
                  <c:v>26.9</c:v>
                </c:pt>
                <c:pt idx="42">
                  <c:v>26</c:v>
                </c:pt>
                <c:pt idx="43">
                  <c:v>23.9</c:v>
                </c:pt>
                <c:pt idx="44">
                  <c:v>22.8</c:v>
                </c:pt>
                <c:pt idx="45">
                  <c:v>29.1</c:v>
                </c:pt>
                <c:pt idx="46">
                  <c:v>30.1</c:v>
                </c:pt>
                <c:pt idx="47">
                  <c:v>27.4</c:v>
                </c:pt>
                <c:pt idx="48">
                  <c:v>26</c:v>
                </c:pt>
                <c:pt idx="49">
                  <c:v>33</c:v>
                </c:pt>
                <c:pt idx="50">
                  <c:v>32</c:v>
                </c:pt>
                <c:pt idx="51">
                  <c:v>28</c:v>
                </c:pt>
                <c:pt idx="52">
                  <c:v>28</c:v>
                </c:pt>
                <c:pt idx="53">
                  <c:v>33</c:v>
                </c:pt>
                <c:pt idx="54">
                  <c:v>33.1</c:v>
                </c:pt>
                <c:pt idx="55">
                  <c:v>30.4</c:v>
                </c:pt>
                <c:pt idx="56">
                  <c:v>28</c:v>
                </c:pt>
                <c:pt idx="57">
                  <c:v>31.6</c:v>
                </c:pt>
                <c:pt idx="58">
                  <c:v>33.9</c:v>
                </c:pt>
                <c:pt idx="59">
                  <c:v>30.7</c:v>
                </c:pt>
                <c:pt idx="60">
                  <c:v>28.9</c:v>
                </c:pt>
                <c:pt idx="61">
                  <c:v>33.6</c:v>
                </c:pt>
                <c:pt idx="62">
                  <c:v>35.1</c:v>
                </c:pt>
                <c:pt idx="63">
                  <c:v>31.8</c:v>
                </c:pt>
                <c:pt idx="64">
                  <c:v>29.9</c:v>
                </c:pt>
                <c:pt idx="65">
                  <c:v>33.1</c:v>
                </c:pt>
                <c:pt idx="66">
                  <c:v>33.9</c:v>
                </c:pt>
                <c:pt idx="67">
                  <c:v>33.199999999999996</c:v>
                </c:pt>
                <c:pt idx="68">
                  <c:v>30.7</c:v>
                </c:pt>
                <c:pt idx="69">
                  <c:v>32.799999999999997</c:v>
                </c:pt>
                <c:pt idx="70">
                  <c:v>39.9</c:v>
                </c:pt>
                <c:pt idx="71">
                  <c:v>34.5</c:v>
                </c:pt>
                <c:pt idx="72">
                  <c:v>31.4</c:v>
                </c:pt>
                <c:pt idx="73">
                  <c:v>46</c:v>
                </c:pt>
                <c:pt idx="74">
                  <c:v>46.7</c:v>
                </c:pt>
                <c:pt idx="75">
                  <c:v>41.4</c:v>
                </c:pt>
                <c:pt idx="76">
                  <c:v>41.2</c:v>
                </c:pt>
                <c:pt idx="77">
                  <c:v>47.7</c:v>
                </c:pt>
                <c:pt idx="78">
                  <c:v>43.4</c:v>
                </c:pt>
                <c:pt idx="79">
                  <c:v>44.8</c:v>
                </c:pt>
                <c:pt idx="80">
                  <c:v>37</c:v>
                </c:pt>
                <c:pt idx="81">
                  <c:v>40.6</c:v>
                </c:pt>
                <c:pt idx="82">
                  <c:v>41.4</c:v>
                </c:pt>
                <c:pt idx="83">
                  <c:v>35.700000000000003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0E-43DE-BCA1-2B15324C81D5}"/>
            </c:ext>
          </c:extLst>
        </c:ser>
        <c:ser>
          <c:idx val="2"/>
          <c:order val="2"/>
          <c:tx>
            <c:v>40-49</c:v>
          </c:tx>
          <c:spPr>
            <a:solidFill>
              <a:srgbClr val="B1812C"/>
            </a:solidFill>
          </c:spPr>
          <c:invertIfNegative val="0"/>
          <c:cat>
            <c:strRef>
              <c:f>[0]!Page_22_Date</c:f>
              <c:strCache>
                <c:ptCount val="8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</c:strCache>
            </c:strRef>
          </c:cat>
          <c:val>
            <c:numRef>
              <c:f>[0]!Page_22_40</c:f>
              <c:numCache>
                <c:formatCode>0.0</c:formatCode>
                <c:ptCount val="84"/>
                <c:pt idx="0">
                  <c:v>31.7</c:v>
                </c:pt>
                <c:pt idx="1">
                  <c:v>24.1</c:v>
                </c:pt>
                <c:pt idx="2">
                  <c:v>40.9</c:v>
                </c:pt>
                <c:pt idx="3">
                  <c:v>30.2</c:v>
                </c:pt>
                <c:pt idx="4">
                  <c:v>29</c:v>
                </c:pt>
                <c:pt idx="5">
                  <c:v>29.1</c:v>
                </c:pt>
                <c:pt idx="6">
                  <c:v>29.9</c:v>
                </c:pt>
                <c:pt idx="7">
                  <c:v>27.9</c:v>
                </c:pt>
                <c:pt idx="8">
                  <c:v>25.8</c:v>
                </c:pt>
                <c:pt idx="9">
                  <c:v>39.200000000000003</c:v>
                </c:pt>
                <c:pt idx="10">
                  <c:v>40.299999999999997</c:v>
                </c:pt>
                <c:pt idx="11">
                  <c:v>28.6</c:v>
                </c:pt>
                <c:pt idx="12">
                  <c:v>26.6</c:v>
                </c:pt>
                <c:pt idx="13">
                  <c:v>29.2</c:v>
                </c:pt>
                <c:pt idx="14">
                  <c:v>32.6</c:v>
                </c:pt>
                <c:pt idx="15">
                  <c:v>26.7</c:v>
                </c:pt>
                <c:pt idx="16">
                  <c:v>22.6</c:v>
                </c:pt>
                <c:pt idx="17">
                  <c:v>26.2</c:v>
                </c:pt>
                <c:pt idx="18">
                  <c:v>29</c:v>
                </c:pt>
                <c:pt idx="19">
                  <c:v>23.8</c:v>
                </c:pt>
                <c:pt idx="20">
                  <c:v>23.3</c:v>
                </c:pt>
                <c:pt idx="21">
                  <c:v>23.1</c:v>
                </c:pt>
                <c:pt idx="22">
                  <c:v>22.5</c:v>
                </c:pt>
                <c:pt idx="23">
                  <c:v>18.3</c:v>
                </c:pt>
                <c:pt idx="24">
                  <c:v>15.2</c:v>
                </c:pt>
                <c:pt idx="25">
                  <c:v>16.899999999999999</c:v>
                </c:pt>
                <c:pt idx="26">
                  <c:v>19.8</c:v>
                </c:pt>
                <c:pt idx="27">
                  <c:v>15.2</c:v>
                </c:pt>
                <c:pt idx="28">
                  <c:v>16.5</c:v>
                </c:pt>
                <c:pt idx="29">
                  <c:v>19.7</c:v>
                </c:pt>
                <c:pt idx="30">
                  <c:v>21.7</c:v>
                </c:pt>
                <c:pt idx="31">
                  <c:v>18.5</c:v>
                </c:pt>
                <c:pt idx="32">
                  <c:v>19.2</c:v>
                </c:pt>
                <c:pt idx="33">
                  <c:v>21.8</c:v>
                </c:pt>
                <c:pt idx="34">
                  <c:v>24</c:v>
                </c:pt>
                <c:pt idx="35">
                  <c:v>23.5</c:v>
                </c:pt>
                <c:pt idx="36">
                  <c:v>21.6</c:v>
                </c:pt>
                <c:pt idx="37">
                  <c:v>23.6</c:v>
                </c:pt>
                <c:pt idx="38">
                  <c:v>26</c:v>
                </c:pt>
                <c:pt idx="39">
                  <c:v>26.4</c:v>
                </c:pt>
                <c:pt idx="40">
                  <c:v>23.4</c:v>
                </c:pt>
                <c:pt idx="41">
                  <c:v>26.4</c:v>
                </c:pt>
                <c:pt idx="42">
                  <c:v>29.9</c:v>
                </c:pt>
                <c:pt idx="43">
                  <c:v>25</c:v>
                </c:pt>
                <c:pt idx="44">
                  <c:v>26.5</c:v>
                </c:pt>
                <c:pt idx="45">
                  <c:v>28.3</c:v>
                </c:pt>
                <c:pt idx="46">
                  <c:v>29.4</c:v>
                </c:pt>
                <c:pt idx="47">
                  <c:v>28.2</c:v>
                </c:pt>
                <c:pt idx="48">
                  <c:v>28.1</c:v>
                </c:pt>
                <c:pt idx="49">
                  <c:v>33.4</c:v>
                </c:pt>
                <c:pt idx="50">
                  <c:v>35.200000000000003</c:v>
                </c:pt>
                <c:pt idx="51">
                  <c:v>30.3</c:v>
                </c:pt>
                <c:pt idx="52">
                  <c:v>26.6</c:v>
                </c:pt>
                <c:pt idx="53">
                  <c:v>33.6</c:v>
                </c:pt>
                <c:pt idx="54">
                  <c:v>33.9</c:v>
                </c:pt>
                <c:pt idx="55">
                  <c:v>30.4</c:v>
                </c:pt>
                <c:pt idx="56">
                  <c:v>30.1</c:v>
                </c:pt>
                <c:pt idx="57">
                  <c:v>33.1</c:v>
                </c:pt>
                <c:pt idx="58">
                  <c:v>34</c:v>
                </c:pt>
                <c:pt idx="59">
                  <c:v>30.6</c:v>
                </c:pt>
                <c:pt idx="60">
                  <c:v>29</c:v>
                </c:pt>
                <c:pt idx="61">
                  <c:v>34</c:v>
                </c:pt>
                <c:pt idx="62">
                  <c:v>35.299999999999997</c:v>
                </c:pt>
                <c:pt idx="63">
                  <c:v>33.5</c:v>
                </c:pt>
                <c:pt idx="64">
                  <c:v>30.8</c:v>
                </c:pt>
                <c:pt idx="65">
                  <c:v>36.299999999999997</c:v>
                </c:pt>
                <c:pt idx="66">
                  <c:v>35.200000000000003</c:v>
                </c:pt>
                <c:pt idx="67">
                  <c:v>35.699999999999996</c:v>
                </c:pt>
                <c:pt idx="68">
                  <c:v>34.200000000000003</c:v>
                </c:pt>
                <c:pt idx="69">
                  <c:v>30.2</c:v>
                </c:pt>
                <c:pt idx="70">
                  <c:v>38</c:v>
                </c:pt>
                <c:pt idx="71">
                  <c:v>35.9</c:v>
                </c:pt>
                <c:pt idx="72">
                  <c:v>33.9</c:v>
                </c:pt>
                <c:pt idx="73">
                  <c:v>44.3</c:v>
                </c:pt>
                <c:pt idx="74">
                  <c:v>44.8</c:v>
                </c:pt>
                <c:pt idx="75">
                  <c:v>42.3</c:v>
                </c:pt>
                <c:pt idx="76">
                  <c:v>40.700000000000003</c:v>
                </c:pt>
                <c:pt idx="77">
                  <c:v>45</c:v>
                </c:pt>
                <c:pt idx="78">
                  <c:v>43</c:v>
                </c:pt>
                <c:pt idx="79">
                  <c:v>44.6</c:v>
                </c:pt>
                <c:pt idx="80">
                  <c:v>36.5</c:v>
                </c:pt>
                <c:pt idx="81">
                  <c:v>40.6</c:v>
                </c:pt>
                <c:pt idx="82">
                  <c:v>40.5</c:v>
                </c:pt>
                <c:pt idx="83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60E-43DE-BCA1-2B15324C81D5}"/>
            </c:ext>
          </c:extLst>
        </c:ser>
        <c:ser>
          <c:idx val="3"/>
          <c:order val="3"/>
          <c:tx>
            <c:v>50-59</c:v>
          </c:tx>
          <c:spPr>
            <a:solidFill>
              <a:srgbClr val="046C9D"/>
            </a:solidFill>
          </c:spPr>
          <c:invertIfNegative val="0"/>
          <c:cat>
            <c:strRef>
              <c:f>[0]!Page_22_Date</c:f>
              <c:strCache>
                <c:ptCount val="8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</c:strCache>
            </c:strRef>
          </c:cat>
          <c:val>
            <c:numRef>
              <c:f>[0]!Page_22_50</c:f>
              <c:numCache>
                <c:formatCode>0.0</c:formatCode>
                <c:ptCount val="84"/>
                <c:pt idx="0">
                  <c:v>21.8</c:v>
                </c:pt>
                <c:pt idx="1">
                  <c:v>18.2</c:v>
                </c:pt>
                <c:pt idx="2">
                  <c:v>30.1</c:v>
                </c:pt>
                <c:pt idx="3">
                  <c:v>21.7</c:v>
                </c:pt>
                <c:pt idx="4">
                  <c:v>22.5</c:v>
                </c:pt>
                <c:pt idx="5">
                  <c:v>21.2</c:v>
                </c:pt>
                <c:pt idx="6">
                  <c:v>21.9</c:v>
                </c:pt>
                <c:pt idx="7">
                  <c:v>19.899999999999999</c:v>
                </c:pt>
                <c:pt idx="8">
                  <c:v>18.7</c:v>
                </c:pt>
                <c:pt idx="9">
                  <c:v>29.8</c:v>
                </c:pt>
                <c:pt idx="10">
                  <c:v>32.4</c:v>
                </c:pt>
                <c:pt idx="11">
                  <c:v>19.600000000000001</c:v>
                </c:pt>
                <c:pt idx="12">
                  <c:v>20.100000000000001</c:v>
                </c:pt>
                <c:pt idx="13">
                  <c:v>20.8</c:v>
                </c:pt>
                <c:pt idx="14">
                  <c:v>23.5</c:v>
                </c:pt>
                <c:pt idx="15">
                  <c:v>20</c:v>
                </c:pt>
                <c:pt idx="16">
                  <c:v>18.2</c:v>
                </c:pt>
                <c:pt idx="17">
                  <c:v>20.399999999999999</c:v>
                </c:pt>
                <c:pt idx="18">
                  <c:v>22.7</c:v>
                </c:pt>
                <c:pt idx="19">
                  <c:v>18.600000000000001</c:v>
                </c:pt>
                <c:pt idx="20">
                  <c:v>17</c:v>
                </c:pt>
                <c:pt idx="21">
                  <c:v>19.100000000000001</c:v>
                </c:pt>
                <c:pt idx="22">
                  <c:v>18.899999999999999</c:v>
                </c:pt>
                <c:pt idx="23">
                  <c:v>14.3</c:v>
                </c:pt>
                <c:pt idx="24">
                  <c:v>14</c:v>
                </c:pt>
                <c:pt idx="25">
                  <c:v>14.3</c:v>
                </c:pt>
                <c:pt idx="26">
                  <c:v>18.100000000000001</c:v>
                </c:pt>
                <c:pt idx="27">
                  <c:v>14.4</c:v>
                </c:pt>
                <c:pt idx="28">
                  <c:v>13.5</c:v>
                </c:pt>
                <c:pt idx="29">
                  <c:v>18</c:v>
                </c:pt>
                <c:pt idx="30">
                  <c:v>18.8</c:v>
                </c:pt>
                <c:pt idx="31">
                  <c:v>15.6</c:v>
                </c:pt>
                <c:pt idx="32">
                  <c:v>16.5</c:v>
                </c:pt>
                <c:pt idx="33">
                  <c:v>19.2</c:v>
                </c:pt>
                <c:pt idx="34">
                  <c:v>20.3</c:v>
                </c:pt>
                <c:pt idx="35">
                  <c:v>16.8</c:v>
                </c:pt>
                <c:pt idx="36">
                  <c:v>19.8</c:v>
                </c:pt>
                <c:pt idx="37">
                  <c:v>21.7</c:v>
                </c:pt>
                <c:pt idx="38">
                  <c:v>22.2</c:v>
                </c:pt>
                <c:pt idx="39">
                  <c:v>23.1</c:v>
                </c:pt>
                <c:pt idx="40">
                  <c:v>20.3</c:v>
                </c:pt>
                <c:pt idx="41">
                  <c:v>23.6</c:v>
                </c:pt>
                <c:pt idx="42">
                  <c:v>26.8</c:v>
                </c:pt>
                <c:pt idx="43">
                  <c:v>22.6</c:v>
                </c:pt>
                <c:pt idx="44">
                  <c:v>23</c:v>
                </c:pt>
                <c:pt idx="45">
                  <c:v>25.1</c:v>
                </c:pt>
                <c:pt idx="46">
                  <c:v>27.2</c:v>
                </c:pt>
                <c:pt idx="47">
                  <c:v>25.3</c:v>
                </c:pt>
                <c:pt idx="48">
                  <c:v>25.4</c:v>
                </c:pt>
                <c:pt idx="49">
                  <c:v>27.6</c:v>
                </c:pt>
                <c:pt idx="50">
                  <c:v>30.1</c:v>
                </c:pt>
                <c:pt idx="51">
                  <c:v>26.6</c:v>
                </c:pt>
                <c:pt idx="52">
                  <c:v>25.5</c:v>
                </c:pt>
                <c:pt idx="53">
                  <c:v>30.6</c:v>
                </c:pt>
                <c:pt idx="54">
                  <c:v>30.3</c:v>
                </c:pt>
                <c:pt idx="55">
                  <c:v>29.4</c:v>
                </c:pt>
                <c:pt idx="56">
                  <c:v>27</c:v>
                </c:pt>
                <c:pt idx="57">
                  <c:v>28.8</c:v>
                </c:pt>
                <c:pt idx="58">
                  <c:v>31.3</c:v>
                </c:pt>
                <c:pt idx="59">
                  <c:v>27.6</c:v>
                </c:pt>
                <c:pt idx="60">
                  <c:v>26.2</c:v>
                </c:pt>
                <c:pt idx="61">
                  <c:v>29.7</c:v>
                </c:pt>
                <c:pt idx="62">
                  <c:v>31.5</c:v>
                </c:pt>
                <c:pt idx="63">
                  <c:v>28.5</c:v>
                </c:pt>
                <c:pt idx="64">
                  <c:v>29.3</c:v>
                </c:pt>
                <c:pt idx="65">
                  <c:v>29.6</c:v>
                </c:pt>
                <c:pt idx="66">
                  <c:v>33.1</c:v>
                </c:pt>
                <c:pt idx="67">
                  <c:v>31</c:v>
                </c:pt>
                <c:pt idx="68">
                  <c:v>31.2</c:v>
                </c:pt>
                <c:pt idx="69">
                  <c:v>28.5</c:v>
                </c:pt>
                <c:pt idx="70">
                  <c:v>33.799999999999997</c:v>
                </c:pt>
                <c:pt idx="71">
                  <c:v>31.8</c:v>
                </c:pt>
                <c:pt idx="72">
                  <c:v>30</c:v>
                </c:pt>
                <c:pt idx="73">
                  <c:v>37.799999999999997</c:v>
                </c:pt>
                <c:pt idx="74">
                  <c:v>37.6</c:v>
                </c:pt>
                <c:pt idx="75">
                  <c:v>33.200000000000003</c:v>
                </c:pt>
                <c:pt idx="76">
                  <c:v>34.299999999999997</c:v>
                </c:pt>
                <c:pt idx="77">
                  <c:v>37</c:v>
                </c:pt>
                <c:pt idx="78">
                  <c:v>36.299999999999997</c:v>
                </c:pt>
                <c:pt idx="79">
                  <c:v>34.799999999999997</c:v>
                </c:pt>
                <c:pt idx="80">
                  <c:v>32</c:v>
                </c:pt>
                <c:pt idx="81">
                  <c:v>34.4</c:v>
                </c:pt>
                <c:pt idx="82">
                  <c:v>34.1</c:v>
                </c:pt>
                <c:pt idx="83">
                  <c:v>30.8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60E-43DE-BCA1-2B15324C81D5}"/>
            </c:ext>
          </c:extLst>
        </c:ser>
        <c:ser>
          <c:idx val="4"/>
          <c:order val="4"/>
          <c:tx>
            <c:v>60-69</c:v>
          </c:tx>
          <c:spPr>
            <a:solidFill>
              <a:srgbClr val="DBC56E"/>
            </a:solidFill>
          </c:spPr>
          <c:invertIfNegative val="0"/>
          <c:cat>
            <c:strRef>
              <c:f>[0]!Page_22_Date</c:f>
              <c:strCache>
                <c:ptCount val="8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</c:strCache>
            </c:strRef>
          </c:cat>
          <c:val>
            <c:numRef>
              <c:f>[0]!Page_22_60</c:f>
              <c:numCache>
                <c:formatCode>0.0</c:formatCode>
                <c:ptCount val="84"/>
                <c:pt idx="0">
                  <c:v>8.8073630000000005</c:v>
                </c:pt>
                <c:pt idx="1">
                  <c:v>7.6258419999999996</c:v>
                </c:pt>
                <c:pt idx="2">
                  <c:v>11.9</c:v>
                </c:pt>
                <c:pt idx="3">
                  <c:v>9.1731739999999995</c:v>
                </c:pt>
                <c:pt idx="4">
                  <c:v>8.2951530000000009</c:v>
                </c:pt>
                <c:pt idx="5">
                  <c:v>9.0625750000000007</c:v>
                </c:pt>
                <c:pt idx="6">
                  <c:v>8.3516680000000001</c:v>
                </c:pt>
                <c:pt idx="7">
                  <c:v>9.6075149999999994</c:v>
                </c:pt>
                <c:pt idx="8">
                  <c:v>8.7824819999999999</c:v>
                </c:pt>
                <c:pt idx="9">
                  <c:v>13.6</c:v>
                </c:pt>
                <c:pt idx="10">
                  <c:v>13</c:v>
                </c:pt>
                <c:pt idx="11">
                  <c:v>8.6004330000000007</c:v>
                </c:pt>
                <c:pt idx="12">
                  <c:v>8.8231619999999999</c:v>
                </c:pt>
                <c:pt idx="13">
                  <c:v>9.1147449999999992</c:v>
                </c:pt>
                <c:pt idx="14">
                  <c:v>11.9</c:v>
                </c:pt>
                <c:pt idx="15">
                  <c:v>8.9251120000000004</c:v>
                </c:pt>
                <c:pt idx="16">
                  <c:v>8.2558030000000002</c:v>
                </c:pt>
                <c:pt idx="17">
                  <c:v>9.8821080000000006</c:v>
                </c:pt>
                <c:pt idx="18">
                  <c:v>10.199999999999999</c:v>
                </c:pt>
                <c:pt idx="19">
                  <c:v>9.5851539999999993</c:v>
                </c:pt>
                <c:pt idx="20">
                  <c:v>8.3696959999999994</c:v>
                </c:pt>
                <c:pt idx="21">
                  <c:v>9.0210179999999998</c:v>
                </c:pt>
                <c:pt idx="22">
                  <c:v>9.3036770000000004</c:v>
                </c:pt>
                <c:pt idx="23">
                  <c:v>7.8483020000000003</c:v>
                </c:pt>
                <c:pt idx="24">
                  <c:v>7.1691950000000002</c:v>
                </c:pt>
                <c:pt idx="25">
                  <c:v>8.5924969999999998</c:v>
                </c:pt>
                <c:pt idx="26">
                  <c:v>10.1</c:v>
                </c:pt>
                <c:pt idx="27">
                  <c:v>8.1273239999999998</c:v>
                </c:pt>
                <c:pt idx="28">
                  <c:v>8.2014069999999997</c:v>
                </c:pt>
                <c:pt idx="29">
                  <c:v>9.6648569999999996</c:v>
                </c:pt>
                <c:pt idx="30">
                  <c:v>11.4</c:v>
                </c:pt>
                <c:pt idx="31">
                  <c:v>10.3</c:v>
                </c:pt>
                <c:pt idx="32">
                  <c:v>9.4715419999999995</c:v>
                </c:pt>
                <c:pt idx="33">
                  <c:v>12</c:v>
                </c:pt>
                <c:pt idx="34">
                  <c:v>11.9</c:v>
                </c:pt>
                <c:pt idx="35">
                  <c:v>10.9</c:v>
                </c:pt>
                <c:pt idx="36">
                  <c:v>11.3</c:v>
                </c:pt>
                <c:pt idx="37">
                  <c:v>12.3</c:v>
                </c:pt>
                <c:pt idx="38">
                  <c:v>12.9</c:v>
                </c:pt>
                <c:pt idx="39">
                  <c:v>13</c:v>
                </c:pt>
                <c:pt idx="40">
                  <c:v>13.1</c:v>
                </c:pt>
                <c:pt idx="41">
                  <c:v>15.3</c:v>
                </c:pt>
                <c:pt idx="42">
                  <c:v>15.7</c:v>
                </c:pt>
                <c:pt idx="43">
                  <c:v>13.5</c:v>
                </c:pt>
                <c:pt idx="44">
                  <c:v>13.7</c:v>
                </c:pt>
                <c:pt idx="45">
                  <c:v>16</c:v>
                </c:pt>
                <c:pt idx="46">
                  <c:v>17.100000000000001</c:v>
                </c:pt>
                <c:pt idx="47">
                  <c:v>15</c:v>
                </c:pt>
                <c:pt idx="48">
                  <c:v>13.8</c:v>
                </c:pt>
                <c:pt idx="49">
                  <c:v>18.399999999999999</c:v>
                </c:pt>
                <c:pt idx="50">
                  <c:v>19.8</c:v>
                </c:pt>
                <c:pt idx="51">
                  <c:v>17</c:v>
                </c:pt>
                <c:pt idx="52">
                  <c:v>17.600000000000001</c:v>
                </c:pt>
                <c:pt idx="53">
                  <c:v>18.5</c:v>
                </c:pt>
                <c:pt idx="54">
                  <c:v>18.899999999999999</c:v>
                </c:pt>
                <c:pt idx="55">
                  <c:v>22.5</c:v>
                </c:pt>
                <c:pt idx="56">
                  <c:v>18.600000000000001</c:v>
                </c:pt>
                <c:pt idx="57">
                  <c:v>19.3</c:v>
                </c:pt>
                <c:pt idx="58">
                  <c:v>18.5</c:v>
                </c:pt>
                <c:pt idx="59">
                  <c:v>18.5</c:v>
                </c:pt>
                <c:pt idx="60">
                  <c:v>16.5</c:v>
                </c:pt>
                <c:pt idx="61">
                  <c:v>19.5</c:v>
                </c:pt>
                <c:pt idx="62">
                  <c:v>19.100000000000001</c:v>
                </c:pt>
                <c:pt idx="63">
                  <c:v>18.399999999999999</c:v>
                </c:pt>
                <c:pt idx="64">
                  <c:v>18.5</c:v>
                </c:pt>
                <c:pt idx="65">
                  <c:v>18.700000000000003</c:v>
                </c:pt>
                <c:pt idx="66">
                  <c:v>20.099999999999998</c:v>
                </c:pt>
                <c:pt idx="67">
                  <c:v>20.299999999999997</c:v>
                </c:pt>
                <c:pt idx="68">
                  <c:v>22</c:v>
                </c:pt>
                <c:pt idx="69">
                  <c:v>17.3</c:v>
                </c:pt>
                <c:pt idx="70">
                  <c:v>22.5</c:v>
                </c:pt>
                <c:pt idx="71">
                  <c:v>18.899999999999999</c:v>
                </c:pt>
                <c:pt idx="72">
                  <c:v>19.899999999999999</c:v>
                </c:pt>
                <c:pt idx="73">
                  <c:v>22.7</c:v>
                </c:pt>
                <c:pt idx="74">
                  <c:v>22.7</c:v>
                </c:pt>
                <c:pt idx="75">
                  <c:v>20.399999999999999</c:v>
                </c:pt>
                <c:pt idx="76">
                  <c:v>21</c:v>
                </c:pt>
                <c:pt idx="77">
                  <c:v>21.8</c:v>
                </c:pt>
                <c:pt idx="78">
                  <c:v>20.3</c:v>
                </c:pt>
                <c:pt idx="79">
                  <c:v>21.4</c:v>
                </c:pt>
                <c:pt idx="80">
                  <c:v>19.5</c:v>
                </c:pt>
                <c:pt idx="81">
                  <c:v>21.4</c:v>
                </c:pt>
                <c:pt idx="82">
                  <c:v>21.3</c:v>
                </c:pt>
                <c:pt idx="83">
                  <c:v>20.400000000000002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60E-43DE-BCA1-2B15324C81D5}"/>
            </c:ext>
          </c:extLst>
        </c:ser>
        <c:ser>
          <c:idx val="6"/>
          <c:order val="5"/>
          <c:tx>
            <c:v>70+</c:v>
          </c:tx>
          <c:spPr>
            <a:solidFill>
              <a:srgbClr val="9FA1A8"/>
            </a:solidFill>
          </c:spPr>
          <c:invertIfNegative val="0"/>
          <c:cat>
            <c:strRef>
              <c:f>[0]!Page_22_Date</c:f>
              <c:strCache>
                <c:ptCount val="8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</c:strCache>
            </c:strRef>
          </c:cat>
          <c:val>
            <c:numRef>
              <c:f>[0]!Page_22_70</c:f>
              <c:numCache>
                <c:formatCode>0.0</c:formatCode>
                <c:ptCount val="84"/>
                <c:pt idx="0">
                  <c:v>3.5642070000000001</c:v>
                </c:pt>
                <c:pt idx="1">
                  <c:v>3.0987439999999999</c:v>
                </c:pt>
                <c:pt idx="2">
                  <c:v>5.2978059999999996</c:v>
                </c:pt>
                <c:pt idx="3">
                  <c:v>4.1989710000000002</c:v>
                </c:pt>
                <c:pt idx="4">
                  <c:v>3.5675490000000001</c:v>
                </c:pt>
                <c:pt idx="5">
                  <c:v>3.592835</c:v>
                </c:pt>
                <c:pt idx="6">
                  <c:v>3.5618430000000001</c:v>
                </c:pt>
                <c:pt idx="7">
                  <c:v>3.178687</c:v>
                </c:pt>
                <c:pt idx="8">
                  <c:v>3.9450880000000002</c:v>
                </c:pt>
                <c:pt idx="9">
                  <c:v>5.4799249999999997</c:v>
                </c:pt>
                <c:pt idx="10">
                  <c:v>3.5166810000000002</c:v>
                </c:pt>
                <c:pt idx="11">
                  <c:v>3.1553629999999999</c:v>
                </c:pt>
                <c:pt idx="12">
                  <c:v>3.3133949999999999</c:v>
                </c:pt>
                <c:pt idx="13">
                  <c:v>3.8152490000000001</c:v>
                </c:pt>
                <c:pt idx="14">
                  <c:v>4.3807669999999996</c:v>
                </c:pt>
                <c:pt idx="15">
                  <c:v>3.4681060000000001</c:v>
                </c:pt>
                <c:pt idx="16">
                  <c:v>3.3672659999999999</c:v>
                </c:pt>
                <c:pt idx="17">
                  <c:v>3.5537160000000001</c:v>
                </c:pt>
                <c:pt idx="18">
                  <c:v>4.0499580000000002</c:v>
                </c:pt>
                <c:pt idx="19">
                  <c:v>3.555177</c:v>
                </c:pt>
                <c:pt idx="20">
                  <c:v>3.1560320000000002</c:v>
                </c:pt>
                <c:pt idx="21">
                  <c:v>4.0762150000000004</c:v>
                </c:pt>
                <c:pt idx="22">
                  <c:v>3.6170939999999998</c:v>
                </c:pt>
                <c:pt idx="23">
                  <c:v>2.8004560000000001</c:v>
                </c:pt>
                <c:pt idx="24">
                  <c:v>3.5139239999999998</c:v>
                </c:pt>
                <c:pt idx="25">
                  <c:v>3.6026039999999999</c:v>
                </c:pt>
                <c:pt idx="26">
                  <c:v>3.8402850000000002</c:v>
                </c:pt>
                <c:pt idx="27">
                  <c:v>2.9470040000000002</c:v>
                </c:pt>
                <c:pt idx="28">
                  <c:v>3.0786199999999999</c:v>
                </c:pt>
                <c:pt idx="29">
                  <c:v>3.2111719999999999</c:v>
                </c:pt>
                <c:pt idx="30">
                  <c:v>3.9287909999999999</c:v>
                </c:pt>
                <c:pt idx="31">
                  <c:v>4.0849039999999999</c:v>
                </c:pt>
                <c:pt idx="32">
                  <c:v>3.6316739999999998</c:v>
                </c:pt>
                <c:pt idx="33">
                  <c:v>4.7748309999999998</c:v>
                </c:pt>
                <c:pt idx="34">
                  <c:v>4.343483</c:v>
                </c:pt>
                <c:pt idx="35">
                  <c:v>4.3071719999999996</c:v>
                </c:pt>
                <c:pt idx="36">
                  <c:v>4.4959350000000002</c:v>
                </c:pt>
                <c:pt idx="37">
                  <c:v>4.5375649999999998</c:v>
                </c:pt>
                <c:pt idx="38">
                  <c:v>5.2682869999999999</c:v>
                </c:pt>
                <c:pt idx="39">
                  <c:v>4.9496900000000004</c:v>
                </c:pt>
                <c:pt idx="40">
                  <c:v>5.5516110000000003</c:v>
                </c:pt>
                <c:pt idx="41">
                  <c:v>5.9654939999999996</c:v>
                </c:pt>
                <c:pt idx="42">
                  <c:v>6.2505360000000003</c:v>
                </c:pt>
                <c:pt idx="43">
                  <c:v>5.4362659999999998</c:v>
                </c:pt>
                <c:pt idx="44">
                  <c:v>6.0493670000000002</c:v>
                </c:pt>
                <c:pt idx="45">
                  <c:v>7.1211729999999998</c:v>
                </c:pt>
                <c:pt idx="46">
                  <c:v>6.5728280000000003</c:v>
                </c:pt>
                <c:pt idx="47">
                  <c:v>6.446485</c:v>
                </c:pt>
                <c:pt idx="48">
                  <c:v>6.3408490000000004</c:v>
                </c:pt>
                <c:pt idx="49">
                  <c:v>8.0994969999999995</c:v>
                </c:pt>
                <c:pt idx="50">
                  <c:v>7.9309979999999998</c:v>
                </c:pt>
                <c:pt idx="51">
                  <c:v>7.1013799999999998</c:v>
                </c:pt>
                <c:pt idx="52">
                  <c:v>7.2850260000000002</c:v>
                </c:pt>
                <c:pt idx="53">
                  <c:v>8.7310540000000003</c:v>
                </c:pt>
                <c:pt idx="54">
                  <c:v>8.9888820000000003</c:v>
                </c:pt>
                <c:pt idx="55">
                  <c:v>7.7134260000000001</c:v>
                </c:pt>
                <c:pt idx="56">
                  <c:v>8.6495259999999998</c:v>
                </c:pt>
                <c:pt idx="57">
                  <c:v>9.7314520000000009</c:v>
                </c:pt>
                <c:pt idx="58">
                  <c:v>8.6702309999999994</c:v>
                </c:pt>
                <c:pt idx="59">
                  <c:v>8.7875739999999993</c:v>
                </c:pt>
                <c:pt idx="60">
                  <c:v>9.5749049999999993</c:v>
                </c:pt>
                <c:pt idx="61">
                  <c:v>10.5</c:v>
                </c:pt>
                <c:pt idx="62">
                  <c:v>9.2402569999999997</c:v>
                </c:pt>
                <c:pt idx="63">
                  <c:v>9.066846</c:v>
                </c:pt>
                <c:pt idx="64">
                  <c:v>9.1195749999999993</c:v>
                </c:pt>
                <c:pt idx="65">
                  <c:v>11</c:v>
                </c:pt>
                <c:pt idx="66">
                  <c:v>10.199999999999999</c:v>
                </c:pt>
                <c:pt idx="67">
                  <c:v>10.199999999999999</c:v>
                </c:pt>
                <c:pt idx="68">
                  <c:v>10.6</c:v>
                </c:pt>
                <c:pt idx="69">
                  <c:v>8.3684480000000008</c:v>
                </c:pt>
                <c:pt idx="70">
                  <c:v>11.5</c:v>
                </c:pt>
                <c:pt idx="71">
                  <c:v>10.3</c:v>
                </c:pt>
                <c:pt idx="72">
                  <c:v>10.8</c:v>
                </c:pt>
                <c:pt idx="73">
                  <c:v>13.5</c:v>
                </c:pt>
                <c:pt idx="74">
                  <c:v>9.6703759999999992</c:v>
                </c:pt>
                <c:pt idx="75">
                  <c:v>9.2827040000000007</c:v>
                </c:pt>
                <c:pt idx="76">
                  <c:v>10</c:v>
                </c:pt>
                <c:pt idx="77">
                  <c:v>11</c:v>
                </c:pt>
                <c:pt idx="78">
                  <c:v>10.5</c:v>
                </c:pt>
                <c:pt idx="79">
                  <c:v>9.1522489999999994</c:v>
                </c:pt>
                <c:pt idx="80">
                  <c:v>10.199999999999999</c:v>
                </c:pt>
                <c:pt idx="81">
                  <c:v>11.4</c:v>
                </c:pt>
                <c:pt idx="82">
                  <c:v>10.9</c:v>
                </c:pt>
                <c:pt idx="83">
                  <c:v>10.6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60E-43DE-BCA1-2B15324C81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"/>
        <c:overlap val="100"/>
        <c:axId val="512952192"/>
        <c:axId val="512953728"/>
      </c:barChart>
      <c:barChart>
        <c:barDir val="col"/>
        <c:grouping val="stacked"/>
        <c:varyColors val="0"/>
        <c:ser>
          <c:idx val="5"/>
          <c:order val="6"/>
          <c:tx>
            <c:v>Zero</c:v>
          </c:tx>
          <c:invertIfNegative val="0"/>
          <c:cat>
            <c:strRef>
              <c:f>[0]!Page_22_Date</c:f>
              <c:strCache>
                <c:ptCount val="8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</c:strCache>
            </c:strRef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6-160E-43DE-BCA1-2B15324C81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"/>
        <c:overlap val="100"/>
        <c:axId val="512973440"/>
        <c:axId val="512971904"/>
      </c:barChart>
      <c:catAx>
        <c:axId val="512952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 rot="-3000000" vert="horz"/>
          <a:lstStyle/>
          <a:p>
            <a:pPr>
              <a:defRPr sz="1400"/>
            </a:pPr>
            <a:endParaRPr lang="en-US"/>
          </a:p>
        </c:txPr>
        <c:crossAx val="512953728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512953728"/>
        <c:scaling>
          <c:orientation val="minMax"/>
        </c:scaling>
        <c:delete val="0"/>
        <c:axPos val="l"/>
        <c:numFmt formatCode="#,##0" sourceLinked="0"/>
        <c:majorTickMark val="in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400"/>
            </a:pPr>
            <a:endParaRPr lang="en-US"/>
          </a:p>
        </c:txPr>
        <c:crossAx val="512952192"/>
        <c:crosses val="autoZero"/>
        <c:crossBetween val="between"/>
      </c:valAx>
      <c:valAx>
        <c:axId val="512971904"/>
        <c:scaling>
          <c:orientation val="minMax"/>
          <c:max val="250"/>
        </c:scaling>
        <c:delete val="0"/>
        <c:axPos val="r"/>
        <c:numFmt formatCode="#,##0" sourceLinked="0"/>
        <c:majorTickMark val="in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400">
                <a:solidFill>
                  <a:schemeClr val="tx1"/>
                </a:solidFill>
              </a:defRPr>
            </a:pPr>
            <a:endParaRPr lang="en-US"/>
          </a:p>
        </c:txPr>
        <c:crossAx val="512973440"/>
        <c:crosses val="max"/>
        <c:crossBetween val="between"/>
      </c:valAx>
      <c:catAx>
        <c:axId val="5129734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2971904"/>
        <c:crosses val="autoZero"/>
        <c:auto val="1"/>
        <c:lblAlgn val="ctr"/>
        <c:lblOffset val="100"/>
        <c:noMultiLvlLbl val="0"/>
      </c:catAx>
      <c:spPr>
        <a:ln>
          <a:solidFill>
            <a:sysClr val="windowText" lastClr="000000"/>
          </a:solidFill>
        </a:ln>
      </c:spPr>
    </c:plotArea>
    <c:legend>
      <c:legendPos val="t"/>
      <c:legendEntry>
        <c:idx val="6"/>
        <c:delete val="1"/>
      </c:legendEntry>
      <c:layout>
        <c:manualLayout>
          <c:xMode val="edge"/>
          <c:yMode val="edge"/>
          <c:x val="7.8636913696255542E-2"/>
          <c:y val="0.13216631353739353"/>
          <c:w val="0.8371767201715129"/>
          <c:h val="3.9013814457601305E-2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userShapes r:id="rId2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2800" b="0">
                <a:latin typeface="Arial" pitchFamily="34" charset="0"/>
                <a:cs typeface="Arial" pitchFamily="34" charset="0"/>
              </a:rPr>
              <a:t>Number of Accounts by Loan Type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6215910304941413E-2"/>
          <c:y val="0.15196885816063357"/>
          <c:w val="0.88638837637044554"/>
          <c:h val="0.70815283553363073"/>
        </c:manualLayout>
      </c:layout>
      <c:lineChart>
        <c:grouping val="standard"/>
        <c:varyColors val="0"/>
        <c:ser>
          <c:idx val="0"/>
          <c:order val="0"/>
          <c:tx>
            <c:strRef>
              <c:f>'Page 4 Data'!$B$4</c:f>
              <c:strCache>
                <c:ptCount val="1"/>
                <c:pt idx="0">
                  <c:v>Auto Loan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[0]!Page4_Date</c:f>
              <c:strCache>
                <c:ptCount val="8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</c:strCache>
            </c:strRef>
          </c:cat>
          <c:val>
            <c:numRef>
              <c:f>[0]!Page4_Auto</c:f>
              <c:numCache>
                <c:formatCode>0.00</c:formatCode>
                <c:ptCount val="84"/>
                <c:pt idx="0">
                  <c:v>73.510000000000005</c:v>
                </c:pt>
                <c:pt idx="1">
                  <c:v>70.760000000000005</c:v>
                </c:pt>
                <c:pt idx="2">
                  <c:v>75.94</c:v>
                </c:pt>
                <c:pt idx="3">
                  <c:v>77.64</c:v>
                </c:pt>
                <c:pt idx="4">
                  <c:v>79.22</c:v>
                </c:pt>
                <c:pt idx="5">
                  <c:v>80.73</c:v>
                </c:pt>
                <c:pt idx="6">
                  <c:v>81.7</c:v>
                </c:pt>
                <c:pt idx="7">
                  <c:v>78.48</c:v>
                </c:pt>
                <c:pt idx="8">
                  <c:v>78.5</c:v>
                </c:pt>
                <c:pt idx="9">
                  <c:v>82.38</c:v>
                </c:pt>
                <c:pt idx="10">
                  <c:v>83.63</c:v>
                </c:pt>
                <c:pt idx="11">
                  <c:v>83.41</c:v>
                </c:pt>
                <c:pt idx="12">
                  <c:v>83.97</c:v>
                </c:pt>
                <c:pt idx="13">
                  <c:v>84.3</c:v>
                </c:pt>
                <c:pt idx="14">
                  <c:v>85.54</c:v>
                </c:pt>
                <c:pt idx="15">
                  <c:v>86.15</c:v>
                </c:pt>
                <c:pt idx="16">
                  <c:v>86.2</c:v>
                </c:pt>
                <c:pt idx="17">
                  <c:v>87.09</c:v>
                </c:pt>
                <c:pt idx="18">
                  <c:v>87.64</c:v>
                </c:pt>
                <c:pt idx="19">
                  <c:v>88.08</c:v>
                </c:pt>
                <c:pt idx="20">
                  <c:v>87.2</c:v>
                </c:pt>
                <c:pt idx="21">
                  <c:v>87.36</c:v>
                </c:pt>
                <c:pt idx="22">
                  <c:v>87.12</c:v>
                </c:pt>
                <c:pt idx="23">
                  <c:v>86.27</c:v>
                </c:pt>
                <c:pt idx="24">
                  <c:v>84.9</c:v>
                </c:pt>
                <c:pt idx="25">
                  <c:v>83.3</c:v>
                </c:pt>
                <c:pt idx="26">
                  <c:v>83.32</c:v>
                </c:pt>
                <c:pt idx="27">
                  <c:v>82.58</c:v>
                </c:pt>
                <c:pt idx="28">
                  <c:v>81.400000000000006</c:v>
                </c:pt>
                <c:pt idx="29">
                  <c:v>80.52</c:v>
                </c:pt>
                <c:pt idx="30">
                  <c:v>80.8</c:v>
                </c:pt>
                <c:pt idx="31">
                  <c:v>80.87</c:v>
                </c:pt>
                <c:pt idx="32">
                  <c:v>79.75</c:v>
                </c:pt>
                <c:pt idx="33">
                  <c:v>79.739999999999995</c:v>
                </c:pt>
                <c:pt idx="34">
                  <c:v>80.849999999999994</c:v>
                </c:pt>
                <c:pt idx="35">
                  <c:v>80.61</c:v>
                </c:pt>
                <c:pt idx="36">
                  <c:v>80.08</c:v>
                </c:pt>
                <c:pt idx="37">
                  <c:v>80.78</c:v>
                </c:pt>
                <c:pt idx="38">
                  <c:v>81.75</c:v>
                </c:pt>
                <c:pt idx="39">
                  <c:v>82.72</c:v>
                </c:pt>
                <c:pt idx="40">
                  <c:v>83.22</c:v>
                </c:pt>
                <c:pt idx="41">
                  <c:v>84.03</c:v>
                </c:pt>
                <c:pt idx="42">
                  <c:v>85.85</c:v>
                </c:pt>
                <c:pt idx="43">
                  <c:v>87.03</c:v>
                </c:pt>
                <c:pt idx="44">
                  <c:v>87.35</c:v>
                </c:pt>
                <c:pt idx="45">
                  <c:v>89.2</c:v>
                </c:pt>
                <c:pt idx="46">
                  <c:v>90.86</c:v>
                </c:pt>
                <c:pt idx="47">
                  <c:v>92.69</c:v>
                </c:pt>
                <c:pt idx="48">
                  <c:v>93.52</c:v>
                </c:pt>
                <c:pt idx="49">
                  <c:v>96.23</c:v>
                </c:pt>
                <c:pt idx="50">
                  <c:v>98.55</c:v>
                </c:pt>
                <c:pt idx="51">
                  <c:v>100.24</c:v>
                </c:pt>
                <c:pt idx="52">
                  <c:v>100.47</c:v>
                </c:pt>
                <c:pt idx="53">
                  <c:v>103.08</c:v>
                </c:pt>
                <c:pt idx="54">
                  <c:v>104.98</c:v>
                </c:pt>
                <c:pt idx="55">
                  <c:v>106.21</c:v>
                </c:pt>
                <c:pt idx="56">
                  <c:v>106.66</c:v>
                </c:pt>
                <c:pt idx="57">
                  <c:v>108.11</c:v>
                </c:pt>
                <c:pt idx="58">
                  <c:v>109.69</c:v>
                </c:pt>
                <c:pt idx="59">
                  <c:v>110.19</c:v>
                </c:pt>
                <c:pt idx="60">
                  <c:v>110.9</c:v>
                </c:pt>
                <c:pt idx="61">
                  <c:v>111.51</c:v>
                </c:pt>
                <c:pt idx="62">
                  <c:v>113.12</c:v>
                </c:pt>
                <c:pt idx="63">
                  <c:v>113.35</c:v>
                </c:pt>
                <c:pt idx="64">
                  <c:v>113.91</c:v>
                </c:pt>
                <c:pt idx="65">
                  <c:v>114.66</c:v>
                </c:pt>
                <c:pt idx="66">
                  <c:v>114.87</c:v>
                </c:pt>
                <c:pt idx="67">
                  <c:v>115.98</c:v>
                </c:pt>
                <c:pt idx="68">
                  <c:v>116.43</c:v>
                </c:pt>
                <c:pt idx="69">
                  <c:v>114.73</c:v>
                </c:pt>
                <c:pt idx="70">
                  <c:v>114.49</c:v>
                </c:pt>
                <c:pt idx="71">
                  <c:v>114.13</c:v>
                </c:pt>
                <c:pt idx="72">
                  <c:v>113.57</c:v>
                </c:pt>
                <c:pt idx="73">
                  <c:v>112.78</c:v>
                </c:pt>
                <c:pt idx="74">
                  <c:v>112.02</c:v>
                </c:pt>
                <c:pt idx="75">
                  <c:v>111.02</c:v>
                </c:pt>
                <c:pt idx="76">
                  <c:v>109.68</c:v>
                </c:pt>
                <c:pt idx="77">
                  <c:v>109.02</c:v>
                </c:pt>
                <c:pt idx="78">
                  <c:v>105.33</c:v>
                </c:pt>
                <c:pt idx="79">
                  <c:v>107.77</c:v>
                </c:pt>
                <c:pt idx="80">
                  <c:v>107.59</c:v>
                </c:pt>
                <c:pt idx="81">
                  <c:v>107.77</c:v>
                </c:pt>
                <c:pt idx="82">
                  <c:v>107.45</c:v>
                </c:pt>
                <c:pt idx="83">
                  <c:v>107.79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E5-4FC7-82B9-C82DF8231742}"/>
            </c:ext>
          </c:extLst>
        </c:ser>
        <c:ser>
          <c:idx val="2"/>
          <c:order val="2"/>
          <c:tx>
            <c:strRef>
              <c:f>'Page 4 Data'!$D$4</c:f>
              <c:strCache>
                <c:ptCount val="1"/>
                <c:pt idx="0">
                  <c:v>Mortgage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strRef>
              <c:f>[0]!Page4_Date</c:f>
              <c:strCache>
                <c:ptCount val="8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</c:strCache>
            </c:strRef>
          </c:cat>
          <c:val>
            <c:numRef>
              <c:f>[0]!Page4_Mortgage</c:f>
              <c:numCache>
                <c:formatCode>0.00</c:formatCode>
                <c:ptCount val="84"/>
                <c:pt idx="0">
                  <c:v>79.540000000000006</c:v>
                </c:pt>
                <c:pt idx="1">
                  <c:v>79.73</c:v>
                </c:pt>
                <c:pt idx="2">
                  <c:v>79.34</c:v>
                </c:pt>
                <c:pt idx="3">
                  <c:v>83.42</c:v>
                </c:pt>
                <c:pt idx="4">
                  <c:v>83.95</c:v>
                </c:pt>
                <c:pt idx="5">
                  <c:v>84.74</c:v>
                </c:pt>
                <c:pt idx="6">
                  <c:v>84.87</c:v>
                </c:pt>
                <c:pt idx="7">
                  <c:v>85.3</c:v>
                </c:pt>
                <c:pt idx="8">
                  <c:v>85.56</c:v>
                </c:pt>
                <c:pt idx="9">
                  <c:v>86.3</c:v>
                </c:pt>
                <c:pt idx="10">
                  <c:v>87.15</c:v>
                </c:pt>
                <c:pt idx="11">
                  <c:v>86.98</c:v>
                </c:pt>
                <c:pt idx="12">
                  <c:v>88.58</c:v>
                </c:pt>
                <c:pt idx="13">
                  <c:v>90.97</c:v>
                </c:pt>
                <c:pt idx="14">
                  <c:v>92.53</c:v>
                </c:pt>
                <c:pt idx="15">
                  <c:v>93.25</c:v>
                </c:pt>
                <c:pt idx="16">
                  <c:v>94.36</c:v>
                </c:pt>
                <c:pt idx="17">
                  <c:v>95.92</c:v>
                </c:pt>
                <c:pt idx="18">
                  <c:v>96.76</c:v>
                </c:pt>
                <c:pt idx="19">
                  <c:v>97.65</c:v>
                </c:pt>
                <c:pt idx="20">
                  <c:v>98.14</c:v>
                </c:pt>
                <c:pt idx="21">
                  <c:v>98</c:v>
                </c:pt>
                <c:pt idx="22">
                  <c:v>97.66</c:v>
                </c:pt>
                <c:pt idx="23">
                  <c:v>97.02</c:v>
                </c:pt>
                <c:pt idx="24">
                  <c:v>95.45</c:v>
                </c:pt>
                <c:pt idx="25">
                  <c:v>94.44</c:v>
                </c:pt>
                <c:pt idx="26">
                  <c:v>93.03</c:v>
                </c:pt>
                <c:pt idx="27">
                  <c:v>92.12</c:v>
                </c:pt>
                <c:pt idx="28">
                  <c:v>92.01</c:v>
                </c:pt>
                <c:pt idx="29">
                  <c:v>90.75</c:v>
                </c:pt>
                <c:pt idx="30">
                  <c:v>89.92</c:v>
                </c:pt>
                <c:pt idx="31">
                  <c:v>88.54</c:v>
                </c:pt>
                <c:pt idx="32">
                  <c:v>88.82</c:v>
                </c:pt>
                <c:pt idx="33">
                  <c:v>88.43</c:v>
                </c:pt>
                <c:pt idx="34">
                  <c:v>87.3</c:v>
                </c:pt>
                <c:pt idx="35">
                  <c:v>86.11</c:v>
                </c:pt>
                <c:pt idx="36">
                  <c:v>85.34</c:v>
                </c:pt>
                <c:pt idx="37">
                  <c:v>84.93</c:v>
                </c:pt>
                <c:pt idx="38">
                  <c:v>83.56</c:v>
                </c:pt>
                <c:pt idx="39">
                  <c:v>83.23</c:v>
                </c:pt>
                <c:pt idx="40">
                  <c:v>81.819999999999993</c:v>
                </c:pt>
                <c:pt idx="41">
                  <c:v>80.56</c:v>
                </c:pt>
                <c:pt idx="42">
                  <c:v>80.86</c:v>
                </c:pt>
                <c:pt idx="43">
                  <c:v>81.599999999999994</c:v>
                </c:pt>
                <c:pt idx="44">
                  <c:v>82.16</c:v>
                </c:pt>
                <c:pt idx="45">
                  <c:v>81.08</c:v>
                </c:pt>
                <c:pt idx="46">
                  <c:v>81.14</c:v>
                </c:pt>
                <c:pt idx="47">
                  <c:v>81.430000000000007</c:v>
                </c:pt>
                <c:pt idx="48">
                  <c:v>81.260000000000005</c:v>
                </c:pt>
                <c:pt idx="49">
                  <c:v>80.22</c:v>
                </c:pt>
                <c:pt idx="50">
                  <c:v>80.849999999999994</c:v>
                </c:pt>
                <c:pt idx="51">
                  <c:v>80.61</c:v>
                </c:pt>
                <c:pt idx="52">
                  <c:v>81.06</c:v>
                </c:pt>
                <c:pt idx="53">
                  <c:v>80.400000000000006</c:v>
                </c:pt>
                <c:pt idx="54">
                  <c:v>79.680000000000007</c:v>
                </c:pt>
                <c:pt idx="55">
                  <c:v>79.900000000000006</c:v>
                </c:pt>
                <c:pt idx="56">
                  <c:v>80.11</c:v>
                </c:pt>
                <c:pt idx="57">
                  <c:v>80.08</c:v>
                </c:pt>
                <c:pt idx="58">
                  <c:v>79.650000000000006</c:v>
                </c:pt>
                <c:pt idx="59">
                  <c:v>79.989999999999995</c:v>
                </c:pt>
                <c:pt idx="60">
                  <c:v>79.900000000000006</c:v>
                </c:pt>
                <c:pt idx="61">
                  <c:v>79.72</c:v>
                </c:pt>
                <c:pt idx="62">
                  <c:v>80.260000000000005</c:v>
                </c:pt>
                <c:pt idx="63">
                  <c:v>79.349999999999994</c:v>
                </c:pt>
                <c:pt idx="64">
                  <c:v>79.92</c:v>
                </c:pt>
                <c:pt idx="65">
                  <c:v>80.72</c:v>
                </c:pt>
                <c:pt idx="66">
                  <c:v>80.77</c:v>
                </c:pt>
                <c:pt idx="67">
                  <c:v>80.94</c:v>
                </c:pt>
                <c:pt idx="68">
                  <c:v>81.099999999999994</c:v>
                </c:pt>
                <c:pt idx="69">
                  <c:v>80.77</c:v>
                </c:pt>
                <c:pt idx="70">
                  <c:v>80.44</c:v>
                </c:pt>
                <c:pt idx="71">
                  <c:v>80.599999999999994</c:v>
                </c:pt>
                <c:pt idx="72">
                  <c:v>80.41</c:v>
                </c:pt>
                <c:pt idx="73">
                  <c:v>80.78</c:v>
                </c:pt>
                <c:pt idx="74">
                  <c:v>80.75</c:v>
                </c:pt>
                <c:pt idx="75">
                  <c:v>80.959999999999994</c:v>
                </c:pt>
                <c:pt idx="76">
                  <c:v>81.510000000000005</c:v>
                </c:pt>
                <c:pt idx="77">
                  <c:v>81.37</c:v>
                </c:pt>
                <c:pt idx="78">
                  <c:v>82.13</c:v>
                </c:pt>
                <c:pt idx="79">
                  <c:v>83.42</c:v>
                </c:pt>
                <c:pt idx="80">
                  <c:v>84</c:v>
                </c:pt>
                <c:pt idx="81">
                  <c:v>83.62</c:v>
                </c:pt>
                <c:pt idx="82">
                  <c:v>83.96</c:v>
                </c:pt>
                <c:pt idx="83">
                  <c:v>84.17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E5-4FC7-82B9-C82DF8231742}"/>
            </c:ext>
          </c:extLst>
        </c:ser>
        <c:ser>
          <c:idx val="3"/>
          <c:order val="3"/>
          <c:tx>
            <c:strRef>
              <c:f>'Page 4 Data'!$E$4</c:f>
              <c:strCache>
                <c:ptCount val="1"/>
                <c:pt idx="0">
                  <c:v>HE Revolving</c:v>
                </c:pt>
              </c:strCache>
            </c:strRef>
          </c:tx>
          <c:spPr>
            <a:ln>
              <a:solidFill>
                <a:schemeClr val="accent4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[0]!Page4_Date</c:f>
              <c:strCache>
                <c:ptCount val="8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</c:strCache>
            </c:strRef>
          </c:cat>
          <c:val>
            <c:numRef>
              <c:f>[0]!Page4_HELOC</c:f>
              <c:numCache>
                <c:formatCode>0.00</c:formatCode>
                <c:ptCount val="84"/>
                <c:pt idx="0">
                  <c:v>13.41</c:v>
                </c:pt>
                <c:pt idx="1">
                  <c:v>14.22</c:v>
                </c:pt>
                <c:pt idx="2">
                  <c:v>15.55</c:v>
                </c:pt>
                <c:pt idx="3">
                  <c:v>16.100000000000001</c:v>
                </c:pt>
                <c:pt idx="4">
                  <c:v>16.73</c:v>
                </c:pt>
                <c:pt idx="5">
                  <c:v>17.66</c:v>
                </c:pt>
                <c:pt idx="6">
                  <c:v>19.75</c:v>
                </c:pt>
                <c:pt idx="7">
                  <c:v>20.84</c:v>
                </c:pt>
                <c:pt idx="8">
                  <c:v>21.91</c:v>
                </c:pt>
                <c:pt idx="9">
                  <c:v>22.59</c:v>
                </c:pt>
                <c:pt idx="10">
                  <c:v>22.99</c:v>
                </c:pt>
                <c:pt idx="11">
                  <c:v>23.93</c:v>
                </c:pt>
                <c:pt idx="12">
                  <c:v>24.24</c:v>
                </c:pt>
                <c:pt idx="13">
                  <c:v>24.23</c:v>
                </c:pt>
                <c:pt idx="14">
                  <c:v>24.14</c:v>
                </c:pt>
                <c:pt idx="15">
                  <c:v>23.97</c:v>
                </c:pt>
                <c:pt idx="16">
                  <c:v>23.92</c:v>
                </c:pt>
                <c:pt idx="17">
                  <c:v>24.05</c:v>
                </c:pt>
                <c:pt idx="18">
                  <c:v>24.06</c:v>
                </c:pt>
                <c:pt idx="19">
                  <c:v>24.24</c:v>
                </c:pt>
                <c:pt idx="20">
                  <c:v>24.24</c:v>
                </c:pt>
                <c:pt idx="21">
                  <c:v>24.16</c:v>
                </c:pt>
                <c:pt idx="22">
                  <c:v>24.12</c:v>
                </c:pt>
                <c:pt idx="23">
                  <c:v>24</c:v>
                </c:pt>
                <c:pt idx="24">
                  <c:v>23.74</c:v>
                </c:pt>
                <c:pt idx="25">
                  <c:v>23.32</c:v>
                </c:pt>
                <c:pt idx="26">
                  <c:v>22.93</c:v>
                </c:pt>
                <c:pt idx="27">
                  <c:v>22.48</c:v>
                </c:pt>
                <c:pt idx="28">
                  <c:v>22.11</c:v>
                </c:pt>
                <c:pt idx="29">
                  <c:v>21.83</c:v>
                </c:pt>
                <c:pt idx="30">
                  <c:v>21.53</c:v>
                </c:pt>
                <c:pt idx="31">
                  <c:v>21.12</c:v>
                </c:pt>
                <c:pt idx="32">
                  <c:v>20.29</c:v>
                </c:pt>
                <c:pt idx="33">
                  <c:v>20.22</c:v>
                </c:pt>
                <c:pt idx="34">
                  <c:v>20.51</c:v>
                </c:pt>
                <c:pt idx="35">
                  <c:v>20.260000000000002</c:v>
                </c:pt>
                <c:pt idx="36">
                  <c:v>19.89</c:v>
                </c:pt>
                <c:pt idx="37">
                  <c:v>19.14</c:v>
                </c:pt>
                <c:pt idx="38">
                  <c:v>18.57</c:v>
                </c:pt>
                <c:pt idx="39">
                  <c:v>18.66</c:v>
                </c:pt>
                <c:pt idx="40">
                  <c:v>18.52</c:v>
                </c:pt>
                <c:pt idx="41">
                  <c:v>18.14</c:v>
                </c:pt>
                <c:pt idx="42">
                  <c:v>17.86</c:v>
                </c:pt>
                <c:pt idx="43">
                  <c:v>17.71</c:v>
                </c:pt>
                <c:pt idx="44">
                  <c:v>17.62</c:v>
                </c:pt>
                <c:pt idx="45">
                  <c:v>17.45</c:v>
                </c:pt>
                <c:pt idx="46">
                  <c:v>17.309999999999999</c:v>
                </c:pt>
                <c:pt idx="47">
                  <c:v>17.260000000000002</c:v>
                </c:pt>
                <c:pt idx="48">
                  <c:v>17.07</c:v>
                </c:pt>
                <c:pt idx="49">
                  <c:v>17.010000000000002</c:v>
                </c:pt>
                <c:pt idx="50">
                  <c:v>16.8</c:v>
                </c:pt>
                <c:pt idx="51">
                  <c:v>16.68</c:v>
                </c:pt>
                <c:pt idx="52">
                  <c:v>16.62</c:v>
                </c:pt>
                <c:pt idx="53">
                  <c:v>16.59</c:v>
                </c:pt>
                <c:pt idx="54">
                  <c:v>16.47</c:v>
                </c:pt>
                <c:pt idx="55">
                  <c:v>16.260000000000002</c:v>
                </c:pt>
                <c:pt idx="56">
                  <c:v>15.89</c:v>
                </c:pt>
                <c:pt idx="57">
                  <c:v>15.86</c:v>
                </c:pt>
                <c:pt idx="58">
                  <c:v>15.76</c:v>
                </c:pt>
                <c:pt idx="59">
                  <c:v>15.68</c:v>
                </c:pt>
                <c:pt idx="60">
                  <c:v>15.76</c:v>
                </c:pt>
                <c:pt idx="61">
                  <c:v>15.62</c:v>
                </c:pt>
                <c:pt idx="62">
                  <c:v>15.45</c:v>
                </c:pt>
                <c:pt idx="63">
                  <c:v>15.41</c:v>
                </c:pt>
                <c:pt idx="64">
                  <c:v>15.31</c:v>
                </c:pt>
                <c:pt idx="65">
                  <c:v>15.26</c:v>
                </c:pt>
                <c:pt idx="66">
                  <c:v>15.14</c:v>
                </c:pt>
                <c:pt idx="67">
                  <c:v>14.99</c:v>
                </c:pt>
                <c:pt idx="68">
                  <c:v>14.82</c:v>
                </c:pt>
                <c:pt idx="69">
                  <c:v>14.55</c:v>
                </c:pt>
                <c:pt idx="70">
                  <c:v>14.13</c:v>
                </c:pt>
                <c:pt idx="71">
                  <c:v>13.75</c:v>
                </c:pt>
                <c:pt idx="72">
                  <c:v>13.4</c:v>
                </c:pt>
                <c:pt idx="73">
                  <c:v>13.07</c:v>
                </c:pt>
                <c:pt idx="74">
                  <c:v>12.81</c:v>
                </c:pt>
                <c:pt idx="75">
                  <c:v>12.75</c:v>
                </c:pt>
                <c:pt idx="76">
                  <c:v>12.69</c:v>
                </c:pt>
                <c:pt idx="77">
                  <c:v>12.81</c:v>
                </c:pt>
                <c:pt idx="78">
                  <c:v>12.89</c:v>
                </c:pt>
                <c:pt idx="79">
                  <c:v>13.12</c:v>
                </c:pt>
                <c:pt idx="80">
                  <c:v>13.16</c:v>
                </c:pt>
                <c:pt idx="81">
                  <c:v>13.09</c:v>
                </c:pt>
                <c:pt idx="82">
                  <c:v>13.07</c:v>
                </c:pt>
                <c:pt idx="83">
                  <c:v>13.12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E5-4FC7-82B9-C82DF82317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5173632"/>
        <c:axId val="495175168"/>
      </c:lineChart>
      <c:lineChart>
        <c:grouping val="standard"/>
        <c:varyColors val="0"/>
        <c:ser>
          <c:idx val="1"/>
          <c:order val="1"/>
          <c:tx>
            <c:strRef>
              <c:f>'Page 4 Data'!$C$4</c:f>
              <c:strCache>
                <c:ptCount val="1"/>
                <c:pt idx="0">
                  <c:v>Credit Card</c:v>
                </c:pt>
              </c:strCache>
            </c:strRef>
          </c:tx>
          <c:spPr>
            <a:ln>
              <a:solidFill>
                <a:srgbClr val="1100E8"/>
              </a:solidFill>
            </a:ln>
          </c:spPr>
          <c:marker>
            <c:symbol val="none"/>
          </c:marker>
          <c:cat>
            <c:strRef>
              <c:f>'Page 4 Data'!$A$5:$A$88</c:f>
              <c:strCache>
                <c:ptCount val="8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</c:strCache>
            </c:strRef>
          </c:cat>
          <c:val>
            <c:numRef>
              <c:f>[0]!Page4_CC</c:f>
              <c:numCache>
                <c:formatCode>0.00</c:formatCode>
                <c:ptCount val="84"/>
                <c:pt idx="0">
                  <c:v>469.81</c:v>
                </c:pt>
                <c:pt idx="1">
                  <c:v>468.94</c:v>
                </c:pt>
                <c:pt idx="2">
                  <c:v>457.64</c:v>
                </c:pt>
                <c:pt idx="3">
                  <c:v>452.71</c:v>
                </c:pt>
                <c:pt idx="4">
                  <c:v>449.62</c:v>
                </c:pt>
                <c:pt idx="5">
                  <c:v>458.26</c:v>
                </c:pt>
                <c:pt idx="6">
                  <c:v>447.07</c:v>
                </c:pt>
                <c:pt idx="7">
                  <c:v>448.43</c:v>
                </c:pt>
                <c:pt idx="8">
                  <c:v>451.95</c:v>
                </c:pt>
                <c:pt idx="9">
                  <c:v>450.14</c:v>
                </c:pt>
                <c:pt idx="10">
                  <c:v>452.34</c:v>
                </c:pt>
                <c:pt idx="11">
                  <c:v>455.91</c:v>
                </c:pt>
                <c:pt idx="12">
                  <c:v>458.41</c:v>
                </c:pt>
                <c:pt idx="13">
                  <c:v>460.35</c:v>
                </c:pt>
                <c:pt idx="14">
                  <c:v>454.64</c:v>
                </c:pt>
                <c:pt idx="15">
                  <c:v>451.28</c:v>
                </c:pt>
                <c:pt idx="16">
                  <c:v>444.88</c:v>
                </c:pt>
                <c:pt idx="17">
                  <c:v>474.74</c:v>
                </c:pt>
                <c:pt idx="18">
                  <c:v>478.86</c:v>
                </c:pt>
                <c:pt idx="19">
                  <c:v>481.44</c:v>
                </c:pt>
                <c:pt idx="20">
                  <c:v>474.57</c:v>
                </c:pt>
                <c:pt idx="21">
                  <c:v>496.12</c:v>
                </c:pt>
                <c:pt idx="22">
                  <c:v>492.19</c:v>
                </c:pt>
                <c:pt idx="23">
                  <c:v>472.17</c:v>
                </c:pt>
                <c:pt idx="24">
                  <c:v>434.25</c:v>
                </c:pt>
                <c:pt idx="25">
                  <c:v>412.38</c:v>
                </c:pt>
                <c:pt idx="26">
                  <c:v>401.77</c:v>
                </c:pt>
                <c:pt idx="27">
                  <c:v>394.27</c:v>
                </c:pt>
                <c:pt idx="28">
                  <c:v>385.86</c:v>
                </c:pt>
                <c:pt idx="29">
                  <c:v>380.54</c:v>
                </c:pt>
                <c:pt idx="30">
                  <c:v>377.9</c:v>
                </c:pt>
                <c:pt idx="31">
                  <c:v>380.07</c:v>
                </c:pt>
                <c:pt idx="32">
                  <c:v>379.34</c:v>
                </c:pt>
                <c:pt idx="33">
                  <c:v>389.17</c:v>
                </c:pt>
                <c:pt idx="34">
                  <c:v>383.27</c:v>
                </c:pt>
                <c:pt idx="35">
                  <c:v>386.2</c:v>
                </c:pt>
                <c:pt idx="36">
                  <c:v>386.25</c:v>
                </c:pt>
                <c:pt idx="37">
                  <c:v>383.36</c:v>
                </c:pt>
                <c:pt idx="38">
                  <c:v>382.12</c:v>
                </c:pt>
                <c:pt idx="39">
                  <c:v>383.4</c:v>
                </c:pt>
                <c:pt idx="40">
                  <c:v>383.08</c:v>
                </c:pt>
                <c:pt idx="41">
                  <c:v>388.87</c:v>
                </c:pt>
                <c:pt idx="42">
                  <c:v>391.24</c:v>
                </c:pt>
                <c:pt idx="43">
                  <c:v>399.01</c:v>
                </c:pt>
                <c:pt idx="44">
                  <c:v>401.54</c:v>
                </c:pt>
                <c:pt idx="45">
                  <c:v>405.89</c:v>
                </c:pt>
                <c:pt idx="46">
                  <c:v>410.54</c:v>
                </c:pt>
                <c:pt idx="47">
                  <c:v>412.99</c:v>
                </c:pt>
                <c:pt idx="48">
                  <c:v>415.77</c:v>
                </c:pt>
                <c:pt idx="49">
                  <c:v>421.82</c:v>
                </c:pt>
                <c:pt idx="50">
                  <c:v>426.63</c:v>
                </c:pt>
                <c:pt idx="51">
                  <c:v>424.35</c:v>
                </c:pt>
                <c:pt idx="52">
                  <c:v>435.61</c:v>
                </c:pt>
                <c:pt idx="53">
                  <c:v>440.98</c:v>
                </c:pt>
                <c:pt idx="54">
                  <c:v>445.04</c:v>
                </c:pt>
                <c:pt idx="55">
                  <c:v>453.07</c:v>
                </c:pt>
                <c:pt idx="56">
                  <c:v>454.58</c:v>
                </c:pt>
                <c:pt idx="57">
                  <c:v>459.31</c:v>
                </c:pt>
                <c:pt idx="58">
                  <c:v>465.97</c:v>
                </c:pt>
                <c:pt idx="59">
                  <c:v>468.76</c:v>
                </c:pt>
                <c:pt idx="60">
                  <c:v>466.88</c:v>
                </c:pt>
                <c:pt idx="61">
                  <c:v>469.64</c:v>
                </c:pt>
                <c:pt idx="62">
                  <c:v>474.24</c:v>
                </c:pt>
                <c:pt idx="63">
                  <c:v>479.23</c:v>
                </c:pt>
                <c:pt idx="64">
                  <c:v>482.7</c:v>
                </c:pt>
                <c:pt idx="65">
                  <c:v>486.5</c:v>
                </c:pt>
                <c:pt idx="66">
                  <c:v>488.92</c:v>
                </c:pt>
                <c:pt idx="67">
                  <c:v>507.94</c:v>
                </c:pt>
                <c:pt idx="68">
                  <c:v>511.41</c:v>
                </c:pt>
                <c:pt idx="69">
                  <c:v>504.74</c:v>
                </c:pt>
                <c:pt idx="70">
                  <c:v>505.54</c:v>
                </c:pt>
                <c:pt idx="71">
                  <c:v>505.62</c:v>
                </c:pt>
                <c:pt idx="72">
                  <c:v>505.67</c:v>
                </c:pt>
                <c:pt idx="73">
                  <c:v>511.61</c:v>
                </c:pt>
                <c:pt idx="74">
                  <c:v>519.96</c:v>
                </c:pt>
                <c:pt idx="75">
                  <c:v>531.54</c:v>
                </c:pt>
                <c:pt idx="76">
                  <c:v>537.11</c:v>
                </c:pt>
                <c:pt idx="77">
                  <c:v>549.87</c:v>
                </c:pt>
                <c:pt idx="78">
                  <c:v>555.36</c:v>
                </c:pt>
                <c:pt idx="79">
                  <c:v>564.5</c:v>
                </c:pt>
                <c:pt idx="80">
                  <c:v>572.87</c:v>
                </c:pt>
                <c:pt idx="81">
                  <c:v>578.35</c:v>
                </c:pt>
                <c:pt idx="82">
                  <c:v>589.63</c:v>
                </c:pt>
                <c:pt idx="83">
                  <c:v>594.75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BE5-4FC7-82B9-C82DF82317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5176704"/>
        <c:axId val="495186688"/>
      </c:lineChart>
      <c:catAx>
        <c:axId val="495173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3000000" anchor="t" anchorCtr="0"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495175168"/>
        <c:crosses val="autoZero"/>
        <c:auto val="0"/>
        <c:lblAlgn val="ctr"/>
        <c:lblOffset val="1"/>
        <c:tickLblSkip val="4"/>
        <c:tickMarkSkip val="1"/>
        <c:noMultiLvlLbl val="0"/>
      </c:catAx>
      <c:valAx>
        <c:axId val="495175168"/>
        <c:scaling>
          <c:orientation val="minMax"/>
          <c:max val="250"/>
        </c:scaling>
        <c:delete val="0"/>
        <c:axPos val="l"/>
        <c:numFmt formatCode="General" sourceLinked="0"/>
        <c:majorTickMark val="in"/>
        <c:minorTickMark val="none"/>
        <c:tickLblPos val="nextTo"/>
        <c:txPr>
          <a:bodyPr/>
          <a:lstStyle/>
          <a:p>
            <a:pPr>
              <a:defRPr sz="1400" b="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495173632"/>
        <c:crosses val="autoZero"/>
        <c:crossBetween val="between"/>
        <c:majorUnit val="50"/>
      </c:valAx>
      <c:catAx>
        <c:axId val="4951767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495186688"/>
        <c:crosses val="autoZero"/>
        <c:auto val="1"/>
        <c:lblAlgn val="ctr"/>
        <c:lblOffset val="100"/>
        <c:noMultiLvlLbl val="0"/>
      </c:catAx>
      <c:valAx>
        <c:axId val="495186688"/>
        <c:scaling>
          <c:orientation val="minMax"/>
          <c:max val="650"/>
          <c:min val="0"/>
        </c:scaling>
        <c:delete val="0"/>
        <c:axPos val="r"/>
        <c:numFmt formatCode="General" sourceLinked="0"/>
        <c:majorTickMark val="in"/>
        <c:minorTickMark val="none"/>
        <c:tickLblPos val="nextTo"/>
        <c:txPr>
          <a:bodyPr/>
          <a:lstStyle/>
          <a:p>
            <a:pPr>
              <a:defRPr sz="1400" b="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495176704"/>
        <c:crosses val="max"/>
        <c:crossBetween val="between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userShapes r:id="rId1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5.5714926483142198E-2"/>
          <c:y val="0.12797302947973915"/>
          <c:w val="0.88838135585863243"/>
          <c:h val="0.69922334914320639"/>
        </c:manualLayout>
      </c:layout>
      <c:barChart>
        <c:barDir val="col"/>
        <c:grouping val="stacked"/>
        <c:varyColors val="0"/>
        <c:ser>
          <c:idx val="0"/>
          <c:order val="0"/>
          <c:tx>
            <c:v>18-29</c:v>
          </c:tx>
          <c:spPr>
            <a:solidFill>
              <a:srgbClr val="61AEEA"/>
            </a:solidFill>
          </c:spPr>
          <c:invertIfNegative val="0"/>
          <c:cat>
            <c:strRef>
              <c:f>[0]!Page_23_Date</c:f>
              <c:strCache>
                <c:ptCount val="8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</c:strCache>
            </c:strRef>
          </c:cat>
          <c:val>
            <c:numRef>
              <c:f>[0]!Page_23_18</c:f>
              <c:numCache>
                <c:formatCode>_(* #,##0.0_);_(* \(#,##0.0\);_(* "-"??_);_(@_)</c:formatCode>
                <c:ptCount val="84"/>
                <c:pt idx="0">
                  <c:v>60.22</c:v>
                </c:pt>
                <c:pt idx="1">
                  <c:v>61.78</c:v>
                </c:pt>
                <c:pt idx="2">
                  <c:v>79.7</c:v>
                </c:pt>
                <c:pt idx="3">
                  <c:v>79.11</c:v>
                </c:pt>
                <c:pt idx="4">
                  <c:v>49.16</c:v>
                </c:pt>
                <c:pt idx="5">
                  <c:v>60.34</c:v>
                </c:pt>
                <c:pt idx="6">
                  <c:v>77.03</c:v>
                </c:pt>
                <c:pt idx="7">
                  <c:v>78.290000000000006</c:v>
                </c:pt>
                <c:pt idx="8">
                  <c:v>56.68</c:v>
                </c:pt>
                <c:pt idx="9">
                  <c:v>60.31</c:v>
                </c:pt>
                <c:pt idx="10">
                  <c:v>79.540000000000006</c:v>
                </c:pt>
                <c:pt idx="11">
                  <c:v>79.86</c:v>
                </c:pt>
                <c:pt idx="12">
                  <c:v>59.89</c:v>
                </c:pt>
                <c:pt idx="13">
                  <c:v>67.64</c:v>
                </c:pt>
                <c:pt idx="14">
                  <c:v>72.36</c:v>
                </c:pt>
                <c:pt idx="15">
                  <c:v>65.47</c:v>
                </c:pt>
                <c:pt idx="16">
                  <c:v>66.34</c:v>
                </c:pt>
                <c:pt idx="17">
                  <c:v>55.48</c:v>
                </c:pt>
                <c:pt idx="18">
                  <c:v>73.38</c:v>
                </c:pt>
                <c:pt idx="19">
                  <c:v>52.12</c:v>
                </c:pt>
                <c:pt idx="20">
                  <c:v>42.69</c:v>
                </c:pt>
                <c:pt idx="21">
                  <c:v>48.76</c:v>
                </c:pt>
                <c:pt idx="22">
                  <c:v>39.32</c:v>
                </c:pt>
                <c:pt idx="23">
                  <c:v>36.72</c:v>
                </c:pt>
                <c:pt idx="24">
                  <c:v>31.42</c:v>
                </c:pt>
                <c:pt idx="25">
                  <c:v>36.33</c:v>
                </c:pt>
                <c:pt idx="26">
                  <c:v>41.34</c:v>
                </c:pt>
                <c:pt idx="27">
                  <c:v>40.31</c:v>
                </c:pt>
                <c:pt idx="28">
                  <c:v>36.53</c:v>
                </c:pt>
                <c:pt idx="29">
                  <c:v>30.76</c:v>
                </c:pt>
                <c:pt idx="30">
                  <c:v>34.9</c:v>
                </c:pt>
                <c:pt idx="31">
                  <c:v>30.68</c:v>
                </c:pt>
                <c:pt idx="32">
                  <c:v>22.76</c:v>
                </c:pt>
                <c:pt idx="33">
                  <c:v>19.32</c:v>
                </c:pt>
                <c:pt idx="34">
                  <c:v>23.93</c:v>
                </c:pt>
                <c:pt idx="35">
                  <c:v>22.94</c:v>
                </c:pt>
                <c:pt idx="36">
                  <c:v>19.77</c:v>
                </c:pt>
                <c:pt idx="37">
                  <c:v>21.71</c:v>
                </c:pt>
                <c:pt idx="38">
                  <c:v>30.11</c:v>
                </c:pt>
                <c:pt idx="39">
                  <c:v>37.229999999999997</c:v>
                </c:pt>
                <c:pt idx="40">
                  <c:v>25</c:v>
                </c:pt>
                <c:pt idx="41">
                  <c:v>31.75</c:v>
                </c:pt>
                <c:pt idx="42">
                  <c:v>34.15</c:v>
                </c:pt>
                <c:pt idx="43">
                  <c:v>32.26</c:v>
                </c:pt>
                <c:pt idx="44">
                  <c:v>24.19</c:v>
                </c:pt>
                <c:pt idx="45">
                  <c:v>23.56</c:v>
                </c:pt>
                <c:pt idx="46">
                  <c:v>26.7</c:v>
                </c:pt>
                <c:pt idx="47">
                  <c:v>31.05</c:v>
                </c:pt>
                <c:pt idx="48">
                  <c:v>22.56</c:v>
                </c:pt>
                <c:pt idx="49">
                  <c:v>34.549999999999997</c:v>
                </c:pt>
                <c:pt idx="50">
                  <c:v>41.49</c:v>
                </c:pt>
                <c:pt idx="51">
                  <c:v>40.11</c:v>
                </c:pt>
                <c:pt idx="52">
                  <c:v>25.33</c:v>
                </c:pt>
                <c:pt idx="53">
                  <c:v>32.06</c:v>
                </c:pt>
                <c:pt idx="54">
                  <c:v>43.22</c:v>
                </c:pt>
                <c:pt idx="55">
                  <c:v>50.04</c:v>
                </c:pt>
                <c:pt idx="56">
                  <c:v>33.090000000000003</c:v>
                </c:pt>
                <c:pt idx="57">
                  <c:v>36.380000000000003</c:v>
                </c:pt>
                <c:pt idx="58">
                  <c:v>48.12</c:v>
                </c:pt>
                <c:pt idx="59">
                  <c:v>45.09</c:v>
                </c:pt>
                <c:pt idx="60">
                  <c:v>29.06</c:v>
                </c:pt>
                <c:pt idx="61">
                  <c:v>37.4</c:v>
                </c:pt>
                <c:pt idx="62">
                  <c:v>47.03</c:v>
                </c:pt>
                <c:pt idx="63">
                  <c:v>36.14</c:v>
                </c:pt>
                <c:pt idx="64">
                  <c:v>29.7</c:v>
                </c:pt>
                <c:pt idx="65" formatCode="General">
                  <c:v>43.65</c:v>
                </c:pt>
                <c:pt idx="66" formatCode="General">
                  <c:v>45.56</c:v>
                </c:pt>
                <c:pt idx="67" formatCode="General">
                  <c:v>65.84</c:v>
                </c:pt>
                <c:pt idx="68" formatCode="General">
                  <c:v>49.06</c:v>
                </c:pt>
                <c:pt idx="69" formatCode="General">
                  <c:v>59.07</c:v>
                </c:pt>
                <c:pt idx="70" formatCode="General">
                  <c:v>85.43</c:v>
                </c:pt>
                <c:pt idx="71" formatCode="General">
                  <c:v>83.93</c:v>
                </c:pt>
                <c:pt idx="72" formatCode="General">
                  <c:v>68.56</c:v>
                </c:pt>
                <c:pt idx="73" formatCode="General">
                  <c:v>77.59</c:v>
                </c:pt>
                <c:pt idx="74" formatCode="General">
                  <c:v>87.38</c:v>
                </c:pt>
                <c:pt idx="75" formatCode="General">
                  <c:v>80.36</c:v>
                </c:pt>
                <c:pt idx="76" formatCode="General">
                  <c:v>55.24</c:v>
                </c:pt>
                <c:pt idx="77" formatCode="General">
                  <c:v>60.85</c:v>
                </c:pt>
                <c:pt idx="78" formatCode="General">
                  <c:v>70.7</c:v>
                </c:pt>
                <c:pt idx="79" formatCode="General">
                  <c:v>61.43</c:v>
                </c:pt>
                <c:pt idx="80" formatCode="General">
                  <c:v>41.07</c:v>
                </c:pt>
                <c:pt idx="81" formatCode="General">
                  <c:v>49.65</c:v>
                </c:pt>
                <c:pt idx="82" formatCode="General">
                  <c:v>48.67</c:v>
                </c:pt>
                <c:pt idx="83" formatCode="General">
                  <c:v>51.36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B1-44E4-9C17-3254D134A825}"/>
            </c:ext>
          </c:extLst>
        </c:ser>
        <c:ser>
          <c:idx val="1"/>
          <c:order val="1"/>
          <c:tx>
            <c:v>30-39</c:v>
          </c:tx>
          <c:spPr>
            <a:solidFill>
              <a:srgbClr val="B84645"/>
            </a:solidFill>
          </c:spPr>
          <c:invertIfNegative val="0"/>
          <c:cat>
            <c:strRef>
              <c:f>[0]!Page_23_Date</c:f>
              <c:strCache>
                <c:ptCount val="8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</c:strCache>
            </c:strRef>
          </c:cat>
          <c:val>
            <c:numRef>
              <c:f>[0]!Page_23_30</c:f>
              <c:numCache>
                <c:formatCode>_(* #,##0.0_);_(* \(#,##0.0\);_(* "-"??_);_(@_)</c:formatCode>
                <c:ptCount val="84"/>
                <c:pt idx="0">
                  <c:v>271.89999999999998</c:v>
                </c:pt>
                <c:pt idx="1">
                  <c:v>278</c:v>
                </c:pt>
                <c:pt idx="2">
                  <c:v>295.60000000000002</c:v>
                </c:pt>
                <c:pt idx="3">
                  <c:v>309</c:v>
                </c:pt>
                <c:pt idx="4">
                  <c:v>176.6</c:v>
                </c:pt>
                <c:pt idx="5">
                  <c:v>201.7</c:v>
                </c:pt>
                <c:pt idx="6">
                  <c:v>230.9</c:v>
                </c:pt>
                <c:pt idx="7">
                  <c:v>194.8</c:v>
                </c:pt>
                <c:pt idx="8">
                  <c:v>182.4</c:v>
                </c:pt>
                <c:pt idx="9">
                  <c:v>187</c:v>
                </c:pt>
                <c:pt idx="10">
                  <c:v>221.4</c:v>
                </c:pt>
                <c:pt idx="11">
                  <c:v>230.1</c:v>
                </c:pt>
                <c:pt idx="12">
                  <c:v>182.8</c:v>
                </c:pt>
                <c:pt idx="13">
                  <c:v>192.1</c:v>
                </c:pt>
                <c:pt idx="14">
                  <c:v>207.5</c:v>
                </c:pt>
                <c:pt idx="15">
                  <c:v>188</c:v>
                </c:pt>
                <c:pt idx="16">
                  <c:v>207.2</c:v>
                </c:pt>
                <c:pt idx="17">
                  <c:v>170.9</c:v>
                </c:pt>
                <c:pt idx="18">
                  <c:v>196.6</c:v>
                </c:pt>
                <c:pt idx="19">
                  <c:v>131.9</c:v>
                </c:pt>
                <c:pt idx="20">
                  <c:v>115.6</c:v>
                </c:pt>
                <c:pt idx="21">
                  <c:v>149.9</c:v>
                </c:pt>
                <c:pt idx="22">
                  <c:v>110.1</c:v>
                </c:pt>
                <c:pt idx="23">
                  <c:v>87.57</c:v>
                </c:pt>
                <c:pt idx="24">
                  <c:v>96.02</c:v>
                </c:pt>
                <c:pt idx="25">
                  <c:v>128.30000000000001</c:v>
                </c:pt>
                <c:pt idx="26">
                  <c:v>131.30000000000001</c:v>
                </c:pt>
                <c:pt idx="27">
                  <c:v>98.21</c:v>
                </c:pt>
                <c:pt idx="28">
                  <c:v>97.92</c:v>
                </c:pt>
                <c:pt idx="29">
                  <c:v>92.47</c:v>
                </c:pt>
                <c:pt idx="30">
                  <c:v>99.76</c:v>
                </c:pt>
                <c:pt idx="31">
                  <c:v>110.9</c:v>
                </c:pt>
                <c:pt idx="32">
                  <c:v>110.7</c:v>
                </c:pt>
                <c:pt idx="33">
                  <c:v>81.209999999999994</c:v>
                </c:pt>
                <c:pt idx="34">
                  <c:v>62.5</c:v>
                </c:pt>
                <c:pt idx="35">
                  <c:v>98.99</c:v>
                </c:pt>
                <c:pt idx="36">
                  <c:v>90.08</c:v>
                </c:pt>
                <c:pt idx="37">
                  <c:v>98.83</c:v>
                </c:pt>
                <c:pt idx="38">
                  <c:v>116.1</c:v>
                </c:pt>
                <c:pt idx="39">
                  <c:v>136.4</c:v>
                </c:pt>
                <c:pt idx="40">
                  <c:v>126.7</c:v>
                </c:pt>
                <c:pt idx="41">
                  <c:v>125.1</c:v>
                </c:pt>
                <c:pt idx="42">
                  <c:v>122.7</c:v>
                </c:pt>
                <c:pt idx="43">
                  <c:v>106.8</c:v>
                </c:pt>
                <c:pt idx="44">
                  <c:v>82.56</c:v>
                </c:pt>
                <c:pt idx="45">
                  <c:v>72.709999999999994</c:v>
                </c:pt>
                <c:pt idx="46">
                  <c:v>93.24</c:v>
                </c:pt>
                <c:pt idx="47">
                  <c:v>97.57</c:v>
                </c:pt>
                <c:pt idx="48">
                  <c:v>95.03</c:v>
                </c:pt>
                <c:pt idx="49">
                  <c:v>121.7</c:v>
                </c:pt>
                <c:pt idx="50">
                  <c:v>135.69999999999999</c:v>
                </c:pt>
                <c:pt idx="51">
                  <c:v>117.2</c:v>
                </c:pt>
                <c:pt idx="52">
                  <c:v>95.94</c:v>
                </c:pt>
                <c:pt idx="53">
                  <c:v>113.1</c:v>
                </c:pt>
                <c:pt idx="54">
                  <c:v>132.1</c:v>
                </c:pt>
                <c:pt idx="55">
                  <c:v>163.69999999999999</c:v>
                </c:pt>
                <c:pt idx="56">
                  <c:v>132.9</c:v>
                </c:pt>
                <c:pt idx="57">
                  <c:v>111.1</c:v>
                </c:pt>
                <c:pt idx="58">
                  <c:v>134.69999999999999</c:v>
                </c:pt>
                <c:pt idx="59">
                  <c:v>129.6</c:v>
                </c:pt>
                <c:pt idx="60">
                  <c:v>101.9</c:v>
                </c:pt>
                <c:pt idx="61">
                  <c:v>120.7</c:v>
                </c:pt>
                <c:pt idx="62">
                  <c:v>124.8</c:v>
                </c:pt>
                <c:pt idx="63">
                  <c:v>115</c:v>
                </c:pt>
                <c:pt idx="64">
                  <c:v>99.39</c:v>
                </c:pt>
                <c:pt idx="65" formatCode="General">
                  <c:v>130.1</c:v>
                </c:pt>
                <c:pt idx="66" formatCode="General">
                  <c:v>156.80000000000001</c:v>
                </c:pt>
                <c:pt idx="67" formatCode="General">
                  <c:v>210.1</c:v>
                </c:pt>
                <c:pt idx="68" formatCode="General">
                  <c:v>170.5</c:v>
                </c:pt>
                <c:pt idx="69" formatCode="General">
                  <c:v>238.6</c:v>
                </c:pt>
                <c:pt idx="70" formatCode="General">
                  <c:v>297.8</c:v>
                </c:pt>
                <c:pt idx="71" formatCode="General">
                  <c:v>332.1</c:v>
                </c:pt>
                <c:pt idx="72" formatCode="General">
                  <c:v>291.7</c:v>
                </c:pt>
                <c:pt idx="73" formatCode="General">
                  <c:v>295.89999999999998</c:v>
                </c:pt>
                <c:pt idx="74" formatCode="General">
                  <c:v>289.5</c:v>
                </c:pt>
                <c:pt idx="75" formatCode="General">
                  <c:v>283.7</c:v>
                </c:pt>
                <c:pt idx="76" formatCode="General">
                  <c:v>208.9</c:v>
                </c:pt>
                <c:pt idx="77" formatCode="General">
                  <c:v>202.4</c:v>
                </c:pt>
                <c:pt idx="78" formatCode="General">
                  <c:v>193.6</c:v>
                </c:pt>
                <c:pt idx="79" formatCode="General">
                  <c:v>154.5</c:v>
                </c:pt>
                <c:pt idx="80" formatCode="General">
                  <c:v>85.36</c:v>
                </c:pt>
                <c:pt idx="81" formatCode="General">
                  <c:v>121.1</c:v>
                </c:pt>
                <c:pt idx="82" formatCode="General">
                  <c:v>119.7</c:v>
                </c:pt>
                <c:pt idx="83" formatCode="General">
                  <c:v>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B1-44E4-9C17-3254D134A825}"/>
            </c:ext>
          </c:extLst>
        </c:ser>
        <c:ser>
          <c:idx val="2"/>
          <c:order val="2"/>
          <c:tx>
            <c:v>40-49</c:v>
          </c:tx>
          <c:spPr>
            <a:solidFill>
              <a:srgbClr val="B1812C"/>
            </a:solidFill>
          </c:spPr>
          <c:invertIfNegative val="0"/>
          <c:cat>
            <c:strRef>
              <c:f>[0]!Page_23_Date</c:f>
              <c:strCache>
                <c:ptCount val="8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</c:strCache>
            </c:strRef>
          </c:cat>
          <c:val>
            <c:numRef>
              <c:f>[0]!Page_23_40</c:f>
              <c:numCache>
                <c:formatCode>_(* #,##0.0_);_(* \(#,##0.0\);_(* "-"??_);_(@_)</c:formatCode>
                <c:ptCount val="84"/>
                <c:pt idx="0">
                  <c:v>310.89999999999998</c:v>
                </c:pt>
                <c:pt idx="1">
                  <c:v>332.4</c:v>
                </c:pt>
                <c:pt idx="2">
                  <c:v>334</c:v>
                </c:pt>
                <c:pt idx="3">
                  <c:v>322.89999999999998</c:v>
                </c:pt>
                <c:pt idx="4">
                  <c:v>204.7</c:v>
                </c:pt>
                <c:pt idx="5">
                  <c:v>215.6</c:v>
                </c:pt>
                <c:pt idx="6">
                  <c:v>238.4</c:v>
                </c:pt>
                <c:pt idx="7">
                  <c:v>201.3</c:v>
                </c:pt>
                <c:pt idx="8">
                  <c:v>203.7</c:v>
                </c:pt>
                <c:pt idx="9">
                  <c:v>186</c:v>
                </c:pt>
                <c:pt idx="10">
                  <c:v>227</c:v>
                </c:pt>
                <c:pt idx="11">
                  <c:v>251.8</c:v>
                </c:pt>
                <c:pt idx="12">
                  <c:v>218</c:v>
                </c:pt>
                <c:pt idx="13">
                  <c:v>212</c:v>
                </c:pt>
                <c:pt idx="14">
                  <c:v>213.1</c:v>
                </c:pt>
                <c:pt idx="15">
                  <c:v>186.9</c:v>
                </c:pt>
                <c:pt idx="16">
                  <c:v>219.9</c:v>
                </c:pt>
                <c:pt idx="17">
                  <c:v>186.8</c:v>
                </c:pt>
                <c:pt idx="18">
                  <c:v>201.8</c:v>
                </c:pt>
                <c:pt idx="19">
                  <c:v>142.1</c:v>
                </c:pt>
                <c:pt idx="20">
                  <c:v>129.6</c:v>
                </c:pt>
                <c:pt idx="21">
                  <c:v>159</c:v>
                </c:pt>
                <c:pt idx="22">
                  <c:v>109.6</c:v>
                </c:pt>
                <c:pt idx="23">
                  <c:v>76.55</c:v>
                </c:pt>
                <c:pt idx="24">
                  <c:v>122.5</c:v>
                </c:pt>
                <c:pt idx="25">
                  <c:v>165.3</c:v>
                </c:pt>
                <c:pt idx="26">
                  <c:v>155.6</c:v>
                </c:pt>
                <c:pt idx="27">
                  <c:v>111.1</c:v>
                </c:pt>
                <c:pt idx="28">
                  <c:v>108.4</c:v>
                </c:pt>
                <c:pt idx="29">
                  <c:v>96.64</c:v>
                </c:pt>
                <c:pt idx="30">
                  <c:v>115.4</c:v>
                </c:pt>
                <c:pt idx="31">
                  <c:v>140.30000000000001</c:v>
                </c:pt>
                <c:pt idx="32">
                  <c:v>165.3</c:v>
                </c:pt>
                <c:pt idx="33">
                  <c:v>104.9</c:v>
                </c:pt>
                <c:pt idx="34">
                  <c:v>89.54</c:v>
                </c:pt>
                <c:pt idx="35">
                  <c:v>125.5</c:v>
                </c:pt>
                <c:pt idx="36">
                  <c:v>126.6</c:v>
                </c:pt>
                <c:pt idx="37">
                  <c:v>139.4</c:v>
                </c:pt>
                <c:pt idx="38">
                  <c:v>156</c:v>
                </c:pt>
                <c:pt idx="39">
                  <c:v>168.2</c:v>
                </c:pt>
                <c:pt idx="40">
                  <c:v>171.2</c:v>
                </c:pt>
                <c:pt idx="41">
                  <c:v>166.5</c:v>
                </c:pt>
                <c:pt idx="42">
                  <c:v>158.9</c:v>
                </c:pt>
                <c:pt idx="43">
                  <c:v>126.6</c:v>
                </c:pt>
                <c:pt idx="44">
                  <c:v>92.3</c:v>
                </c:pt>
                <c:pt idx="45">
                  <c:v>79.63</c:v>
                </c:pt>
                <c:pt idx="46">
                  <c:v>92.14</c:v>
                </c:pt>
                <c:pt idx="47">
                  <c:v>96.8</c:v>
                </c:pt>
                <c:pt idx="48">
                  <c:v>106.1</c:v>
                </c:pt>
                <c:pt idx="49">
                  <c:v>134.4</c:v>
                </c:pt>
                <c:pt idx="50">
                  <c:v>141.19999999999999</c:v>
                </c:pt>
                <c:pt idx="51">
                  <c:v>113.2</c:v>
                </c:pt>
                <c:pt idx="52">
                  <c:v>102.7</c:v>
                </c:pt>
                <c:pt idx="53">
                  <c:v>123.2</c:v>
                </c:pt>
                <c:pt idx="54">
                  <c:v>133.30000000000001</c:v>
                </c:pt>
                <c:pt idx="55">
                  <c:v>178.3</c:v>
                </c:pt>
                <c:pt idx="56">
                  <c:v>123</c:v>
                </c:pt>
                <c:pt idx="57">
                  <c:v>112.2</c:v>
                </c:pt>
                <c:pt idx="58">
                  <c:v>124.2</c:v>
                </c:pt>
                <c:pt idx="59">
                  <c:v>115.7</c:v>
                </c:pt>
                <c:pt idx="60">
                  <c:v>128.80000000000001</c:v>
                </c:pt>
                <c:pt idx="61">
                  <c:v>109.1</c:v>
                </c:pt>
                <c:pt idx="62">
                  <c:v>110.8</c:v>
                </c:pt>
                <c:pt idx="63">
                  <c:v>111.3</c:v>
                </c:pt>
                <c:pt idx="64">
                  <c:v>85.49</c:v>
                </c:pt>
                <c:pt idx="65" formatCode="General">
                  <c:v>119.8</c:v>
                </c:pt>
                <c:pt idx="66" formatCode="General">
                  <c:v>142.5</c:v>
                </c:pt>
                <c:pt idx="67" formatCode="General">
                  <c:v>208.5</c:v>
                </c:pt>
                <c:pt idx="68" formatCode="General">
                  <c:v>185.8</c:v>
                </c:pt>
                <c:pt idx="69" formatCode="General">
                  <c:v>229.3</c:v>
                </c:pt>
                <c:pt idx="70" formatCode="General">
                  <c:v>290.3</c:v>
                </c:pt>
                <c:pt idx="71" formatCode="General">
                  <c:v>310.89999999999998</c:v>
                </c:pt>
                <c:pt idx="72" formatCode="General">
                  <c:v>324.7</c:v>
                </c:pt>
                <c:pt idx="73" formatCode="General">
                  <c:v>336.4</c:v>
                </c:pt>
                <c:pt idx="74" formatCode="General">
                  <c:v>300.7</c:v>
                </c:pt>
                <c:pt idx="75" formatCode="General">
                  <c:v>273.60000000000002</c:v>
                </c:pt>
                <c:pt idx="76" formatCode="General">
                  <c:v>239.2</c:v>
                </c:pt>
                <c:pt idx="77" formatCode="General">
                  <c:v>209.4</c:v>
                </c:pt>
                <c:pt idx="78" formatCode="General">
                  <c:v>163.80000000000001</c:v>
                </c:pt>
                <c:pt idx="79" formatCode="General">
                  <c:v>120.5</c:v>
                </c:pt>
                <c:pt idx="80" formatCode="General">
                  <c:v>87.78</c:v>
                </c:pt>
                <c:pt idx="81" formatCode="General">
                  <c:v>87.62</c:v>
                </c:pt>
                <c:pt idx="82" formatCode="General">
                  <c:v>101</c:v>
                </c:pt>
                <c:pt idx="83" formatCode="General">
                  <c:v>96.570000000000007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B1-44E4-9C17-3254D134A825}"/>
            </c:ext>
          </c:extLst>
        </c:ser>
        <c:ser>
          <c:idx val="3"/>
          <c:order val="3"/>
          <c:tx>
            <c:v>50-59</c:v>
          </c:tx>
          <c:spPr>
            <a:solidFill>
              <a:srgbClr val="046C9D"/>
            </a:solidFill>
          </c:spPr>
          <c:invertIfNegative val="0"/>
          <c:cat>
            <c:strRef>
              <c:f>[0]!Page_23_Date</c:f>
              <c:strCache>
                <c:ptCount val="8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</c:strCache>
            </c:strRef>
          </c:cat>
          <c:val>
            <c:numRef>
              <c:f>[0]!Page_23_50</c:f>
              <c:numCache>
                <c:formatCode>_(* #,##0.0_);_(* \(#,##0.0\);_(* "-"??_);_(@_)</c:formatCode>
                <c:ptCount val="84"/>
                <c:pt idx="0">
                  <c:v>208.4</c:v>
                </c:pt>
                <c:pt idx="1">
                  <c:v>220.6</c:v>
                </c:pt>
                <c:pt idx="2">
                  <c:v>217.6</c:v>
                </c:pt>
                <c:pt idx="3">
                  <c:v>194.2</c:v>
                </c:pt>
                <c:pt idx="4">
                  <c:v>136.80000000000001</c:v>
                </c:pt>
                <c:pt idx="5">
                  <c:v>138.30000000000001</c:v>
                </c:pt>
                <c:pt idx="6">
                  <c:v>149.80000000000001</c:v>
                </c:pt>
                <c:pt idx="7">
                  <c:v>121.4</c:v>
                </c:pt>
                <c:pt idx="8">
                  <c:v>137.80000000000001</c:v>
                </c:pt>
                <c:pt idx="9">
                  <c:v>130.80000000000001</c:v>
                </c:pt>
                <c:pt idx="10">
                  <c:v>153.5</c:v>
                </c:pt>
                <c:pt idx="11">
                  <c:v>159.9</c:v>
                </c:pt>
                <c:pt idx="12">
                  <c:v>132.30000000000001</c:v>
                </c:pt>
                <c:pt idx="13">
                  <c:v>151.9</c:v>
                </c:pt>
                <c:pt idx="14">
                  <c:v>136.9</c:v>
                </c:pt>
                <c:pt idx="15">
                  <c:v>127.8</c:v>
                </c:pt>
                <c:pt idx="16">
                  <c:v>161.5</c:v>
                </c:pt>
                <c:pt idx="17">
                  <c:v>150.30000000000001</c:v>
                </c:pt>
                <c:pt idx="18">
                  <c:v>146.80000000000001</c:v>
                </c:pt>
                <c:pt idx="19">
                  <c:v>119.9</c:v>
                </c:pt>
                <c:pt idx="20">
                  <c:v>100.7</c:v>
                </c:pt>
                <c:pt idx="21">
                  <c:v>122.3</c:v>
                </c:pt>
                <c:pt idx="22">
                  <c:v>75.650000000000006</c:v>
                </c:pt>
                <c:pt idx="23">
                  <c:v>64.53</c:v>
                </c:pt>
                <c:pt idx="24">
                  <c:v>84.22</c:v>
                </c:pt>
                <c:pt idx="25">
                  <c:v>115.3</c:v>
                </c:pt>
                <c:pt idx="26">
                  <c:v>114.8</c:v>
                </c:pt>
                <c:pt idx="27">
                  <c:v>79.709999999999994</c:v>
                </c:pt>
                <c:pt idx="28">
                  <c:v>80.2</c:v>
                </c:pt>
                <c:pt idx="29">
                  <c:v>83.43</c:v>
                </c:pt>
                <c:pt idx="30">
                  <c:v>83.06</c:v>
                </c:pt>
                <c:pt idx="31">
                  <c:v>108.5</c:v>
                </c:pt>
                <c:pt idx="32">
                  <c:v>116.7</c:v>
                </c:pt>
                <c:pt idx="33">
                  <c:v>84.75</c:v>
                </c:pt>
                <c:pt idx="34">
                  <c:v>62.61</c:v>
                </c:pt>
                <c:pt idx="35">
                  <c:v>89.04</c:v>
                </c:pt>
                <c:pt idx="36">
                  <c:v>97.15</c:v>
                </c:pt>
                <c:pt idx="37">
                  <c:v>111.1</c:v>
                </c:pt>
                <c:pt idx="38">
                  <c:v>121.2</c:v>
                </c:pt>
                <c:pt idx="39">
                  <c:v>128.69999999999999</c:v>
                </c:pt>
                <c:pt idx="40">
                  <c:v>148</c:v>
                </c:pt>
                <c:pt idx="41">
                  <c:v>134.80000000000001</c:v>
                </c:pt>
                <c:pt idx="42">
                  <c:v>128.1</c:v>
                </c:pt>
                <c:pt idx="43">
                  <c:v>107</c:v>
                </c:pt>
                <c:pt idx="44">
                  <c:v>77.58</c:v>
                </c:pt>
                <c:pt idx="45">
                  <c:v>60.59</c:v>
                </c:pt>
                <c:pt idx="46">
                  <c:v>71.13</c:v>
                </c:pt>
                <c:pt idx="47">
                  <c:v>71.98</c:v>
                </c:pt>
                <c:pt idx="48">
                  <c:v>70.61</c:v>
                </c:pt>
                <c:pt idx="49">
                  <c:v>102.5</c:v>
                </c:pt>
                <c:pt idx="50">
                  <c:v>109.3</c:v>
                </c:pt>
                <c:pt idx="51">
                  <c:v>98.28</c:v>
                </c:pt>
                <c:pt idx="52">
                  <c:v>91.98</c:v>
                </c:pt>
                <c:pt idx="53">
                  <c:v>88.5</c:v>
                </c:pt>
                <c:pt idx="54">
                  <c:v>93.54</c:v>
                </c:pt>
                <c:pt idx="55">
                  <c:v>120.9</c:v>
                </c:pt>
                <c:pt idx="56">
                  <c:v>118.3</c:v>
                </c:pt>
                <c:pt idx="57">
                  <c:v>89.97</c:v>
                </c:pt>
                <c:pt idx="58">
                  <c:v>93.19</c:v>
                </c:pt>
                <c:pt idx="59">
                  <c:v>85.75</c:v>
                </c:pt>
                <c:pt idx="60">
                  <c:v>84.51</c:v>
                </c:pt>
                <c:pt idx="61">
                  <c:v>90.66</c:v>
                </c:pt>
                <c:pt idx="62">
                  <c:v>88.18</c:v>
                </c:pt>
                <c:pt idx="63">
                  <c:v>72.09</c:v>
                </c:pt>
                <c:pt idx="64">
                  <c:v>67.91</c:v>
                </c:pt>
                <c:pt idx="65" formatCode="General">
                  <c:v>96.51</c:v>
                </c:pt>
                <c:pt idx="66" formatCode="General">
                  <c:v>96.92</c:v>
                </c:pt>
                <c:pt idx="67" formatCode="General">
                  <c:v>143.80000000000001</c:v>
                </c:pt>
                <c:pt idx="68" formatCode="General">
                  <c:v>138.4</c:v>
                </c:pt>
                <c:pt idx="69" formatCode="General">
                  <c:v>176.5</c:v>
                </c:pt>
                <c:pt idx="70" formatCode="General">
                  <c:v>220.7</c:v>
                </c:pt>
                <c:pt idx="71" formatCode="General">
                  <c:v>250.9</c:v>
                </c:pt>
                <c:pt idx="72" formatCode="General">
                  <c:v>234</c:v>
                </c:pt>
                <c:pt idx="73" formatCode="General">
                  <c:v>264.5</c:v>
                </c:pt>
                <c:pt idx="74" formatCode="General">
                  <c:v>244.2</c:v>
                </c:pt>
                <c:pt idx="75" formatCode="General">
                  <c:v>216.8</c:v>
                </c:pt>
                <c:pt idx="76" formatCode="General">
                  <c:v>185.5</c:v>
                </c:pt>
                <c:pt idx="77" formatCode="General">
                  <c:v>153.80000000000001</c:v>
                </c:pt>
                <c:pt idx="78" formatCode="General">
                  <c:v>97.92</c:v>
                </c:pt>
                <c:pt idx="79" formatCode="General">
                  <c:v>85.61</c:v>
                </c:pt>
                <c:pt idx="80" formatCode="General">
                  <c:v>58.11</c:v>
                </c:pt>
                <c:pt idx="81" formatCode="General">
                  <c:v>75.349999999999994</c:v>
                </c:pt>
                <c:pt idx="82" formatCode="General">
                  <c:v>58.57</c:v>
                </c:pt>
                <c:pt idx="83" formatCode="General">
                  <c:v>67.540000000000006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3B1-44E4-9C17-3254D134A825}"/>
            </c:ext>
          </c:extLst>
        </c:ser>
        <c:ser>
          <c:idx val="4"/>
          <c:order val="4"/>
          <c:tx>
            <c:v>60-69</c:v>
          </c:tx>
          <c:spPr>
            <a:solidFill>
              <a:srgbClr val="DBC56E"/>
            </a:solidFill>
          </c:spPr>
          <c:invertIfNegative val="0"/>
          <c:cat>
            <c:strRef>
              <c:f>[0]!Page_23_Date</c:f>
              <c:strCache>
                <c:ptCount val="8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</c:strCache>
            </c:strRef>
          </c:cat>
          <c:val>
            <c:numRef>
              <c:f>[0]!Page_23_60</c:f>
              <c:numCache>
                <c:formatCode>_(* #,##0.0_);_(* \(#,##0.0\);_(* "-"??_);_(@_)</c:formatCode>
                <c:ptCount val="84"/>
                <c:pt idx="0">
                  <c:v>72.11</c:v>
                </c:pt>
                <c:pt idx="1">
                  <c:v>75.19</c:v>
                </c:pt>
                <c:pt idx="2">
                  <c:v>81.94</c:v>
                </c:pt>
                <c:pt idx="3">
                  <c:v>70.77</c:v>
                </c:pt>
                <c:pt idx="4">
                  <c:v>48.63</c:v>
                </c:pt>
                <c:pt idx="5">
                  <c:v>55.86</c:v>
                </c:pt>
                <c:pt idx="6">
                  <c:v>58.27</c:v>
                </c:pt>
                <c:pt idx="7">
                  <c:v>45.93</c:v>
                </c:pt>
                <c:pt idx="8">
                  <c:v>50.51</c:v>
                </c:pt>
                <c:pt idx="9">
                  <c:v>45.29</c:v>
                </c:pt>
                <c:pt idx="10">
                  <c:v>53.78</c:v>
                </c:pt>
                <c:pt idx="11">
                  <c:v>56.36</c:v>
                </c:pt>
                <c:pt idx="12">
                  <c:v>55.84</c:v>
                </c:pt>
                <c:pt idx="13">
                  <c:v>74.95</c:v>
                </c:pt>
                <c:pt idx="14">
                  <c:v>60.83</c:v>
                </c:pt>
                <c:pt idx="15">
                  <c:v>51.49</c:v>
                </c:pt>
                <c:pt idx="16">
                  <c:v>70.7</c:v>
                </c:pt>
                <c:pt idx="17">
                  <c:v>58.88</c:v>
                </c:pt>
                <c:pt idx="18">
                  <c:v>57.46</c:v>
                </c:pt>
                <c:pt idx="19">
                  <c:v>52.26</c:v>
                </c:pt>
                <c:pt idx="20">
                  <c:v>45.2</c:v>
                </c:pt>
                <c:pt idx="21">
                  <c:v>60.45</c:v>
                </c:pt>
                <c:pt idx="22">
                  <c:v>36.799999999999997</c:v>
                </c:pt>
                <c:pt idx="23">
                  <c:v>23.78</c:v>
                </c:pt>
                <c:pt idx="24">
                  <c:v>43.35</c:v>
                </c:pt>
                <c:pt idx="25">
                  <c:v>51.42</c:v>
                </c:pt>
                <c:pt idx="26">
                  <c:v>49.89</c:v>
                </c:pt>
                <c:pt idx="27">
                  <c:v>39.880000000000003</c:v>
                </c:pt>
                <c:pt idx="28">
                  <c:v>42.1</c:v>
                </c:pt>
                <c:pt idx="29">
                  <c:v>44.43</c:v>
                </c:pt>
                <c:pt idx="30">
                  <c:v>38.99</c:v>
                </c:pt>
                <c:pt idx="31">
                  <c:v>54.62</c:v>
                </c:pt>
                <c:pt idx="32">
                  <c:v>62.47</c:v>
                </c:pt>
                <c:pt idx="33">
                  <c:v>46.75</c:v>
                </c:pt>
                <c:pt idx="34">
                  <c:v>40.97</c:v>
                </c:pt>
                <c:pt idx="35">
                  <c:v>52.8</c:v>
                </c:pt>
                <c:pt idx="36">
                  <c:v>57.96</c:v>
                </c:pt>
                <c:pt idx="37">
                  <c:v>69.19</c:v>
                </c:pt>
                <c:pt idx="38">
                  <c:v>73.98</c:v>
                </c:pt>
                <c:pt idx="39">
                  <c:v>62.64</c:v>
                </c:pt>
                <c:pt idx="40">
                  <c:v>75.900000000000006</c:v>
                </c:pt>
                <c:pt idx="41">
                  <c:v>85.92</c:v>
                </c:pt>
                <c:pt idx="42">
                  <c:v>76.03</c:v>
                </c:pt>
                <c:pt idx="43">
                  <c:v>51.56</c:v>
                </c:pt>
                <c:pt idx="44">
                  <c:v>41.23</c:v>
                </c:pt>
                <c:pt idx="45">
                  <c:v>37.99</c:v>
                </c:pt>
                <c:pt idx="46">
                  <c:v>39.86</c:v>
                </c:pt>
                <c:pt idx="47">
                  <c:v>41.08</c:v>
                </c:pt>
                <c:pt idx="48">
                  <c:v>55.07</c:v>
                </c:pt>
                <c:pt idx="49">
                  <c:v>51.62</c:v>
                </c:pt>
                <c:pt idx="50">
                  <c:v>50.52</c:v>
                </c:pt>
                <c:pt idx="51">
                  <c:v>51.15</c:v>
                </c:pt>
                <c:pt idx="52">
                  <c:v>53.69</c:v>
                </c:pt>
                <c:pt idx="53">
                  <c:v>44.96</c:v>
                </c:pt>
                <c:pt idx="54">
                  <c:v>57.26</c:v>
                </c:pt>
                <c:pt idx="55">
                  <c:v>76.61</c:v>
                </c:pt>
                <c:pt idx="56">
                  <c:v>56.66</c:v>
                </c:pt>
                <c:pt idx="57">
                  <c:v>49.91</c:v>
                </c:pt>
                <c:pt idx="58">
                  <c:v>56.71</c:v>
                </c:pt>
                <c:pt idx="59">
                  <c:v>52.81</c:v>
                </c:pt>
                <c:pt idx="60">
                  <c:v>56.49</c:v>
                </c:pt>
                <c:pt idx="61">
                  <c:v>51.54</c:v>
                </c:pt>
                <c:pt idx="62">
                  <c:v>54.68</c:v>
                </c:pt>
                <c:pt idx="63">
                  <c:v>42.5</c:v>
                </c:pt>
                <c:pt idx="64">
                  <c:v>39.92</c:v>
                </c:pt>
                <c:pt idx="65" formatCode="General">
                  <c:v>55.81</c:v>
                </c:pt>
                <c:pt idx="66" formatCode="General">
                  <c:v>56.47</c:v>
                </c:pt>
                <c:pt idx="67" formatCode="General">
                  <c:v>88.49</c:v>
                </c:pt>
                <c:pt idx="68" formatCode="General">
                  <c:v>70.59</c:v>
                </c:pt>
                <c:pt idx="69" formatCode="General">
                  <c:v>95.67</c:v>
                </c:pt>
                <c:pt idx="70" formatCode="General">
                  <c:v>99.68</c:v>
                </c:pt>
                <c:pt idx="71" formatCode="General">
                  <c:v>133.5</c:v>
                </c:pt>
                <c:pt idx="72" formatCode="General">
                  <c:v>148.80000000000001</c:v>
                </c:pt>
                <c:pt idx="73" formatCode="General">
                  <c:v>168.4</c:v>
                </c:pt>
                <c:pt idx="74" formatCode="General">
                  <c:v>121.3</c:v>
                </c:pt>
                <c:pt idx="75" formatCode="General">
                  <c:v>122.6</c:v>
                </c:pt>
                <c:pt idx="76" formatCode="General">
                  <c:v>118.1</c:v>
                </c:pt>
                <c:pt idx="77" formatCode="General">
                  <c:v>86.34</c:v>
                </c:pt>
                <c:pt idx="78" formatCode="General">
                  <c:v>72.790000000000006</c:v>
                </c:pt>
                <c:pt idx="79" formatCode="General">
                  <c:v>53.56</c:v>
                </c:pt>
                <c:pt idx="80" formatCode="General">
                  <c:v>36.130000000000003</c:v>
                </c:pt>
                <c:pt idx="81" formatCode="General">
                  <c:v>40.380000000000003</c:v>
                </c:pt>
                <c:pt idx="82" formatCode="General">
                  <c:v>37.270000000000003</c:v>
                </c:pt>
                <c:pt idx="83" formatCode="General">
                  <c:v>36.96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3B1-44E4-9C17-3254D134A825}"/>
            </c:ext>
          </c:extLst>
        </c:ser>
        <c:ser>
          <c:idx val="6"/>
          <c:order val="6"/>
          <c:tx>
            <c:v>70+</c:v>
          </c:tx>
          <c:spPr>
            <a:solidFill>
              <a:srgbClr val="9FA1A8"/>
            </a:solidFill>
          </c:spPr>
          <c:invertIfNegative val="0"/>
          <c:cat>
            <c:strRef>
              <c:f>[0]!Page_23_Date</c:f>
              <c:strCache>
                <c:ptCount val="8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</c:strCache>
            </c:strRef>
          </c:cat>
          <c:val>
            <c:numRef>
              <c:f>[0]!Page_23_70</c:f>
              <c:numCache>
                <c:formatCode>_(* #,##0.0_);_(* \(#,##0.0\);_(* "-"??_);_(@_)</c:formatCode>
                <c:ptCount val="84"/>
                <c:pt idx="0">
                  <c:v>19.670000000000002</c:v>
                </c:pt>
                <c:pt idx="1">
                  <c:v>24.89</c:v>
                </c:pt>
                <c:pt idx="2">
                  <c:v>26.67</c:v>
                </c:pt>
                <c:pt idx="3">
                  <c:v>23.96</c:v>
                </c:pt>
                <c:pt idx="4">
                  <c:v>17.670000000000002</c:v>
                </c:pt>
                <c:pt idx="5">
                  <c:v>16.940000000000001</c:v>
                </c:pt>
                <c:pt idx="6">
                  <c:v>18.87</c:v>
                </c:pt>
                <c:pt idx="7">
                  <c:v>15.69</c:v>
                </c:pt>
                <c:pt idx="8">
                  <c:v>19.53</c:v>
                </c:pt>
                <c:pt idx="9">
                  <c:v>16.02</c:v>
                </c:pt>
                <c:pt idx="10">
                  <c:v>16.670000000000002</c:v>
                </c:pt>
                <c:pt idx="11">
                  <c:v>14.43</c:v>
                </c:pt>
                <c:pt idx="12">
                  <c:v>17.59</c:v>
                </c:pt>
                <c:pt idx="13">
                  <c:v>22.35</c:v>
                </c:pt>
                <c:pt idx="14">
                  <c:v>17.309999999999999</c:v>
                </c:pt>
                <c:pt idx="15">
                  <c:v>17.22</c:v>
                </c:pt>
                <c:pt idx="16">
                  <c:v>22.09</c:v>
                </c:pt>
                <c:pt idx="17">
                  <c:v>19.14</c:v>
                </c:pt>
                <c:pt idx="18">
                  <c:v>23.21</c:v>
                </c:pt>
                <c:pt idx="19">
                  <c:v>14.66</c:v>
                </c:pt>
                <c:pt idx="20">
                  <c:v>16.75</c:v>
                </c:pt>
                <c:pt idx="21">
                  <c:v>16.73</c:v>
                </c:pt>
                <c:pt idx="22">
                  <c:v>10.47</c:v>
                </c:pt>
                <c:pt idx="23">
                  <c:v>9.4380000000000006</c:v>
                </c:pt>
                <c:pt idx="24">
                  <c:v>18.97</c:v>
                </c:pt>
                <c:pt idx="25">
                  <c:v>16.29</c:v>
                </c:pt>
                <c:pt idx="26">
                  <c:v>14.98</c:v>
                </c:pt>
                <c:pt idx="27">
                  <c:v>14.28</c:v>
                </c:pt>
                <c:pt idx="28">
                  <c:v>13.22</c:v>
                </c:pt>
                <c:pt idx="29">
                  <c:v>16.829999999999998</c:v>
                </c:pt>
                <c:pt idx="30">
                  <c:v>14.7</c:v>
                </c:pt>
                <c:pt idx="31">
                  <c:v>17.47</c:v>
                </c:pt>
                <c:pt idx="32">
                  <c:v>18.100000000000001</c:v>
                </c:pt>
                <c:pt idx="33">
                  <c:v>14.46</c:v>
                </c:pt>
                <c:pt idx="34">
                  <c:v>12.66</c:v>
                </c:pt>
                <c:pt idx="35">
                  <c:v>12.89</c:v>
                </c:pt>
                <c:pt idx="36">
                  <c:v>17.73</c:v>
                </c:pt>
                <c:pt idx="37">
                  <c:v>22.04</c:v>
                </c:pt>
                <c:pt idx="38">
                  <c:v>22.09</c:v>
                </c:pt>
                <c:pt idx="39">
                  <c:v>19.03</c:v>
                </c:pt>
                <c:pt idx="40">
                  <c:v>27.99</c:v>
                </c:pt>
                <c:pt idx="41">
                  <c:v>30.99</c:v>
                </c:pt>
                <c:pt idx="42">
                  <c:v>26.28</c:v>
                </c:pt>
                <c:pt idx="43">
                  <c:v>22.12</c:v>
                </c:pt>
                <c:pt idx="44">
                  <c:v>11.63</c:v>
                </c:pt>
                <c:pt idx="45">
                  <c:v>10.57</c:v>
                </c:pt>
                <c:pt idx="46">
                  <c:v>11.99</c:v>
                </c:pt>
                <c:pt idx="47">
                  <c:v>13.52</c:v>
                </c:pt>
                <c:pt idx="48">
                  <c:v>16.309999999999999</c:v>
                </c:pt>
                <c:pt idx="49">
                  <c:v>20.440000000000001</c:v>
                </c:pt>
                <c:pt idx="50">
                  <c:v>21.36</c:v>
                </c:pt>
                <c:pt idx="51">
                  <c:v>16.64</c:v>
                </c:pt>
                <c:pt idx="52">
                  <c:v>19.27</c:v>
                </c:pt>
                <c:pt idx="53">
                  <c:v>25</c:v>
                </c:pt>
                <c:pt idx="54">
                  <c:v>18</c:v>
                </c:pt>
                <c:pt idx="55">
                  <c:v>27.27</c:v>
                </c:pt>
                <c:pt idx="56">
                  <c:v>26.64</c:v>
                </c:pt>
                <c:pt idx="57">
                  <c:v>21.24</c:v>
                </c:pt>
                <c:pt idx="58">
                  <c:v>22.38</c:v>
                </c:pt>
                <c:pt idx="59">
                  <c:v>22.4</c:v>
                </c:pt>
                <c:pt idx="60">
                  <c:v>27.14</c:v>
                </c:pt>
                <c:pt idx="61">
                  <c:v>27.48</c:v>
                </c:pt>
                <c:pt idx="62">
                  <c:v>19.78</c:v>
                </c:pt>
                <c:pt idx="63">
                  <c:v>24.55</c:v>
                </c:pt>
                <c:pt idx="64">
                  <c:v>21.4</c:v>
                </c:pt>
                <c:pt idx="65" formatCode="General">
                  <c:v>28</c:v>
                </c:pt>
                <c:pt idx="66" formatCode="General">
                  <c:v>29.6</c:v>
                </c:pt>
                <c:pt idx="67" formatCode="General">
                  <c:v>34.46</c:v>
                </c:pt>
                <c:pt idx="68" formatCode="General">
                  <c:v>46.89</c:v>
                </c:pt>
                <c:pt idx="69" formatCode="General">
                  <c:v>47.75</c:v>
                </c:pt>
                <c:pt idx="70" formatCode="General">
                  <c:v>54.91</c:v>
                </c:pt>
                <c:pt idx="71" formatCode="General">
                  <c:v>61.85</c:v>
                </c:pt>
                <c:pt idx="72" formatCode="General">
                  <c:v>69.73</c:v>
                </c:pt>
                <c:pt idx="73" formatCode="General">
                  <c:v>74.84</c:v>
                </c:pt>
                <c:pt idx="74" formatCode="General">
                  <c:v>70.5</c:v>
                </c:pt>
                <c:pt idx="75" formatCode="General">
                  <c:v>57.27</c:v>
                </c:pt>
                <c:pt idx="76" formatCode="General">
                  <c:v>51.57</c:v>
                </c:pt>
                <c:pt idx="77" formatCode="General">
                  <c:v>44.37</c:v>
                </c:pt>
                <c:pt idx="78" formatCode="General">
                  <c:v>32.83</c:v>
                </c:pt>
                <c:pt idx="79" formatCode="General">
                  <c:v>21.36</c:v>
                </c:pt>
                <c:pt idx="80" formatCode="General">
                  <c:v>14.48</c:v>
                </c:pt>
                <c:pt idx="81" formatCode="General">
                  <c:v>18.93</c:v>
                </c:pt>
                <c:pt idx="82" formatCode="General">
                  <c:v>20.59</c:v>
                </c:pt>
                <c:pt idx="83" formatCode="General">
                  <c:v>16.559999999999999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3B1-44E4-9C17-3254D134A8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"/>
        <c:overlap val="100"/>
        <c:axId val="513100800"/>
        <c:axId val="513114880"/>
      </c:barChart>
      <c:barChart>
        <c:barDir val="col"/>
        <c:grouping val="stacked"/>
        <c:varyColors val="0"/>
        <c:ser>
          <c:idx val="5"/>
          <c:order val="5"/>
          <c:tx>
            <c:v>#REF!</c:v>
          </c:tx>
          <c:invertIfNegative val="0"/>
          <c:cat>
            <c:strLit>
              <c:ptCount val="3"/>
              <c:pt idx="0">
                <c:v>* Based on the population with a credit report</c:v>
              </c:pt>
              <c:pt idx="1">
                <c:v>Return to Table of Contents</c:v>
              </c:pt>
              <c:pt idx="2">
                <c:v>Source: New York Fed Consumer Credit Panel/Equifax</c:v>
              </c:pt>
            </c:strLit>
          </c:cat>
          <c:val>
            <c:numLit>
              <c:formatCode>General</c:formatCode>
              <c:ptCount val="63"/>
            </c:numLit>
          </c:val>
          <c:extLst>
            <c:ext xmlns:c16="http://schemas.microsoft.com/office/drawing/2014/chart" uri="{C3380CC4-5D6E-409C-BE32-E72D297353CC}">
              <c16:uniqueId val="{00000006-53B1-44E4-9C17-3254D134A8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"/>
        <c:overlap val="100"/>
        <c:axId val="513118208"/>
        <c:axId val="513116416"/>
      </c:barChart>
      <c:catAx>
        <c:axId val="513100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 rot="-3000000" vert="horz"/>
          <a:lstStyle/>
          <a:p>
            <a:pPr>
              <a:defRPr sz="1400"/>
            </a:pPr>
            <a:endParaRPr lang="en-US"/>
          </a:p>
        </c:txPr>
        <c:crossAx val="513114880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513114880"/>
        <c:scaling>
          <c:orientation val="minMax"/>
        </c:scaling>
        <c:delete val="0"/>
        <c:axPos val="l"/>
        <c:numFmt formatCode="#,##0" sourceLinked="0"/>
        <c:majorTickMark val="in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400"/>
            </a:pPr>
            <a:endParaRPr lang="en-US"/>
          </a:p>
        </c:txPr>
        <c:crossAx val="513100800"/>
        <c:crosses val="autoZero"/>
        <c:crossBetween val="between"/>
      </c:valAx>
      <c:valAx>
        <c:axId val="513116416"/>
        <c:scaling>
          <c:orientation val="minMax"/>
          <c:max val="1400"/>
          <c:min val="0"/>
        </c:scaling>
        <c:delete val="0"/>
        <c:axPos val="r"/>
        <c:numFmt formatCode="#,##0" sourceLinked="0"/>
        <c:majorTickMark val="in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400"/>
            </a:pPr>
            <a:endParaRPr lang="en-US"/>
          </a:p>
        </c:txPr>
        <c:crossAx val="513118208"/>
        <c:crosses val="max"/>
        <c:crossBetween val="between"/>
      </c:valAx>
      <c:catAx>
        <c:axId val="5131182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3116416"/>
        <c:crosses val="autoZero"/>
        <c:auto val="1"/>
        <c:lblAlgn val="ctr"/>
        <c:lblOffset val="100"/>
        <c:noMultiLvlLbl val="0"/>
      </c:catAx>
      <c:spPr>
        <a:ln>
          <a:solidFill>
            <a:sysClr val="windowText" lastClr="000000"/>
          </a:solidFill>
        </a:ln>
      </c:spPr>
    </c:plotArea>
    <c:legend>
      <c:legendPos val="t"/>
      <c:legendEntry>
        <c:idx val="6"/>
        <c:delete val="1"/>
      </c:legendEntry>
      <c:layout>
        <c:manualLayout>
          <c:xMode val="edge"/>
          <c:yMode val="edge"/>
          <c:x val="7.4174408098296229E-2"/>
          <c:y val="0.13017779180457709"/>
          <c:w val="0.85357081493783316"/>
          <c:h val="3.8981267959672883E-2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userShapes r:id="rId2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5.1175604152016829E-2"/>
          <c:y val="0.14488533675411724"/>
          <c:w val="0.88928635576181536"/>
          <c:h val="0.67487319352322805"/>
        </c:manualLayout>
      </c:layout>
      <c:lineChart>
        <c:grouping val="standard"/>
        <c:varyColors val="0"/>
        <c:ser>
          <c:idx val="2"/>
          <c:order val="1"/>
          <c:tx>
            <c:v>30-39</c:v>
          </c:tx>
          <c:spPr>
            <a:ln w="38100">
              <a:solidFill>
                <a:srgbClr val="B84645"/>
              </a:solidFill>
            </a:ln>
          </c:spPr>
          <c:marker>
            <c:symbol val="none"/>
          </c:marker>
          <c:cat>
            <c:strRef>
              <c:f>[0]!Page_24_Date</c:f>
              <c:strCache>
                <c:ptCount val="8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</c:strCache>
            </c:strRef>
          </c:cat>
          <c:val>
            <c:numRef>
              <c:f>[0]!Page_24_30</c:f>
              <c:numCache>
                <c:formatCode>_(* #,##0.00_);_(* \(#,##0.00\);_(* "-"??_);_(@_)</c:formatCode>
                <c:ptCount val="84"/>
                <c:pt idx="0">
                  <c:v>2.7638610109587809</c:v>
                </c:pt>
                <c:pt idx="1">
                  <c:v>2.8807670076276763</c:v>
                </c:pt>
                <c:pt idx="2">
                  <c:v>2.8597760333941986</c:v>
                </c:pt>
                <c:pt idx="3">
                  <c:v>2.7781157087091803</c:v>
                </c:pt>
                <c:pt idx="4">
                  <c:v>2.6012329717927583</c:v>
                </c:pt>
                <c:pt idx="5">
                  <c:v>2.4641837314376009</c:v>
                </c:pt>
                <c:pt idx="6">
                  <c:v>2.4428696155418472</c:v>
                </c:pt>
                <c:pt idx="7">
                  <c:v>2.4480600710588472</c:v>
                </c:pt>
                <c:pt idx="8">
                  <c:v>2.4176722988214889</c:v>
                </c:pt>
                <c:pt idx="9">
                  <c:v>2.4126904804372016</c:v>
                </c:pt>
                <c:pt idx="10">
                  <c:v>2.3959785878826749</c:v>
                </c:pt>
                <c:pt idx="11">
                  <c:v>2.3017738808936929</c:v>
                </c:pt>
                <c:pt idx="12">
                  <c:v>2.3272354941104076</c:v>
                </c:pt>
                <c:pt idx="13">
                  <c:v>2.3358289788244075</c:v>
                </c:pt>
                <c:pt idx="14">
                  <c:v>2.6538647623801257</c:v>
                </c:pt>
                <c:pt idx="15">
                  <c:v>2.7743495498725457</c:v>
                </c:pt>
                <c:pt idx="16">
                  <c:v>2.9809995053189038</c:v>
                </c:pt>
                <c:pt idx="17">
                  <c:v>3.4656681000760261</c:v>
                </c:pt>
                <c:pt idx="18">
                  <c:v>4.0144028060947567</c:v>
                </c:pt>
                <c:pt idx="19">
                  <c:v>5.0605182947846803</c:v>
                </c:pt>
                <c:pt idx="20">
                  <c:v>6.5496324199389573</c:v>
                </c:pt>
                <c:pt idx="21">
                  <c:v>7.3628617536725924</c:v>
                </c:pt>
                <c:pt idx="22">
                  <c:v>7.8371204129618954</c:v>
                </c:pt>
                <c:pt idx="23">
                  <c:v>8.5735667287625574</c:v>
                </c:pt>
                <c:pt idx="24">
                  <c:v>8.8204474642082253</c:v>
                </c:pt>
                <c:pt idx="25">
                  <c:v>9.4190340276405404</c:v>
                </c:pt>
                <c:pt idx="26">
                  <c:v>9.6294579279647348</c:v>
                </c:pt>
                <c:pt idx="27">
                  <c:v>9.6542317347566531</c:v>
                </c:pt>
                <c:pt idx="28">
                  <c:v>9.0234640267853887</c:v>
                </c:pt>
                <c:pt idx="29">
                  <c:v>8.2490947500080978</c:v>
                </c:pt>
                <c:pt idx="30">
                  <c:v>7.7476195073983014</c:v>
                </c:pt>
                <c:pt idx="31">
                  <c:v>6.736355910252481</c:v>
                </c:pt>
                <c:pt idx="32">
                  <c:v>6.2342138763313262</c:v>
                </c:pt>
                <c:pt idx="33">
                  <c:v>5.788330700499059</c:v>
                </c:pt>
                <c:pt idx="34">
                  <c:v>5.6084094223897782</c:v>
                </c:pt>
                <c:pt idx="35">
                  <c:v>5.5732280184653238</c:v>
                </c:pt>
                <c:pt idx="36">
                  <c:v>5.3215200352183478</c:v>
                </c:pt>
                <c:pt idx="37">
                  <c:v>5.2327006942410428</c:v>
                </c:pt>
                <c:pt idx="38">
                  <c:v>5.055236996231482</c:v>
                </c:pt>
                <c:pt idx="39">
                  <c:v>4.7154409479049484</c:v>
                </c:pt>
                <c:pt idx="40">
                  <c:v>4.5751727319766022</c:v>
                </c:pt>
                <c:pt idx="41">
                  <c:v>4.3370239950144738</c:v>
                </c:pt>
                <c:pt idx="42">
                  <c:v>4.1100525259377418</c:v>
                </c:pt>
                <c:pt idx="43">
                  <c:v>3.9806999871608113</c:v>
                </c:pt>
                <c:pt idx="44">
                  <c:v>3.8375496783440251</c:v>
                </c:pt>
                <c:pt idx="45">
                  <c:v>3.6803411580139063</c:v>
                </c:pt>
                <c:pt idx="46">
                  <c:v>3.5245262050584634</c:v>
                </c:pt>
                <c:pt idx="47">
                  <c:v>3.4928257641083489</c:v>
                </c:pt>
                <c:pt idx="48">
                  <c:v>3.395614114052087</c:v>
                </c:pt>
                <c:pt idx="49">
                  <c:v>3.4025450503145356</c:v>
                </c:pt>
                <c:pt idx="50">
                  <c:v>3.4064319508156098</c:v>
                </c:pt>
                <c:pt idx="51">
                  <c:v>3.2730347666871156</c:v>
                </c:pt>
                <c:pt idx="52">
                  <c:v>3.1929440128489581</c:v>
                </c:pt>
                <c:pt idx="53">
                  <c:v>3.0667897830527568</c:v>
                </c:pt>
                <c:pt idx="54">
                  <c:v>2.9202697439520726</c:v>
                </c:pt>
                <c:pt idx="55">
                  <c:v>2.8519828309466981</c:v>
                </c:pt>
                <c:pt idx="56">
                  <c:v>2.941490310392183</c:v>
                </c:pt>
                <c:pt idx="57">
                  <c:v>3.0211017633491668</c:v>
                </c:pt>
                <c:pt idx="58">
                  <c:v>3.0799220002375587</c:v>
                </c:pt>
                <c:pt idx="59">
                  <c:v>2.9552742033904735</c:v>
                </c:pt>
                <c:pt idx="60">
                  <c:v>2.8385273754957474</c:v>
                </c:pt>
                <c:pt idx="61">
                  <c:v>2.8484002584028252</c:v>
                </c:pt>
                <c:pt idx="62">
                  <c:v>2.9038848046067574</c:v>
                </c:pt>
                <c:pt idx="63">
                  <c:v>2.9371780864970538</c:v>
                </c:pt>
                <c:pt idx="64">
                  <c:v>2.9910763296936329</c:v>
                </c:pt>
                <c:pt idx="65">
                  <c:v>3.0038998311315956</c:v>
                </c:pt>
                <c:pt idx="66">
                  <c:v>2.765879932121563</c:v>
                </c:pt>
                <c:pt idx="67">
                  <c:v>2.772495911601272</c:v>
                </c:pt>
                <c:pt idx="68">
                  <c:v>2.7283845878474349</c:v>
                </c:pt>
                <c:pt idx="69">
                  <c:v>2.2437288006292055</c:v>
                </c:pt>
                <c:pt idx="70">
                  <c:v>1.804928575669809</c:v>
                </c:pt>
                <c:pt idx="71">
                  <c:v>1.2906157238168423</c:v>
                </c:pt>
                <c:pt idx="72">
                  <c:v>0.80817111231298344</c:v>
                </c:pt>
                <c:pt idx="73">
                  <c:v>0.70915900542853605</c:v>
                </c:pt>
                <c:pt idx="74">
                  <c:v>0.66052899640202334</c:v>
                </c:pt>
                <c:pt idx="75">
                  <c:v>0.67237561994828343</c:v>
                </c:pt>
                <c:pt idx="76">
                  <c:v>0.71</c:v>
                </c:pt>
                <c:pt idx="77">
                  <c:v>0.86486793589023625</c:v>
                </c:pt>
                <c:pt idx="78">
                  <c:v>0.97263566941962731</c:v>
                </c:pt>
                <c:pt idx="79">
                  <c:v>1.1410778040120968</c:v>
                </c:pt>
                <c:pt idx="80">
                  <c:v>1.2218240194430352</c:v>
                </c:pt>
                <c:pt idx="81">
                  <c:v>1.2862623334036281</c:v>
                </c:pt>
                <c:pt idx="82">
                  <c:v>1.4684534221264183</c:v>
                </c:pt>
                <c:pt idx="83">
                  <c:v>1.5315618714683856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EC-4827-BAD6-BD9097589B21}"/>
            </c:ext>
          </c:extLst>
        </c:ser>
        <c:ser>
          <c:idx val="4"/>
          <c:order val="2"/>
          <c:tx>
            <c:v>40-49</c:v>
          </c:tx>
          <c:spPr>
            <a:ln w="38100">
              <a:solidFill>
                <a:srgbClr val="B1812C"/>
              </a:solidFill>
            </a:ln>
          </c:spPr>
          <c:marker>
            <c:symbol val="none"/>
          </c:marker>
          <c:cat>
            <c:strRef>
              <c:f>[0]!Page_24_Date</c:f>
              <c:strCache>
                <c:ptCount val="8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</c:strCache>
            </c:strRef>
          </c:cat>
          <c:val>
            <c:numRef>
              <c:f>[0]!Page_24_40</c:f>
              <c:numCache>
                <c:formatCode>_(* #,##0.00_);_(* \(#,##0.00\);_(* "-"??_);_(@_)</c:formatCode>
                <c:ptCount val="84"/>
                <c:pt idx="0">
                  <c:v>2.3268038310505119</c:v>
                </c:pt>
                <c:pt idx="1">
                  <c:v>2.3809962107995428</c:v>
                </c:pt>
                <c:pt idx="2">
                  <c:v>2.3468705170784849</c:v>
                </c:pt>
                <c:pt idx="3">
                  <c:v>2.2161498266522726</c:v>
                </c:pt>
                <c:pt idx="4">
                  <c:v>2.1565602514520528</c:v>
                </c:pt>
                <c:pt idx="5">
                  <c:v>2.0735052241675853</c:v>
                </c:pt>
                <c:pt idx="6">
                  <c:v>2.077126173851819</c:v>
                </c:pt>
                <c:pt idx="7">
                  <c:v>2.0305869517468569</c:v>
                </c:pt>
                <c:pt idx="8">
                  <c:v>1.9065015969072916</c:v>
                </c:pt>
                <c:pt idx="9">
                  <c:v>1.8024452698553701</c:v>
                </c:pt>
                <c:pt idx="10">
                  <c:v>1.7178518332713932</c:v>
                </c:pt>
                <c:pt idx="11">
                  <c:v>1.6542329573386347</c:v>
                </c:pt>
                <c:pt idx="12">
                  <c:v>1.689345814438354</c:v>
                </c:pt>
                <c:pt idx="13">
                  <c:v>1.7171096890663624</c:v>
                </c:pt>
                <c:pt idx="14">
                  <c:v>1.877969700160383</c:v>
                </c:pt>
                <c:pt idx="15">
                  <c:v>2.1549447770785655</c:v>
                </c:pt>
                <c:pt idx="16">
                  <c:v>2.3590252135926191</c:v>
                </c:pt>
                <c:pt idx="17">
                  <c:v>2.7197166497150036</c:v>
                </c:pt>
                <c:pt idx="18">
                  <c:v>3.0037161694180137</c:v>
                </c:pt>
                <c:pt idx="19">
                  <c:v>3.6680477079805969</c:v>
                </c:pt>
                <c:pt idx="20">
                  <c:v>4.5732150959366908</c:v>
                </c:pt>
                <c:pt idx="21">
                  <c:v>5.0958924259869187</c:v>
                </c:pt>
                <c:pt idx="22">
                  <c:v>5.9669401205459325</c:v>
                </c:pt>
                <c:pt idx="23">
                  <c:v>6.5770807715416542</c:v>
                </c:pt>
                <c:pt idx="24">
                  <c:v>7.4249214508465915</c:v>
                </c:pt>
                <c:pt idx="25">
                  <c:v>8.4926780534806685</c:v>
                </c:pt>
                <c:pt idx="26">
                  <c:v>8.7745803533437883</c:v>
                </c:pt>
                <c:pt idx="27">
                  <c:v>8.736651833070777</c:v>
                </c:pt>
                <c:pt idx="28">
                  <c:v>8.1620340177991384</c:v>
                </c:pt>
                <c:pt idx="29">
                  <c:v>7.6300366233699037</c:v>
                </c:pt>
                <c:pt idx="30">
                  <c:v>6.9828329700469345</c:v>
                </c:pt>
                <c:pt idx="31">
                  <c:v>6.4143206551890497</c:v>
                </c:pt>
                <c:pt idx="32">
                  <c:v>5.9085833983221061</c:v>
                </c:pt>
                <c:pt idx="33">
                  <c:v>5.3218284625456604</c:v>
                </c:pt>
                <c:pt idx="34">
                  <c:v>5.3064397793092777</c:v>
                </c:pt>
                <c:pt idx="35">
                  <c:v>5.2187850916247811</c:v>
                </c:pt>
                <c:pt idx="36">
                  <c:v>5.0653103270646422</c:v>
                </c:pt>
                <c:pt idx="37">
                  <c:v>4.7555896151609165</c:v>
                </c:pt>
                <c:pt idx="38">
                  <c:v>4.3603808403461271</c:v>
                </c:pt>
                <c:pt idx="39">
                  <c:v>4.0286343704108125</c:v>
                </c:pt>
                <c:pt idx="40">
                  <c:v>3.7926739780447893</c:v>
                </c:pt>
                <c:pt idx="41">
                  <c:v>3.6455837088839558</c:v>
                </c:pt>
                <c:pt idx="42">
                  <c:v>3.4258206626658483</c:v>
                </c:pt>
                <c:pt idx="43">
                  <c:v>3.2261084781717257</c:v>
                </c:pt>
                <c:pt idx="44">
                  <c:v>3.0110811680156511</c:v>
                </c:pt>
                <c:pt idx="45">
                  <c:v>2.9651365222596353</c:v>
                </c:pt>
                <c:pt idx="46">
                  <c:v>2.8587007005177392</c:v>
                </c:pt>
                <c:pt idx="47">
                  <c:v>2.7921842098329508</c:v>
                </c:pt>
                <c:pt idx="48">
                  <c:v>2.7544242993040209</c:v>
                </c:pt>
                <c:pt idx="49">
                  <c:v>2.7222962812479206</c:v>
                </c:pt>
                <c:pt idx="50">
                  <c:v>2.6144609632132001</c:v>
                </c:pt>
                <c:pt idx="51">
                  <c:v>2.7204093017049411</c:v>
                </c:pt>
                <c:pt idx="52">
                  <c:v>2.6649691138459741</c:v>
                </c:pt>
                <c:pt idx="53">
                  <c:v>2.4402659324015992</c:v>
                </c:pt>
                <c:pt idx="54">
                  <c:v>2.4412170260688977</c:v>
                </c:pt>
                <c:pt idx="55">
                  <c:v>2.3360310614922404</c:v>
                </c:pt>
                <c:pt idx="56">
                  <c:v>2.3442345513597118</c:v>
                </c:pt>
                <c:pt idx="57">
                  <c:v>2.4046070962095905</c:v>
                </c:pt>
                <c:pt idx="58">
                  <c:v>2.464860162923014</c:v>
                </c:pt>
                <c:pt idx="59">
                  <c:v>2.4286938895258139</c:v>
                </c:pt>
                <c:pt idx="60">
                  <c:v>2.3794392025753299</c:v>
                </c:pt>
                <c:pt idx="61">
                  <c:v>2.381775687739661</c:v>
                </c:pt>
                <c:pt idx="62">
                  <c:v>2.3754501301988453</c:v>
                </c:pt>
                <c:pt idx="63">
                  <c:v>2.3126826085239438</c:v>
                </c:pt>
                <c:pt idx="64">
                  <c:v>2.2869791934072303</c:v>
                </c:pt>
                <c:pt idx="65">
                  <c:v>2.4100974779829363</c:v>
                </c:pt>
                <c:pt idx="66">
                  <c:v>2.3646648993589472</c:v>
                </c:pt>
                <c:pt idx="67">
                  <c:v>2.4727808404571188</c:v>
                </c:pt>
                <c:pt idx="68">
                  <c:v>2.5382074124443577</c:v>
                </c:pt>
                <c:pt idx="69">
                  <c:v>2.1310434011130703</c:v>
                </c:pt>
                <c:pt idx="70">
                  <c:v>1.7599271776250776</c:v>
                </c:pt>
                <c:pt idx="71">
                  <c:v>1.2850733282932982</c:v>
                </c:pt>
                <c:pt idx="72">
                  <c:v>0.88234256820832258</c:v>
                </c:pt>
                <c:pt idx="73">
                  <c:v>0.78724404101341205</c:v>
                </c:pt>
                <c:pt idx="74">
                  <c:v>0.73020917703041155</c:v>
                </c:pt>
                <c:pt idx="75">
                  <c:v>0.74588265515499153</c:v>
                </c:pt>
                <c:pt idx="76">
                  <c:v>0.76</c:v>
                </c:pt>
                <c:pt idx="77">
                  <c:v>0.88590376677663352</c:v>
                </c:pt>
                <c:pt idx="78">
                  <c:v>1.032001662145797</c:v>
                </c:pt>
                <c:pt idx="79">
                  <c:v>1.0987972940286084</c:v>
                </c:pt>
                <c:pt idx="80">
                  <c:v>1.1366084182680056</c:v>
                </c:pt>
                <c:pt idx="81">
                  <c:v>1.2308708684368925</c:v>
                </c:pt>
                <c:pt idx="82">
                  <c:v>1.331915400370792</c:v>
                </c:pt>
                <c:pt idx="83">
                  <c:v>1.4141787490057278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EC-4827-BAD6-BD9097589B21}"/>
            </c:ext>
          </c:extLst>
        </c:ser>
        <c:ser>
          <c:idx val="5"/>
          <c:order val="3"/>
          <c:tx>
            <c:v>50-59</c:v>
          </c:tx>
          <c:spPr>
            <a:ln w="38100">
              <a:solidFill>
                <a:srgbClr val="046C9D"/>
              </a:solidFill>
            </a:ln>
          </c:spPr>
          <c:marker>
            <c:symbol val="none"/>
          </c:marker>
          <c:cat>
            <c:strRef>
              <c:f>[0]!Page_24_Date</c:f>
              <c:strCache>
                <c:ptCount val="8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</c:strCache>
            </c:strRef>
          </c:cat>
          <c:val>
            <c:numRef>
              <c:f>[0]!Page_24_50</c:f>
              <c:numCache>
                <c:formatCode>_(* #,##0.00_);_(* \(#,##0.00\);_(* "-"??_);_(@_)</c:formatCode>
                <c:ptCount val="84"/>
                <c:pt idx="0">
                  <c:v>1.9833035996581456</c:v>
                </c:pt>
                <c:pt idx="1">
                  <c:v>1.9252792626436328</c:v>
                </c:pt>
                <c:pt idx="2">
                  <c:v>1.8996783262114552</c:v>
                </c:pt>
                <c:pt idx="3">
                  <c:v>1.8334361837848641</c:v>
                </c:pt>
                <c:pt idx="4">
                  <c:v>1.7185181635803217</c:v>
                </c:pt>
                <c:pt idx="5">
                  <c:v>1.6215705310108173</c:v>
                </c:pt>
                <c:pt idx="6">
                  <c:v>1.5856809417749178</c:v>
                </c:pt>
                <c:pt idx="7">
                  <c:v>1.6311006486824</c:v>
                </c:pt>
                <c:pt idx="8">
                  <c:v>1.5938517591374519</c:v>
                </c:pt>
                <c:pt idx="9">
                  <c:v>1.5935055013360857</c:v>
                </c:pt>
                <c:pt idx="10">
                  <c:v>1.5602662413651005</c:v>
                </c:pt>
                <c:pt idx="11">
                  <c:v>1.4084201549299731</c:v>
                </c:pt>
                <c:pt idx="12">
                  <c:v>1.3354276143419959</c:v>
                </c:pt>
                <c:pt idx="13">
                  <c:v>1.342588016880204</c:v>
                </c:pt>
                <c:pt idx="14">
                  <c:v>1.3550286974909869</c:v>
                </c:pt>
                <c:pt idx="15">
                  <c:v>1.5983717020042039</c:v>
                </c:pt>
                <c:pt idx="16">
                  <c:v>1.8836825565456696</c:v>
                </c:pt>
                <c:pt idx="17">
                  <c:v>2.1564567316544574</c:v>
                </c:pt>
                <c:pt idx="18">
                  <c:v>2.5452529661893268</c:v>
                </c:pt>
                <c:pt idx="19">
                  <c:v>2.8292623470234188</c:v>
                </c:pt>
                <c:pt idx="20">
                  <c:v>3.2984619552855268</c:v>
                </c:pt>
                <c:pt idx="21">
                  <c:v>3.8414410786380562</c:v>
                </c:pt>
                <c:pt idx="22">
                  <c:v>4.6347491199064752</c:v>
                </c:pt>
                <c:pt idx="23">
                  <c:v>5.2034103186761991</c:v>
                </c:pt>
                <c:pt idx="24">
                  <c:v>6.3348147612998149</c:v>
                </c:pt>
                <c:pt idx="25">
                  <c:v>6.9552301864681478</c:v>
                </c:pt>
                <c:pt idx="26">
                  <c:v>6.8824631360807924</c:v>
                </c:pt>
                <c:pt idx="27">
                  <c:v>7.0637833084328543</c:v>
                </c:pt>
                <c:pt idx="28">
                  <c:v>6.7839561149768492</c:v>
                </c:pt>
                <c:pt idx="29">
                  <c:v>6.3961290270226501</c:v>
                </c:pt>
                <c:pt idx="30">
                  <c:v>6.2348308608084206</c:v>
                </c:pt>
                <c:pt idx="31">
                  <c:v>5.832643102756748</c:v>
                </c:pt>
                <c:pt idx="32">
                  <c:v>4.9591588855139452</c:v>
                </c:pt>
                <c:pt idx="33">
                  <c:v>4.6726901456912167</c:v>
                </c:pt>
                <c:pt idx="34">
                  <c:v>4.245502353582693</c:v>
                </c:pt>
                <c:pt idx="35">
                  <c:v>4.229968511716204</c:v>
                </c:pt>
                <c:pt idx="36">
                  <c:v>4.1514055793214961</c:v>
                </c:pt>
                <c:pt idx="37">
                  <c:v>3.9138378744010049</c:v>
                </c:pt>
                <c:pt idx="38">
                  <c:v>3.812753685950701</c:v>
                </c:pt>
                <c:pt idx="39">
                  <c:v>3.3119609619996897</c:v>
                </c:pt>
                <c:pt idx="40">
                  <c:v>3.0405767032138562</c:v>
                </c:pt>
                <c:pt idx="41">
                  <c:v>2.9053176891929868</c:v>
                </c:pt>
                <c:pt idx="42">
                  <c:v>2.7419157639081688</c:v>
                </c:pt>
                <c:pt idx="43">
                  <c:v>2.8210256242375409</c:v>
                </c:pt>
                <c:pt idx="44">
                  <c:v>2.7543357272267732</c:v>
                </c:pt>
                <c:pt idx="45">
                  <c:v>2.4967572847731998</c:v>
                </c:pt>
                <c:pt idx="46">
                  <c:v>2.4016435676445571</c:v>
                </c:pt>
                <c:pt idx="47">
                  <c:v>2.3053431839572029</c:v>
                </c:pt>
                <c:pt idx="48">
                  <c:v>2.342448159680147</c:v>
                </c:pt>
                <c:pt idx="49">
                  <c:v>2.3625491526712268</c:v>
                </c:pt>
                <c:pt idx="50">
                  <c:v>2.3847390106819804</c:v>
                </c:pt>
                <c:pt idx="51">
                  <c:v>2.1772810880797344</c:v>
                </c:pt>
                <c:pt idx="52">
                  <c:v>2.0500114448692095</c:v>
                </c:pt>
                <c:pt idx="53">
                  <c:v>2.040429930917794</c:v>
                </c:pt>
                <c:pt idx="54">
                  <c:v>1.9669816120707024</c:v>
                </c:pt>
                <c:pt idx="55">
                  <c:v>2.1075460423560579</c:v>
                </c:pt>
                <c:pt idx="56">
                  <c:v>2.0821848868868877</c:v>
                </c:pt>
                <c:pt idx="57">
                  <c:v>2.0937721120513872</c:v>
                </c:pt>
                <c:pt idx="58">
                  <c:v>2.0452664964445448</c:v>
                </c:pt>
                <c:pt idx="59">
                  <c:v>1.9249683089567255</c:v>
                </c:pt>
                <c:pt idx="60">
                  <c:v>1.9168870087002798</c:v>
                </c:pt>
                <c:pt idx="61">
                  <c:v>1.9864192052305818</c:v>
                </c:pt>
                <c:pt idx="62">
                  <c:v>2.092409912494813</c:v>
                </c:pt>
                <c:pt idx="63">
                  <c:v>2.1807727770204686</c:v>
                </c:pt>
                <c:pt idx="64">
                  <c:v>2.1530957797225616</c:v>
                </c:pt>
                <c:pt idx="65">
                  <c:v>2.0753768100515932</c:v>
                </c:pt>
                <c:pt idx="66">
                  <c:v>2.0461207107719708</c:v>
                </c:pt>
                <c:pt idx="67">
                  <c:v>2.064088245704677</c:v>
                </c:pt>
                <c:pt idx="68">
                  <c:v>2.1104047880041286</c:v>
                </c:pt>
                <c:pt idx="69">
                  <c:v>1.916696543567644</c:v>
                </c:pt>
                <c:pt idx="70">
                  <c:v>1.6113488195623415</c:v>
                </c:pt>
                <c:pt idx="71">
                  <c:v>1.2435079139588763</c:v>
                </c:pt>
                <c:pt idx="72">
                  <c:v>0.89159051827599378</c:v>
                </c:pt>
                <c:pt idx="73">
                  <c:v>0.72492009510276301</c:v>
                </c:pt>
                <c:pt idx="74">
                  <c:v>0.65897706592666838</c:v>
                </c:pt>
                <c:pt idx="75">
                  <c:v>0.59800392573288197</c:v>
                </c:pt>
                <c:pt idx="76">
                  <c:v>0.6</c:v>
                </c:pt>
                <c:pt idx="77">
                  <c:v>0.70453499661331032</c:v>
                </c:pt>
                <c:pt idx="78">
                  <c:v>0.77578508020054171</c:v>
                </c:pt>
                <c:pt idx="79">
                  <c:v>0.83751539240510509</c:v>
                </c:pt>
                <c:pt idx="80">
                  <c:v>0.88820598025992559</c:v>
                </c:pt>
                <c:pt idx="81">
                  <c:v>0.93484741389082604</c:v>
                </c:pt>
                <c:pt idx="82">
                  <c:v>1.0947054091016732</c:v>
                </c:pt>
                <c:pt idx="83">
                  <c:v>1.3003493101415922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EC-4827-BAD6-BD9097589B21}"/>
            </c:ext>
          </c:extLst>
        </c:ser>
        <c:ser>
          <c:idx val="1"/>
          <c:order val="4"/>
          <c:tx>
            <c:v>60-69</c:v>
          </c:tx>
          <c:spPr>
            <a:ln w="38100">
              <a:solidFill>
                <a:srgbClr val="DBC56E"/>
              </a:solidFill>
            </a:ln>
          </c:spPr>
          <c:marker>
            <c:symbol val="none"/>
          </c:marker>
          <c:cat>
            <c:strRef>
              <c:f>[0]!Page_24_Date</c:f>
              <c:strCache>
                <c:ptCount val="8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</c:strCache>
            </c:strRef>
          </c:cat>
          <c:val>
            <c:numRef>
              <c:f>[0]!Page_24_60</c:f>
              <c:numCache>
                <c:formatCode>_(* #,##0.00_);_(* \(#,##0.00\);_(* "-"??_);_(@_)</c:formatCode>
                <c:ptCount val="84"/>
                <c:pt idx="0">
                  <c:v>1.5664123469428206</c:v>
                </c:pt>
                <c:pt idx="1">
                  <c:v>1.7917614340683095</c:v>
                </c:pt>
                <c:pt idx="2">
                  <c:v>1.8382580856290034</c:v>
                </c:pt>
                <c:pt idx="3">
                  <c:v>1.8059138618840886</c:v>
                </c:pt>
                <c:pt idx="4">
                  <c:v>1.6577997340182369</c:v>
                </c:pt>
                <c:pt idx="5">
                  <c:v>1.4406100559464416</c:v>
                </c:pt>
                <c:pt idx="6">
                  <c:v>1.435967176638373</c:v>
                </c:pt>
                <c:pt idx="7">
                  <c:v>1.4081117060868193</c:v>
                </c:pt>
                <c:pt idx="8">
                  <c:v>1.3473064666664554</c:v>
                </c:pt>
                <c:pt idx="9">
                  <c:v>1.4081454881146964</c:v>
                </c:pt>
                <c:pt idx="10">
                  <c:v>1.3086221424650104</c:v>
                </c:pt>
                <c:pt idx="11">
                  <c:v>1.265743608110818</c:v>
                </c:pt>
                <c:pt idx="12">
                  <c:v>1.3605165660695973</c:v>
                </c:pt>
                <c:pt idx="13">
                  <c:v>1.2795638424840343</c:v>
                </c:pt>
                <c:pt idx="14">
                  <c:v>1.2073121062602401</c:v>
                </c:pt>
                <c:pt idx="15">
                  <c:v>1.2793877909059554</c:v>
                </c:pt>
                <c:pt idx="16">
                  <c:v>1.4150106040898009</c:v>
                </c:pt>
                <c:pt idx="17">
                  <c:v>1.6703421258126214</c:v>
                </c:pt>
                <c:pt idx="18">
                  <c:v>2.1372734722051683</c:v>
                </c:pt>
                <c:pt idx="19">
                  <c:v>2.5638838614846229</c:v>
                </c:pt>
                <c:pt idx="20">
                  <c:v>3.2519514188870233</c:v>
                </c:pt>
                <c:pt idx="21">
                  <c:v>3.4498920965655913</c:v>
                </c:pt>
                <c:pt idx="22">
                  <c:v>3.7240599306683797</c:v>
                </c:pt>
                <c:pt idx="23">
                  <c:v>4.0627991216251029</c:v>
                </c:pt>
                <c:pt idx="24">
                  <c:v>4.3087780709120223</c:v>
                </c:pt>
                <c:pt idx="25">
                  <c:v>4.9366878221508346</c:v>
                </c:pt>
                <c:pt idx="26">
                  <c:v>5.0748909025035491</c:v>
                </c:pt>
                <c:pt idx="27">
                  <c:v>5.0630003105422601</c:v>
                </c:pt>
                <c:pt idx="28">
                  <c:v>4.7915293097997473</c:v>
                </c:pt>
                <c:pt idx="29">
                  <c:v>4.4310847887389944</c:v>
                </c:pt>
                <c:pt idx="30">
                  <c:v>4.1171880153441167</c:v>
                </c:pt>
                <c:pt idx="31">
                  <c:v>3.9063677592134223</c:v>
                </c:pt>
                <c:pt idx="32">
                  <c:v>3.630365742312859</c:v>
                </c:pt>
                <c:pt idx="33">
                  <c:v>3.3245634783497193</c:v>
                </c:pt>
                <c:pt idx="34">
                  <c:v>3.5774712733891039</c:v>
                </c:pt>
                <c:pt idx="35">
                  <c:v>3.4886097425353362</c:v>
                </c:pt>
                <c:pt idx="36">
                  <c:v>3.5321586013471116</c:v>
                </c:pt>
                <c:pt idx="37">
                  <c:v>3.4136318670388208</c:v>
                </c:pt>
                <c:pt idx="38">
                  <c:v>3.0371720986217547</c:v>
                </c:pt>
                <c:pt idx="39">
                  <c:v>2.8946075292737063</c:v>
                </c:pt>
                <c:pt idx="40">
                  <c:v>2.7374566116866061</c:v>
                </c:pt>
                <c:pt idx="41">
                  <c:v>2.6495747562880112</c:v>
                </c:pt>
                <c:pt idx="42">
                  <c:v>2.3889759130666715</c:v>
                </c:pt>
                <c:pt idx="43">
                  <c:v>2.1849867996908245</c:v>
                </c:pt>
                <c:pt idx="44">
                  <c:v>2.0567956541565264</c:v>
                </c:pt>
                <c:pt idx="45">
                  <c:v>1.9098847702900663</c:v>
                </c:pt>
                <c:pt idx="46">
                  <c:v>1.9034757858148232</c:v>
                </c:pt>
                <c:pt idx="47">
                  <c:v>1.7666236152277131</c:v>
                </c:pt>
                <c:pt idx="48">
                  <c:v>1.4140252931976807</c:v>
                </c:pt>
                <c:pt idx="49">
                  <c:v>1.3646004756794328</c:v>
                </c:pt>
                <c:pt idx="50">
                  <c:v>1.3056387587509857</c:v>
                </c:pt>
                <c:pt idx="51">
                  <c:v>1.2387501713628104</c:v>
                </c:pt>
                <c:pt idx="52">
                  <c:v>1.3578938855021032</c:v>
                </c:pt>
                <c:pt idx="53">
                  <c:v>1.3417400075289905</c:v>
                </c:pt>
                <c:pt idx="54">
                  <c:v>1.3709690533198684</c:v>
                </c:pt>
                <c:pt idx="55">
                  <c:v>1.5182049126849924</c:v>
                </c:pt>
                <c:pt idx="56">
                  <c:v>1.5283433522784613</c:v>
                </c:pt>
                <c:pt idx="57">
                  <c:v>1.5060648415876063</c:v>
                </c:pt>
                <c:pt idx="58">
                  <c:v>1.4976791169640409</c:v>
                </c:pt>
                <c:pt idx="59">
                  <c:v>1.4594897181021276</c:v>
                </c:pt>
                <c:pt idx="60">
                  <c:v>1.461312518875544</c:v>
                </c:pt>
                <c:pt idx="61">
                  <c:v>1.5461946383275686</c:v>
                </c:pt>
                <c:pt idx="62">
                  <c:v>1.5269112982732953</c:v>
                </c:pt>
                <c:pt idx="63">
                  <c:v>1.4393847802896955</c:v>
                </c:pt>
                <c:pt idx="64">
                  <c:v>1.4745351155698168</c:v>
                </c:pt>
                <c:pt idx="65">
                  <c:v>1.4445658401897294</c:v>
                </c:pt>
                <c:pt idx="66">
                  <c:v>1.4193295782947293</c:v>
                </c:pt>
                <c:pt idx="67">
                  <c:v>1.5583310478464947</c:v>
                </c:pt>
                <c:pt idx="68">
                  <c:v>1.5786015654921368</c:v>
                </c:pt>
                <c:pt idx="69">
                  <c:v>1.4451864929360698</c:v>
                </c:pt>
                <c:pt idx="70">
                  <c:v>1.2818772217924224</c:v>
                </c:pt>
                <c:pt idx="71">
                  <c:v>1.0111051874797863</c:v>
                </c:pt>
                <c:pt idx="72">
                  <c:v>0.73553849481181255</c:v>
                </c:pt>
                <c:pt idx="73">
                  <c:v>0.68966111016859799</c:v>
                </c:pt>
                <c:pt idx="74">
                  <c:v>0.64333264952062763</c:v>
                </c:pt>
                <c:pt idx="75">
                  <c:v>0.65140274795382269</c:v>
                </c:pt>
                <c:pt idx="76">
                  <c:v>0.66</c:v>
                </c:pt>
                <c:pt idx="77">
                  <c:v>0.69297518472409714</c:v>
                </c:pt>
                <c:pt idx="78">
                  <c:v>0.72210367427233602</c:v>
                </c:pt>
                <c:pt idx="79">
                  <c:v>0.780003160272697</c:v>
                </c:pt>
                <c:pt idx="80">
                  <c:v>0.77440563341806279</c:v>
                </c:pt>
                <c:pt idx="81">
                  <c:v>0.8383290266048391</c:v>
                </c:pt>
                <c:pt idx="82">
                  <c:v>0.91965146693520439</c:v>
                </c:pt>
                <c:pt idx="83">
                  <c:v>0.98344679323660211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EC-4827-BAD6-BD9097589B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3317888"/>
        <c:axId val="513327872"/>
      </c:lineChart>
      <c:lineChart>
        <c:grouping val="standard"/>
        <c:varyColors val="0"/>
        <c:ser>
          <c:idx val="3"/>
          <c:order val="0"/>
          <c:tx>
            <c:v>18-29</c:v>
          </c:tx>
          <c:spPr>
            <a:ln w="38100">
              <a:solidFill>
                <a:srgbClr val="61AEEA"/>
              </a:solidFill>
            </a:ln>
          </c:spPr>
          <c:marker>
            <c:symbol val="none"/>
          </c:marker>
          <c:cat>
            <c:strRef>
              <c:f>[0]!Page_24_Date</c:f>
              <c:strCache>
                <c:ptCount val="8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</c:strCache>
            </c:strRef>
          </c:cat>
          <c:val>
            <c:numRef>
              <c:f>[0]!Page_24_18</c:f>
              <c:numCache>
                <c:formatCode>_(* #,##0.00_);_(* \(#,##0.00\);_(* "-"??_);_(@_)</c:formatCode>
                <c:ptCount val="84"/>
                <c:pt idx="0">
                  <c:v>5.5600043509325232</c:v>
                </c:pt>
                <c:pt idx="1">
                  <c:v>5.3169709956149047</c:v>
                </c:pt>
                <c:pt idx="2">
                  <c:v>4.8508772213370559</c:v>
                </c:pt>
                <c:pt idx="3">
                  <c:v>4.4940660778328851</c:v>
                </c:pt>
                <c:pt idx="4">
                  <c:v>3.9290784969217625</c:v>
                </c:pt>
                <c:pt idx="5">
                  <c:v>3.8561347113522584</c:v>
                </c:pt>
                <c:pt idx="6">
                  <c:v>3.7967562927800986</c:v>
                </c:pt>
                <c:pt idx="7">
                  <c:v>3.7295805122009202</c:v>
                </c:pt>
                <c:pt idx="8">
                  <c:v>3.9146930380002871</c:v>
                </c:pt>
                <c:pt idx="9">
                  <c:v>3.7702170605976604</c:v>
                </c:pt>
                <c:pt idx="10">
                  <c:v>3.8032337042818103</c:v>
                </c:pt>
                <c:pt idx="11">
                  <c:v>3.6536585622202149</c:v>
                </c:pt>
                <c:pt idx="12">
                  <c:v>3.5716462894514418</c:v>
                </c:pt>
                <c:pt idx="13">
                  <c:v>3.8271502857487012</c:v>
                </c:pt>
                <c:pt idx="14">
                  <c:v>4.0812670173978471</c:v>
                </c:pt>
                <c:pt idx="15">
                  <c:v>4.3686321542663453</c:v>
                </c:pt>
                <c:pt idx="16">
                  <c:v>4.8064498347160258</c:v>
                </c:pt>
                <c:pt idx="17">
                  <c:v>5.3557180999147684</c:v>
                </c:pt>
                <c:pt idx="18">
                  <c:v>5.5559393097846463</c:v>
                </c:pt>
                <c:pt idx="19">
                  <c:v>6.4816159223453349</c:v>
                </c:pt>
                <c:pt idx="20">
                  <c:v>7.0003047315795834</c:v>
                </c:pt>
                <c:pt idx="21">
                  <c:v>7.3307973872543899</c:v>
                </c:pt>
                <c:pt idx="22">
                  <c:v>8.2626657066039435</c:v>
                </c:pt>
                <c:pt idx="23">
                  <c:v>8.6408992968469267</c:v>
                </c:pt>
                <c:pt idx="24">
                  <c:v>9.1207157431804902</c:v>
                </c:pt>
                <c:pt idx="25">
                  <c:v>9.466671866635199</c:v>
                </c:pt>
                <c:pt idx="26">
                  <c:v>8.9236502327771596</c:v>
                </c:pt>
                <c:pt idx="27">
                  <c:v>8.5038678847057092</c:v>
                </c:pt>
                <c:pt idx="28">
                  <c:v>7.8068509910706174</c:v>
                </c:pt>
                <c:pt idx="29">
                  <c:v>6.9505514525058629</c:v>
                </c:pt>
                <c:pt idx="30">
                  <c:v>6.4576946760748015</c:v>
                </c:pt>
                <c:pt idx="31">
                  <c:v>5.6951497534005497</c:v>
                </c:pt>
                <c:pt idx="32">
                  <c:v>5.2273563391783933</c:v>
                </c:pt>
                <c:pt idx="33">
                  <c:v>5.0915031606642058</c:v>
                </c:pt>
                <c:pt idx="34">
                  <c:v>4.8844738364310407</c:v>
                </c:pt>
                <c:pt idx="35">
                  <c:v>4.9458127989610743</c:v>
                </c:pt>
                <c:pt idx="36">
                  <c:v>4.8993939113573575</c:v>
                </c:pt>
                <c:pt idx="37">
                  <c:v>5.124524601625426</c:v>
                </c:pt>
                <c:pt idx="38">
                  <c:v>5.4139746972413594</c:v>
                </c:pt>
                <c:pt idx="39">
                  <c:v>5.5323970528583741</c:v>
                </c:pt>
                <c:pt idx="40">
                  <c:v>5.5345933683150683</c:v>
                </c:pt>
                <c:pt idx="41">
                  <c:v>5.1778268701425292</c:v>
                </c:pt>
                <c:pt idx="42">
                  <c:v>4.9724988959904906</c:v>
                </c:pt>
                <c:pt idx="43">
                  <c:v>4.8272030584615244</c:v>
                </c:pt>
                <c:pt idx="44">
                  <c:v>4.7993275563774782</c:v>
                </c:pt>
                <c:pt idx="45">
                  <c:v>4.8946765445813858</c:v>
                </c:pt>
                <c:pt idx="46">
                  <c:v>4.8946128860618456</c:v>
                </c:pt>
                <c:pt idx="47">
                  <c:v>4.8266612844210348</c:v>
                </c:pt>
                <c:pt idx="48">
                  <c:v>4.815626197233791</c:v>
                </c:pt>
                <c:pt idx="49">
                  <c:v>4.810312360557349</c:v>
                </c:pt>
                <c:pt idx="50">
                  <c:v>4.8689325319526837</c:v>
                </c:pt>
                <c:pt idx="51">
                  <c:v>4.9881686712714615</c:v>
                </c:pt>
                <c:pt idx="52">
                  <c:v>4.9087316351579959</c:v>
                </c:pt>
                <c:pt idx="53">
                  <c:v>4.9627011629931692</c:v>
                </c:pt>
                <c:pt idx="54">
                  <c:v>4.9224359455451125</c:v>
                </c:pt>
                <c:pt idx="55">
                  <c:v>4.9355660253537668</c:v>
                </c:pt>
                <c:pt idx="56">
                  <c:v>4.9503779347335559</c:v>
                </c:pt>
                <c:pt idx="57">
                  <c:v>4.8682630424449638</c:v>
                </c:pt>
                <c:pt idx="58">
                  <c:v>4.8964429491752828</c:v>
                </c:pt>
                <c:pt idx="59">
                  <c:v>4.6208088494853365</c:v>
                </c:pt>
                <c:pt idx="60">
                  <c:v>4.5518340733137128</c:v>
                </c:pt>
                <c:pt idx="61">
                  <c:v>4.3735253643667154</c:v>
                </c:pt>
                <c:pt idx="62">
                  <c:v>4.4134441235986195</c:v>
                </c:pt>
                <c:pt idx="63">
                  <c:v>4.3460684635629399</c:v>
                </c:pt>
                <c:pt idx="64">
                  <c:v>4.4098471203539971</c:v>
                </c:pt>
                <c:pt idx="65">
                  <c:v>4.4364349444764475</c:v>
                </c:pt>
                <c:pt idx="66">
                  <c:v>4.1920058468705541</c:v>
                </c:pt>
                <c:pt idx="67">
                  <c:v>4.297306372630973</c:v>
                </c:pt>
                <c:pt idx="68">
                  <c:v>4.0852877880588343</c:v>
                </c:pt>
                <c:pt idx="69">
                  <c:v>3.3132260222339198</c:v>
                </c:pt>
                <c:pt idx="70">
                  <c:v>2.5015598711224363</c:v>
                </c:pt>
                <c:pt idx="71">
                  <c:v>1.6176175116860858</c:v>
                </c:pt>
                <c:pt idx="72">
                  <c:v>1.1203166711923378</c:v>
                </c:pt>
                <c:pt idx="73">
                  <c:v>0.97291918586005799</c:v>
                </c:pt>
                <c:pt idx="74">
                  <c:v>0.9844912451554173</c:v>
                </c:pt>
                <c:pt idx="75">
                  <c:v>1.0255099488539048</c:v>
                </c:pt>
                <c:pt idx="76">
                  <c:v>1.07</c:v>
                </c:pt>
                <c:pt idx="77">
                  <c:v>1.3207897797611654</c:v>
                </c:pt>
                <c:pt idx="78">
                  <c:v>1.5029534186213849</c:v>
                </c:pt>
                <c:pt idx="79">
                  <c:v>1.6834532086323171</c:v>
                </c:pt>
                <c:pt idx="80">
                  <c:v>1.8663390267051927</c:v>
                </c:pt>
                <c:pt idx="81">
                  <c:v>1.9375786707584637</c:v>
                </c:pt>
                <c:pt idx="82">
                  <c:v>2.061157622952174</c:v>
                </c:pt>
                <c:pt idx="83">
                  <c:v>2.2680983480918946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BEC-4827-BAD6-BD9097589B21}"/>
            </c:ext>
          </c:extLst>
        </c:ser>
        <c:ser>
          <c:idx val="0"/>
          <c:order val="5"/>
          <c:tx>
            <c:v>70+</c:v>
          </c:tx>
          <c:spPr>
            <a:ln w="38100">
              <a:solidFill>
                <a:srgbClr val="9FA1A8"/>
              </a:solidFill>
            </a:ln>
          </c:spPr>
          <c:marker>
            <c:symbol val="none"/>
          </c:marker>
          <c:cat>
            <c:strRef>
              <c:f>[0]!Page_24_Date</c:f>
              <c:strCache>
                <c:ptCount val="8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</c:strCache>
            </c:strRef>
          </c:cat>
          <c:val>
            <c:numRef>
              <c:f>[0]!Page_24_70</c:f>
              <c:numCache>
                <c:formatCode>_(* #,##0.00_);_(* \(#,##0.00\);_(* "-"??_);_(@_)</c:formatCode>
                <c:ptCount val="84"/>
                <c:pt idx="0">
                  <c:v>2.5716939306839075</c:v>
                </c:pt>
                <c:pt idx="1">
                  <c:v>2.8115556728073954</c:v>
                </c:pt>
                <c:pt idx="2">
                  <c:v>2.8095345804587839</c:v>
                </c:pt>
                <c:pt idx="3">
                  <c:v>2.6892304479208726</c:v>
                </c:pt>
                <c:pt idx="4">
                  <c:v>2.3666830801221082</c:v>
                </c:pt>
                <c:pt idx="5">
                  <c:v>2.227563530989102</c:v>
                </c:pt>
                <c:pt idx="6">
                  <c:v>2.2317964927597007</c:v>
                </c:pt>
                <c:pt idx="7">
                  <c:v>1.9804040309579489</c:v>
                </c:pt>
                <c:pt idx="8">
                  <c:v>2.205994831016834</c:v>
                </c:pt>
                <c:pt idx="9">
                  <c:v>2.166719572343268</c:v>
                </c:pt>
                <c:pt idx="10">
                  <c:v>2.2604320568980825</c:v>
                </c:pt>
                <c:pt idx="11">
                  <c:v>2.166119770150452</c:v>
                </c:pt>
                <c:pt idx="12">
                  <c:v>2.0236864843049815</c:v>
                </c:pt>
                <c:pt idx="13">
                  <c:v>2.1272606878791853</c:v>
                </c:pt>
                <c:pt idx="14">
                  <c:v>1.9617046589760183</c:v>
                </c:pt>
                <c:pt idx="15">
                  <c:v>2.0046561843819566</c:v>
                </c:pt>
                <c:pt idx="16">
                  <c:v>2.184222461825565</c:v>
                </c:pt>
                <c:pt idx="17">
                  <c:v>2.522682118155422</c:v>
                </c:pt>
                <c:pt idx="18">
                  <c:v>2.938811569453406</c:v>
                </c:pt>
                <c:pt idx="19">
                  <c:v>3.1223766810724167</c:v>
                </c:pt>
                <c:pt idx="20">
                  <c:v>3.4718419307569781</c:v>
                </c:pt>
                <c:pt idx="21">
                  <c:v>3.3731074300329311</c:v>
                </c:pt>
                <c:pt idx="22">
                  <c:v>3.4692741649476231</c:v>
                </c:pt>
                <c:pt idx="23">
                  <c:v>4.3987517755172432</c:v>
                </c:pt>
                <c:pt idx="24">
                  <c:v>4.907861653491576</c:v>
                </c:pt>
                <c:pt idx="25">
                  <c:v>5.9385886099381686</c:v>
                </c:pt>
                <c:pt idx="26">
                  <c:v>5.99388643629496</c:v>
                </c:pt>
                <c:pt idx="27">
                  <c:v>5.6671386911205879</c:v>
                </c:pt>
                <c:pt idx="28">
                  <c:v>5.2950176567420488</c:v>
                </c:pt>
                <c:pt idx="29">
                  <c:v>4.7303642318547947</c:v>
                </c:pt>
                <c:pt idx="30">
                  <c:v>4.7597868635060614</c:v>
                </c:pt>
                <c:pt idx="31">
                  <c:v>4.4075341553152096</c:v>
                </c:pt>
                <c:pt idx="32">
                  <c:v>5.2482603841168318</c:v>
                </c:pt>
                <c:pt idx="33">
                  <c:v>4.5404325635797829</c:v>
                </c:pt>
                <c:pt idx="34">
                  <c:v>4.2278457817136621</c:v>
                </c:pt>
                <c:pt idx="35">
                  <c:v>4.3386031691989526</c:v>
                </c:pt>
                <c:pt idx="36">
                  <c:v>3.2115612096216655</c:v>
                </c:pt>
                <c:pt idx="37">
                  <c:v>3.5452383820401736</c:v>
                </c:pt>
                <c:pt idx="38">
                  <c:v>3.4572214124469487</c:v>
                </c:pt>
                <c:pt idx="39">
                  <c:v>3.1244181634465509</c:v>
                </c:pt>
                <c:pt idx="40">
                  <c:v>2.9682985388379572</c:v>
                </c:pt>
                <c:pt idx="41">
                  <c:v>2.7535693172033677</c:v>
                </c:pt>
                <c:pt idx="42">
                  <c:v>2.6350895722095236</c:v>
                </c:pt>
                <c:pt idx="43">
                  <c:v>2.4818695104295316</c:v>
                </c:pt>
                <c:pt idx="44">
                  <c:v>2.3173783835460946</c:v>
                </c:pt>
                <c:pt idx="45">
                  <c:v>2.0548240831839322</c:v>
                </c:pt>
                <c:pt idx="46">
                  <c:v>1.7719519511397701</c:v>
                </c:pt>
                <c:pt idx="47">
                  <c:v>1.7567556523941665</c:v>
                </c:pt>
                <c:pt idx="48">
                  <c:v>1.677728122352026</c:v>
                </c:pt>
                <c:pt idx="49">
                  <c:v>1.7386058860221587</c:v>
                </c:pt>
                <c:pt idx="50">
                  <c:v>1.9333086556274133</c:v>
                </c:pt>
                <c:pt idx="51">
                  <c:v>1.7540762506339711</c:v>
                </c:pt>
                <c:pt idx="52">
                  <c:v>1.6718097323758956</c:v>
                </c:pt>
                <c:pt idx="53">
                  <c:v>1.557110459095467</c:v>
                </c:pt>
                <c:pt idx="54">
                  <c:v>1.3374064495935649</c:v>
                </c:pt>
                <c:pt idx="55">
                  <c:v>1.4533137396062989</c:v>
                </c:pt>
                <c:pt idx="56">
                  <c:v>1.4765556544800826</c:v>
                </c:pt>
                <c:pt idx="57">
                  <c:v>1.6072885922829492</c:v>
                </c:pt>
                <c:pt idx="58">
                  <c:v>1.5985360565826188</c:v>
                </c:pt>
                <c:pt idx="59">
                  <c:v>1.4580401861778556</c:v>
                </c:pt>
                <c:pt idx="60">
                  <c:v>1.5848733931963794</c:v>
                </c:pt>
                <c:pt idx="61">
                  <c:v>1.6031267490622021</c:v>
                </c:pt>
                <c:pt idx="62">
                  <c:v>1.7504595510091321</c:v>
                </c:pt>
                <c:pt idx="63">
                  <c:v>1.8176470747766442</c:v>
                </c:pt>
                <c:pt idx="64">
                  <c:v>1.5688076833918516</c:v>
                </c:pt>
                <c:pt idx="65">
                  <c:v>1.4902802199521072</c:v>
                </c:pt>
                <c:pt idx="66">
                  <c:v>1.3198826463364357</c:v>
                </c:pt>
                <c:pt idx="67">
                  <c:v>1.6380951219491062</c:v>
                </c:pt>
                <c:pt idx="68">
                  <c:v>1.8118161566226081</c:v>
                </c:pt>
                <c:pt idx="69">
                  <c:v>1.6742946524344369</c:v>
                </c:pt>
                <c:pt idx="70">
                  <c:v>1.5997461577524918</c:v>
                </c:pt>
                <c:pt idx="71">
                  <c:v>1.112084117185159</c:v>
                </c:pt>
                <c:pt idx="72">
                  <c:v>0.84113852126752287</c:v>
                </c:pt>
                <c:pt idx="73">
                  <c:v>0.72225712082187699</c:v>
                </c:pt>
                <c:pt idx="74">
                  <c:v>0.63058351293901804</c:v>
                </c:pt>
                <c:pt idx="75">
                  <c:v>0.62072759948930079</c:v>
                </c:pt>
                <c:pt idx="76">
                  <c:v>0.72</c:v>
                </c:pt>
                <c:pt idx="77">
                  <c:v>0.8134835912654258</c:v>
                </c:pt>
                <c:pt idx="78">
                  <c:v>0.93132094727525938</c:v>
                </c:pt>
                <c:pt idx="79">
                  <c:v>0.91061177491451906</c:v>
                </c:pt>
                <c:pt idx="80">
                  <c:v>0.98960298148761772</c:v>
                </c:pt>
                <c:pt idx="81">
                  <c:v>1.0748199805658867</c:v>
                </c:pt>
                <c:pt idx="82">
                  <c:v>1.1137723798799335</c:v>
                </c:pt>
                <c:pt idx="83">
                  <c:v>1.3222769582691942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BEC-4827-BAD6-BD9097589B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3329408"/>
        <c:axId val="513802240"/>
      </c:lineChart>
      <c:catAx>
        <c:axId val="513317888"/>
        <c:scaling>
          <c:orientation val="minMax"/>
        </c:scaling>
        <c:delete val="0"/>
        <c:axPos val="b"/>
        <c:numFmt formatCode="[$-409]yy:\Q&quot;1&quot;;@" sourceLinked="0"/>
        <c:majorTickMark val="in"/>
        <c:minorTickMark val="none"/>
        <c:tickLblPos val="nextTo"/>
        <c:spPr>
          <a:ln>
            <a:solidFill>
              <a:srgbClr val="AFABAB"/>
            </a:solidFill>
          </a:ln>
        </c:spPr>
        <c:txPr>
          <a:bodyPr rot="-3000000"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13327872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513327872"/>
        <c:scaling>
          <c:orientation val="minMax"/>
          <c:max val="10"/>
        </c:scaling>
        <c:delete val="0"/>
        <c:axPos val="l"/>
        <c:numFmt formatCode="General" sourceLinked="0"/>
        <c:majorTickMark val="in"/>
        <c:minorTickMark val="none"/>
        <c:tickLblPos val="nextTo"/>
        <c:spPr>
          <a:ln w="9525">
            <a:solidFill>
              <a:srgbClr val="AFABAB"/>
            </a:solidFill>
          </a:ln>
        </c:spPr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13317888"/>
        <c:crossesAt val="1"/>
        <c:crossBetween val="midCat"/>
      </c:valAx>
      <c:catAx>
        <c:axId val="5133294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513802240"/>
        <c:crosses val="autoZero"/>
        <c:auto val="1"/>
        <c:lblAlgn val="ctr"/>
        <c:lblOffset val="100"/>
        <c:noMultiLvlLbl val="0"/>
      </c:catAx>
      <c:valAx>
        <c:axId val="513802240"/>
        <c:scaling>
          <c:orientation val="minMax"/>
          <c:max val="10"/>
        </c:scaling>
        <c:delete val="0"/>
        <c:axPos val="r"/>
        <c:numFmt formatCode="General" sourceLinked="0"/>
        <c:majorTickMark val="in"/>
        <c:minorTickMark val="none"/>
        <c:tickLblPos val="nextTo"/>
        <c:spPr>
          <a:ln>
            <a:solidFill>
              <a:srgbClr val="AFABAB"/>
            </a:solidFill>
          </a:ln>
        </c:spPr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13329408"/>
        <c:crosses val="max"/>
        <c:crossBetween val="between"/>
      </c:valAx>
      <c:spPr>
        <a:ln>
          <a:solidFill>
            <a:srgbClr val="AFABAB"/>
          </a:solidFill>
        </a:ln>
      </c:spPr>
    </c:plotArea>
    <c:plotVisOnly val="1"/>
    <c:dispBlanksAs val="gap"/>
    <c:showDLblsOverMax val="0"/>
  </c:chart>
  <c:spPr>
    <a:ln>
      <a:noFill/>
    </a:ln>
  </c:spPr>
  <c:userShapes r:id="rId2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5.1175604152016829E-2"/>
          <c:y val="0.14690761622294882"/>
          <c:w val="0.88928635576181536"/>
          <c:h val="0.67285091405439645"/>
        </c:manualLayout>
      </c:layout>
      <c:lineChart>
        <c:grouping val="standard"/>
        <c:varyColors val="0"/>
        <c:ser>
          <c:idx val="2"/>
          <c:order val="0"/>
          <c:tx>
            <c:strRef>
              <c:f>'Page 25 Data'!$B$3</c:f>
              <c:strCache>
                <c:ptCount val="1"/>
                <c:pt idx="0">
                  <c:v>18-29</c:v>
                </c:pt>
              </c:strCache>
            </c:strRef>
          </c:tx>
          <c:spPr>
            <a:ln w="38100">
              <a:solidFill>
                <a:srgbClr val="61AEEA"/>
              </a:solidFill>
            </a:ln>
          </c:spPr>
          <c:marker>
            <c:symbol val="none"/>
          </c:marker>
          <c:cat>
            <c:strRef>
              <c:f>'Page 25 Data'!$A$16:$A$99</c:f>
              <c:strCache>
                <c:ptCount val="8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</c:strCache>
            </c:strRef>
          </c:cat>
          <c:val>
            <c:numRef>
              <c:f>'Page 25 Data'!$B$16:$B$99</c:f>
              <c:numCache>
                <c:formatCode>0.00</c:formatCode>
                <c:ptCount val="84"/>
                <c:pt idx="0">
                  <c:v>2.7753533891873396</c:v>
                </c:pt>
                <c:pt idx="1">
                  <c:v>2.824342093290086</c:v>
                </c:pt>
                <c:pt idx="2">
                  <c:v>2.6329052671485402</c:v>
                </c:pt>
                <c:pt idx="3">
                  <c:v>2.6080333459317173</c:v>
                </c:pt>
                <c:pt idx="4">
                  <c:v>2.0949431732532666</c:v>
                </c:pt>
                <c:pt idx="5">
                  <c:v>2.1367470371739814</c:v>
                </c:pt>
                <c:pt idx="6">
                  <c:v>2.3020745962816105</c:v>
                </c:pt>
                <c:pt idx="7">
                  <c:v>2.0880229967975201</c:v>
                </c:pt>
                <c:pt idx="8">
                  <c:v>2.4112565058485509</c:v>
                </c:pt>
                <c:pt idx="9">
                  <c:v>2.3092155764803408</c:v>
                </c:pt>
                <c:pt idx="10">
                  <c:v>2.0874600652284547</c:v>
                </c:pt>
                <c:pt idx="11">
                  <c:v>2.1770132952755619</c:v>
                </c:pt>
                <c:pt idx="12">
                  <c:v>2.2307884193727192</c:v>
                </c:pt>
                <c:pt idx="13">
                  <c:v>2.3766658939075098</c:v>
                </c:pt>
                <c:pt idx="14">
                  <c:v>2.8465683586974593</c:v>
                </c:pt>
                <c:pt idx="15">
                  <c:v>3.1876943527954933</c:v>
                </c:pt>
                <c:pt idx="16">
                  <c:v>3.8727323302740606</c:v>
                </c:pt>
                <c:pt idx="17">
                  <c:v>5.0162324480137324</c:v>
                </c:pt>
                <c:pt idx="18">
                  <c:v>5.2943685165482011</c:v>
                </c:pt>
                <c:pt idx="19">
                  <c:v>6.6975156668394344</c:v>
                </c:pt>
                <c:pt idx="20">
                  <c:v>7.3383663952556271</c:v>
                </c:pt>
                <c:pt idx="21">
                  <c:v>7.9718959667705827</c:v>
                </c:pt>
                <c:pt idx="22">
                  <c:v>9.4670066538326321</c:v>
                </c:pt>
                <c:pt idx="23">
                  <c:v>10.173334006104145</c:v>
                </c:pt>
                <c:pt idx="24">
                  <c:v>11.04469780096041</c:v>
                </c:pt>
                <c:pt idx="25">
                  <c:v>11.636246479766895</c:v>
                </c:pt>
                <c:pt idx="26">
                  <c:v>10.882753944159061</c:v>
                </c:pt>
                <c:pt idx="27">
                  <c:v>10.021648089429345</c:v>
                </c:pt>
                <c:pt idx="28">
                  <c:v>8.8497293254896796</c:v>
                </c:pt>
                <c:pt idx="29">
                  <c:v>7.0363803261953475</c:v>
                </c:pt>
                <c:pt idx="30">
                  <c:v>6.1629276325179356</c:v>
                </c:pt>
                <c:pt idx="31">
                  <c:v>4.9848332223353431</c:v>
                </c:pt>
                <c:pt idx="32">
                  <c:v>4.3215921475997421</c:v>
                </c:pt>
                <c:pt idx="33">
                  <c:v>4.0286886472273613</c:v>
                </c:pt>
                <c:pt idx="34">
                  <c:v>3.5578962024815537</c:v>
                </c:pt>
                <c:pt idx="35">
                  <c:v>3.5874042140708204</c:v>
                </c:pt>
                <c:pt idx="36">
                  <c:v>3.4433124450937789</c:v>
                </c:pt>
                <c:pt idx="37">
                  <c:v>3.3031009771939117</c:v>
                </c:pt>
                <c:pt idx="38">
                  <c:v>3.3983537983143859</c:v>
                </c:pt>
                <c:pt idx="39">
                  <c:v>3.3558508420177851</c:v>
                </c:pt>
                <c:pt idx="40">
                  <c:v>3.0616778034299013</c:v>
                </c:pt>
                <c:pt idx="41">
                  <c:v>2.8627648540803512</c:v>
                </c:pt>
                <c:pt idx="42">
                  <c:v>2.5060816786108298</c:v>
                </c:pt>
                <c:pt idx="43">
                  <c:v>2.0408591201507496</c:v>
                </c:pt>
                <c:pt idx="44">
                  <c:v>1.9077575033302929</c:v>
                </c:pt>
                <c:pt idx="45">
                  <c:v>1.7374038986016884</c:v>
                </c:pt>
                <c:pt idx="46">
                  <c:v>1.7614918394599939</c:v>
                </c:pt>
                <c:pt idx="47">
                  <c:v>1.5906878196928425</c:v>
                </c:pt>
                <c:pt idx="48">
                  <c:v>1.3439957094370609</c:v>
                </c:pt>
                <c:pt idx="49">
                  <c:v>1.2019700761537948</c:v>
                </c:pt>
                <c:pt idx="50">
                  <c:v>1.1297926484214353</c:v>
                </c:pt>
                <c:pt idx="51">
                  <c:v>1.0382401226933184</c:v>
                </c:pt>
                <c:pt idx="52">
                  <c:v>1.0045545970147354</c:v>
                </c:pt>
                <c:pt idx="53">
                  <c:v>1.0279053831395477</c:v>
                </c:pt>
                <c:pt idx="54">
                  <c:v>0.79021054781330591</c:v>
                </c:pt>
                <c:pt idx="55">
                  <c:v>0.77685974736784924</c:v>
                </c:pt>
                <c:pt idx="56">
                  <c:v>0.86605707823671563</c:v>
                </c:pt>
                <c:pt idx="57">
                  <c:v>0.80835318760338792</c:v>
                </c:pt>
                <c:pt idx="58">
                  <c:v>0.89510185919955321</c:v>
                </c:pt>
                <c:pt idx="59">
                  <c:v>0.83716981324779527</c:v>
                </c:pt>
                <c:pt idx="60">
                  <c:v>0.7651453754202806</c:v>
                </c:pt>
                <c:pt idx="61">
                  <c:v>0.81503247105140564</c:v>
                </c:pt>
                <c:pt idx="62">
                  <c:v>0.76903922285643611</c:v>
                </c:pt>
                <c:pt idx="63">
                  <c:v>0.87237790192661102</c:v>
                </c:pt>
                <c:pt idx="64">
                  <c:v>0.82572944994818898</c:v>
                </c:pt>
                <c:pt idx="65">
                  <c:v>0.82028310916721259</c:v>
                </c:pt>
                <c:pt idx="66">
                  <c:v>0.87255711966974181</c:v>
                </c:pt>
                <c:pt idx="67">
                  <c:v>0.90260934734431952</c:v>
                </c:pt>
                <c:pt idx="68">
                  <c:v>0.91119067560075007</c:v>
                </c:pt>
                <c:pt idx="69">
                  <c:v>0.79263228913008399</c:v>
                </c:pt>
                <c:pt idx="70">
                  <c:v>0.62929760738122731</c:v>
                </c:pt>
                <c:pt idx="71">
                  <c:v>0.43595891874487352</c:v>
                </c:pt>
                <c:pt idx="72">
                  <c:v>0.35652694357193188</c:v>
                </c:pt>
                <c:pt idx="73">
                  <c:v>0.24892839183316701</c:v>
                </c:pt>
                <c:pt idx="74">
                  <c:v>0.27259729475539324</c:v>
                </c:pt>
                <c:pt idx="75">
                  <c:v>0.22565281308172502</c:v>
                </c:pt>
                <c:pt idx="76">
                  <c:v>0.26</c:v>
                </c:pt>
                <c:pt idx="77">
                  <c:v>0.44257636131894168</c:v>
                </c:pt>
                <c:pt idx="78">
                  <c:v>0.47600938523665021</c:v>
                </c:pt>
                <c:pt idx="79">
                  <c:v>0.63419885683346966</c:v>
                </c:pt>
                <c:pt idx="80">
                  <c:v>0.77439999999999998</c:v>
                </c:pt>
                <c:pt idx="81">
                  <c:v>0.89807313400409561</c:v>
                </c:pt>
                <c:pt idx="82">
                  <c:v>0.93101545558498433</c:v>
                </c:pt>
                <c:pt idx="83">
                  <c:v>1.2330865661123334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3A-4825-BFE1-98D514EECE59}"/>
            </c:ext>
          </c:extLst>
        </c:ser>
        <c:ser>
          <c:idx val="4"/>
          <c:order val="1"/>
          <c:tx>
            <c:strRef>
              <c:f>'Page 25 Data'!$C$3</c:f>
              <c:strCache>
                <c:ptCount val="1"/>
                <c:pt idx="0">
                  <c:v>30-39</c:v>
                </c:pt>
              </c:strCache>
            </c:strRef>
          </c:tx>
          <c:spPr>
            <a:ln w="38100">
              <a:solidFill>
                <a:srgbClr val="B84645"/>
              </a:solidFill>
            </a:ln>
          </c:spPr>
          <c:marker>
            <c:symbol val="none"/>
          </c:marker>
          <c:cat>
            <c:strRef>
              <c:f>'Page 25 Data'!$A$16:$A$99</c:f>
              <c:strCache>
                <c:ptCount val="8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</c:strCache>
            </c:strRef>
          </c:cat>
          <c:val>
            <c:numRef>
              <c:f>'Page 25 Data'!$C$16:$C$99</c:f>
              <c:numCache>
                <c:formatCode>0.00</c:formatCode>
                <c:ptCount val="84"/>
                <c:pt idx="0">
                  <c:v>1.4959558178376613</c:v>
                </c:pt>
                <c:pt idx="1">
                  <c:v>1.5874614619218248</c:v>
                </c:pt>
                <c:pt idx="2">
                  <c:v>1.6551504204436702</c:v>
                </c:pt>
                <c:pt idx="3">
                  <c:v>1.6670588777821633</c:v>
                </c:pt>
                <c:pt idx="4">
                  <c:v>1.5808763909327961</c:v>
                </c:pt>
                <c:pt idx="5">
                  <c:v>1.5238473852852807</c:v>
                </c:pt>
                <c:pt idx="6">
                  <c:v>1.5399302288774037</c:v>
                </c:pt>
                <c:pt idx="7">
                  <c:v>1.5921889593074798</c:v>
                </c:pt>
                <c:pt idx="8">
                  <c:v>1.5642405330655382</c:v>
                </c:pt>
                <c:pt idx="9">
                  <c:v>1.6491422220708958</c:v>
                </c:pt>
                <c:pt idx="10">
                  <c:v>1.6223836253254318</c:v>
                </c:pt>
                <c:pt idx="11">
                  <c:v>1.600932841783145</c:v>
                </c:pt>
                <c:pt idx="12">
                  <c:v>1.6860962773813633</c:v>
                </c:pt>
                <c:pt idx="13">
                  <c:v>1.6295984909012247</c:v>
                </c:pt>
                <c:pt idx="14">
                  <c:v>1.9677358482781009</c:v>
                </c:pt>
                <c:pt idx="15">
                  <c:v>2.0408728766100808</c:v>
                </c:pt>
                <c:pt idx="16">
                  <c:v>2.2626530676610828</c:v>
                </c:pt>
                <c:pt idx="17">
                  <c:v>2.8170895670998286</c:v>
                </c:pt>
                <c:pt idx="18">
                  <c:v>3.4849285368519909</c:v>
                </c:pt>
                <c:pt idx="19">
                  <c:v>4.7312843860979727</c:v>
                </c:pt>
                <c:pt idx="20">
                  <c:v>6.5299770102246688</c:v>
                </c:pt>
                <c:pt idx="21">
                  <c:v>7.5161447586924748</c:v>
                </c:pt>
                <c:pt idx="22">
                  <c:v>8.0400194277127763</c:v>
                </c:pt>
                <c:pt idx="23">
                  <c:v>8.836958707832931</c:v>
                </c:pt>
                <c:pt idx="24">
                  <c:v>9.0350568423298618</c:v>
                </c:pt>
                <c:pt idx="25">
                  <c:v>9.8020435555175389</c:v>
                </c:pt>
                <c:pt idx="26">
                  <c:v>10.063200580310927</c:v>
                </c:pt>
                <c:pt idx="27">
                  <c:v>10.128976589021113</c:v>
                </c:pt>
                <c:pt idx="28">
                  <c:v>9.4007664603992822</c:v>
                </c:pt>
                <c:pt idx="29">
                  <c:v>8.3760454838713869</c:v>
                </c:pt>
                <c:pt idx="30">
                  <c:v>7.7985928126255351</c:v>
                </c:pt>
                <c:pt idx="31">
                  <c:v>6.605684492461525</c:v>
                </c:pt>
                <c:pt idx="32">
                  <c:v>6.0048779042986666</c:v>
                </c:pt>
                <c:pt idx="33">
                  <c:v>5.4538785099921867</c:v>
                </c:pt>
                <c:pt idx="34">
                  <c:v>5.1817234684372782</c:v>
                </c:pt>
                <c:pt idx="35">
                  <c:v>5.1183727119372548</c:v>
                </c:pt>
                <c:pt idx="36">
                  <c:v>4.8287344085284589</c:v>
                </c:pt>
                <c:pt idx="37">
                  <c:v>4.6673534686492255</c:v>
                </c:pt>
                <c:pt idx="38">
                  <c:v>4.3698313616790605</c:v>
                </c:pt>
                <c:pt idx="39">
                  <c:v>3.9253266045720379</c:v>
                </c:pt>
                <c:pt idx="40">
                  <c:v>3.5562469424041407</c:v>
                </c:pt>
                <c:pt idx="41">
                  <c:v>3.2547724712187942</c:v>
                </c:pt>
                <c:pt idx="42">
                  <c:v>2.9613418571054191</c:v>
                </c:pt>
                <c:pt idx="43">
                  <c:v>2.6899683268095096</c:v>
                </c:pt>
                <c:pt idx="44">
                  <c:v>2.5032792483911477</c:v>
                </c:pt>
                <c:pt idx="45">
                  <c:v>2.2360343250075672</c:v>
                </c:pt>
                <c:pt idx="46">
                  <c:v>1.9936294877000664</c:v>
                </c:pt>
                <c:pt idx="47">
                  <c:v>1.8379882274885331</c:v>
                </c:pt>
                <c:pt idx="48">
                  <c:v>1.7559016348448659</c:v>
                </c:pt>
                <c:pt idx="49">
                  <c:v>1.6540125793726017</c:v>
                </c:pt>
                <c:pt idx="50">
                  <c:v>1.6919404690704922</c:v>
                </c:pt>
                <c:pt idx="51">
                  <c:v>1.5873303282084286</c:v>
                </c:pt>
                <c:pt idx="52">
                  <c:v>1.4770348979643972</c:v>
                </c:pt>
                <c:pt idx="53">
                  <c:v>1.4491498557476157</c:v>
                </c:pt>
                <c:pt idx="54">
                  <c:v>1.2090777976754086</c:v>
                </c:pt>
                <c:pt idx="55">
                  <c:v>1.1023236566273003</c:v>
                </c:pt>
                <c:pt idx="56">
                  <c:v>1.1341954904849123</c:v>
                </c:pt>
                <c:pt idx="57">
                  <c:v>1.1268606315972869</c:v>
                </c:pt>
                <c:pt idx="58">
                  <c:v>1.1520155181174951</c:v>
                </c:pt>
                <c:pt idx="59">
                  <c:v>1.1047302353853217</c:v>
                </c:pt>
                <c:pt idx="60">
                  <c:v>1.1062641387860526</c:v>
                </c:pt>
                <c:pt idx="61">
                  <c:v>1.1400466055890808</c:v>
                </c:pt>
                <c:pt idx="62">
                  <c:v>1.0378597678890811</c:v>
                </c:pt>
                <c:pt idx="63">
                  <c:v>1.0246765989736606</c:v>
                </c:pt>
                <c:pt idx="64">
                  <c:v>0.93184755832365529</c:v>
                </c:pt>
                <c:pt idx="65">
                  <c:v>0.91920682139096521</c:v>
                </c:pt>
                <c:pt idx="66">
                  <c:v>0.89702213177702028</c:v>
                </c:pt>
                <c:pt idx="67">
                  <c:v>1.0147380442863032</c:v>
                </c:pt>
                <c:pt idx="68">
                  <c:v>1.0339422136294834</c:v>
                </c:pt>
                <c:pt idx="69">
                  <c:v>0.92716288678332415</c:v>
                </c:pt>
                <c:pt idx="70">
                  <c:v>0.85064720679548722</c:v>
                </c:pt>
                <c:pt idx="71">
                  <c:v>0.53560626543039325</c:v>
                </c:pt>
                <c:pt idx="72">
                  <c:v>0.35009988488055127</c:v>
                </c:pt>
                <c:pt idx="73">
                  <c:v>0.28571996208685202</c:v>
                </c:pt>
                <c:pt idx="74">
                  <c:v>0.20004586835625912</c:v>
                </c:pt>
                <c:pt idx="75">
                  <c:v>0.22988001246016654</c:v>
                </c:pt>
                <c:pt idx="76">
                  <c:v>0.26</c:v>
                </c:pt>
                <c:pt idx="77">
                  <c:v>0.38878861633457185</c:v>
                </c:pt>
                <c:pt idx="78">
                  <c:v>0.47540497771273277</c:v>
                </c:pt>
                <c:pt idx="79">
                  <c:v>0.59466993270792434</c:v>
                </c:pt>
                <c:pt idx="80">
                  <c:v>0.63439999999999996</c:v>
                </c:pt>
                <c:pt idx="81">
                  <c:v>0.62963514252213559</c:v>
                </c:pt>
                <c:pt idx="82">
                  <c:v>0.76568902997379062</c:v>
                </c:pt>
                <c:pt idx="83">
                  <c:v>0.82700509889442231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3A-4825-BFE1-98D514EECE59}"/>
            </c:ext>
          </c:extLst>
        </c:ser>
        <c:ser>
          <c:idx val="5"/>
          <c:order val="2"/>
          <c:tx>
            <c:strRef>
              <c:f>'Page 25 Data'!$D$3</c:f>
              <c:strCache>
                <c:ptCount val="1"/>
                <c:pt idx="0">
                  <c:v>40-49</c:v>
                </c:pt>
              </c:strCache>
            </c:strRef>
          </c:tx>
          <c:spPr>
            <a:ln w="38100">
              <a:solidFill>
                <a:srgbClr val="B1812C"/>
              </a:solidFill>
            </a:ln>
          </c:spPr>
          <c:marker>
            <c:symbol val="none"/>
          </c:marker>
          <c:cat>
            <c:strRef>
              <c:f>'Page 25 Data'!$A$16:$A$99</c:f>
              <c:strCache>
                <c:ptCount val="8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</c:strCache>
            </c:strRef>
          </c:cat>
          <c:val>
            <c:numRef>
              <c:f>'Page 25 Data'!$D$16:$D$99</c:f>
              <c:numCache>
                <c:formatCode>0.00</c:formatCode>
                <c:ptCount val="84"/>
                <c:pt idx="0">
                  <c:v>1.4591099259388209</c:v>
                </c:pt>
                <c:pt idx="1">
                  <c:v>1.5144880596435564</c:v>
                </c:pt>
                <c:pt idx="2">
                  <c:v>1.516832468380509</c:v>
                </c:pt>
                <c:pt idx="3">
                  <c:v>1.3671560278834656</c:v>
                </c:pt>
                <c:pt idx="4">
                  <c:v>1.349213264263269</c:v>
                </c:pt>
                <c:pt idx="5">
                  <c:v>1.3348893466286333</c:v>
                </c:pt>
                <c:pt idx="6">
                  <c:v>1.4155795270648839</c:v>
                </c:pt>
                <c:pt idx="7">
                  <c:v>1.4298521288736872</c:v>
                </c:pt>
                <c:pt idx="8">
                  <c:v>1.3228555352477829</c:v>
                </c:pt>
                <c:pt idx="9">
                  <c:v>1.239090590323177</c:v>
                </c:pt>
                <c:pt idx="10">
                  <c:v>1.1547111509922812</c:v>
                </c:pt>
                <c:pt idx="11">
                  <c:v>1.1363471464353283</c:v>
                </c:pt>
                <c:pt idx="12">
                  <c:v>1.2301713714621128</c:v>
                </c:pt>
                <c:pt idx="13">
                  <c:v>1.2518308543063503</c:v>
                </c:pt>
                <c:pt idx="14">
                  <c:v>1.4251407965620833</c:v>
                </c:pt>
                <c:pt idx="15">
                  <c:v>1.7293548437278112</c:v>
                </c:pt>
                <c:pt idx="16">
                  <c:v>1.9312612929724775</c:v>
                </c:pt>
                <c:pt idx="17">
                  <c:v>2.367891892199677</c:v>
                </c:pt>
                <c:pt idx="18">
                  <c:v>2.7058983547483906</c:v>
                </c:pt>
                <c:pt idx="19">
                  <c:v>3.5395308875655811</c:v>
                </c:pt>
                <c:pt idx="20">
                  <c:v>4.5383285127915158</c:v>
                </c:pt>
                <c:pt idx="21">
                  <c:v>5.1330139839268023</c:v>
                </c:pt>
                <c:pt idx="22">
                  <c:v>6.0727274902835786</c:v>
                </c:pt>
                <c:pt idx="23">
                  <c:v>6.6254337568321002</c:v>
                </c:pt>
                <c:pt idx="24">
                  <c:v>7.6022166411848016</c:v>
                </c:pt>
                <c:pt idx="25">
                  <c:v>8.8321915678493923</c:v>
                </c:pt>
                <c:pt idx="26">
                  <c:v>9.1334354273565896</c:v>
                </c:pt>
                <c:pt idx="27">
                  <c:v>9.0371292855991001</c:v>
                </c:pt>
                <c:pt idx="28">
                  <c:v>8.2648974890365849</c:v>
                </c:pt>
                <c:pt idx="29">
                  <c:v>7.5703742987823768</c:v>
                </c:pt>
                <c:pt idx="30">
                  <c:v>6.8612048788970341</c:v>
                </c:pt>
                <c:pt idx="31">
                  <c:v>6.3271130043299024</c:v>
                </c:pt>
                <c:pt idx="32">
                  <c:v>5.8880953682360477</c:v>
                </c:pt>
                <c:pt idx="33">
                  <c:v>5.2715766012705032</c:v>
                </c:pt>
                <c:pt idx="34">
                  <c:v>5.2646019479284094</c:v>
                </c:pt>
                <c:pt idx="35">
                  <c:v>5.1508999236297335</c:v>
                </c:pt>
                <c:pt idx="36">
                  <c:v>4.9917558823279871</c:v>
                </c:pt>
                <c:pt idx="37">
                  <c:v>4.5858882603393436</c:v>
                </c:pt>
                <c:pt idx="38">
                  <c:v>4.1122944798979262</c:v>
                </c:pt>
                <c:pt idx="39">
                  <c:v>3.7035626648349402</c:v>
                </c:pt>
                <c:pt idx="40">
                  <c:v>3.3978128438861956</c:v>
                </c:pt>
                <c:pt idx="41">
                  <c:v>3.2394654515966845</c:v>
                </c:pt>
                <c:pt idx="42">
                  <c:v>2.9684510469038061</c:v>
                </c:pt>
                <c:pt idx="43">
                  <c:v>2.6972769215410941</c:v>
                </c:pt>
                <c:pt idx="44">
                  <c:v>2.3751680234741039</c:v>
                </c:pt>
                <c:pt idx="45">
                  <c:v>2.2930375155909712</c:v>
                </c:pt>
                <c:pt idx="46">
                  <c:v>2.1173160830434514</c:v>
                </c:pt>
                <c:pt idx="47">
                  <c:v>2.0120584391957497</c:v>
                </c:pt>
                <c:pt idx="48">
                  <c:v>1.9449224170526098</c:v>
                </c:pt>
                <c:pt idx="49">
                  <c:v>1.8861878765887847</c:v>
                </c:pt>
                <c:pt idx="50">
                  <c:v>1.7442301102429503</c:v>
                </c:pt>
                <c:pt idx="51">
                  <c:v>1.841646371030782</c:v>
                </c:pt>
                <c:pt idx="52">
                  <c:v>1.7891799420349415</c:v>
                </c:pt>
                <c:pt idx="53">
                  <c:v>1.511800100665293</c:v>
                </c:pt>
                <c:pt idx="54">
                  <c:v>1.4821960907481908</c:v>
                </c:pt>
                <c:pt idx="55">
                  <c:v>1.3292772185425266</c:v>
                </c:pt>
                <c:pt idx="56">
                  <c:v>1.2691484951505583</c:v>
                </c:pt>
                <c:pt idx="57">
                  <c:v>1.3057107633796698</c:v>
                </c:pt>
                <c:pt idx="58">
                  <c:v>1.3548168499262714</c:v>
                </c:pt>
                <c:pt idx="59">
                  <c:v>1.2905285026374822</c:v>
                </c:pt>
                <c:pt idx="60">
                  <c:v>1.2365783710329832</c:v>
                </c:pt>
                <c:pt idx="61">
                  <c:v>1.2532896591278915</c:v>
                </c:pt>
                <c:pt idx="62">
                  <c:v>1.2290166374914435</c:v>
                </c:pt>
                <c:pt idx="63">
                  <c:v>1.1924030695976129</c:v>
                </c:pt>
                <c:pt idx="64">
                  <c:v>1.1375105093548625</c:v>
                </c:pt>
                <c:pt idx="65">
                  <c:v>1.1514538197763384</c:v>
                </c:pt>
                <c:pt idx="66">
                  <c:v>1.0919906386316462</c:v>
                </c:pt>
                <c:pt idx="67">
                  <c:v>1.2087674141796372</c:v>
                </c:pt>
                <c:pt idx="68">
                  <c:v>1.3470413001639361</c:v>
                </c:pt>
                <c:pt idx="69">
                  <c:v>1.1893724060275039</c:v>
                </c:pt>
                <c:pt idx="70">
                  <c:v>1.0601494030356273</c:v>
                </c:pt>
                <c:pt idx="71">
                  <c:v>0.73840585746418919</c:v>
                </c:pt>
                <c:pt idx="72">
                  <c:v>0.46350104877727955</c:v>
                </c:pt>
                <c:pt idx="73">
                  <c:v>0.39915872210915998</c:v>
                </c:pt>
                <c:pt idx="74">
                  <c:v>0.33289204805907097</c:v>
                </c:pt>
                <c:pt idx="75">
                  <c:v>0.37692790851770808</c:v>
                </c:pt>
                <c:pt idx="76">
                  <c:v>0.42</c:v>
                </c:pt>
                <c:pt idx="77">
                  <c:v>0.55834977612005821</c:v>
                </c:pt>
                <c:pt idx="78">
                  <c:v>0.67767349943801147</c:v>
                </c:pt>
                <c:pt idx="79">
                  <c:v>0.70889577723897268</c:v>
                </c:pt>
                <c:pt idx="80">
                  <c:v>0.71109999999999995</c:v>
                </c:pt>
                <c:pt idx="81">
                  <c:v>0.78525111386199586</c:v>
                </c:pt>
                <c:pt idx="82">
                  <c:v>0.86897074271160524</c:v>
                </c:pt>
                <c:pt idx="83">
                  <c:v>0.91598247841519209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33A-4825-BFE1-98D514EECE59}"/>
            </c:ext>
          </c:extLst>
        </c:ser>
        <c:ser>
          <c:idx val="1"/>
          <c:order val="3"/>
          <c:tx>
            <c:strRef>
              <c:f>'Page 25 Data'!$E$3</c:f>
              <c:strCache>
                <c:ptCount val="1"/>
                <c:pt idx="0">
                  <c:v>50-59</c:v>
                </c:pt>
              </c:strCache>
            </c:strRef>
          </c:tx>
          <c:spPr>
            <a:ln w="38100">
              <a:solidFill>
                <a:srgbClr val="046C9D"/>
              </a:solidFill>
            </a:ln>
          </c:spPr>
          <c:marker>
            <c:symbol val="none"/>
          </c:marker>
          <c:cat>
            <c:strRef>
              <c:f>'Page 25 Data'!$A$16:$A$99</c:f>
              <c:strCache>
                <c:ptCount val="8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</c:strCache>
            </c:strRef>
          </c:cat>
          <c:val>
            <c:numRef>
              <c:f>'Page 25 Data'!$E$16:$E$99</c:f>
              <c:numCache>
                <c:formatCode>0.00</c:formatCode>
                <c:ptCount val="84"/>
                <c:pt idx="0">
                  <c:v>1.2548380059252762</c:v>
                </c:pt>
                <c:pt idx="1">
                  <c:v>1.1911444669124738</c:v>
                </c:pt>
                <c:pt idx="2">
                  <c:v>1.1624688315036436</c:v>
                </c:pt>
                <c:pt idx="3">
                  <c:v>1.1386738204575375</c:v>
                </c:pt>
                <c:pt idx="4">
                  <c:v>1.0149878079710133</c:v>
                </c:pt>
                <c:pt idx="5">
                  <c:v>0.97368428655921035</c:v>
                </c:pt>
                <c:pt idx="6">
                  <c:v>0.97654308058467609</c:v>
                </c:pt>
                <c:pt idx="7">
                  <c:v>1.0597288258941593</c:v>
                </c:pt>
                <c:pt idx="8">
                  <c:v>1.1317073955639589</c:v>
                </c:pt>
                <c:pt idx="9">
                  <c:v>1.1802914133479767</c:v>
                </c:pt>
                <c:pt idx="10">
                  <c:v>1.1547889172891224</c:v>
                </c:pt>
                <c:pt idx="11">
                  <c:v>1.0573790365526246</c:v>
                </c:pt>
                <c:pt idx="12">
                  <c:v>0.98160983608167474</c:v>
                </c:pt>
                <c:pt idx="13">
                  <c:v>0.97604950852581907</c:v>
                </c:pt>
                <c:pt idx="14">
                  <c:v>0.98128667603651254</c:v>
                </c:pt>
                <c:pt idx="15">
                  <c:v>1.2515848271103038</c:v>
                </c:pt>
                <c:pt idx="16">
                  <c:v>1.5458626239669804</c:v>
                </c:pt>
                <c:pt idx="17">
                  <c:v>1.8641855648080976</c:v>
                </c:pt>
                <c:pt idx="18">
                  <c:v>2.3799832252477691</c:v>
                </c:pt>
                <c:pt idx="19">
                  <c:v>2.7284646378975932</c:v>
                </c:pt>
                <c:pt idx="20">
                  <c:v>3.3110796680619963</c:v>
                </c:pt>
                <c:pt idx="21">
                  <c:v>3.9701185079551631</c:v>
                </c:pt>
                <c:pt idx="22">
                  <c:v>4.7889412489064833</c:v>
                </c:pt>
                <c:pt idx="23">
                  <c:v>5.3774012782678096</c:v>
                </c:pt>
                <c:pt idx="24">
                  <c:v>6.5800436893526184</c:v>
                </c:pt>
                <c:pt idx="25">
                  <c:v>7.2017872446938194</c:v>
                </c:pt>
                <c:pt idx="26">
                  <c:v>7.1125966022193925</c:v>
                </c:pt>
                <c:pt idx="27">
                  <c:v>7.3424880666365144</c:v>
                </c:pt>
                <c:pt idx="28">
                  <c:v>7.1529128427477913</c:v>
                </c:pt>
                <c:pt idx="29">
                  <c:v>6.681865948105588</c:v>
                </c:pt>
                <c:pt idx="30">
                  <c:v>6.5701533687376701</c:v>
                </c:pt>
                <c:pt idx="31">
                  <c:v>6.1379773384331289</c:v>
                </c:pt>
                <c:pt idx="32">
                  <c:v>5.0511360087148685</c:v>
                </c:pt>
                <c:pt idx="33">
                  <c:v>4.7975649920254106</c:v>
                </c:pt>
                <c:pt idx="34">
                  <c:v>4.2906979655402306</c:v>
                </c:pt>
                <c:pt idx="35">
                  <c:v>4.2498917404435712</c:v>
                </c:pt>
                <c:pt idx="36">
                  <c:v>4.2180493671724388</c:v>
                </c:pt>
                <c:pt idx="37">
                  <c:v>3.9593897539632961</c:v>
                </c:pt>
                <c:pt idx="38">
                  <c:v>3.8494671359705022</c:v>
                </c:pt>
                <c:pt idx="39">
                  <c:v>3.2991871071854209</c:v>
                </c:pt>
                <c:pt idx="40">
                  <c:v>2.9174340091306434</c:v>
                </c:pt>
                <c:pt idx="41">
                  <c:v>2.7542951809011651</c:v>
                </c:pt>
                <c:pt idx="42">
                  <c:v>2.5567442966836138</c:v>
                </c:pt>
                <c:pt idx="43">
                  <c:v>2.580239722778944</c:v>
                </c:pt>
                <c:pt idx="44">
                  <c:v>2.4943805543777851</c:v>
                </c:pt>
                <c:pt idx="45">
                  <c:v>2.145779300121943</c:v>
                </c:pt>
                <c:pt idx="46">
                  <c:v>2.0067626010194064</c:v>
                </c:pt>
                <c:pt idx="47">
                  <c:v>1.8695207527070115</c:v>
                </c:pt>
                <c:pt idx="48">
                  <c:v>1.9103921991761634</c:v>
                </c:pt>
                <c:pt idx="49">
                  <c:v>1.8796675255420452</c:v>
                </c:pt>
                <c:pt idx="50">
                  <c:v>1.8871655801093095</c:v>
                </c:pt>
                <c:pt idx="51">
                  <c:v>1.7122601459660582</c:v>
                </c:pt>
                <c:pt idx="52">
                  <c:v>1.5534997949926554</c:v>
                </c:pt>
                <c:pt idx="53">
                  <c:v>1.6198873376871772</c:v>
                </c:pt>
                <c:pt idx="54">
                  <c:v>1.4696204466869134</c:v>
                </c:pt>
                <c:pt idx="55">
                  <c:v>1.5988918985055347</c:v>
                </c:pt>
                <c:pt idx="56">
                  <c:v>1.5023097489477755</c:v>
                </c:pt>
                <c:pt idx="57">
                  <c:v>1.443802652857531</c:v>
                </c:pt>
                <c:pt idx="58">
                  <c:v>1.4325566640889791</c:v>
                </c:pt>
                <c:pt idx="59">
                  <c:v>1.2455955695019199</c:v>
                </c:pt>
                <c:pt idx="60">
                  <c:v>1.2825157671502025</c:v>
                </c:pt>
                <c:pt idx="61">
                  <c:v>1.3429435279778035</c:v>
                </c:pt>
                <c:pt idx="62">
                  <c:v>1.3873284056352444</c:v>
                </c:pt>
                <c:pt idx="63">
                  <c:v>1.50077067730109</c:v>
                </c:pt>
                <c:pt idx="64">
                  <c:v>1.4012817463855267</c:v>
                </c:pt>
                <c:pt idx="65">
                  <c:v>1.2718848170256607</c:v>
                </c:pt>
                <c:pt idx="66">
                  <c:v>1.2393413626802261</c:v>
                </c:pt>
                <c:pt idx="67">
                  <c:v>1.1820771362549978</c:v>
                </c:pt>
                <c:pt idx="68">
                  <c:v>1.2090030686832125</c:v>
                </c:pt>
                <c:pt idx="69">
                  <c:v>1.1739053106728647</c:v>
                </c:pt>
                <c:pt idx="70">
                  <c:v>1.0005693017690074</c:v>
                </c:pt>
                <c:pt idx="71">
                  <c:v>0.73912255411178274</c:v>
                </c:pt>
                <c:pt idx="72">
                  <c:v>0.49761311472620517</c:v>
                </c:pt>
                <c:pt idx="73">
                  <c:v>0.34945836641549599</c:v>
                </c:pt>
                <c:pt idx="74">
                  <c:v>0.29486453906649751</c:v>
                </c:pt>
                <c:pt idx="75">
                  <c:v>0.26813884711467484</c:v>
                </c:pt>
                <c:pt idx="76">
                  <c:v>0.33</c:v>
                </c:pt>
                <c:pt idx="77">
                  <c:v>0.38867315652004725</c:v>
                </c:pt>
                <c:pt idx="78">
                  <c:v>0.43068989522024226</c:v>
                </c:pt>
                <c:pt idx="79">
                  <c:v>0.49156085314869735</c:v>
                </c:pt>
                <c:pt idx="80">
                  <c:v>0.51080000000000003</c:v>
                </c:pt>
                <c:pt idx="81">
                  <c:v>0.55184526647883514</c:v>
                </c:pt>
                <c:pt idx="82">
                  <c:v>0.69194316091903663</c:v>
                </c:pt>
                <c:pt idx="83">
                  <c:v>0.86986724412138894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33A-4825-BFE1-98D514EECE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4532096"/>
        <c:axId val="514533632"/>
      </c:lineChart>
      <c:lineChart>
        <c:grouping val="standard"/>
        <c:varyColors val="0"/>
        <c:ser>
          <c:idx val="0"/>
          <c:order val="4"/>
          <c:tx>
            <c:strRef>
              <c:f>'Page 25 Data'!$F$3</c:f>
              <c:strCache>
                <c:ptCount val="1"/>
                <c:pt idx="0">
                  <c:v>60-69</c:v>
                </c:pt>
              </c:strCache>
            </c:strRef>
          </c:tx>
          <c:spPr>
            <a:ln w="38100">
              <a:solidFill>
                <a:srgbClr val="DBC56E"/>
              </a:solidFill>
            </a:ln>
          </c:spPr>
          <c:marker>
            <c:symbol val="none"/>
          </c:marker>
          <c:cat>
            <c:strRef>
              <c:f>'Page 25 Data'!$A$16:$A$99</c:f>
              <c:strCache>
                <c:ptCount val="8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</c:strCache>
            </c:strRef>
          </c:cat>
          <c:val>
            <c:numRef>
              <c:f>'Page 25 Data'!$F$16:$F$99</c:f>
              <c:numCache>
                <c:formatCode>0.00</c:formatCode>
                <c:ptCount val="84"/>
                <c:pt idx="0">
                  <c:v>0.76386612795666475</c:v>
                </c:pt>
                <c:pt idx="1">
                  <c:v>0.911434669441473</c:v>
                </c:pt>
                <c:pt idx="2">
                  <c:v>0.92286188907417421</c:v>
                </c:pt>
                <c:pt idx="3">
                  <c:v>0.97624857155595746</c:v>
                </c:pt>
                <c:pt idx="4">
                  <c:v>0.92944610676460893</c:v>
                </c:pt>
                <c:pt idx="5">
                  <c:v>0.80217303516512106</c:v>
                </c:pt>
                <c:pt idx="6">
                  <c:v>0.85491760415851492</c:v>
                </c:pt>
                <c:pt idx="7">
                  <c:v>0.85700374514955502</c:v>
                </c:pt>
                <c:pt idx="8">
                  <c:v>0.84594790984787904</c:v>
                </c:pt>
                <c:pt idx="9">
                  <c:v>0.95960970033162596</c:v>
                </c:pt>
                <c:pt idx="10">
                  <c:v>0.81509084831070111</c:v>
                </c:pt>
                <c:pt idx="11">
                  <c:v>0.73649721708549098</c:v>
                </c:pt>
                <c:pt idx="12">
                  <c:v>0.86783551404525228</c:v>
                </c:pt>
                <c:pt idx="13">
                  <c:v>0.787502556369026</c:v>
                </c:pt>
                <c:pt idx="14">
                  <c:v>0.76007109096731529</c:v>
                </c:pt>
                <c:pt idx="15">
                  <c:v>0.93632153403570717</c:v>
                </c:pt>
                <c:pt idx="16">
                  <c:v>1.1206493526198502</c:v>
                </c:pt>
                <c:pt idx="17">
                  <c:v>1.4791339363253984</c:v>
                </c:pt>
                <c:pt idx="18">
                  <c:v>2.0459114383970856</c:v>
                </c:pt>
                <c:pt idx="19">
                  <c:v>2.5484021911765473</c:v>
                </c:pt>
                <c:pt idx="20">
                  <c:v>3.3451828364156082</c:v>
                </c:pt>
                <c:pt idx="21">
                  <c:v>3.4944869918300014</c:v>
                </c:pt>
                <c:pt idx="22">
                  <c:v>3.786423793851891</c:v>
                </c:pt>
                <c:pt idx="23">
                  <c:v>4.170385251650587</c:v>
                </c:pt>
                <c:pt idx="24">
                  <c:v>4.5349518326896296</c:v>
                </c:pt>
                <c:pt idx="25">
                  <c:v>5.3422314439148462</c:v>
                </c:pt>
                <c:pt idx="26">
                  <c:v>5.4628651202865139</c:v>
                </c:pt>
                <c:pt idx="27">
                  <c:v>5.4501056542808923</c:v>
                </c:pt>
                <c:pt idx="28">
                  <c:v>4.9054486257804442</c:v>
                </c:pt>
                <c:pt idx="29">
                  <c:v>4.4181597906517531</c:v>
                </c:pt>
                <c:pt idx="30">
                  <c:v>4.0600020839296018</c:v>
                </c:pt>
                <c:pt idx="31">
                  <c:v>3.7622264928686691</c:v>
                </c:pt>
                <c:pt idx="32">
                  <c:v>3.5645613200272832</c:v>
                </c:pt>
                <c:pt idx="33">
                  <c:v>3.209794329853509</c:v>
                </c:pt>
                <c:pt idx="34">
                  <c:v>3.5497305683123188</c:v>
                </c:pt>
                <c:pt idx="35">
                  <c:v>3.4451639541772723</c:v>
                </c:pt>
                <c:pt idx="36">
                  <c:v>3.611742760395098</c:v>
                </c:pt>
                <c:pt idx="37">
                  <c:v>3.4895410054022467</c:v>
                </c:pt>
                <c:pt idx="38">
                  <c:v>3.0533544641950581</c:v>
                </c:pt>
                <c:pt idx="39">
                  <c:v>2.9887874874156917</c:v>
                </c:pt>
                <c:pt idx="40">
                  <c:v>2.8091806208351189</c:v>
                </c:pt>
                <c:pt idx="41">
                  <c:v>2.7413605054902508</c:v>
                </c:pt>
                <c:pt idx="42">
                  <c:v>2.4492994413583715</c:v>
                </c:pt>
                <c:pt idx="43">
                  <c:v>2.1308285658286725</c:v>
                </c:pt>
                <c:pt idx="44">
                  <c:v>1.91086314313344</c:v>
                </c:pt>
                <c:pt idx="45">
                  <c:v>1.7527209812909159</c:v>
                </c:pt>
                <c:pt idx="46">
                  <c:v>1.7058999801942116</c:v>
                </c:pt>
                <c:pt idx="47">
                  <c:v>1.5700698500348924</c:v>
                </c:pt>
                <c:pt idx="48">
                  <c:v>1.0965100628072977</c:v>
                </c:pt>
                <c:pt idx="49">
                  <c:v>1.0105899215650878</c:v>
                </c:pt>
                <c:pt idx="50">
                  <c:v>0.99081192812386976</c:v>
                </c:pt>
                <c:pt idx="51">
                  <c:v>0.88563856843147604</c:v>
                </c:pt>
                <c:pt idx="52">
                  <c:v>1.0932075452404906</c:v>
                </c:pt>
                <c:pt idx="53">
                  <c:v>1.0593734735131179</c:v>
                </c:pt>
                <c:pt idx="54">
                  <c:v>1.0421752769361301</c:v>
                </c:pt>
                <c:pt idx="55">
                  <c:v>1.2035940867619865</c:v>
                </c:pt>
                <c:pt idx="56">
                  <c:v>1.1343751071861725</c:v>
                </c:pt>
                <c:pt idx="57">
                  <c:v>1.0572196874004596</c:v>
                </c:pt>
                <c:pt idx="58">
                  <c:v>0.99976554453381983</c:v>
                </c:pt>
                <c:pt idx="59">
                  <c:v>0.91452085195041743</c:v>
                </c:pt>
                <c:pt idx="60">
                  <c:v>0.87747563839483367</c:v>
                </c:pt>
                <c:pt idx="61">
                  <c:v>0.96588370082282649</c:v>
                </c:pt>
                <c:pt idx="62">
                  <c:v>0.93207323123899699</c:v>
                </c:pt>
                <c:pt idx="63">
                  <c:v>0.8440130611101796</c:v>
                </c:pt>
                <c:pt idx="64">
                  <c:v>0.82548158417082507</c:v>
                </c:pt>
                <c:pt idx="65">
                  <c:v>0.72428789072844002</c:v>
                </c:pt>
                <c:pt idx="66">
                  <c:v>0.6982450069111803</c:v>
                </c:pt>
                <c:pt idx="67">
                  <c:v>0.84452591416318934</c:v>
                </c:pt>
                <c:pt idx="68">
                  <c:v>0.93394462772455333</c:v>
                </c:pt>
                <c:pt idx="69">
                  <c:v>0.92510644087368288</c:v>
                </c:pt>
                <c:pt idx="70">
                  <c:v>0.84490822083441819</c:v>
                </c:pt>
                <c:pt idx="71">
                  <c:v>0.60873797419083475</c:v>
                </c:pt>
                <c:pt idx="72">
                  <c:v>0.34932872499020895</c:v>
                </c:pt>
                <c:pt idx="73">
                  <c:v>0.31611567099101701</c:v>
                </c:pt>
                <c:pt idx="74">
                  <c:v>0.27164446735200171</c:v>
                </c:pt>
                <c:pt idx="75">
                  <c:v>0.31768823539980928</c:v>
                </c:pt>
                <c:pt idx="76">
                  <c:v>0.38</c:v>
                </c:pt>
                <c:pt idx="77">
                  <c:v>0.40640205457190026</c:v>
                </c:pt>
                <c:pt idx="78">
                  <c:v>0.40875052789446376</c:v>
                </c:pt>
                <c:pt idx="79">
                  <c:v>0.45176799491748293</c:v>
                </c:pt>
                <c:pt idx="80">
                  <c:v>0.42059999999999997</c:v>
                </c:pt>
                <c:pt idx="81">
                  <c:v>0.4492257674533483</c:v>
                </c:pt>
                <c:pt idx="82">
                  <c:v>0.50552116757153331</c:v>
                </c:pt>
                <c:pt idx="83">
                  <c:v>0.49487545018528417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33A-4825-BFE1-98D514EECE59}"/>
            </c:ext>
          </c:extLst>
        </c:ser>
        <c:ser>
          <c:idx val="6"/>
          <c:order val="5"/>
          <c:tx>
            <c:strRef>
              <c:f>'Page 25 Data'!$G$3</c:f>
              <c:strCache>
                <c:ptCount val="1"/>
                <c:pt idx="0">
                  <c:v>70+</c:v>
                </c:pt>
              </c:strCache>
            </c:strRef>
          </c:tx>
          <c:spPr>
            <a:ln w="38100">
              <a:solidFill>
                <a:srgbClr val="9FA1A8"/>
              </a:solidFill>
            </a:ln>
          </c:spPr>
          <c:marker>
            <c:symbol val="none"/>
          </c:marker>
          <c:cat>
            <c:strRef>
              <c:f>'Page 25 Data'!$A$16:$A$99</c:f>
              <c:strCache>
                <c:ptCount val="8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</c:strCache>
            </c:strRef>
          </c:cat>
          <c:val>
            <c:numRef>
              <c:f>'Page 25 Data'!$G$16:$G$99</c:f>
              <c:numCache>
                <c:formatCode>0.00</c:formatCode>
                <c:ptCount val="84"/>
                <c:pt idx="0">
                  <c:v>1.7164995647504666</c:v>
                </c:pt>
                <c:pt idx="1">
                  <c:v>1.972140487539404</c:v>
                </c:pt>
                <c:pt idx="2">
                  <c:v>1.9893189683089691</c:v>
                </c:pt>
                <c:pt idx="3">
                  <c:v>1.7623013537245862</c:v>
                </c:pt>
                <c:pt idx="4">
                  <c:v>1.3723141889740338</c:v>
                </c:pt>
                <c:pt idx="5">
                  <c:v>1.2959074585574024</c:v>
                </c:pt>
                <c:pt idx="6">
                  <c:v>1.5373286760718623</c:v>
                </c:pt>
                <c:pt idx="7">
                  <c:v>1.2959412975910582</c:v>
                </c:pt>
                <c:pt idx="8">
                  <c:v>1.5732960903599484</c:v>
                </c:pt>
                <c:pt idx="9">
                  <c:v>1.5198992958932676</c:v>
                </c:pt>
                <c:pt idx="10">
                  <c:v>1.6436816560500875</c:v>
                </c:pt>
                <c:pt idx="11">
                  <c:v>1.4385199864439735</c:v>
                </c:pt>
                <c:pt idx="12">
                  <c:v>1.2908760336033231</c:v>
                </c:pt>
                <c:pt idx="13">
                  <c:v>1.3144966843246533</c:v>
                </c:pt>
                <c:pt idx="14">
                  <c:v>1.0536423866954607</c:v>
                </c:pt>
                <c:pt idx="15">
                  <c:v>1.2110240739382592</c:v>
                </c:pt>
                <c:pt idx="16">
                  <c:v>1.4496096241086442</c:v>
                </c:pt>
                <c:pt idx="17">
                  <c:v>2.0220468092617794</c:v>
                </c:pt>
                <c:pt idx="18">
                  <c:v>2.6539105862268806</c:v>
                </c:pt>
                <c:pt idx="19">
                  <c:v>2.8706421853452233</c:v>
                </c:pt>
                <c:pt idx="20">
                  <c:v>3.4222426639040826</c:v>
                </c:pt>
                <c:pt idx="21">
                  <c:v>3.1979544899806527</c:v>
                </c:pt>
                <c:pt idx="22">
                  <c:v>3.2555981825105857</c:v>
                </c:pt>
                <c:pt idx="23">
                  <c:v>4.5522951700248528</c:v>
                </c:pt>
                <c:pt idx="24">
                  <c:v>4.9793699792461013</c:v>
                </c:pt>
                <c:pt idx="25">
                  <c:v>6.3790865259663239</c:v>
                </c:pt>
                <c:pt idx="26">
                  <c:v>6.4279343323188218</c:v>
                </c:pt>
                <c:pt idx="27">
                  <c:v>5.9037597953834675</c:v>
                </c:pt>
                <c:pt idx="28">
                  <c:v>5.5906730907233975</c:v>
                </c:pt>
                <c:pt idx="29">
                  <c:v>4.7426156422773573</c:v>
                </c:pt>
                <c:pt idx="30">
                  <c:v>4.867878158276854</c:v>
                </c:pt>
                <c:pt idx="31">
                  <c:v>4.3644520734947134</c:v>
                </c:pt>
                <c:pt idx="32">
                  <c:v>5.6832713145621661</c:v>
                </c:pt>
                <c:pt idx="33">
                  <c:v>4.9706403575743563</c:v>
                </c:pt>
                <c:pt idx="34">
                  <c:v>4.540314732853215</c:v>
                </c:pt>
                <c:pt idx="35">
                  <c:v>4.8694307267684547</c:v>
                </c:pt>
                <c:pt idx="36">
                  <c:v>3.2119086928572891</c:v>
                </c:pt>
                <c:pt idx="37">
                  <c:v>3.6525155302411147</c:v>
                </c:pt>
                <c:pt idx="38">
                  <c:v>3.5013528453969678</c:v>
                </c:pt>
                <c:pt idx="39">
                  <c:v>3.1088371753341089</c:v>
                </c:pt>
                <c:pt idx="40">
                  <c:v>3.0135340988796462</c:v>
                </c:pt>
                <c:pt idx="41">
                  <c:v>2.6987196286808133</c:v>
                </c:pt>
                <c:pt idx="42">
                  <c:v>2.6345552981979452</c:v>
                </c:pt>
                <c:pt idx="43">
                  <c:v>2.4691185029564959</c:v>
                </c:pt>
                <c:pt idx="44">
                  <c:v>2.1340264687707653</c:v>
                </c:pt>
                <c:pt idx="45">
                  <c:v>1.8207991725750858</c:v>
                </c:pt>
                <c:pt idx="46">
                  <c:v>1.3657106278635172</c:v>
                </c:pt>
                <c:pt idx="47">
                  <c:v>1.334867964853043</c:v>
                </c:pt>
                <c:pt idx="48">
                  <c:v>1.3622758492547782</c:v>
                </c:pt>
                <c:pt idx="49">
                  <c:v>1.47705173485312</c:v>
                </c:pt>
                <c:pt idx="50">
                  <c:v>1.7450178849954856</c:v>
                </c:pt>
                <c:pt idx="51">
                  <c:v>1.4618657978727414</c:v>
                </c:pt>
                <c:pt idx="52">
                  <c:v>1.2939407139816681</c:v>
                </c:pt>
                <c:pt idx="53">
                  <c:v>1.0584328994025465</c:v>
                </c:pt>
                <c:pt idx="54">
                  <c:v>0.84206800858262387</c:v>
                </c:pt>
                <c:pt idx="55">
                  <c:v>0.89527162246334591</c:v>
                </c:pt>
                <c:pt idx="56">
                  <c:v>0.8980030071793863</c:v>
                </c:pt>
                <c:pt idx="57">
                  <c:v>1.085821575346215</c:v>
                </c:pt>
                <c:pt idx="58">
                  <c:v>0.9955425549798933</c:v>
                </c:pt>
                <c:pt idx="59">
                  <c:v>0.90170934414320891</c:v>
                </c:pt>
                <c:pt idx="60">
                  <c:v>1.0334373935304644</c:v>
                </c:pt>
                <c:pt idx="61">
                  <c:v>1.0495988544051988</c:v>
                </c:pt>
                <c:pt idx="62">
                  <c:v>1.2919786111384925</c:v>
                </c:pt>
                <c:pt idx="63">
                  <c:v>1.3320293898578976</c:v>
                </c:pt>
                <c:pt idx="64">
                  <c:v>1.0505364851622061</c:v>
                </c:pt>
                <c:pt idx="65">
                  <c:v>0.92260088308718602</c:v>
                </c:pt>
                <c:pt idx="66">
                  <c:v>0.73975777926686903</c:v>
                </c:pt>
                <c:pt idx="67">
                  <c:v>1.2531347496320475</c:v>
                </c:pt>
                <c:pt idx="68">
                  <c:v>1.4110531285408587</c:v>
                </c:pt>
                <c:pt idx="69">
                  <c:v>1.2722454900818627</c:v>
                </c:pt>
                <c:pt idx="70">
                  <c:v>1.1797682145086992</c:v>
                </c:pt>
                <c:pt idx="71">
                  <c:v>0.55288760539292336</c:v>
                </c:pt>
                <c:pt idx="72">
                  <c:v>0.33369566577296828</c:v>
                </c:pt>
                <c:pt idx="73">
                  <c:v>0.27772086840972299</c:v>
                </c:pt>
                <c:pt idx="74">
                  <c:v>0.22909135424010349</c:v>
                </c:pt>
                <c:pt idx="75">
                  <c:v>0.25058445712463162</c:v>
                </c:pt>
                <c:pt idx="76">
                  <c:v>0.38</c:v>
                </c:pt>
                <c:pt idx="77">
                  <c:v>0.40727821643121148</c:v>
                </c:pt>
                <c:pt idx="78">
                  <c:v>0.47067430553765083</c:v>
                </c:pt>
                <c:pt idx="79">
                  <c:v>0.41874069541732084</c:v>
                </c:pt>
                <c:pt idx="80">
                  <c:v>0.43469999999999998</c:v>
                </c:pt>
                <c:pt idx="81">
                  <c:v>0.52349887174629217</c:v>
                </c:pt>
                <c:pt idx="82">
                  <c:v>0.53909602561087955</c:v>
                </c:pt>
                <c:pt idx="83">
                  <c:v>0.62419170248853362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33A-4825-BFE1-98D514EECE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4539520"/>
        <c:axId val="514541056"/>
      </c:lineChart>
      <c:catAx>
        <c:axId val="514532096"/>
        <c:scaling>
          <c:orientation val="minMax"/>
        </c:scaling>
        <c:delete val="0"/>
        <c:axPos val="b"/>
        <c:numFmt formatCode="[$-409]yy:\Q&quot;1&quot;;@" sourceLinked="0"/>
        <c:majorTickMark val="in"/>
        <c:minorTickMark val="none"/>
        <c:tickLblPos val="nextTo"/>
        <c:spPr>
          <a:ln>
            <a:solidFill>
              <a:srgbClr val="AFABAB"/>
            </a:solidFill>
          </a:ln>
        </c:spPr>
        <c:txPr>
          <a:bodyPr rot="-3000000"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14533632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514533632"/>
        <c:scaling>
          <c:orientation val="minMax"/>
          <c:max val="12"/>
        </c:scaling>
        <c:delete val="0"/>
        <c:axPos val="l"/>
        <c:numFmt formatCode="General" sourceLinked="0"/>
        <c:majorTickMark val="in"/>
        <c:minorTickMark val="none"/>
        <c:tickLblPos val="nextTo"/>
        <c:spPr>
          <a:ln w="9525">
            <a:solidFill>
              <a:srgbClr val="AFABAB"/>
            </a:solidFill>
          </a:ln>
        </c:spPr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14532096"/>
        <c:crossesAt val="1"/>
        <c:crossBetween val="midCat"/>
      </c:valAx>
      <c:catAx>
        <c:axId val="5145395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514541056"/>
        <c:crosses val="autoZero"/>
        <c:auto val="1"/>
        <c:lblAlgn val="ctr"/>
        <c:lblOffset val="100"/>
        <c:noMultiLvlLbl val="0"/>
      </c:catAx>
      <c:valAx>
        <c:axId val="514541056"/>
        <c:scaling>
          <c:orientation val="minMax"/>
          <c:max val="12"/>
        </c:scaling>
        <c:delete val="0"/>
        <c:axPos val="r"/>
        <c:numFmt formatCode="General" sourceLinked="0"/>
        <c:majorTickMark val="in"/>
        <c:minorTickMark val="none"/>
        <c:tickLblPos val="nextTo"/>
        <c:spPr>
          <a:ln>
            <a:solidFill>
              <a:srgbClr val="AFABAB"/>
            </a:solidFill>
          </a:ln>
        </c:spPr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14539520"/>
        <c:crosses val="max"/>
        <c:crossBetween val="between"/>
      </c:valAx>
      <c:spPr>
        <a:ln>
          <a:solidFill>
            <a:srgbClr val="AFABAB"/>
          </a:solidFill>
        </a:ln>
      </c:spPr>
    </c:plotArea>
    <c:plotVisOnly val="1"/>
    <c:dispBlanksAs val="gap"/>
    <c:showDLblsOverMax val="0"/>
  </c:chart>
  <c:spPr>
    <a:ln>
      <a:noFill/>
    </a:ln>
  </c:spPr>
  <c:userShapes r:id="rId2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5.1175604152016829E-2"/>
          <c:y val="0.15499679383779605"/>
          <c:w val="0.88928635576181536"/>
          <c:h val="0.66071723724140707"/>
        </c:manualLayout>
      </c:layout>
      <c:lineChart>
        <c:grouping val="standard"/>
        <c:varyColors val="0"/>
        <c:ser>
          <c:idx val="2"/>
          <c:order val="0"/>
          <c:tx>
            <c:v>18-29</c:v>
          </c:tx>
          <c:spPr>
            <a:ln w="38100">
              <a:solidFill>
                <a:srgbClr val="61AEEA"/>
              </a:solidFill>
            </a:ln>
          </c:spPr>
          <c:marker>
            <c:symbol val="none"/>
          </c:marker>
          <c:cat>
            <c:strRef>
              <c:f>[0]!Page_26_Date</c:f>
              <c:strCache>
                <c:ptCount val="8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</c:strCache>
            </c:strRef>
          </c:cat>
          <c:val>
            <c:numRef>
              <c:f>[0]!Page_26_18</c:f>
              <c:numCache>
                <c:formatCode>_(* #,##0.00_);_(* \(#,##0.00\);_(* "-"??_);_(@_)</c:formatCode>
                <c:ptCount val="84"/>
                <c:pt idx="0">
                  <c:v>3.935946700642043</c:v>
                </c:pt>
                <c:pt idx="1">
                  <c:v>3.8332464451152792</c:v>
                </c:pt>
                <c:pt idx="2">
                  <c:v>3.5863894769468359</c:v>
                </c:pt>
                <c:pt idx="3">
                  <c:v>3.3109987088547075</c:v>
                </c:pt>
                <c:pt idx="4">
                  <c:v>3.0558909997153751</c:v>
                </c:pt>
                <c:pt idx="5">
                  <c:v>2.7883768477825073</c:v>
                </c:pt>
                <c:pt idx="6">
                  <c:v>2.6362453152095648</c:v>
                </c:pt>
                <c:pt idx="7">
                  <c:v>2.8492539883438042</c:v>
                </c:pt>
                <c:pt idx="8">
                  <c:v>2.8585894657656832</c:v>
                </c:pt>
                <c:pt idx="9">
                  <c:v>2.8759376745809528</c:v>
                </c:pt>
                <c:pt idx="10">
                  <c:v>3.0261696552031134</c:v>
                </c:pt>
                <c:pt idx="11">
                  <c:v>2.8671184251601356</c:v>
                </c:pt>
                <c:pt idx="12">
                  <c:v>2.8941815097007559</c:v>
                </c:pt>
                <c:pt idx="13">
                  <c:v>3.0931420701187422</c:v>
                </c:pt>
                <c:pt idx="14">
                  <c:v>3.2920013625846858</c:v>
                </c:pt>
                <c:pt idx="15">
                  <c:v>3.583840049912161</c:v>
                </c:pt>
                <c:pt idx="16">
                  <c:v>3.4856554825721608</c:v>
                </c:pt>
                <c:pt idx="17">
                  <c:v>3.5452568069605963</c:v>
                </c:pt>
                <c:pt idx="18">
                  <c:v>3.6379646070944704</c:v>
                </c:pt>
                <c:pt idx="19">
                  <c:v>4.0532414217337163</c:v>
                </c:pt>
                <c:pt idx="20">
                  <c:v>4.4671524323093719</c:v>
                </c:pt>
                <c:pt idx="21">
                  <c:v>4.6434882858681856</c:v>
                </c:pt>
                <c:pt idx="22">
                  <c:v>5.1234750686362203</c:v>
                </c:pt>
                <c:pt idx="23">
                  <c:v>5.42735336837272</c:v>
                </c:pt>
                <c:pt idx="24">
                  <c:v>5.5867520033109237</c:v>
                </c:pt>
                <c:pt idx="25">
                  <c:v>5.6172246492981674</c:v>
                </c:pt>
                <c:pt idx="26">
                  <c:v>5.2977289229258764</c:v>
                </c:pt>
                <c:pt idx="27">
                  <c:v>4.6489808828775692</c:v>
                </c:pt>
                <c:pt idx="28">
                  <c:v>4.450514721098223</c:v>
                </c:pt>
                <c:pt idx="29">
                  <c:v>4.3026064201365095</c:v>
                </c:pt>
                <c:pt idx="30">
                  <c:v>3.9424908681160873</c:v>
                </c:pt>
                <c:pt idx="31">
                  <c:v>3.5887218852051288</c:v>
                </c:pt>
                <c:pt idx="32">
                  <c:v>3.1218722665680243</c:v>
                </c:pt>
                <c:pt idx="33">
                  <c:v>2.6947396093618119</c:v>
                </c:pt>
                <c:pt idx="34">
                  <c:v>2.6346825808165555</c:v>
                </c:pt>
                <c:pt idx="35">
                  <c:v>2.496273748380097</c:v>
                </c:pt>
                <c:pt idx="36">
                  <c:v>2.4766974075012613</c:v>
                </c:pt>
                <c:pt idx="37">
                  <c:v>2.5281441438062044</c:v>
                </c:pt>
                <c:pt idx="38">
                  <c:v>2.4132258895398127</c:v>
                </c:pt>
                <c:pt idx="39">
                  <c:v>2.4906820878069889</c:v>
                </c:pt>
                <c:pt idx="40">
                  <c:v>2.5746573125431786</c:v>
                </c:pt>
                <c:pt idx="41">
                  <c:v>2.4716453780239385</c:v>
                </c:pt>
                <c:pt idx="42">
                  <c:v>2.3971690361309741</c:v>
                </c:pt>
                <c:pt idx="43">
                  <c:v>2.298741252701491</c:v>
                </c:pt>
                <c:pt idx="44">
                  <c:v>2.2844323091733814</c:v>
                </c:pt>
                <c:pt idx="45">
                  <c:v>2.6555329133297998</c:v>
                </c:pt>
                <c:pt idx="46">
                  <c:v>2.9615765638526739</c:v>
                </c:pt>
                <c:pt idx="47">
                  <c:v>3.165697993983172</c:v>
                </c:pt>
                <c:pt idx="48">
                  <c:v>3.5577326688000066</c:v>
                </c:pt>
                <c:pt idx="49">
                  <c:v>3.7653285236465717</c:v>
                </c:pt>
                <c:pt idx="50">
                  <c:v>3.9755025382302889</c:v>
                </c:pt>
                <c:pt idx="51">
                  <c:v>4.1324134597534892</c:v>
                </c:pt>
                <c:pt idx="52">
                  <c:v>4.2957936178712677</c:v>
                </c:pt>
                <c:pt idx="53">
                  <c:v>4.1677261926173301</c:v>
                </c:pt>
                <c:pt idx="54">
                  <c:v>3.963006502936353</c:v>
                </c:pt>
                <c:pt idx="55">
                  <c:v>4.1517779153028735</c:v>
                </c:pt>
                <c:pt idx="56">
                  <c:v>4.034349939672337</c:v>
                </c:pt>
                <c:pt idx="57">
                  <c:v>4.2129612173484894</c:v>
                </c:pt>
                <c:pt idx="58">
                  <c:v>4.3383172297453196</c:v>
                </c:pt>
                <c:pt idx="59">
                  <c:v>4.2915213901942941</c:v>
                </c:pt>
                <c:pt idx="60">
                  <c:v>4.1018307214323873</c:v>
                </c:pt>
                <c:pt idx="61">
                  <c:v>4.1336874240518018</c:v>
                </c:pt>
                <c:pt idx="62">
                  <c:v>4.1849704634704157</c:v>
                </c:pt>
                <c:pt idx="63">
                  <c:v>4.0440250992067606</c:v>
                </c:pt>
                <c:pt idx="64">
                  <c:v>4.1522681992081019</c:v>
                </c:pt>
                <c:pt idx="65">
                  <c:v>3.9021066773129123</c:v>
                </c:pt>
                <c:pt idx="66">
                  <c:v>3.8000704938491303</c:v>
                </c:pt>
                <c:pt idx="67">
                  <c:v>4.0618794541196293</c:v>
                </c:pt>
                <c:pt idx="68">
                  <c:v>4.1435648976214354</c:v>
                </c:pt>
                <c:pt idx="69">
                  <c:v>4.0984107022894474</c:v>
                </c:pt>
                <c:pt idx="70">
                  <c:v>3.8137898458376047</c:v>
                </c:pt>
                <c:pt idx="71">
                  <c:v>3.2589497431298549</c:v>
                </c:pt>
                <c:pt idx="72">
                  <c:v>3.0723402369797328</c:v>
                </c:pt>
                <c:pt idx="73">
                  <c:v>2.7732403697913299</c:v>
                </c:pt>
                <c:pt idx="74">
                  <c:v>2.714371037032119</c:v>
                </c:pt>
                <c:pt idx="75">
                  <c:v>2.9836986531989358</c:v>
                </c:pt>
                <c:pt idx="76">
                  <c:v>2.99</c:v>
                </c:pt>
                <c:pt idx="77">
                  <c:v>3.5889351432482881</c:v>
                </c:pt>
                <c:pt idx="78">
                  <c:v>4.0428447974783355</c:v>
                </c:pt>
                <c:pt idx="79">
                  <c:v>4.2827477415056014</c:v>
                </c:pt>
                <c:pt idx="80">
                  <c:v>4.5481889147563139</c:v>
                </c:pt>
                <c:pt idx="81">
                  <c:v>4.3754331840310527</c:v>
                </c:pt>
                <c:pt idx="82">
                  <c:v>4.6867063949192733</c:v>
                </c:pt>
                <c:pt idx="83">
                  <c:v>4.7890405660011437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CA-436D-85F7-68019108BE6A}"/>
            </c:ext>
          </c:extLst>
        </c:ser>
        <c:ser>
          <c:idx val="4"/>
          <c:order val="1"/>
          <c:tx>
            <c:v>30-39</c:v>
          </c:tx>
          <c:spPr>
            <a:ln w="38100">
              <a:solidFill>
                <a:srgbClr val="B84645"/>
              </a:solidFill>
            </a:ln>
          </c:spPr>
          <c:marker>
            <c:symbol val="none"/>
          </c:marker>
          <c:cat>
            <c:strRef>
              <c:f>[0]!Page_26_Date</c:f>
              <c:strCache>
                <c:ptCount val="8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</c:strCache>
            </c:strRef>
          </c:cat>
          <c:val>
            <c:numRef>
              <c:f>[0]!Page_26_30</c:f>
              <c:numCache>
                <c:formatCode>_(* #,##0.00_);_(* \(#,##0.00\);_(* "-"??_);_(@_)</c:formatCode>
                <c:ptCount val="84"/>
                <c:pt idx="0">
                  <c:v>2.5672024967290894</c:v>
                </c:pt>
                <c:pt idx="1">
                  <c:v>2.5852869701799217</c:v>
                </c:pt>
                <c:pt idx="2">
                  <c:v>2.543528650163247</c:v>
                </c:pt>
                <c:pt idx="3">
                  <c:v>2.3086734648557612</c:v>
                </c:pt>
                <c:pt idx="4">
                  <c:v>2.1384270891519215</c:v>
                </c:pt>
                <c:pt idx="5">
                  <c:v>2.1165653741070671</c:v>
                </c:pt>
                <c:pt idx="6">
                  <c:v>2.1516069263355457</c:v>
                </c:pt>
                <c:pt idx="7">
                  <c:v>2.1854665489704219</c:v>
                </c:pt>
                <c:pt idx="8">
                  <c:v>2.1999985402651698</c:v>
                </c:pt>
                <c:pt idx="9">
                  <c:v>2.0979431816329761</c:v>
                </c:pt>
                <c:pt idx="10">
                  <c:v>1.9980372438278784</c:v>
                </c:pt>
                <c:pt idx="11">
                  <c:v>2.0275820635295401</c:v>
                </c:pt>
                <c:pt idx="12">
                  <c:v>1.9165815799771384</c:v>
                </c:pt>
                <c:pt idx="13">
                  <c:v>2.2380235936209867</c:v>
                </c:pt>
                <c:pt idx="14">
                  <c:v>2.492634864702846</c:v>
                </c:pt>
                <c:pt idx="15">
                  <c:v>2.7172831362497556</c:v>
                </c:pt>
                <c:pt idx="16">
                  <c:v>2.9698291972270754</c:v>
                </c:pt>
                <c:pt idx="17">
                  <c:v>2.875191774156975</c:v>
                </c:pt>
                <c:pt idx="18">
                  <c:v>2.9846469023621038</c:v>
                </c:pt>
                <c:pt idx="19">
                  <c:v>3.1381931212704188</c:v>
                </c:pt>
                <c:pt idx="20">
                  <c:v>3.3710097532988987</c:v>
                </c:pt>
                <c:pt idx="21">
                  <c:v>3.5297293256422315</c:v>
                </c:pt>
                <c:pt idx="22">
                  <c:v>3.8112321840415269</c:v>
                </c:pt>
                <c:pt idx="23">
                  <c:v>3.9003157338980499</c:v>
                </c:pt>
                <c:pt idx="24">
                  <c:v>3.997408723784067</c:v>
                </c:pt>
                <c:pt idx="25">
                  <c:v>4.0589315958164933</c:v>
                </c:pt>
                <c:pt idx="26">
                  <c:v>3.8717089495020307</c:v>
                </c:pt>
                <c:pt idx="27">
                  <c:v>3.8051295970055339</c:v>
                </c:pt>
                <c:pt idx="28">
                  <c:v>3.567227804052457</c:v>
                </c:pt>
                <c:pt idx="29">
                  <c:v>3.4313475802077531</c:v>
                </c:pt>
                <c:pt idx="30">
                  <c:v>3.1194625922944592</c:v>
                </c:pt>
                <c:pt idx="31">
                  <c:v>2.892944791377976</c:v>
                </c:pt>
                <c:pt idx="32">
                  <c:v>2.6170393478733138</c:v>
                </c:pt>
                <c:pt idx="33">
                  <c:v>2.3686467689184911</c:v>
                </c:pt>
                <c:pt idx="34">
                  <c:v>2.3731030900008143</c:v>
                </c:pt>
                <c:pt idx="35">
                  <c:v>2.2335937291228287</c:v>
                </c:pt>
                <c:pt idx="36">
                  <c:v>2.1984898459843945</c:v>
                </c:pt>
                <c:pt idx="37">
                  <c:v>2.1325355828562182</c:v>
                </c:pt>
                <c:pt idx="38">
                  <c:v>1.9342453583570718</c:v>
                </c:pt>
                <c:pt idx="39">
                  <c:v>2.057861961843034</c:v>
                </c:pt>
                <c:pt idx="40">
                  <c:v>2.2608758019450987</c:v>
                </c:pt>
                <c:pt idx="41">
                  <c:v>2.4426132693615417</c:v>
                </c:pt>
                <c:pt idx="42">
                  <c:v>2.4932634283932478</c:v>
                </c:pt>
                <c:pt idx="43">
                  <c:v>2.3373600807712838</c:v>
                </c:pt>
                <c:pt idx="44">
                  <c:v>2.2441096236947549</c:v>
                </c:pt>
                <c:pt idx="45">
                  <c:v>2.1747605425399374</c:v>
                </c:pt>
                <c:pt idx="46">
                  <c:v>2.3539187031407902</c:v>
                </c:pt>
                <c:pt idx="47">
                  <c:v>2.6864263468762504</c:v>
                </c:pt>
                <c:pt idx="48">
                  <c:v>2.6545573145592574</c:v>
                </c:pt>
                <c:pt idx="49">
                  <c:v>2.7632434257826959</c:v>
                </c:pt>
                <c:pt idx="50">
                  <c:v>2.6583006798631104</c:v>
                </c:pt>
                <c:pt idx="51">
                  <c:v>2.4924621702685203</c:v>
                </c:pt>
                <c:pt idx="52">
                  <c:v>2.5981398318538274</c:v>
                </c:pt>
                <c:pt idx="53">
                  <c:v>2.5588811111845389</c:v>
                </c:pt>
                <c:pt idx="54">
                  <c:v>2.7100535962632768</c:v>
                </c:pt>
                <c:pt idx="55">
                  <c:v>2.7899669292048737</c:v>
                </c:pt>
                <c:pt idx="56">
                  <c:v>2.8530906633834556</c:v>
                </c:pt>
                <c:pt idx="57">
                  <c:v>2.7572262881073155</c:v>
                </c:pt>
                <c:pt idx="58">
                  <c:v>2.8360312245764607</c:v>
                </c:pt>
                <c:pt idx="59">
                  <c:v>2.6600730178490233</c:v>
                </c:pt>
                <c:pt idx="60">
                  <c:v>2.6266956304111027</c:v>
                </c:pt>
                <c:pt idx="61">
                  <c:v>2.7687538279680215</c:v>
                </c:pt>
                <c:pt idx="62">
                  <c:v>2.6570783458701217</c:v>
                </c:pt>
                <c:pt idx="63">
                  <c:v>2.9158656346684917</c:v>
                </c:pt>
                <c:pt idx="64">
                  <c:v>3.0005702799269898</c:v>
                </c:pt>
                <c:pt idx="65">
                  <c:v>2.9803831452825849</c:v>
                </c:pt>
                <c:pt idx="66">
                  <c:v>2.9821877388602038</c:v>
                </c:pt>
                <c:pt idx="67">
                  <c:v>2.8935294340523736</c:v>
                </c:pt>
                <c:pt idx="68">
                  <c:v>2.7960735739021865</c:v>
                </c:pt>
                <c:pt idx="69">
                  <c:v>2.6424009287029477</c:v>
                </c:pt>
                <c:pt idx="70">
                  <c:v>2.4207105943007492</c:v>
                </c:pt>
                <c:pt idx="71">
                  <c:v>2.1924360733594348</c:v>
                </c:pt>
                <c:pt idx="72">
                  <c:v>2.0276153204968863</c:v>
                </c:pt>
                <c:pt idx="73">
                  <c:v>1.98442982162111</c:v>
                </c:pt>
                <c:pt idx="74">
                  <c:v>1.9934158014659815</c:v>
                </c:pt>
                <c:pt idx="75">
                  <c:v>1.9382586003714377</c:v>
                </c:pt>
                <c:pt idx="76">
                  <c:v>2.08</c:v>
                </c:pt>
                <c:pt idx="77">
                  <c:v>2.2980544296421401</c:v>
                </c:pt>
                <c:pt idx="78">
                  <c:v>2.5455663587491606</c:v>
                </c:pt>
                <c:pt idx="79">
                  <c:v>2.9152911610169285</c:v>
                </c:pt>
                <c:pt idx="80">
                  <c:v>3.0610526931922775</c:v>
                </c:pt>
                <c:pt idx="81">
                  <c:v>3.3677087707931355</c:v>
                </c:pt>
                <c:pt idx="82">
                  <c:v>3.5421193048464561</c:v>
                </c:pt>
                <c:pt idx="83">
                  <c:v>3.6057155676155297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CA-436D-85F7-68019108BE6A}"/>
            </c:ext>
          </c:extLst>
        </c:ser>
        <c:ser>
          <c:idx val="5"/>
          <c:order val="2"/>
          <c:tx>
            <c:v>40-49</c:v>
          </c:tx>
          <c:spPr>
            <a:ln w="38100">
              <a:solidFill>
                <a:srgbClr val="B1812C"/>
              </a:solidFill>
            </a:ln>
          </c:spPr>
          <c:marker>
            <c:symbol val="none"/>
          </c:marker>
          <c:cat>
            <c:strRef>
              <c:f>[0]!Page_26_Date</c:f>
              <c:strCache>
                <c:ptCount val="8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</c:strCache>
            </c:strRef>
          </c:cat>
          <c:val>
            <c:numRef>
              <c:f>[0]!Page_26_40</c:f>
              <c:numCache>
                <c:formatCode>_(* #,##0.00_);_(* \(#,##0.00\);_(* "-"??_);_(@_)</c:formatCode>
                <c:ptCount val="84"/>
                <c:pt idx="0">
                  <c:v>1.9296042788658492</c:v>
                </c:pt>
                <c:pt idx="1">
                  <c:v>1.9138632638693742</c:v>
                </c:pt>
                <c:pt idx="2">
                  <c:v>1.9554473385412854</c:v>
                </c:pt>
                <c:pt idx="3">
                  <c:v>1.9590882680632555</c:v>
                </c:pt>
                <c:pt idx="4">
                  <c:v>1.9886885472887221</c:v>
                </c:pt>
                <c:pt idx="5">
                  <c:v>1.8204342198485906</c:v>
                </c:pt>
                <c:pt idx="6">
                  <c:v>1.6979298312992337</c:v>
                </c:pt>
                <c:pt idx="7">
                  <c:v>1.6759468777823527</c:v>
                </c:pt>
                <c:pt idx="8">
                  <c:v>1.4645235029729646</c:v>
                </c:pt>
                <c:pt idx="9">
                  <c:v>1.5021183595542464</c:v>
                </c:pt>
                <c:pt idx="10">
                  <c:v>1.4693905112321055</c:v>
                </c:pt>
                <c:pt idx="11">
                  <c:v>1.4908916032302275</c:v>
                </c:pt>
                <c:pt idx="12">
                  <c:v>1.5575121032775021</c:v>
                </c:pt>
                <c:pt idx="13">
                  <c:v>1.5499672169722627</c:v>
                </c:pt>
                <c:pt idx="14">
                  <c:v>1.8369023240359357</c:v>
                </c:pt>
                <c:pt idx="15">
                  <c:v>2.1340659687152881</c:v>
                </c:pt>
                <c:pt idx="16">
                  <c:v>2.2477536509810134</c:v>
                </c:pt>
                <c:pt idx="17">
                  <c:v>2.3691459714866827</c:v>
                </c:pt>
                <c:pt idx="18">
                  <c:v>2.2879413905859867</c:v>
                </c:pt>
                <c:pt idx="19">
                  <c:v>2.1045280104230115</c:v>
                </c:pt>
                <c:pt idx="20">
                  <c:v>2.2847635367637036</c:v>
                </c:pt>
                <c:pt idx="21">
                  <c:v>2.3825968160072426</c:v>
                </c:pt>
                <c:pt idx="22">
                  <c:v>2.6541618905690343</c:v>
                </c:pt>
                <c:pt idx="23">
                  <c:v>2.9122961286950648</c:v>
                </c:pt>
                <c:pt idx="24">
                  <c:v>3.0661751732432942</c:v>
                </c:pt>
                <c:pt idx="25">
                  <c:v>3.2735619837922556</c:v>
                </c:pt>
                <c:pt idx="26">
                  <c:v>3.2978186667436771</c:v>
                </c:pt>
                <c:pt idx="27">
                  <c:v>3.3626857166897786</c:v>
                </c:pt>
                <c:pt idx="28">
                  <c:v>3.3353023354736959</c:v>
                </c:pt>
                <c:pt idx="29">
                  <c:v>3.0204888611565459</c:v>
                </c:pt>
                <c:pt idx="30">
                  <c:v>2.5770010582828613</c:v>
                </c:pt>
                <c:pt idx="31">
                  <c:v>2.232420517380322</c:v>
                </c:pt>
                <c:pt idx="32">
                  <c:v>1.8775179993333717</c:v>
                </c:pt>
                <c:pt idx="33">
                  <c:v>1.719973503924344</c:v>
                </c:pt>
                <c:pt idx="34">
                  <c:v>1.7148567663237926</c:v>
                </c:pt>
                <c:pt idx="35">
                  <c:v>1.6325316262961658</c:v>
                </c:pt>
                <c:pt idx="36">
                  <c:v>1.5423261255007314</c:v>
                </c:pt>
                <c:pt idx="37">
                  <c:v>1.5757420198011269</c:v>
                </c:pt>
                <c:pt idx="38">
                  <c:v>1.4883692054746809</c:v>
                </c:pt>
                <c:pt idx="39">
                  <c:v>1.4768136249489334</c:v>
                </c:pt>
                <c:pt idx="40">
                  <c:v>1.479419995560419</c:v>
                </c:pt>
                <c:pt idx="41">
                  <c:v>1.4770361157046754</c:v>
                </c:pt>
                <c:pt idx="42">
                  <c:v>1.5064512779663637</c:v>
                </c:pt>
                <c:pt idx="43">
                  <c:v>1.5253069137879438</c:v>
                </c:pt>
                <c:pt idx="44">
                  <c:v>1.5910725799683056</c:v>
                </c:pt>
                <c:pt idx="45">
                  <c:v>1.6669503711113018</c:v>
                </c:pt>
                <c:pt idx="46">
                  <c:v>1.7536551152516775</c:v>
                </c:pt>
                <c:pt idx="47">
                  <c:v>1.8557879045391554</c:v>
                </c:pt>
                <c:pt idx="48">
                  <c:v>1.9226708129401411</c:v>
                </c:pt>
                <c:pt idx="49">
                  <c:v>1.9306538305822525</c:v>
                </c:pt>
                <c:pt idx="50">
                  <c:v>1.9728840286704321</c:v>
                </c:pt>
                <c:pt idx="51">
                  <c:v>2.0835429697462065</c:v>
                </c:pt>
                <c:pt idx="52">
                  <c:v>2.1539492379743841</c:v>
                </c:pt>
                <c:pt idx="53">
                  <c:v>2.1827999522334949</c:v>
                </c:pt>
                <c:pt idx="54">
                  <c:v>2.2058738059676273</c:v>
                </c:pt>
                <c:pt idx="55">
                  <c:v>2.1290250241658861</c:v>
                </c:pt>
                <c:pt idx="56">
                  <c:v>2.1392541968572258</c:v>
                </c:pt>
                <c:pt idx="57">
                  <c:v>2.1608781472315806</c:v>
                </c:pt>
                <c:pt idx="58">
                  <c:v>2.1715757847474824</c:v>
                </c:pt>
                <c:pt idx="59">
                  <c:v>2.2375484533711099</c:v>
                </c:pt>
                <c:pt idx="60">
                  <c:v>2.2301827740701081</c:v>
                </c:pt>
                <c:pt idx="61">
                  <c:v>2.2913056555435145</c:v>
                </c:pt>
                <c:pt idx="62">
                  <c:v>2.2635417561761626</c:v>
                </c:pt>
                <c:pt idx="63">
                  <c:v>2.3208237067741173</c:v>
                </c:pt>
                <c:pt idx="64">
                  <c:v>2.2349545594097426</c:v>
                </c:pt>
                <c:pt idx="65">
                  <c:v>2.2372793809639804</c:v>
                </c:pt>
                <c:pt idx="66">
                  <c:v>2.3223277170422945</c:v>
                </c:pt>
                <c:pt idx="67">
                  <c:v>2.3524366007754955</c:v>
                </c:pt>
                <c:pt idx="68">
                  <c:v>2.4455155737678598</c:v>
                </c:pt>
                <c:pt idx="69">
                  <c:v>2.3066933056798788</c:v>
                </c:pt>
                <c:pt idx="70">
                  <c:v>2.0736474248928709</c:v>
                </c:pt>
                <c:pt idx="71">
                  <c:v>1.8272053559981252</c:v>
                </c:pt>
                <c:pt idx="72">
                  <c:v>1.718865721151313</c:v>
                </c:pt>
                <c:pt idx="73">
                  <c:v>1.5761827889444899</c:v>
                </c:pt>
                <c:pt idx="74">
                  <c:v>1.4964158669848133</c:v>
                </c:pt>
                <c:pt idx="75">
                  <c:v>1.3441837068218043</c:v>
                </c:pt>
                <c:pt idx="76">
                  <c:v>1.35</c:v>
                </c:pt>
                <c:pt idx="77">
                  <c:v>1.5023908125196235</c:v>
                </c:pt>
                <c:pt idx="78">
                  <c:v>1.743854806080531</c:v>
                </c:pt>
                <c:pt idx="79">
                  <c:v>1.9800918782492487</c:v>
                </c:pt>
                <c:pt idx="80">
                  <c:v>2.0698877111755505</c:v>
                </c:pt>
                <c:pt idx="81">
                  <c:v>2.1119024100832231</c:v>
                </c:pt>
                <c:pt idx="82">
                  <c:v>2.2010366561950057</c:v>
                </c:pt>
                <c:pt idx="83">
                  <c:v>2.4074911805647061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CA-436D-85F7-68019108BE6A}"/>
            </c:ext>
          </c:extLst>
        </c:ser>
        <c:ser>
          <c:idx val="1"/>
          <c:order val="3"/>
          <c:tx>
            <c:v>50-59</c:v>
          </c:tx>
          <c:spPr>
            <a:ln w="38100">
              <a:solidFill>
                <a:srgbClr val="046C9D"/>
              </a:solidFill>
            </a:ln>
          </c:spPr>
          <c:marker>
            <c:symbol val="none"/>
          </c:marker>
          <c:cat>
            <c:strRef>
              <c:f>[0]!Page_26_Date</c:f>
              <c:strCache>
                <c:ptCount val="8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</c:strCache>
            </c:strRef>
          </c:cat>
          <c:val>
            <c:numRef>
              <c:f>[0]!Page_26_50</c:f>
              <c:numCache>
                <c:formatCode>_(* #,##0.00_);_(* \(#,##0.00\);_(* "-"??_);_(@_)</c:formatCode>
                <c:ptCount val="84"/>
                <c:pt idx="0">
                  <c:v>1.3584866925404355</c:v>
                </c:pt>
                <c:pt idx="1">
                  <c:v>1.3731036732312241</c:v>
                </c:pt>
                <c:pt idx="2">
                  <c:v>1.3233619000464614</c:v>
                </c:pt>
                <c:pt idx="3">
                  <c:v>1.4266281806385597</c:v>
                </c:pt>
                <c:pt idx="4">
                  <c:v>1.372644147999905</c:v>
                </c:pt>
                <c:pt idx="5">
                  <c:v>1.1946226243359162</c:v>
                </c:pt>
                <c:pt idx="6">
                  <c:v>1.2343348401882881</c:v>
                </c:pt>
                <c:pt idx="7">
                  <c:v>1.1379338301669828</c:v>
                </c:pt>
                <c:pt idx="8">
                  <c:v>1.0087157028894889</c:v>
                </c:pt>
                <c:pt idx="9">
                  <c:v>1.0208398693216842</c:v>
                </c:pt>
                <c:pt idx="10">
                  <c:v>0.9834684154723824</c:v>
                </c:pt>
                <c:pt idx="11">
                  <c:v>1.0010624004347883</c:v>
                </c:pt>
                <c:pt idx="12">
                  <c:v>0.98031202667279371</c:v>
                </c:pt>
                <c:pt idx="13">
                  <c:v>1.0006296983486545</c:v>
                </c:pt>
                <c:pt idx="14">
                  <c:v>1.1430814646058547</c:v>
                </c:pt>
                <c:pt idx="15">
                  <c:v>1.2668511874203539</c:v>
                </c:pt>
                <c:pt idx="16">
                  <c:v>1.395004550078738</c:v>
                </c:pt>
                <c:pt idx="17">
                  <c:v>1.4195063507990262</c:v>
                </c:pt>
                <c:pt idx="18">
                  <c:v>1.3238644161741677</c:v>
                </c:pt>
                <c:pt idx="19">
                  <c:v>1.4307057242086529</c:v>
                </c:pt>
                <c:pt idx="20">
                  <c:v>1.7133232721352649</c:v>
                </c:pt>
                <c:pt idx="21">
                  <c:v>1.9533023834896011</c:v>
                </c:pt>
                <c:pt idx="22">
                  <c:v>2.3443892691445174</c:v>
                </c:pt>
                <c:pt idx="23">
                  <c:v>2.4540188213142349</c:v>
                </c:pt>
                <c:pt idx="24">
                  <c:v>2.4929045413614794</c:v>
                </c:pt>
                <c:pt idx="25">
                  <c:v>2.572462788097587</c:v>
                </c:pt>
                <c:pt idx="26">
                  <c:v>2.3658444275102153</c:v>
                </c:pt>
                <c:pt idx="27">
                  <c:v>2.3746332451699903</c:v>
                </c:pt>
                <c:pt idx="28">
                  <c:v>2.2781521211888665</c:v>
                </c:pt>
                <c:pt idx="29">
                  <c:v>2.0066947179719374</c:v>
                </c:pt>
                <c:pt idx="30">
                  <c:v>1.9183404056423756</c:v>
                </c:pt>
                <c:pt idx="31">
                  <c:v>1.7233142495483049</c:v>
                </c:pt>
                <c:pt idx="32">
                  <c:v>1.502919647629313</c:v>
                </c:pt>
                <c:pt idx="33">
                  <c:v>1.4839329724517816</c:v>
                </c:pt>
                <c:pt idx="34">
                  <c:v>1.3937120170899813</c:v>
                </c:pt>
                <c:pt idx="35">
                  <c:v>1.2823334004817648</c:v>
                </c:pt>
                <c:pt idx="36">
                  <c:v>1.1982213564105046</c:v>
                </c:pt>
                <c:pt idx="37">
                  <c:v>1.092856284978958</c:v>
                </c:pt>
                <c:pt idx="38">
                  <c:v>1.035242988452618</c:v>
                </c:pt>
                <c:pt idx="39">
                  <c:v>1.0033959152368777</c:v>
                </c:pt>
                <c:pt idx="40">
                  <c:v>1.0112117497674111</c:v>
                </c:pt>
                <c:pt idx="41">
                  <c:v>1.1061090195364141</c:v>
                </c:pt>
                <c:pt idx="42">
                  <c:v>1.1215201996606379</c:v>
                </c:pt>
                <c:pt idx="43">
                  <c:v>1.0669462755237076</c:v>
                </c:pt>
                <c:pt idx="44">
                  <c:v>0.99013075367464087</c:v>
                </c:pt>
                <c:pt idx="45">
                  <c:v>1.0640266611587579</c:v>
                </c:pt>
                <c:pt idx="46">
                  <c:v>1.1266034148709956</c:v>
                </c:pt>
                <c:pt idx="47">
                  <c:v>1.2449752088229</c:v>
                </c:pt>
                <c:pt idx="48">
                  <c:v>1.2736081687583123</c:v>
                </c:pt>
                <c:pt idx="49">
                  <c:v>1.2668187734678633</c:v>
                </c:pt>
                <c:pt idx="50">
                  <c:v>1.2359256447473086</c:v>
                </c:pt>
                <c:pt idx="51">
                  <c:v>1.2405385318601958</c:v>
                </c:pt>
                <c:pt idx="52">
                  <c:v>1.3219750695214523</c:v>
                </c:pt>
                <c:pt idx="53">
                  <c:v>1.2700535387489311</c:v>
                </c:pt>
                <c:pt idx="54">
                  <c:v>1.3755963364965202</c:v>
                </c:pt>
                <c:pt idx="55">
                  <c:v>1.4023468261842724</c:v>
                </c:pt>
                <c:pt idx="56">
                  <c:v>1.5757706778827798</c:v>
                </c:pt>
                <c:pt idx="57">
                  <c:v>1.6191506536059381</c:v>
                </c:pt>
                <c:pt idx="58">
                  <c:v>1.5991710282976679</c:v>
                </c:pt>
                <c:pt idx="59">
                  <c:v>1.6938913927359012</c:v>
                </c:pt>
                <c:pt idx="60">
                  <c:v>1.5963472743731073</c:v>
                </c:pt>
                <c:pt idx="61">
                  <c:v>1.6005637254335263</c:v>
                </c:pt>
                <c:pt idx="62">
                  <c:v>1.5935299955551274</c:v>
                </c:pt>
                <c:pt idx="63">
                  <c:v>1.5976836639654293</c:v>
                </c:pt>
                <c:pt idx="64">
                  <c:v>1.6142007761018806</c:v>
                </c:pt>
                <c:pt idx="65">
                  <c:v>1.6578663523942161</c:v>
                </c:pt>
                <c:pt idx="66">
                  <c:v>1.6828766284882581</c:v>
                </c:pt>
                <c:pt idx="67">
                  <c:v>1.6769811430885868</c:v>
                </c:pt>
                <c:pt idx="68">
                  <c:v>1.7108794264847591</c:v>
                </c:pt>
                <c:pt idx="69">
                  <c:v>1.6534026566985252</c:v>
                </c:pt>
                <c:pt idx="70">
                  <c:v>1.542563217070567</c:v>
                </c:pt>
                <c:pt idx="71">
                  <c:v>1.3532986567716678</c:v>
                </c:pt>
                <c:pt idx="72">
                  <c:v>1.2346391359964455</c:v>
                </c:pt>
                <c:pt idx="73">
                  <c:v>1.00578393945066</c:v>
                </c:pt>
                <c:pt idx="74">
                  <c:v>0.89060615435622537</c:v>
                </c:pt>
                <c:pt idx="75">
                  <c:v>0.89701015739928402</c:v>
                </c:pt>
                <c:pt idx="76">
                  <c:v>0.86</c:v>
                </c:pt>
                <c:pt idx="77">
                  <c:v>1.10707074380566</c:v>
                </c:pt>
                <c:pt idx="78">
                  <c:v>1.1580958330931024</c:v>
                </c:pt>
                <c:pt idx="79">
                  <c:v>1.2136148883575943</c:v>
                </c:pt>
                <c:pt idx="80">
                  <c:v>1.3543886222846719</c:v>
                </c:pt>
                <c:pt idx="81">
                  <c:v>1.4004468006848534</c:v>
                </c:pt>
                <c:pt idx="82">
                  <c:v>1.548069163901729</c:v>
                </c:pt>
                <c:pt idx="83">
                  <c:v>1.6594406103247219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ACA-436D-85F7-68019108BE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2706816"/>
        <c:axId val="512720896"/>
      </c:lineChart>
      <c:lineChart>
        <c:grouping val="standard"/>
        <c:varyColors val="0"/>
        <c:ser>
          <c:idx val="0"/>
          <c:order val="4"/>
          <c:tx>
            <c:v>60-69</c:v>
          </c:tx>
          <c:spPr>
            <a:ln w="38100">
              <a:solidFill>
                <a:srgbClr val="DBC56E"/>
              </a:solidFill>
            </a:ln>
          </c:spPr>
          <c:marker>
            <c:symbol val="none"/>
          </c:marker>
          <c:cat>
            <c:strRef>
              <c:f>[0]!Page_26_Date</c:f>
              <c:strCache>
                <c:ptCount val="8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</c:strCache>
            </c:strRef>
          </c:cat>
          <c:val>
            <c:numRef>
              <c:f>[0]!Page_26_60</c:f>
              <c:numCache>
                <c:formatCode>_(* #,##0.00_);_(* \(#,##0.00\);_(* "-"??_);_(@_)</c:formatCode>
                <c:ptCount val="84"/>
                <c:pt idx="0">
                  <c:v>0.99673579663336165</c:v>
                </c:pt>
                <c:pt idx="1">
                  <c:v>1.1698026810539666</c:v>
                </c:pt>
                <c:pt idx="2">
                  <c:v>1.1200161748734203</c:v>
                </c:pt>
                <c:pt idx="3">
                  <c:v>0.95640764300490078</c:v>
                </c:pt>
                <c:pt idx="4">
                  <c:v>1.0710208053129511</c:v>
                </c:pt>
                <c:pt idx="5">
                  <c:v>0.97063038542995872</c:v>
                </c:pt>
                <c:pt idx="6">
                  <c:v>0.96998371916809101</c:v>
                </c:pt>
                <c:pt idx="7">
                  <c:v>0.99988710933265335</c:v>
                </c:pt>
                <c:pt idx="8">
                  <c:v>0.92014481725277919</c:v>
                </c:pt>
                <c:pt idx="9">
                  <c:v>0.83832867028017533</c:v>
                </c:pt>
                <c:pt idx="10">
                  <c:v>0.90504904565622613</c:v>
                </c:pt>
                <c:pt idx="11">
                  <c:v>1.0397912342457187</c:v>
                </c:pt>
                <c:pt idx="12">
                  <c:v>0.99041586067978271</c:v>
                </c:pt>
                <c:pt idx="13">
                  <c:v>1.1385104411551299</c:v>
                </c:pt>
                <c:pt idx="14">
                  <c:v>1.4047033616707376</c:v>
                </c:pt>
                <c:pt idx="15">
                  <c:v>1.2973285050352243</c:v>
                </c:pt>
                <c:pt idx="16">
                  <c:v>1.3313474812035508</c:v>
                </c:pt>
                <c:pt idx="17">
                  <c:v>1.3719715906625845</c:v>
                </c:pt>
                <c:pt idx="18">
                  <c:v>1.2511383085612691</c:v>
                </c:pt>
                <c:pt idx="19">
                  <c:v>1.4906507538731506</c:v>
                </c:pt>
                <c:pt idx="20">
                  <c:v>1.9782011020343309</c:v>
                </c:pt>
                <c:pt idx="21">
                  <c:v>1.8882105349363756</c:v>
                </c:pt>
                <c:pt idx="22">
                  <c:v>1.8866348008904761</c:v>
                </c:pt>
                <c:pt idx="23">
                  <c:v>1.7248833755154305</c:v>
                </c:pt>
                <c:pt idx="24">
                  <c:v>1.4886769069697179</c:v>
                </c:pt>
                <c:pt idx="25">
                  <c:v>1.8857429031969755</c:v>
                </c:pt>
                <c:pt idx="26">
                  <c:v>1.9152046273722245</c:v>
                </c:pt>
                <c:pt idx="27">
                  <c:v>2.0348102679507458</c:v>
                </c:pt>
                <c:pt idx="28">
                  <c:v>1.8569886120409655</c:v>
                </c:pt>
                <c:pt idx="29">
                  <c:v>1.4923936642001863</c:v>
                </c:pt>
                <c:pt idx="30">
                  <c:v>1.2405882163651079</c:v>
                </c:pt>
                <c:pt idx="31">
                  <c:v>1.1435384210104145</c:v>
                </c:pt>
                <c:pt idx="32">
                  <c:v>1.0888936201903363</c:v>
                </c:pt>
                <c:pt idx="33">
                  <c:v>1.0421251381192593</c:v>
                </c:pt>
                <c:pt idx="34">
                  <c:v>1.0196974652262578</c:v>
                </c:pt>
                <c:pt idx="35">
                  <c:v>1.0239549780239638</c:v>
                </c:pt>
                <c:pt idx="36">
                  <c:v>1.0022221645696268</c:v>
                </c:pt>
                <c:pt idx="37">
                  <c:v>0.99599383830048172</c:v>
                </c:pt>
                <c:pt idx="38">
                  <c:v>0.97858884774651123</c:v>
                </c:pt>
                <c:pt idx="39">
                  <c:v>0.74935158597051443</c:v>
                </c:pt>
                <c:pt idx="40">
                  <c:v>0.67723338165865021</c:v>
                </c:pt>
                <c:pt idx="41">
                  <c:v>0.68276387142480188</c:v>
                </c:pt>
                <c:pt idx="42">
                  <c:v>0.73037591509008837</c:v>
                </c:pt>
                <c:pt idx="43">
                  <c:v>0.80084126859291915</c:v>
                </c:pt>
                <c:pt idx="44">
                  <c:v>0.87807810636437744</c:v>
                </c:pt>
                <c:pt idx="45">
                  <c:v>0.87416850686631198</c:v>
                </c:pt>
                <c:pt idx="46">
                  <c:v>0.85987869524418326</c:v>
                </c:pt>
                <c:pt idx="47">
                  <c:v>0.87992745477788326</c:v>
                </c:pt>
                <c:pt idx="48">
                  <c:v>0.93380372037712955</c:v>
                </c:pt>
                <c:pt idx="49">
                  <c:v>0.90250044203623292</c:v>
                </c:pt>
                <c:pt idx="50">
                  <c:v>1.0308173779160947</c:v>
                </c:pt>
                <c:pt idx="51">
                  <c:v>1.1360225182848973</c:v>
                </c:pt>
                <c:pt idx="52">
                  <c:v>1.1919560755999361</c:v>
                </c:pt>
                <c:pt idx="53">
                  <c:v>1.3106946452002473</c:v>
                </c:pt>
                <c:pt idx="54">
                  <c:v>1.3008592855322247</c:v>
                </c:pt>
                <c:pt idx="55">
                  <c:v>1.3919645827913152</c:v>
                </c:pt>
                <c:pt idx="56">
                  <c:v>1.3830296683408763</c:v>
                </c:pt>
                <c:pt idx="57">
                  <c:v>1.4248138727645963</c:v>
                </c:pt>
                <c:pt idx="58">
                  <c:v>1.5611574731731463</c:v>
                </c:pt>
                <c:pt idx="59">
                  <c:v>1.4942376997269977</c:v>
                </c:pt>
                <c:pt idx="60">
                  <c:v>1.6452574337059975</c:v>
                </c:pt>
                <c:pt idx="61">
                  <c:v>1.653363478142585</c:v>
                </c:pt>
                <c:pt idx="62">
                  <c:v>1.6032718954102014</c:v>
                </c:pt>
                <c:pt idx="63">
                  <c:v>1.5943858098779098</c:v>
                </c:pt>
                <c:pt idx="64">
                  <c:v>1.4456915497777816</c:v>
                </c:pt>
                <c:pt idx="65">
                  <c:v>1.4264679367534858</c:v>
                </c:pt>
                <c:pt idx="66">
                  <c:v>1.4056635124196499</c:v>
                </c:pt>
                <c:pt idx="67">
                  <c:v>1.3819502566669304</c:v>
                </c:pt>
                <c:pt idx="68">
                  <c:v>1.3581511204797347</c:v>
                </c:pt>
                <c:pt idx="69">
                  <c:v>1.2747229796211106</c:v>
                </c:pt>
                <c:pt idx="70">
                  <c:v>1.1577006065693256</c:v>
                </c:pt>
                <c:pt idx="71">
                  <c:v>1.0567812988994463</c:v>
                </c:pt>
                <c:pt idx="72">
                  <c:v>0.99535348812056468</c:v>
                </c:pt>
                <c:pt idx="73">
                  <c:v>1.0708679676400801</c:v>
                </c:pt>
                <c:pt idx="74">
                  <c:v>1.1535325540518762</c:v>
                </c:pt>
                <c:pt idx="75">
                  <c:v>1.1512846979578664</c:v>
                </c:pt>
                <c:pt idx="76">
                  <c:v>1.25</c:v>
                </c:pt>
                <c:pt idx="77">
                  <c:v>1.1495727721336315</c:v>
                </c:pt>
                <c:pt idx="78">
                  <c:v>1.1700903731356231</c:v>
                </c:pt>
                <c:pt idx="79">
                  <c:v>1.2945661017014081</c:v>
                </c:pt>
                <c:pt idx="80">
                  <c:v>1.1752975874942007</c:v>
                </c:pt>
                <c:pt idx="81">
                  <c:v>1.2737834782870336</c:v>
                </c:pt>
                <c:pt idx="82">
                  <c:v>1.2350828713842379</c:v>
                </c:pt>
                <c:pt idx="83">
                  <c:v>1.3935294821903155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ACA-436D-85F7-68019108BE6A}"/>
            </c:ext>
          </c:extLst>
        </c:ser>
        <c:ser>
          <c:idx val="6"/>
          <c:order val="5"/>
          <c:tx>
            <c:v>70+</c:v>
          </c:tx>
          <c:spPr>
            <a:ln w="38100">
              <a:solidFill>
                <a:srgbClr val="9FA1A8"/>
              </a:solidFill>
            </a:ln>
          </c:spPr>
          <c:marker>
            <c:symbol val="none"/>
          </c:marker>
          <c:cat>
            <c:strRef>
              <c:f>[0]!Page_26_Date</c:f>
              <c:strCache>
                <c:ptCount val="8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</c:strCache>
            </c:strRef>
          </c:cat>
          <c:val>
            <c:numRef>
              <c:f>[0]!Page_26_70</c:f>
              <c:numCache>
                <c:formatCode>_(* #,##0.00_);_(* \(#,##0.00\);_(* "-"??_);_(@_)</c:formatCode>
                <c:ptCount val="84"/>
                <c:pt idx="0">
                  <c:v>1.352116200659899</c:v>
                </c:pt>
                <c:pt idx="1">
                  <c:v>1.5552575703356712</c:v>
                </c:pt>
                <c:pt idx="2">
                  <c:v>1.578777366429271</c:v>
                </c:pt>
                <c:pt idx="3">
                  <c:v>1.5894168042654502</c:v>
                </c:pt>
                <c:pt idx="4">
                  <c:v>1.5851145776858173</c:v>
                </c:pt>
                <c:pt idx="5">
                  <c:v>1.402330404656962</c:v>
                </c:pt>
                <c:pt idx="6">
                  <c:v>1.1316202282409715</c:v>
                </c:pt>
                <c:pt idx="7">
                  <c:v>1.083847060320497</c:v>
                </c:pt>
                <c:pt idx="8">
                  <c:v>1.081300840561888</c:v>
                </c:pt>
                <c:pt idx="9">
                  <c:v>1.0514355365138504</c:v>
                </c:pt>
                <c:pt idx="10">
                  <c:v>1.1048218034348034</c:v>
                </c:pt>
                <c:pt idx="11">
                  <c:v>1.2043561956130555</c:v>
                </c:pt>
                <c:pt idx="12">
                  <c:v>1.3923999772282658</c:v>
                </c:pt>
                <c:pt idx="13">
                  <c:v>1.6240443084018521</c:v>
                </c:pt>
                <c:pt idx="14">
                  <c:v>1.8773396163608391</c:v>
                </c:pt>
                <c:pt idx="15">
                  <c:v>2.0863094394728243</c:v>
                </c:pt>
                <c:pt idx="16">
                  <c:v>2.3474373939805697</c:v>
                </c:pt>
                <c:pt idx="17">
                  <c:v>2.0940771678503309</c:v>
                </c:pt>
                <c:pt idx="18">
                  <c:v>1.7550851782755748</c:v>
                </c:pt>
                <c:pt idx="19">
                  <c:v>1.7564589453225521</c:v>
                </c:pt>
                <c:pt idx="20">
                  <c:v>1.6948799248592668</c:v>
                </c:pt>
                <c:pt idx="21">
                  <c:v>1.9786266856347003</c:v>
                </c:pt>
                <c:pt idx="22">
                  <c:v>2.2384366854223634</c:v>
                </c:pt>
                <c:pt idx="23">
                  <c:v>2.3317112981132837</c:v>
                </c:pt>
                <c:pt idx="24">
                  <c:v>2.3692840593378404</c:v>
                </c:pt>
                <c:pt idx="25">
                  <c:v>2.1980257706879844</c:v>
                </c:pt>
                <c:pt idx="26">
                  <c:v>2.2560148598617555</c:v>
                </c:pt>
                <c:pt idx="27">
                  <c:v>2.1214158325640255</c:v>
                </c:pt>
                <c:pt idx="28">
                  <c:v>2.02596747908744</c:v>
                </c:pt>
                <c:pt idx="29">
                  <c:v>2.0479312801660825</c:v>
                </c:pt>
                <c:pt idx="30">
                  <c:v>1.9541992630249743</c:v>
                </c:pt>
                <c:pt idx="31">
                  <c:v>2.099218763610629</c:v>
                </c:pt>
                <c:pt idx="32">
                  <c:v>1.9402142448880573</c:v>
                </c:pt>
                <c:pt idx="33">
                  <c:v>1.8227355153772589</c:v>
                </c:pt>
                <c:pt idx="34">
                  <c:v>1.5346198151614985</c:v>
                </c:pt>
                <c:pt idx="35">
                  <c:v>1.0867160568921927</c:v>
                </c:pt>
                <c:pt idx="36">
                  <c:v>0.97378157742427296</c:v>
                </c:pt>
                <c:pt idx="37">
                  <c:v>0.91716816354150987</c:v>
                </c:pt>
                <c:pt idx="38">
                  <c:v>1.248792325960423</c:v>
                </c:pt>
                <c:pt idx="39">
                  <c:v>1.4734973656449553</c:v>
                </c:pt>
                <c:pt idx="40">
                  <c:v>1.4678091240947984</c:v>
                </c:pt>
                <c:pt idx="41">
                  <c:v>1.6019615942909997</c:v>
                </c:pt>
                <c:pt idx="42">
                  <c:v>1.2998602476985481</c:v>
                </c:pt>
                <c:pt idx="43">
                  <c:v>1.1049180299378549</c:v>
                </c:pt>
                <c:pt idx="44">
                  <c:v>0.97654792218645325</c:v>
                </c:pt>
                <c:pt idx="45">
                  <c:v>0.87434607917331475</c:v>
                </c:pt>
                <c:pt idx="46">
                  <c:v>0.99923270545555365</c:v>
                </c:pt>
                <c:pt idx="47">
                  <c:v>0.94393500081689996</c:v>
                </c:pt>
                <c:pt idx="48">
                  <c:v>1.0126730979627148</c:v>
                </c:pt>
                <c:pt idx="49">
                  <c:v>1.0340098900958095</c:v>
                </c:pt>
                <c:pt idx="50">
                  <c:v>1.1574919488347875</c:v>
                </c:pt>
                <c:pt idx="51">
                  <c:v>1.5456591729292746</c:v>
                </c:pt>
                <c:pt idx="52">
                  <c:v>1.6079330621583776</c:v>
                </c:pt>
                <c:pt idx="53">
                  <c:v>1.8541314342641908</c:v>
                </c:pt>
                <c:pt idx="54">
                  <c:v>1.7885568922380042</c:v>
                </c:pt>
                <c:pt idx="55">
                  <c:v>1.7522856508425209</c:v>
                </c:pt>
                <c:pt idx="56">
                  <c:v>2.0717333339623676</c:v>
                </c:pt>
                <c:pt idx="57">
                  <c:v>1.9124448911206897</c:v>
                </c:pt>
                <c:pt idx="58">
                  <c:v>2.0355029474435327</c:v>
                </c:pt>
                <c:pt idx="59">
                  <c:v>1.9029815776050722</c:v>
                </c:pt>
                <c:pt idx="60">
                  <c:v>1.6864115834254128</c:v>
                </c:pt>
                <c:pt idx="61">
                  <c:v>1.7215706098369163</c:v>
                </c:pt>
                <c:pt idx="62">
                  <c:v>1.6944827798314359</c:v>
                </c:pt>
                <c:pt idx="63">
                  <c:v>1.8194254805339229</c:v>
                </c:pt>
                <c:pt idx="64">
                  <c:v>1.8639081385828364</c:v>
                </c:pt>
                <c:pt idx="65">
                  <c:v>1.9437601717348547</c:v>
                </c:pt>
                <c:pt idx="66">
                  <c:v>1.7506981690273926</c:v>
                </c:pt>
                <c:pt idx="67">
                  <c:v>1.8077806657179896</c:v>
                </c:pt>
                <c:pt idx="68">
                  <c:v>1.7798491690155331</c:v>
                </c:pt>
                <c:pt idx="69">
                  <c:v>1.6276723274014331</c:v>
                </c:pt>
                <c:pt idx="70">
                  <c:v>1.6219429671745167</c:v>
                </c:pt>
                <c:pt idx="71">
                  <c:v>1.451190973595395</c:v>
                </c:pt>
                <c:pt idx="72">
                  <c:v>1.3630765735857573</c:v>
                </c:pt>
                <c:pt idx="73">
                  <c:v>1.38877951790111</c:v>
                </c:pt>
                <c:pt idx="74">
                  <c:v>1.3010864962271</c:v>
                </c:pt>
                <c:pt idx="75">
                  <c:v>1.2777187735296589</c:v>
                </c:pt>
                <c:pt idx="76">
                  <c:v>1.45</c:v>
                </c:pt>
                <c:pt idx="77">
                  <c:v>1.4353957837497762</c:v>
                </c:pt>
                <c:pt idx="78">
                  <c:v>1.7177339632788058</c:v>
                </c:pt>
                <c:pt idx="79">
                  <c:v>1.7205079301818207</c:v>
                </c:pt>
                <c:pt idx="80">
                  <c:v>1.8081572901954355</c:v>
                </c:pt>
                <c:pt idx="81">
                  <c:v>1.8051652615610998</c:v>
                </c:pt>
                <c:pt idx="82">
                  <c:v>1.7466471733750384</c:v>
                </c:pt>
                <c:pt idx="83">
                  <c:v>1.8915622842803279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ACA-436D-85F7-68019108BE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2722432"/>
        <c:axId val="512723968"/>
      </c:lineChart>
      <c:catAx>
        <c:axId val="512706816"/>
        <c:scaling>
          <c:orientation val="minMax"/>
        </c:scaling>
        <c:delete val="0"/>
        <c:axPos val="b"/>
        <c:numFmt formatCode="[$-409]yy:\Q&quot;1&quot;;@" sourceLinked="0"/>
        <c:majorTickMark val="in"/>
        <c:minorTickMark val="none"/>
        <c:tickLblPos val="nextTo"/>
        <c:spPr>
          <a:ln>
            <a:solidFill>
              <a:srgbClr val="AFABAB"/>
            </a:solidFill>
          </a:ln>
        </c:spPr>
        <c:txPr>
          <a:bodyPr rot="-3000000"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12720896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512720896"/>
        <c:scaling>
          <c:orientation val="minMax"/>
          <c:max val="6"/>
        </c:scaling>
        <c:delete val="0"/>
        <c:axPos val="l"/>
        <c:numFmt formatCode="General" sourceLinked="0"/>
        <c:majorTickMark val="in"/>
        <c:minorTickMark val="none"/>
        <c:tickLblPos val="nextTo"/>
        <c:spPr>
          <a:ln w="9525">
            <a:solidFill>
              <a:srgbClr val="AFABAB"/>
            </a:solidFill>
          </a:ln>
        </c:spPr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12706816"/>
        <c:crossesAt val="1"/>
        <c:crossBetween val="midCat"/>
      </c:valAx>
      <c:catAx>
        <c:axId val="5127224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512723968"/>
        <c:crosses val="autoZero"/>
        <c:auto val="1"/>
        <c:lblAlgn val="ctr"/>
        <c:lblOffset val="100"/>
        <c:noMultiLvlLbl val="0"/>
      </c:catAx>
      <c:valAx>
        <c:axId val="512723968"/>
        <c:scaling>
          <c:orientation val="minMax"/>
          <c:max val="6"/>
        </c:scaling>
        <c:delete val="0"/>
        <c:axPos val="r"/>
        <c:numFmt formatCode="General" sourceLinked="0"/>
        <c:majorTickMark val="in"/>
        <c:minorTickMark val="none"/>
        <c:tickLblPos val="nextTo"/>
        <c:spPr>
          <a:ln>
            <a:solidFill>
              <a:srgbClr val="AFABAB"/>
            </a:solidFill>
          </a:ln>
        </c:spPr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12722432"/>
        <c:crosses val="max"/>
        <c:crossBetween val="between"/>
      </c:valAx>
      <c:spPr>
        <a:ln>
          <a:solidFill>
            <a:srgbClr val="AFABAB"/>
          </a:solidFill>
        </a:ln>
      </c:spPr>
    </c:plotArea>
    <c:plotVisOnly val="1"/>
    <c:dispBlanksAs val="gap"/>
    <c:showDLblsOverMax val="0"/>
  </c:chart>
  <c:spPr>
    <a:ln>
      <a:noFill/>
    </a:ln>
  </c:spPr>
  <c:userShapes r:id="rId2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7.4512224433484278E-2"/>
          <c:y val="0.1482626792863013"/>
          <c:w val="0.88928635576181536"/>
          <c:h val="0.66273951671023856"/>
        </c:manualLayout>
      </c:layout>
      <c:lineChart>
        <c:grouping val="standard"/>
        <c:varyColors val="0"/>
        <c:ser>
          <c:idx val="2"/>
          <c:order val="0"/>
          <c:tx>
            <c:v>18-29</c:v>
          </c:tx>
          <c:spPr>
            <a:ln w="38100">
              <a:solidFill>
                <a:srgbClr val="61AEEA"/>
              </a:solidFill>
            </a:ln>
          </c:spPr>
          <c:marker>
            <c:symbol val="none"/>
          </c:marker>
          <c:cat>
            <c:strRef>
              <c:f>'Page 27 Data'!$A$16:$A$99</c:f>
              <c:strCache>
                <c:ptCount val="8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</c:strCache>
            </c:strRef>
          </c:cat>
          <c:val>
            <c:numRef>
              <c:f>'Page 27 Data'!$B$16:$B$99</c:f>
              <c:numCache>
                <c:formatCode>_(* #,##0.00_);_(* \(#,##0.00\);_(* "-"??_);_(@_)</c:formatCode>
                <c:ptCount val="84"/>
                <c:pt idx="0">
                  <c:v>14.411990591721841</c:v>
                </c:pt>
                <c:pt idx="1">
                  <c:v>13.753033785619037</c:v>
                </c:pt>
                <c:pt idx="2">
                  <c:v>12.993773321242092</c:v>
                </c:pt>
                <c:pt idx="3">
                  <c:v>12.269960917224179</c:v>
                </c:pt>
                <c:pt idx="4">
                  <c:v>11.438863869572675</c:v>
                </c:pt>
                <c:pt idx="5">
                  <c:v>11.461688076822588</c:v>
                </c:pt>
                <c:pt idx="6">
                  <c:v>11.298465118869643</c:v>
                </c:pt>
                <c:pt idx="7">
                  <c:v>11.606894937414088</c:v>
                </c:pt>
                <c:pt idx="8">
                  <c:v>11.489174080926547</c:v>
                </c:pt>
                <c:pt idx="9">
                  <c:v>11.264065113160388</c:v>
                </c:pt>
                <c:pt idx="10">
                  <c:v>11.374051522024075</c:v>
                </c:pt>
                <c:pt idx="11">
                  <c:v>10.128281972269368</c:v>
                </c:pt>
                <c:pt idx="12">
                  <c:v>9.7890337118830413</c:v>
                </c:pt>
                <c:pt idx="13">
                  <c:v>9.8063676956125612</c:v>
                </c:pt>
                <c:pt idx="14">
                  <c:v>9.8384941982609107</c:v>
                </c:pt>
                <c:pt idx="15">
                  <c:v>10.471415317951829</c:v>
                </c:pt>
                <c:pt idx="16">
                  <c:v>10.591587142350715</c:v>
                </c:pt>
                <c:pt idx="17">
                  <c:v>10.434443211456641</c:v>
                </c:pt>
                <c:pt idx="18">
                  <c:v>10.943703587657382</c:v>
                </c:pt>
                <c:pt idx="19">
                  <c:v>11.929464676436059</c:v>
                </c:pt>
                <c:pt idx="20">
                  <c:v>12.941700307898785</c:v>
                </c:pt>
                <c:pt idx="21">
                  <c:v>13.555626184616077</c:v>
                </c:pt>
                <c:pt idx="22">
                  <c:v>13.961746494501167</c:v>
                </c:pt>
                <c:pt idx="23">
                  <c:v>13.718713640940933</c:v>
                </c:pt>
                <c:pt idx="24">
                  <c:v>13.68489240401728</c:v>
                </c:pt>
                <c:pt idx="25">
                  <c:v>13.761191515747617</c:v>
                </c:pt>
                <c:pt idx="26">
                  <c:v>12.881523700660058</c:v>
                </c:pt>
                <c:pt idx="27">
                  <c:v>13.01852727624494</c:v>
                </c:pt>
                <c:pt idx="28">
                  <c:v>12.297467871229021</c:v>
                </c:pt>
                <c:pt idx="29">
                  <c:v>11.359978595051468</c:v>
                </c:pt>
                <c:pt idx="30">
                  <c:v>11.068918815949413</c:v>
                </c:pt>
                <c:pt idx="31">
                  <c:v>9.4372397355377302</c:v>
                </c:pt>
                <c:pt idx="32">
                  <c:v>8.2859393690418148</c:v>
                </c:pt>
                <c:pt idx="33">
                  <c:v>7.6519365346391144</c:v>
                </c:pt>
                <c:pt idx="34">
                  <c:v>6.5920128440870833</c:v>
                </c:pt>
                <c:pt idx="35">
                  <c:v>6.3286928621570846</c:v>
                </c:pt>
                <c:pt idx="36">
                  <c:v>6.113420466776911</c:v>
                </c:pt>
                <c:pt idx="37">
                  <c:v>5.8676355874865376</c:v>
                </c:pt>
                <c:pt idx="38">
                  <c:v>6.0726354136097811</c:v>
                </c:pt>
                <c:pt idx="39">
                  <c:v>6.3211826819113863</c:v>
                </c:pt>
                <c:pt idx="40">
                  <c:v>6.3249485276221842</c:v>
                </c:pt>
                <c:pt idx="41">
                  <c:v>6.2081851520915246</c:v>
                </c:pt>
                <c:pt idx="42">
                  <c:v>5.6785713975254799</c:v>
                </c:pt>
                <c:pt idx="43">
                  <c:v>5.3742678087739488</c:v>
                </c:pt>
                <c:pt idx="44">
                  <c:v>5.590446633667745</c:v>
                </c:pt>
                <c:pt idx="45">
                  <c:v>5.6082166227787358</c:v>
                </c:pt>
                <c:pt idx="46">
                  <c:v>6.0716950040973385</c:v>
                </c:pt>
                <c:pt idx="47">
                  <c:v>6.2592408102729884</c:v>
                </c:pt>
                <c:pt idx="48">
                  <c:v>6.0321895695021581</c:v>
                </c:pt>
                <c:pt idx="49">
                  <c:v>6.5430025833812522</c:v>
                </c:pt>
                <c:pt idx="50">
                  <c:v>6.5348195436157042</c:v>
                </c:pt>
                <c:pt idx="51">
                  <c:v>6.6786493335396049</c:v>
                </c:pt>
                <c:pt idx="52">
                  <c:v>6.9304265590543297</c:v>
                </c:pt>
                <c:pt idx="53">
                  <c:v>6.6301657292548732</c:v>
                </c:pt>
                <c:pt idx="54">
                  <c:v>6.8799784299648588</c:v>
                </c:pt>
                <c:pt idx="55">
                  <c:v>7.330180295823328</c:v>
                </c:pt>
                <c:pt idx="56">
                  <c:v>7.5290213509425916</c:v>
                </c:pt>
                <c:pt idx="57">
                  <c:v>7.8493392692225745</c:v>
                </c:pt>
                <c:pt idx="58">
                  <c:v>7.7001651561313915</c:v>
                </c:pt>
                <c:pt idx="59">
                  <c:v>7.2615766493767735</c:v>
                </c:pt>
                <c:pt idx="60">
                  <c:v>7.3377252358269596</c:v>
                </c:pt>
                <c:pt idx="61">
                  <c:v>7.1441421951492057</c:v>
                </c:pt>
                <c:pt idx="62">
                  <c:v>7.5192564198464833</c:v>
                </c:pt>
                <c:pt idx="63">
                  <c:v>7.6864754436578098</c:v>
                </c:pt>
                <c:pt idx="64">
                  <c:v>8.0534812989752638</c:v>
                </c:pt>
                <c:pt idx="65">
                  <c:v>9.0350479675919573</c:v>
                </c:pt>
                <c:pt idx="66">
                  <c:v>8.9094591319072052</c:v>
                </c:pt>
                <c:pt idx="67">
                  <c:v>9.3566094438700542</c:v>
                </c:pt>
                <c:pt idx="68">
                  <c:v>9.1506030893753483</c:v>
                </c:pt>
                <c:pt idx="69">
                  <c:v>7.9050484186026768</c:v>
                </c:pt>
                <c:pt idx="70">
                  <c:v>6.8919246225370641</c:v>
                </c:pt>
                <c:pt idx="71">
                  <c:v>5.7241338772015951</c:v>
                </c:pt>
                <c:pt idx="72">
                  <c:v>5.1198381472650301</c:v>
                </c:pt>
                <c:pt idx="73">
                  <c:v>4.85030491685038</c:v>
                </c:pt>
                <c:pt idx="74">
                  <c:v>4.940909346373858</c:v>
                </c:pt>
                <c:pt idx="75">
                  <c:v>4.9647854118811523</c:v>
                </c:pt>
                <c:pt idx="76">
                  <c:v>5.12</c:v>
                </c:pt>
                <c:pt idx="77">
                  <c:v>5.9498294373430003</c:v>
                </c:pt>
                <c:pt idx="78">
                  <c:v>6.8551477045352565</c:v>
                </c:pt>
                <c:pt idx="79">
                  <c:v>7.6001727767539728</c:v>
                </c:pt>
                <c:pt idx="80">
                  <c:v>8.3108058881820384</c:v>
                </c:pt>
                <c:pt idx="81">
                  <c:v>8.5151541747101351</c:v>
                </c:pt>
                <c:pt idx="82">
                  <c:v>9.3011823114627052</c:v>
                </c:pt>
                <c:pt idx="83">
                  <c:v>9.6506402044220199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05-4FD7-8C94-81769EAE3E04}"/>
            </c:ext>
          </c:extLst>
        </c:ser>
        <c:ser>
          <c:idx val="4"/>
          <c:order val="1"/>
          <c:tx>
            <c:v>30-39</c:v>
          </c:tx>
          <c:spPr>
            <a:ln w="38100">
              <a:solidFill>
                <a:srgbClr val="B84645"/>
              </a:solidFill>
            </a:ln>
          </c:spPr>
          <c:marker>
            <c:symbol val="none"/>
          </c:marker>
          <c:cat>
            <c:strRef>
              <c:f>'Page 27 Data'!$A$16:$A$99</c:f>
              <c:strCache>
                <c:ptCount val="8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</c:strCache>
            </c:strRef>
          </c:cat>
          <c:val>
            <c:numRef>
              <c:f>'Page 27 Data'!$C$16:$C$99</c:f>
              <c:numCache>
                <c:formatCode>_(* #,##0.00_);_(* \(#,##0.00\);_(* "-"??_);_(@_)</c:formatCode>
                <c:ptCount val="84"/>
                <c:pt idx="0">
                  <c:v>9.4796076847994755</c:v>
                </c:pt>
                <c:pt idx="1">
                  <c:v>9.7881689259328812</c:v>
                </c:pt>
                <c:pt idx="2">
                  <c:v>9.370243519935487</c:v>
                </c:pt>
                <c:pt idx="3">
                  <c:v>9.2763514617809815</c:v>
                </c:pt>
                <c:pt idx="4">
                  <c:v>8.9554051021571333</c:v>
                </c:pt>
                <c:pt idx="5">
                  <c:v>8.3718270606126097</c:v>
                </c:pt>
                <c:pt idx="6">
                  <c:v>8.1525506086267256</c:v>
                </c:pt>
                <c:pt idx="7">
                  <c:v>8.1361507962062785</c:v>
                </c:pt>
                <c:pt idx="8">
                  <c:v>7.8116392163573396</c:v>
                </c:pt>
                <c:pt idx="9">
                  <c:v>7.2374659530794059</c:v>
                </c:pt>
                <c:pt idx="10">
                  <c:v>7.3704800083973119</c:v>
                </c:pt>
                <c:pt idx="11">
                  <c:v>6.780751032734833</c:v>
                </c:pt>
                <c:pt idx="12">
                  <c:v>6.4617874577735908</c:v>
                </c:pt>
                <c:pt idx="13">
                  <c:v>6.6608902685102445</c:v>
                </c:pt>
                <c:pt idx="14">
                  <c:v>6.517526968668891</c:v>
                </c:pt>
                <c:pt idx="15">
                  <c:v>6.7113281388397033</c:v>
                </c:pt>
                <c:pt idx="16">
                  <c:v>6.9937829550506914</c:v>
                </c:pt>
                <c:pt idx="17">
                  <c:v>7.4853049282326429</c:v>
                </c:pt>
                <c:pt idx="18">
                  <c:v>8.1878879988123181</c:v>
                </c:pt>
                <c:pt idx="19">
                  <c:v>8.7907637063800745</c:v>
                </c:pt>
                <c:pt idx="20">
                  <c:v>9.526263029616727</c:v>
                </c:pt>
                <c:pt idx="21">
                  <c:v>10.14561359065039</c:v>
                </c:pt>
                <c:pt idx="22">
                  <c:v>10.198479423574408</c:v>
                </c:pt>
                <c:pt idx="23">
                  <c:v>10.644123645472385</c:v>
                </c:pt>
                <c:pt idx="24">
                  <c:v>11.625085149567802</c:v>
                </c:pt>
                <c:pt idx="25">
                  <c:v>12.152532972009668</c:v>
                </c:pt>
                <c:pt idx="26">
                  <c:v>12.91112812830141</c:v>
                </c:pt>
                <c:pt idx="27">
                  <c:v>13.235579683672816</c:v>
                </c:pt>
                <c:pt idx="28">
                  <c:v>12.802480016340207</c:v>
                </c:pt>
                <c:pt idx="29">
                  <c:v>12.207852834069111</c:v>
                </c:pt>
                <c:pt idx="30">
                  <c:v>11.136475199306897</c:v>
                </c:pt>
                <c:pt idx="31">
                  <c:v>10.45886473645781</c:v>
                </c:pt>
                <c:pt idx="32">
                  <c:v>8.9910976956945312</c:v>
                </c:pt>
                <c:pt idx="33">
                  <c:v>7.9172145473474549</c:v>
                </c:pt>
                <c:pt idx="34">
                  <c:v>7.2015548311609985</c:v>
                </c:pt>
                <c:pt idx="35">
                  <c:v>5.9141584891690311</c:v>
                </c:pt>
                <c:pt idx="36">
                  <c:v>5.5855638242373455</c:v>
                </c:pt>
                <c:pt idx="37">
                  <c:v>5.6379407799138761</c:v>
                </c:pt>
                <c:pt idx="38">
                  <c:v>5.4411002916615585</c:v>
                </c:pt>
                <c:pt idx="39">
                  <c:v>5.210259575936222</c:v>
                </c:pt>
                <c:pt idx="40">
                  <c:v>5.2412869223623471</c:v>
                </c:pt>
                <c:pt idx="41">
                  <c:v>4.7531418701678056</c:v>
                </c:pt>
                <c:pt idx="42">
                  <c:v>4.4951628523418421</c:v>
                </c:pt>
                <c:pt idx="43">
                  <c:v>4.5919415082012582</c:v>
                </c:pt>
                <c:pt idx="44">
                  <c:v>4.5337620725836771</c:v>
                </c:pt>
                <c:pt idx="45">
                  <c:v>4.6076887052966216</c:v>
                </c:pt>
                <c:pt idx="46">
                  <c:v>4.6648804118902625</c:v>
                </c:pt>
                <c:pt idx="47">
                  <c:v>4.8320014689244921</c:v>
                </c:pt>
                <c:pt idx="48">
                  <c:v>4.721393621290467</c:v>
                </c:pt>
                <c:pt idx="49">
                  <c:v>4.7001654634088972</c:v>
                </c:pt>
                <c:pt idx="50">
                  <c:v>4.8512471542714524</c:v>
                </c:pt>
                <c:pt idx="51">
                  <c:v>4.5996581500474338</c:v>
                </c:pt>
                <c:pt idx="52">
                  <c:v>4.7679282343036702</c:v>
                </c:pt>
                <c:pt idx="53">
                  <c:v>4.9277813452633188</c:v>
                </c:pt>
                <c:pt idx="54">
                  <c:v>4.9398306875927664</c:v>
                </c:pt>
                <c:pt idx="55">
                  <c:v>5.1365707362526587</c:v>
                </c:pt>
                <c:pt idx="56">
                  <c:v>5.2042192764683701</c:v>
                </c:pt>
                <c:pt idx="57">
                  <c:v>5.5339629616337414</c:v>
                </c:pt>
                <c:pt idx="58">
                  <c:v>5.8302454094849034</c:v>
                </c:pt>
                <c:pt idx="59">
                  <c:v>6.1258560080779363</c:v>
                </c:pt>
                <c:pt idx="60">
                  <c:v>6.3742764118381467</c:v>
                </c:pt>
                <c:pt idx="61">
                  <c:v>6.143246763290036</c:v>
                </c:pt>
                <c:pt idx="62">
                  <c:v>6.0668029639850864</c:v>
                </c:pt>
                <c:pt idx="63">
                  <c:v>6.0843357684924628</c:v>
                </c:pt>
                <c:pt idx="64">
                  <c:v>6.1026242433026772</c:v>
                </c:pt>
                <c:pt idx="65">
                  <c:v>6.1247131496756122</c:v>
                </c:pt>
                <c:pt idx="66">
                  <c:v>5.9684523219998482</c:v>
                </c:pt>
                <c:pt idx="67">
                  <c:v>6.0510835454485408</c:v>
                </c:pt>
                <c:pt idx="68">
                  <c:v>6.2731532641533434</c:v>
                </c:pt>
                <c:pt idx="69">
                  <c:v>6.1708194530343405</c:v>
                </c:pt>
                <c:pt idx="70">
                  <c:v>5.9105540058445554</c:v>
                </c:pt>
                <c:pt idx="71">
                  <c:v>5.2120705495223536</c:v>
                </c:pt>
                <c:pt idx="72">
                  <c:v>4.5058711360420016</c:v>
                </c:pt>
                <c:pt idx="73">
                  <c:v>3.9891377713515999</c:v>
                </c:pt>
                <c:pt idx="74">
                  <c:v>3.8956562463928917</c:v>
                </c:pt>
                <c:pt idx="75">
                  <c:v>4.0795911923315229</c:v>
                </c:pt>
                <c:pt idx="76">
                  <c:v>4.1900000000000004</c:v>
                </c:pt>
                <c:pt idx="77">
                  <c:v>4.5799383702039913</c:v>
                </c:pt>
                <c:pt idx="78">
                  <c:v>5.0332837462324429</c:v>
                </c:pt>
                <c:pt idx="79">
                  <c:v>5.6868837940140802</c:v>
                </c:pt>
                <c:pt idx="80">
                  <c:v>6.2676568973207223</c:v>
                </c:pt>
                <c:pt idx="81">
                  <c:v>7.1382357487646848</c:v>
                </c:pt>
                <c:pt idx="82">
                  <c:v>8.2483212357439797</c:v>
                </c:pt>
                <c:pt idx="83">
                  <c:v>8.728455083016339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05-4FD7-8C94-81769EAE3E04}"/>
            </c:ext>
          </c:extLst>
        </c:ser>
        <c:ser>
          <c:idx val="5"/>
          <c:order val="2"/>
          <c:tx>
            <c:v>40-49</c:v>
          </c:tx>
          <c:spPr>
            <a:ln w="38100">
              <a:solidFill>
                <a:srgbClr val="B1812C"/>
              </a:solidFill>
            </a:ln>
          </c:spPr>
          <c:marker>
            <c:symbol val="none"/>
          </c:marker>
          <c:cat>
            <c:strRef>
              <c:f>'Page 27 Data'!$A$16:$A$99</c:f>
              <c:strCache>
                <c:ptCount val="8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</c:strCache>
            </c:strRef>
          </c:cat>
          <c:val>
            <c:numRef>
              <c:f>'Page 27 Data'!$D$16:$D$99</c:f>
              <c:numCache>
                <c:formatCode>_(* #,##0.00_);_(* \(#,##0.00\);_(* "-"??_);_(@_)</c:formatCode>
                <c:ptCount val="84"/>
                <c:pt idx="0">
                  <c:v>8.0010338181415044</c:v>
                </c:pt>
                <c:pt idx="1">
                  <c:v>8.1418215020043352</c:v>
                </c:pt>
                <c:pt idx="2">
                  <c:v>8.0241129283788037</c:v>
                </c:pt>
                <c:pt idx="3">
                  <c:v>8.0806887047143512</c:v>
                </c:pt>
                <c:pt idx="4">
                  <c:v>7.8552127497041022</c:v>
                </c:pt>
                <c:pt idx="5">
                  <c:v>7.4094164621718281</c:v>
                </c:pt>
                <c:pt idx="6">
                  <c:v>7.1156556346028133</c:v>
                </c:pt>
                <c:pt idx="7">
                  <c:v>6.8669979537472763</c:v>
                </c:pt>
                <c:pt idx="8">
                  <c:v>6.6149074897424303</c:v>
                </c:pt>
                <c:pt idx="9">
                  <c:v>6.2687445192268836</c:v>
                </c:pt>
                <c:pt idx="10">
                  <c:v>5.9785879600213701</c:v>
                </c:pt>
                <c:pt idx="11">
                  <c:v>5.5263140193131646</c:v>
                </c:pt>
                <c:pt idx="12">
                  <c:v>5.2203102489837399</c:v>
                </c:pt>
                <c:pt idx="13">
                  <c:v>5.238138071847211</c:v>
                </c:pt>
                <c:pt idx="14">
                  <c:v>5.386757690391641</c:v>
                </c:pt>
                <c:pt idx="15">
                  <c:v>5.7453313222782381</c:v>
                </c:pt>
                <c:pt idx="16">
                  <c:v>6.1265675302892948</c:v>
                </c:pt>
                <c:pt idx="17">
                  <c:v>6.6472700720689923</c:v>
                </c:pt>
                <c:pt idx="18">
                  <c:v>6.7546223476366167</c:v>
                </c:pt>
                <c:pt idx="19">
                  <c:v>6.6287218276842284</c:v>
                </c:pt>
                <c:pt idx="20">
                  <c:v>7.4399635965711752</c:v>
                </c:pt>
                <c:pt idx="21">
                  <c:v>7.598346316746821</c:v>
                </c:pt>
                <c:pt idx="22">
                  <c:v>8.0524325063192226</c:v>
                </c:pt>
                <c:pt idx="23">
                  <c:v>8.9886221336853218</c:v>
                </c:pt>
                <c:pt idx="24">
                  <c:v>9.7274950336951402</c:v>
                </c:pt>
                <c:pt idx="25">
                  <c:v>10.813616225750659</c:v>
                </c:pt>
                <c:pt idx="26">
                  <c:v>11.391919973285175</c:v>
                </c:pt>
                <c:pt idx="27">
                  <c:v>12.213118282585016</c:v>
                </c:pt>
                <c:pt idx="28">
                  <c:v>12.357383706431033</c:v>
                </c:pt>
                <c:pt idx="29">
                  <c:v>12.00733562972774</c:v>
                </c:pt>
                <c:pt idx="30">
                  <c:v>11.630374845414014</c:v>
                </c:pt>
                <c:pt idx="31">
                  <c:v>9.9491983545093721</c:v>
                </c:pt>
                <c:pt idx="32">
                  <c:v>8.4178572964006388</c:v>
                </c:pt>
                <c:pt idx="33">
                  <c:v>6.9897216346966768</c:v>
                </c:pt>
                <c:pt idx="34">
                  <c:v>6.2941693300051673</c:v>
                </c:pt>
                <c:pt idx="35">
                  <c:v>6.3735226808566008</c:v>
                </c:pt>
                <c:pt idx="36">
                  <c:v>5.7687560660901287</c:v>
                </c:pt>
                <c:pt idx="37">
                  <c:v>5.5388014913490196</c:v>
                </c:pt>
                <c:pt idx="38">
                  <c:v>4.9133022431369824</c:v>
                </c:pt>
                <c:pt idx="39">
                  <c:v>4.3843190973909349</c:v>
                </c:pt>
                <c:pt idx="40">
                  <c:v>4.2874583720468111</c:v>
                </c:pt>
                <c:pt idx="41">
                  <c:v>4.3391479782323303</c:v>
                </c:pt>
                <c:pt idx="42">
                  <c:v>4.2881792894481965</c:v>
                </c:pt>
                <c:pt idx="43">
                  <c:v>4.118776377845812</c:v>
                </c:pt>
                <c:pt idx="44">
                  <c:v>3.9909343976802516</c:v>
                </c:pt>
                <c:pt idx="45">
                  <c:v>3.8562072874629454</c:v>
                </c:pt>
                <c:pt idx="46">
                  <c:v>3.9894740277500658</c:v>
                </c:pt>
                <c:pt idx="47">
                  <c:v>3.893036269961228</c:v>
                </c:pt>
                <c:pt idx="48">
                  <c:v>3.7091807559246277</c:v>
                </c:pt>
                <c:pt idx="49">
                  <c:v>3.6644467633139963</c:v>
                </c:pt>
                <c:pt idx="50">
                  <c:v>3.7805119262212652</c:v>
                </c:pt>
                <c:pt idx="51">
                  <c:v>3.8708082974859406</c:v>
                </c:pt>
                <c:pt idx="52">
                  <c:v>3.944905456397136</c:v>
                </c:pt>
                <c:pt idx="53">
                  <c:v>3.9378729576762224</c:v>
                </c:pt>
                <c:pt idx="54">
                  <c:v>3.743729907743699</c:v>
                </c:pt>
                <c:pt idx="55">
                  <c:v>3.9604048453991694</c:v>
                </c:pt>
                <c:pt idx="56">
                  <c:v>4.4819605510437306</c:v>
                </c:pt>
                <c:pt idx="57">
                  <c:v>4.7023761213669246</c:v>
                </c:pt>
                <c:pt idx="58">
                  <c:v>5.1204926184307897</c:v>
                </c:pt>
                <c:pt idx="59">
                  <c:v>5.2857979822414549</c:v>
                </c:pt>
                <c:pt idx="60">
                  <c:v>5.3073652327188565</c:v>
                </c:pt>
                <c:pt idx="61">
                  <c:v>5.4187075076661078</c:v>
                </c:pt>
                <c:pt idx="62">
                  <c:v>5.3657010127991471</c:v>
                </c:pt>
                <c:pt idx="63">
                  <c:v>5.2393134682638589</c:v>
                </c:pt>
                <c:pt idx="64">
                  <c:v>5.1971907969763675</c:v>
                </c:pt>
                <c:pt idx="65">
                  <c:v>5.2869467961697527</c:v>
                </c:pt>
                <c:pt idx="66">
                  <c:v>5.3402003952838175</c:v>
                </c:pt>
                <c:pt idx="67">
                  <c:v>5.6420703186226673</c:v>
                </c:pt>
                <c:pt idx="68">
                  <c:v>5.4845714028478003</c:v>
                </c:pt>
                <c:pt idx="69">
                  <c:v>5.3232151502634775</c:v>
                </c:pt>
                <c:pt idx="70">
                  <c:v>4.8316666887932289</c:v>
                </c:pt>
                <c:pt idx="71">
                  <c:v>4.0931451575810858</c:v>
                </c:pt>
                <c:pt idx="72">
                  <c:v>3.968841917085602</c:v>
                </c:pt>
                <c:pt idx="73">
                  <c:v>3.4920526049549201</c:v>
                </c:pt>
                <c:pt idx="74">
                  <c:v>3.3369517157758231</c:v>
                </c:pt>
                <c:pt idx="75">
                  <c:v>3.4283741766117775</c:v>
                </c:pt>
                <c:pt idx="76">
                  <c:v>3</c:v>
                </c:pt>
                <c:pt idx="77">
                  <c:v>3.1279744824805245</c:v>
                </c:pt>
                <c:pt idx="78">
                  <c:v>3.568325947159344</c:v>
                </c:pt>
                <c:pt idx="79">
                  <c:v>3.8080288988283142</c:v>
                </c:pt>
                <c:pt idx="80">
                  <c:v>4.4795230069768088</c:v>
                </c:pt>
                <c:pt idx="81">
                  <c:v>5.1471616376009433</c:v>
                </c:pt>
                <c:pt idx="82">
                  <c:v>5.7122370192282963</c:v>
                </c:pt>
                <c:pt idx="83">
                  <c:v>6.2245200740631086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C05-4FD7-8C94-81769EAE3E04}"/>
            </c:ext>
          </c:extLst>
        </c:ser>
        <c:ser>
          <c:idx val="1"/>
          <c:order val="3"/>
          <c:tx>
            <c:v>50-59</c:v>
          </c:tx>
          <c:spPr>
            <a:ln w="38100">
              <a:solidFill>
                <a:srgbClr val="046C9D"/>
              </a:solidFill>
            </a:ln>
          </c:spPr>
          <c:marker>
            <c:symbol val="none"/>
          </c:marker>
          <c:cat>
            <c:strRef>
              <c:f>'Page 27 Data'!$A$16:$A$99</c:f>
              <c:strCache>
                <c:ptCount val="8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</c:strCache>
            </c:strRef>
          </c:cat>
          <c:val>
            <c:numRef>
              <c:f>'Page 27 Data'!$E$16:$E$99</c:f>
              <c:numCache>
                <c:formatCode>_(* #,##0.00_);_(* \(#,##0.00\);_(* "-"??_);_(@_)</c:formatCode>
                <c:ptCount val="84"/>
                <c:pt idx="0">
                  <c:v>6.4725982786975651</c:v>
                </c:pt>
                <c:pt idx="1">
                  <c:v>6.5068226930172663</c:v>
                </c:pt>
                <c:pt idx="2">
                  <c:v>6.3438793047931039</c:v>
                </c:pt>
                <c:pt idx="3">
                  <c:v>6.304458520623303</c:v>
                </c:pt>
                <c:pt idx="4">
                  <c:v>6.3938989597337574</c:v>
                </c:pt>
                <c:pt idx="5">
                  <c:v>6.0442455589256001</c:v>
                </c:pt>
                <c:pt idx="6">
                  <c:v>5.9507507728070612</c:v>
                </c:pt>
                <c:pt idx="7">
                  <c:v>5.8065756659901258</c:v>
                </c:pt>
                <c:pt idx="8">
                  <c:v>5.115401886108657</c:v>
                </c:pt>
                <c:pt idx="9">
                  <c:v>4.9467781076967494</c:v>
                </c:pt>
                <c:pt idx="10">
                  <c:v>4.8423758150366769</c:v>
                </c:pt>
                <c:pt idx="11">
                  <c:v>4.3358276953682884</c:v>
                </c:pt>
                <c:pt idx="12">
                  <c:v>3.9854391326687382</c:v>
                </c:pt>
                <c:pt idx="13">
                  <c:v>4.1285049424100668</c:v>
                </c:pt>
                <c:pt idx="14">
                  <c:v>4.2397821958395596</c:v>
                </c:pt>
                <c:pt idx="15">
                  <c:v>4.6289811949321438</c:v>
                </c:pt>
                <c:pt idx="16">
                  <c:v>5.2042793457669019</c:v>
                </c:pt>
                <c:pt idx="17">
                  <c:v>5.1636336217957979</c:v>
                </c:pt>
                <c:pt idx="18">
                  <c:v>4.9993123165406281</c:v>
                </c:pt>
                <c:pt idx="19">
                  <c:v>5.082777453251297</c:v>
                </c:pt>
                <c:pt idx="20">
                  <c:v>5.3445394403096955</c:v>
                </c:pt>
                <c:pt idx="21">
                  <c:v>5.7727050761025689</c:v>
                </c:pt>
                <c:pt idx="22">
                  <c:v>6.5626531943821398</c:v>
                </c:pt>
                <c:pt idx="23">
                  <c:v>7.1927160233485345</c:v>
                </c:pt>
                <c:pt idx="24">
                  <c:v>8.476049476227308</c:v>
                </c:pt>
                <c:pt idx="25">
                  <c:v>9.1803537174800418</c:v>
                </c:pt>
                <c:pt idx="26">
                  <c:v>9.4889549883802289</c:v>
                </c:pt>
                <c:pt idx="27">
                  <c:v>9.9280342834690103</c:v>
                </c:pt>
                <c:pt idx="28">
                  <c:v>9.6430025757209137</c:v>
                </c:pt>
                <c:pt idx="29">
                  <c:v>9.8772296751755952</c:v>
                </c:pt>
                <c:pt idx="30">
                  <c:v>9.4224055290919093</c:v>
                </c:pt>
                <c:pt idx="31">
                  <c:v>8.5393298842355634</c:v>
                </c:pt>
                <c:pt idx="32">
                  <c:v>7.4240249674486645</c:v>
                </c:pt>
                <c:pt idx="33">
                  <c:v>6.2451476811538793</c:v>
                </c:pt>
                <c:pt idx="34">
                  <c:v>5.7450519151424029</c:v>
                </c:pt>
                <c:pt idx="35">
                  <c:v>5.5499506632099065</c:v>
                </c:pt>
                <c:pt idx="36">
                  <c:v>4.9809002680810028</c:v>
                </c:pt>
                <c:pt idx="37">
                  <c:v>4.7402693810715038</c:v>
                </c:pt>
                <c:pt idx="38">
                  <c:v>4.2731595154768858</c:v>
                </c:pt>
                <c:pt idx="39">
                  <c:v>3.8416452320720271</c:v>
                </c:pt>
                <c:pt idx="40">
                  <c:v>3.9712828894010954</c:v>
                </c:pt>
                <c:pt idx="41">
                  <c:v>3.8215864182572834</c:v>
                </c:pt>
                <c:pt idx="42">
                  <c:v>3.6500495228166887</c:v>
                </c:pt>
                <c:pt idx="43">
                  <c:v>3.7186189242614769</c:v>
                </c:pt>
                <c:pt idx="44">
                  <c:v>3.7592136671213998</c:v>
                </c:pt>
                <c:pt idx="45">
                  <c:v>3.6184440813362384</c:v>
                </c:pt>
                <c:pt idx="46">
                  <c:v>3.8226977289232189</c:v>
                </c:pt>
                <c:pt idx="47">
                  <c:v>3.8061771783953162</c:v>
                </c:pt>
                <c:pt idx="48">
                  <c:v>3.5133106277138308</c:v>
                </c:pt>
                <c:pt idx="49">
                  <c:v>3.5103493783936996</c:v>
                </c:pt>
                <c:pt idx="50">
                  <c:v>3.423829918390827</c:v>
                </c:pt>
                <c:pt idx="51">
                  <c:v>3.1124583984595242</c:v>
                </c:pt>
                <c:pt idx="52">
                  <c:v>2.9973073066001223</c:v>
                </c:pt>
                <c:pt idx="53">
                  <c:v>2.7097207617492707</c:v>
                </c:pt>
                <c:pt idx="54">
                  <c:v>2.7998723766342981</c:v>
                </c:pt>
                <c:pt idx="55">
                  <c:v>2.9149359158507862</c:v>
                </c:pt>
                <c:pt idx="56">
                  <c:v>3.3274530892271099</c:v>
                </c:pt>
                <c:pt idx="57">
                  <c:v>3.6298087032570785</c:v>
                </c:pt>
                <c:pt idx="58">
                  <c:v>3.7053394480903097</c:v>
                </c:pt>
                <c:pt idx="59">
                  <c:v>3.8285359431582995</c:v>
                </c:pt>
                <c:pt idx="60">
                  <c:v>3.8562901471501272</c:v>
                </c:pt>
                <c:pt idx="61">
                  <c:v>3.9155782067203533</c:v>
                </c:pt>
                <c:pt idx="62">
                  <c:v>4.0694456100352712</c:v>
                </c:pt>
                <c:pt idx="63">
                  <c:v>4.5192842288430528</c:v>
                </c:pt>
                <c:pt idx="64">
                  <c:v>4.4925055461321666</c:v>
                </c:pt>
                <c:pt idx="65">
                  <c:v>4.7560900099954413</c:v>
                </c:pt>
                <c:pt idx="66">
                  <c:v>4.7780399578577972</c:v>
                </c:pt>
                <c:pt idx="67">
                  <c:v>4.7908592552518448</c:v>
                </c:pt>
                <c:pt idx="68">
                  <c:v>4.9559765254302386</c:v>
                </c:pt>
                <c:pt idx="69">
                  <c:v>4.652064583289846</c:v>
                </c:pt>
                <c:pt idx="70">
                  <c:v>4.3869264723900798</c:v>
                </c:pt>
                <c:pt idx="71">
                  <c:v>3.8425291823531915</c:v>
                </c:pt>
                <c:pt idx="72">
                  <c:v>3.4297334412121767</c:v>
                </c:pt>
                <c:pt idx="73">
                  <c:v>3.0702971725978898</c:v>
                </c:pt>
                <c:pt idx="74">
                  <c:v>2.9410582089250061</c:v>
                </c:pt>
                <c:pt idx="75">
                  <c:v>2.7755147473523576</c:v>
                </c:pt>
                <c:pt idx="76">
                  <c:v>2.44</c:v>
                </c:pt>
                <c:pt idx="77">
                  <c:v>2.7691603098138438</c:v>
                </c:pt>
                <c:pt idx="78">
                  <c:v>2.7755701205068193</c:v>
                </c:pt>
                <c:pt idx="79">
                  <c:v>2.9825233213865814</c:v>
                </c:pt>
                <c:pt idx="80">
                  <c:v>3.7262522958543811</c:v>
                </c:pt>
                <c:pt idx="81">
                  <c:v>4.0250403054893447</c:v>
                </c:pt>
                <c:pt idx="82">
                  <c:v>4.8940879245369633</c:v>
                </c:pt>
                <c:pt idx="83">
                  <c:v>5.6003128364288042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C05-4FD7-8C94-81769EAE3E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7336448"/>
        <c:axId val="46802048"/>
      </c:lineChart>
      <c:lineChart>
        <c:grouping val="standard"/>
        <c:varyColors val="0"/>
        <c:ser>
          <c:idx val="0"/>
          <c:order val="4"/>
          <c:tx>
            <c:v>60-69</c:v>
          </c:tx>
          <c:spPr>
            <a:ln w="38100">
              <a:solidFill>
                <a:srgbClr val="DBC56E"/>
              </a:solidFill>
            </a:ln>
          </c:spPr>
          <c:marker>
            <c:symbol val="none"/>
          </c:marker>
          <c:cat>
            <c:strRef>
              <c:f>'Page 27 Data'!$A$16:$A$99</c:f>
              <c:strCache>
                <c:ptCount val="8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</c:strCache>
            </c:strRef>
          </c:cat>
          <c:val>
            <c:numRef>
              <c:f>'Page 27 Data'!$F$16:$F$99</c:f>
              <c:numCache>
                <c:formatCode>_(* #,##0.00_);_(* \(#,##0.00\);_(* "-"??_);_(@_)</c:formatCode>
                <c:ptCount val="84"/>
                <c:pt idx="0">
                  <c:v>6.4676064435707339</c:v>
                </c:pt>
                <c:pt idx="1">
                  <c:v>7.0555107314741923</c:v>
                </c:pt>
                <c:pt idx="2">
                  <c:v>7.1879092740422204</c:v>
                </c:pt>
                <c:pt idx="3">
                  <c:v>6.901378266086942</c:v>
                </c:pt>
                <c:pt idx="4">
                  <c:v>6.207359387848765</c:v>
                </c:pt>
                <c:pt idx="5">
                  <c:v>5.5802198753785985</c:v>
                </c:pt>
                <c:pt idx="6">
                  <c:v>5.6807571436639428</c:v>
                </c:pt>
                <c:pt idx="7">
                  <c:v>5.5882782468188319</c:v>
                </c:pt>
                <c:pt idx="8">
                  <c:v>5.0606261206257726</c:v>
                </c:pt>
                <c:pt idx="9">
                  <c:v>5.1048038209805693</c:v>
                </c:pt>
                <c:pt idx="10">
                  <c:v>5.0212671895841732</c:v>
                </c:pt>
                <c:pt idx="11">
                  <c:v>4.8686081243202795</c:v>
                </c:pt>
                <c:pt idx="12">
                  <c:v>4.9306172423014889</c:v>
                </c:pt>
                <c:pt idx="13">
                  <c:v>4.7021477606624291</c:v>
                </c:pt>
                <c:pt idx="14">
                  <c:v>4.1861466023064207</c:v>
                </c:pt>
                <c:pt idx="15">
                  <c:v>3.898681427154739</c:v>
                </c:pt>
                <c:pt idx="16">
                  <c:v>4.1091359150159645</c:v>
                </c:pt>
                <c:pt idx="17">
                  <c:v>3.9646233932031643</c:v>
                </c:pt>
                <c:pt idx="18">
                  <c:v>4.1749049854159228</c:v>
                </c:pt>
                <c:pt idx="19">
                  <c:v>4.5519513700082141</c:v>
                </c:pt>
                <c:pt idx="20">
                  <c:v>4.7333118352896371</c:v>
                </c:pt>
                <c:pt idx="21">
                  <c:v>5.3291575410141752</c:v>
                </c:pt>
                <c:pt idx="22">
                  <c:v>5.9735542642857551</c:v>
                </c:pt>
                <c:pt idx="23">
                  <c:v>6.5891301218095029</c:v>
                </c:pt>
                <c:pt idx="24">
                  <c:v>7.0138131941435828</c:v>
                </c:pt>
                <c:pt idx="25">
                  <c:v>7.297452973776239</c:v>
                </c:pt>
                <c:pt idx="26">
                  <c:v>7.4233617795040203</c:v>
                </c:pt>
                <c:pt idx="27">
                  <c:v>7.6931376691285234</c:v>
                </c:pt>
                <c:pt idx="28">
                  <c:v>8.2781179936631641</c:v>
                </c:pt>
                <c:pt idx="29">
                  <c:v>8.5463151430484352</c:v>
                </c:pt>
                <c:pt idx="30">
                  <c:v>8.715428869434783</c:v>
                </c:pt>
                <c:pt idx="31">
                  <c:v>8.1707793967228266</c:v>
                </c:pt>
                <c:pt idx="32">
                  <c:v>7.1437983339083768</c:v>
                </c:pt>
                <c:pt idx="33">
                  <c:v>6.4689370115295883</c:v>
                </c:pt>
                <c:pt idx="34">
                  <c:v>5.8464507226813254</c:v>
                </c:pt>
                <c:pt idx="35">
                  <c:v>5.5282357712593893</c:v>
                </c:pt>
                <c:pt idx="36">
                  <c:v>5.1722169959233542</c:v>
                </c:pt>
                <c:pt idx="37">
                  <c:v>4.7086315251325939</c:v>
                </c:pt>
                <c:pt idx="38">
                  <c:v>4.451024809519641</c:v>
                </c:pt>
                <c:pt idx="39">
                  <c:v>3.946819568672888</c:v>
                </c:pt>
                <c:pt idx="40">
                  <c:v>3.5535562775758001</c:v>
                </c:pt>
                <c:pt idx="41">
                  <c:v>3.4710519150503232</c:v>
                </c:pt>
                <c:pt idx="42">
                  <c:v>3.0033808308063485</c:v>
                </c:pt>
                <c:pt idx="43">
                  <c:v>2.7555042279880531</c:v>
                </c:pt>
                <c:pt idx="44">
                  <c:v>2.606579969483541</c:v>
                </c:pt>
                <c:pt idx="45">
                  <c:v>2.3774000581089587</c:v>
                </c:pt>
                <c:pt idx="46">
                  <c:v>2.3824963159501875</c:v>
                </c:pt>
                <c:pt idx="47">
                  <c:v>2.6574814749359268</c:v>
                </c:pt>
                <c:pt idx="48">
                  <c:v>2.8139697172916924</c:v>
                </c:pt>
                <c:pt idx="49">
                  <c:v>3.0412333053057021</c:v>
                </c:pt>
                <c:pt idx="50">
                  <c:v>3.1548899437436067</c:v>
                </c:pt>
                <c:pt idx="51">
                  <c:v>2.966417388283356</c:v>
                </c:pt>
                <c:pt idx="52">
                  <c:v>2.7091870224528138</c:v>
                </c:pt>
                <c:pt idx="53">
                  <c:v>2.279796968062759</c:v>
                </c:pt>
                <c:pt idx="54">
                  <c:v>2.3464616699684164</c:v>
                </c:pt>
                <c:pt idx="55">
                  <c:v>2.5063219203026006</c:v>
                </c:pt>
                <c:pt idx="56">
                  <c:v>2.9061186240947658</c:v>
                </c:pt>
                <c:pt idx="57">
                  <c:v>3.3481529806907862</c:v>
                </c:pt>
                <c:pt idx="58">
                  <c:v>3.2368144512379065</c:v>
                </c:pt>
                <c:pt idx="59">
                  <c:v>3.0526928937830151</c:v>
                </c:pt>
                <c:pt idx="60">
                  <c:v>2.9841026290092891</c:v>
                </c:pt>
                <c:pt idx="61">
                  <c:v>3.1314036908626108</c:v>
                </c:pt>
                <c:pt idx="62">
                  <c:v>3.3399054043146257</c:v>
                </c:pt>
                <c:pt idx="63">
                  <c:v>3.6688704668238441</c:v>
                </c:pt>
                <c:pt idx="64">
                  <c:v>3.9890440534998932</c:v>
                </c:pt>
                <c:pt idx="65">
                  <c:v>3.9687991959944728</c:v>
                </c:pt>
                <c:pt idx="66">
                  <c:v>4.0558748566046177</c:v>
                </c:pt>
                <c:pt idx="67">
                  <c:v>4.3398216657137381</c:v>
                </c:pt>
                <c:pt idx="68">
                  <c:v>4.1745120116769128</c:v>
                </c:pt>
                <c:pt idx="69">
                  <c:v>3.8704915645705933</c:v>
                </c:pt>
                <c:pt idx="70">
                  <c:v>3.5018414867659149</c:v>
                </c:pt>
                <c:pt idx="71">
                  <c:v>2.9393394474344303</c:v>
                </c:pt>
                <c:pt idx="72">
                  <c:v>2.9419676109646056</c:v>
                </c:pt>
                <c:pt idx="73">
                  <c:v>2.8016376348702399</c:v>
                </c:pt>
                <c:pt idx="74">
                  <c:v>2.6747011527476316</c:v>
                </c:pt>
                <c:pt idx="75">
                  <c:v>2.6379419799922981</c:v>
                </c:pt>
                <c:pt idx="76">
                  <c:v>2.3199999999999998</c:v>
                </c:pt>
                <c:pt idx="77">
                  <c:v>2.516170752508768</c:v>
                </c:pt>
                <c:pt idx="78">
                  <c:v>2.7237890632021058</c:v>
                </c:pt>
                <c:pt idx="79">
                  <c:v>2.8138277617459075</c:v>
                </c:pt>
                <c:pt idx="80">
                  <c:v>3.0722138763548879</c:v>
                </c:pt>
                <c:pt idx="81">
                  <c:v>3.3616130788098526</c:v>
                </c:pt>
                <c:pt idx="82">
                  <c:v>3.8465771644370115</c:v>
                </c:pt>
                <c:pt idx="83">
                  <c:v>4.4163257565800098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C05-4FD7-8C94-81769EAE3E04}"/>
            </c:ext>
          </c:extLst>
        </c:ser>
        <c:ser>
          <c:idx val="6"/>
          <c:order val="5"/>
          <c:tx>
            <c:v>70+</c:v>
          </c:tx>
          <c:spPr>
            <a:ln w="38100">
              <a:solidFill>
                <a:srgbClr val="9FA1A8"/>
              </a:solidFill>
            </a:ln>
          </c:spPr>
          <c:marker>
            <c:symbol val="none"/>
          </c:marker>
          <c:cat>
            <c:strRef>
              <c:f>'Page 27 Data'!$A$16:$A$99</c:f>
              <c:strCache>
                <c:ptCount val="8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</c:strCache>
            </c:strRef>
          </c:cat>
          <c:val>
            <c:numRef>
              <c:f>'Page 27 Data'!$G$16:$G$99</c:f>
              <c:numCache>
                <c:formatCode>_(* #,##0.00_);_(* \(#,##0.00\);_(* "-"??_);_(@_)</c:formatCode>
                <c:ptCount val="84"/>
                <c:pt idx="0">
                  <c:v>6.9823140866493896</c:v>
                </c:pt>
                <c:pt idx="1">
                  <c:v>7.3953687172682612</c:v>
                </c:pt>
                <c:pt idx="2">
                  <c:v>7.2432087471364719</c:v>
                </c:pt>
                <c:pt idx="3">
                  <c:v>7.4956450909468062</c:v>
                </c:pt>
                <c:pt idx="4">
                  <c:v>7.2542138539184409</c:v>
                </c:pt>
                <c:pt idx="5">
                  <c:v>6.9709098775471823</c:v>
                </c:pt>
                <c:pt idx="6">
                  <c:v>6.4147379527190571</c:v>
                </c:pt>
                <c:pt idx="7">
                  <c:v>5.9934180485702191</c:v>
                </c:pt>
                <c:pt idx="8">
                  <c:v>6.3848755967517299</c:v>
                </c:pt>
                <c:pt idx="9">
                  <c:v>6.2028536409767296</c:v>
                </c:pt>
                <c:pt idx="10">
                  <c:v>6.2982659056785639</c:v>
                </c:pt>
                <c:pt idx="11">
                  <c:v>6.5062115502814768</c:v>
                </c:pt>
                <c:pt idx="12">
                  <c:v>6.2635899107791797</c:v>
                </c:pt>
                <c:pt idx="13">
                  <c:v>6.9712782138098479</c:v>
                </c:pt>
                <c:pt idx="14">
                  <c:v>7.0843891838325526</c:v>
                </c:pt>
                <c:pt idx="15">
                  <c:v>6.9298581596770257</c:v>
                </c:pt>
                <c:pt idx="16">
                  <c:v>7.0426331438966221</c:v>
                </c:pt>
                <c:pt idx="17">
                  <c:v>7.007689030223851</c:v>
                </c:pt>
                <c:pt idx="18">
                  <c:v>6.8417079359898807</c:v>
                </c:pt>
                <c:pt idx="19">
                  <c:v>6.8081398988951545</c:v>
                </c:pt>
                <c:pt idx="20">
                  <c:v>6.6894461721384513</c:v>
                </c:pt>
                <c:pt idx="21">
                  <c:v>6.7142243834954805</c:v>
                </c:pt>
                <c:pt idx="22">
                  <c:v>6.9389807466341953</c:v>
                </c:pt>
                <c:pt idx="23">
                  <c:v>7.2618911535807111</c:v>
                </c:pt>
                <c:pt idx="24">
                  <c:v>8.7481012083490253</c:v>
                </c:pt>
                <c:pt idx="25">
                  <c:v>9.2560343517359929</c:v>
                </c:pt>
                <c:pt idx="26">
                  <c:v>9.3287745169992036</c:v>
                </c:pt>
                <c:pt idx="27">
                  <c:v>9.7123396405147933</c:v>
                </c:pt>
                <c:pt idx="28">
                  <c:v>8.7764229628528323</c:v>
                </c:pt>
                <c:pt idx="29">
                  <c:v>8.6401364990085003</c:v>
                </c:pt>
                <c:pt idx="30">
                  <c:v>8.7198384016123764</c:v>
                </c:pt>
                <c:pt idx="31">
                  <c:v>8.3477719723354475</c:v>
                </c:pt>
                <c:pt idx="32">
                  <c:v>7.9996008075627207</c:v>
                </c:pt>
                <c:pt idx="33">
                  <c:v>7.1320954438233288</c:v>
                </c:pt>
                <c:pt idx="34">
                  <c:v>6.6291156607147848</c:v>
                </c:pt>
                <c:pt idx="35">
                  <c:v>5.7960919543343064</c:v>
                </c:pt>
                <c:pt idx="36">
                  <c:v>5.4660528327940643</c:v>
                </c:pt>
                <c:pt idx="37">
                  <c:v>5.3792782869497522</c:v>
                </c:pt>
                <c:pt idx="38">
                  <c:v>5.5082265871626745</c:v>
                </c:pt>
                <c:pt idx="39">
                  <c:v>5.7425023566816797</c:v>
                </c:pt>
                <c:pt idx="40">
                  <c:v>5.2851312637743364</c:v>
                </c:pt>
                <c:pt idx="41">
                  <c:v>5.2262536080107083</c:v>
                </c:pt>
                <c:pt idx="42">
                  <c:v>4.8108050533005988</c:v>
                </c:pt>
                <c:pt idx="43">
                  <c:v>4.28325762846986</c:v>
                </c:pt>
                <c:pt idx="44">
                  <c:v>4.3532501578325018</c:v>
                </c:pt>
                <c:pt idx="45">
                  <c:v>4.0808464157226334</c:v>
                </c:pt>
                <c:pt idx="46">
                  <c:v>4.0137999474397956</c:v>
                </c:pt>
                <c:pt idx="47">
                  <c:v>4.1046532239105966</c:v>
                </c:pt>
                <c:pt idx="48">
                  <c:v>3.6780201138184365</c:v>
                </c:pt>
                <c:pt idx="49">
                  <c:v>3.5885493513047919</c:v>
                </c:pt>
                <c:pt idx="50">
                  <c:v>3.5405584911834058</c:v>
                </c:pt>
                <c:pt idx="51">
                  <c:v>3.4603332214271294</c:v>
                </c:pt>
                <c:pt idx="52">
                  <c:v>3.4106561747327473</c:v>
                </c:pt>
                <c:pt idx="53">
                  <c:v>3.1142636197412075</c:v>
                </c:pt>
                <c:pt idx="54">
                  <c:v>2.9692932143383111</c:v>
                </c:pt>
                <c:pt idx="55">
                  <c:v>3.2001426384692251</c:v>
                </c:pt>
                <c:pt idx="56">
                  <c:v>3.6216227163703123</c:v>
                </c:pt>
                <c:pt idx="57">
                  <c:v>4.0956381312036285</c:v>
                </c:pt>
                <c:pt idx="58">
                  <c:v>4.4744184960260887</c:v>
                </c:pt>
                <c:pt idx="59">
                  <c:v>4.2689437375301997</c:v>
                </c:pt>
                <c:pt idx="60">
                  <c:v>4.5460724093976266</c:v>
                </c:pt>
                <c:pt idx="61">
                  <c:v>4.6732908297648645</c:v>
                </c:pt>
                <c:pt idx="62">
                  <c:v>4.4136168647580982</c:v>
                </c:pt>
                <c:pt idx="63">
                  <c:v>4.6550497759034224</c:v>
                </c:pt>
                <c:pt idx="64">
                  <c:v>4.4918628948518053</c:v>
                </c:pt>
                <c:pt idx="65">
                  <c:v>4.4385713895302352</c:v>
                </c:pt>
                <c:pt idx="66">
                  <c:v>4.309361279212645</c:v>
                </c:pt>
                <c:pt idx="67">
                  <c:v>4.2644244362934733</c:v>
                </c:pt>
                <c:pt idx="68">
                  <c:v>4.2293910117941396</c:v>
                </c:pt>
                <c:pt idx="69">
                  <c:v>4.1675415196588164</c:v>
                </c:pt>
                <c:pt idx="70">
                  <c:v>4.3351054942657852</c:v>
                </c:pt>
                <c:pt idx="71">
                  <c:v>4.1361376628441064</c:v>
                </c:pt>
                <c:pt idx="72">
                  <c:v>3.7673005140889977</c:v>
                </c:pt>
                <c:pt idx="73">
                  <c:v>3.2335085169022801</c:v>
                </c:pt>
                <c:pt idx="74">
                  <c:v>2.7787462338994899</c:v>
                </c:pt>
                <c:pt idx="75">
                  <c:v>2.5149767882418939</c:v>
                </c:pt>
                <c:pt idx="76">
                  <c:v>2.64</c:v>
                </c:pt>
                <c:pt idx="77">
                  <c:v>2.9888098236861227</c:v>
                </c:pt>
                <c:pt idx="78">
                  <c:v>3.336097459839281</c:v>
                </c:pt>
                <c:pt idx="79">
                  <c:v>3.4927099426991646</c:v>
                </c:pt>
                <c:pt idx="80">
                  <c:v>3.778924248983917</c:v>
                </c:pt>
                <c:pt idx="81">
                  <c:v>4.2522838565475407</c:v>
                </c:pt>
                <c:pt idx="82">
                  <c:v>4.5705053423249504</c:v>
                </c:pt>
                <c:pt idx="83">
                  <c:v>5.3261259770704061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C05-4FD7-8C94-81769EAE3E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803584"/>
        <c:axId val="46809472"/>
      </c:lineChart>
      <c:catAx>
        <c:axId val="517336448"/>
        <c:scaling>
          <c:orientation val="minMax"/>
        </c:scaling>
        <c:delete val="0"/>
        <c:axPos val="b"/>
        <c:numFmt formatCode="[$-409]yy:\Q&quot;1&quot;;@" sourceLinked="0"/>
        <c:majorTickMark val="in"/>
        <c:minorTickMark val="none"/>
        <c:tickLblPos val="nextTo"/>
        <c:spPr>
          <a:ln>
            <a:solidFill>
              <a:srgbClr val="AFABAB"/>
            </a:solidFill>
          </a:ln>
        </c:spPr>
        <c:txPr>
          <a:bodyPr rot="-3000000"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46802048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46802048"/>
        <c:scaling>
          <c:orientation val="minMax"/>
          <c:max val="15"/>
          <c:min val="0"/>
        </c:scaling>
        <c:delete val="0"/>
        <c:axPos val="l"/>
        <c:numFmt formatCode="General" sourceLinked="0"/>
        <c:majorTickMark val="in"/>
        <c:minorTickMark val="none"/>
        <c:tickLblPos val="nextTo"/>
        <c:spPr>
          <a:ln w="9525">
            <a:solidFill>
              <a:srgbClr val="AFABAB"/>
            </a:solidFill>
          </a:ln>
        </c:spPr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17336448"/>
        <c:crossesAt val="1"/>
        <c:crossBetween val="midCat"/>
        <c:majorUnit val="3"/>
      </c:valAx>
      <c:catAx>
        <c:axId val="468035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46809472"/>
        <c:crosses val="autoZero"/>
        <c:auto val="1"/>
        <c:lblAlgn val="ctr"/>
        <c:lblOffset val="100"/>
        <c:noMultiLvlLbl val="0"/>
      </c:catAx>
      <c:valAx>
        <c:axId val="46809472"/>
        <c:scaling>
          <c:orientation val="minMax"/>
          <c:max val="15"/>
          <c:min val="0"/>
        </c:scaling>
        <c:delete val="0"/>
        <c:axPos val="r"/>
        <c:numFmt formatCode="General" sourceLinked="0"/>
        <c:majorTickMark val="in"/>
        <c:minorTickMark val="none"/>
        <c:tickLblPos val="nextTo"/>
        <c:spPr>
          <a:ln>
            <a:solidFill>
              <a:srgbClr val="AFABAB"/>
            </a:solidFill>
          </a:ln>
        </c:spPr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46803584"/>
        <c:crosses val="max"/>
        <c:crossBetween val="between"/>
        <c:majorUnit val="3"/>
      </c:valAx>
      <c:spPr>
        <a:ln>
          <a:solidFill>
            <a:srgbClr val="AFABAB"/>
          </a:solidFill>
        </a:ln>
      </c:spPr>
    </c:plotArea>
    <c:plotVisOnly val="1"/>
    <c:dispBlanksAs val="gap"/>
    <c:showDLblsOverMax val="0"/>
  </c:chart>
  <c:spPr>
    <a:ln>
      <a:noFill/>
    </a:ln>
  </c:spPr>
  <c:userShapes r:id="rId2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5572185266312191E-2"/>
          <c:y val="0.15499674212035613"/>
          <c:w val="0.88928635576181536"/>
          <c:h val="0.66071723724140707"/>
        </c:manualLayout>
      </c:layout>
      <c:lineChart>
        <c:grouping val="standard"/>
        <c:varyColors val="0"/>
        <c:ser>
          <c:idx val="2"/>
          <c:order val="0"/>
          <c:tx>
            <c:v>18-29</c:v>
          </c:tx>
          <c:spPr>
            <a:ln w="38100">
              <a:solidFill>
                <a:srgbClr val="61AEEA"/>
              </a:solidFill>
            </a:ln>
          </c:spPr>
          <c:marker>
            <c:symbol val="none"/>
          </c:marker>
          <c:cat>
            <c:strRef>
              <c:f>'Page 28 Data'!$A$20:$A$99</c:f>
              <c:strCache>
                <c:ptCount val="80"/>
                <c:pt idx="0">
                  <c:v>04:Q1</c:v>
                </c:pt>
                <c:pt idx="1">
                  <c:v>04:Q2</c:v>
                </c:pt>
                <c:pt idx="2">
                  <c:v>04:Q3</c:v>
                </c:pt>
                <c:pt idx="3">
                  <c:v>04:Q4</c:v>
                </c:pt>
                <c:pt idx="4">
                  <c:v>05:Q1</c:v>
                </c:pt>
                <c:pt idx="5">
                  <c:v>05:Q2</c:v>
                </c:pt>
                <c:pt idx="6">
                  <c:v>05:Q3</c:v>
                </c:pt>
                <c:pt idx="7">
                  <c:v>05:Q4</c:v>
                </c:pt>
                <c:pt idx="8">
                  <c:v>06:Q1</c:v>
                </c:pt>
                <c:pt idx="9">
                  <c:v>06:Q2</c:v>
                </c:pt>
                <c:pt idx="10">
                  <c:v>06:Q3</c:v>
                </c:pt>
                <c:pt idx="11">
                  <c:v>06:Q4</c:v>
                </c:pt>
                <c:pt idx="12">
                  <c:v>07:Q1</c:v>
                </c:pt>
                <c:pt idx="13">
                  <c:v>07:Q2</c:v>
                </c:pt>
                <c:pt idx="14">
                  <c:v>07:Q3</c:v>
                </c:pt>
                <c:pt idx="15">
                  <c:v>07:Q4</c:v>
                </c:pt>
                <c:pt idx="16">
                  <c:v>08:Q1</c:v>
                </c:pt>
                <c:pt idx="17">
                  <c:v>08:Q2</c:v>
                </c:pt>
                <c:pt idx="18">
                  <c:v>08:Q3</c:v>
                </c:pt>
                <c:pt idx="19">
                  <c:v>08:Q4</c:v>
                </c:pt>
                <c:pt idx="20">
                  <c:v>09:Q1</c:v>
                </c:pt>
                <c:pt idx="21">
                  <c:v>09:Q2</c:v>
                </c:pt>
                <c:pt idx="22">
                  <c:v>09:Q3</c:v>
                </c:pt>
                <c:pt idx="23">
                  <c:v>09:Q4</c:v>
                </c:pt>
                <c:pt idx="24">
                  <c:v>10:Q1</c:v>
                </c:pt>
                <c:pt idx="25">
                  <c:v>10:Q2</c:v>
                </c:pt>
                <c:pt idx="26">
                  <c:v>10:Q3</c:v>
                </c:pt>
                <c:pt idx="27">
                  <c:v>10:Q4</c:v>
                </c:pt>
                <c:pt idx="28">
                  <c:v>11:Q1</c:v>
                </c:pt>
                <c:pt idx="29">
                  <c:v>11:Q2</c:v>
                </c:pt>
                <c:pt idx="30">
                  <c:v>11:Q3</c:v>
                </c:pt>
                <c:pt idx="31">
                  <c:v>11:Q4</c:v>
                </c:pt>
                <c:pt idx="32">
                  <c:v>12:Q1</c:v>
                </c:pt>
                <c:pt idx="33">
                  <c:v>12:Q2</c:v>
                </c:pt>
                <c:pt idx="34">
                  <c:v>12:Q3</c:v>
                </c:pt>
                <c:pt idx="35">
                  <c:v>12:Q4</c:v>
                </c:pt>
                <c:pt idx="36">
                  <c:v>13:Q1</c:v>
                </c:pt>
                <c:pt idx="37">
                  <c:v>13:Q2</c:v>
                </c:pt>
                <c:pt idx="38">
                  <c:v>13:Q3</c:v>
                </c:pt>
                <c:pt idx="39">
                  <c:v>13:Q4</c:v>
                </c:pt>
                <c:pt idx="40">
                  <c:v>14:Q1</c:v>
                </c:pt>
                <c:pt idx="41">
                  <c:v>14:Q2</c:v>
                </c:pt>
                <c:pt idx="42">
                  <c:v>14:Q3</c:v>
                </c:pt>
                <c:pt idx="43">
                  <c:v>14:Q4</c:v>
                </c:pt>
                <c:pt idx="44">
                  <c:v>15:Q1</c:v>
                </c:pt>
                <c:pt idx="45">
                  <c:v>15:Q2</c:v>
                </c:pt>
                <c:pt idx="46">
                  <c:v>15:Q3</c:v>
                </c:pt>
                <c:pt idx="47">
                  <c:v>15:Q4</c:v>
                </c:pt>
                <c:pt idx="48">
                  <c:v>16:Q1</c:v>
                </c:pt>
                <c:pt idx="49">
                  <c:v>16:Q2</c:v>
                </c:pt>
                <c:pt idx="50">
                  <c:v>16:Q3</c:v>
                </c:pt>
                <c:pt idx="51">
                  <c:v>16:Q4</c:v>
                </c:pt>
                <c:pt idx="52">
                  <c:v>17:Q1</c:v>
                </c:pt>
                <c:pt idx="53">
                  <c:v>17:Q2</c:v>
                </c:pt>
                <c:pt idx="54">
                  <c:v>17:Q3</c:v>
                </c:pt>
                <c:pt idx="55">
                  <c:v>17:Q4</c:v>
                </c:pt>
                <c:pt idx="56">
                  <c:v>18:Q1</c:v>
                </c:pt>
                <c:pt idx="57">
                  <c:v>18:Q2</c:v>
                </c:pt>
                <c:pt idx="58">
                  <c:v>18:Q3</c:v>
                </c:pt>
                <c:pt idx="59">
                  <c:v>18:Q4</c:v>
                </c:pt>
                <c:pt idx="60">
                  <c:v>19:Q1</c:v>
                </c:pt>
                <c:pt idx="61">
                  <c:v>19:Q2</c:v>
                </c:pt>
                <c:pt idx="62">
                  <c:v>19:Q3</c:v>
                </c:pt>
                <c:pt idx="63">
                  <c:v>19:Q4</c:v>
                </c:pt>
                <c:pt idx="64">
                  <c:v>20:Q1</c:v>
                </c:pt>
                <c:pt idx="65">
                  <c:v>20:Q2</c:v>
                </c:pt>
                <c:pt idx="66">
                  <c:v>20:Q3</c:v>
                </c:pt>
                <c:pt idx="67">
                  <c:v>20:Q4</c:v>
                </c:pt>
                <c:pt idx="68">
                  <c:v>21:Q1</c:v>
                </c:pt>
                <c:pt idx="69">
                  <c:v>21:Q2</c:v>
                </c:pt>
                <c:pt idx="70">
                  <c:v>21:Q3</c:v>
                </c:pt>
                <c:pt idx="71">
                  <c:v>21:Q4</c:v>
                </c:pt>
                <c:pt idx="72">
                  <c:v>22:Q1</c:v>
                </c:pt>
                <c:pt idx="73">
                  <c:v>22:Q2</c:v>
                </c:pt>
                <c:pt idx="74">
                  <c:v>22:Q3</c:v>
                </c:pt>
                <c:pt idx="75">
                  <c:v>22:Q4</c:v>
                </c:pt>
                <c:pt idx="76">
                  <c:v>23:Q1</c:v>
                </c:pt>
                <c:pt idx="77">
                  <c:v>23:Q2</c:v>
                </c:pt>
                <c:pt idx="78">
                  <c:v>23:Q3</c:v>
                </c:pt>
                <c:pt idx="79">
                  <c:v>23:Q4</c:v>
                </c:pt>
              </c:strCache>
            </c:strRef>
          </c:cat>
          <c:val>
            <c:numRef>
              <c:f>'Page 28 Data'!$B$20:$B$99</c:f>
              <c:numCache>
                <c:formatCode>_(* #,##0.00_);_(* \(#,##0.00\);_(* "-"??_);_(@_)</c:formatCode>
                <c:ptCount val="80"/>
                <c:pt idx="0">
                  <c:v>3.8377190900610079</c:v>
                </c:pt>
                <c:pt idx="1">
                  <c:v>3.780578514343357</c:v>
                </c:pt>
                <c:pt idx="2">
                  <c:v>3.8380301893556505</c:v>
                </c:pt>
                <c:pt idx="3">
                  <c:v>4.095666109687496</c:v>
                </c:pt>
                <c:pt idx="4">
                  <c:v>4.7175837408430166</c:v>
                </c:pt>
                <c:pt idx="5">
                  <c:v>4.7433244152377556</c:v>
                </c:pt>
                <c:pt idx="6">
                  <c:v>5.2864401034354112</c:v>
                </c:pt>
                <c:pt idx="7">
                  <c:v>5.0694286091825376</c:v>
                </c:pt>
                <c:pt idx="8">
                  <c:v>4.7806143912842147</c:v>
                </c:pt>
                <c:pt idx="9">
                  <c:v>5.3805370487729043</c:v>
                </c:pt>
                <c:pt idx="10">
                  <c:v>5.4384262881481353</c:v>
                </c:pt>
                <c:pt idx="11">
                  <c:v>5.8509589873157939</c:v>
                </c:pt>
                <c:pt idx="12">
                  <c:v>6.1690237096131559</c:v>
                </c:pt>
                <c:pt idx="13">
                  <c:v>5.8629196063798661</c:v>
                </c:pt>
                <c:pt idx="14">
                  <c:v>5.6892280002588711</c:v>
                </c:pt>
                <c:pt idx="15">
                  <c:v>5.497412235578234</c:v>
                </c:pt>
                <c:pt idx="16">
                  <c:v>5.3856005011862074</c:v>
                </c:pt>
                <c:pt idx="17">
                  <c:v>5.1688715959724529</c:v>
                </c:pt>
                <c:pt idx="18">
                  <c:v>5.373327499197841</c:v>
                </c:pt>
                <c:pt idx="19">
                  <c:v>5.4370550091552641</c:v>
                </c:pt>
                <c:pt idx="20">
                  <c:v>5.5032085060700533</c:v>
                </c:pt>
                <c:pt idx="21">
                  <c:v>5.8313496566673448</c:v>
                </c:pt>
                <c:pt idx="22">
                  <c:v>5.703318250401777</c:v>
                </c:pt>
                <c:pt idx="23">
                  <c:v>6.1226805531460053</c:v>
                </c:pt>
                <c:pt idx="24">
                  <c:v>6.3083026821322576</c:v>
                </c:pt>
                <c:pt idx="25">
                  <c:v>6.492578625245593</c:v>
                </c:pt>
                <c:pt idx="26">
                  <c:v>6.5836947963704766</c:v>
                </c:pt>
                <c:pt idx="27">
                  <c:v>6.4101468010843927</c:v>
                </c:pt>
                <c:pt idx="28">
                  <c:v>6.2878342973692156</c:v>
                </c:pt>
                <c:pt idx="29">
                  <c:v>6.5045469566054042</c:v>
                </c:pt>
                <c:pt idx="30">
                  <c:v>6.6293256990319307</c:v>
                </c:pt>
                <c:pt idx="31">
                  <c:v>6.8284662404155618</c:v>
                </c:pt>
                <c:pt idx="32">
                  <c:v>6.8874454125732623</c:v>
                </c:pt>
                <c:pt idx="33">
                  <c:v>7.5319324322175776</c:v>
                </c:pt>
                <c:pt idx="34">
                  <c:v>8.0779566743711442</c:v>
                </c:pt>
                <c:pt idx="35">
                  <c:v>8.2732973053012522</c:v>
                </c:pt>
                <c:pt idx="36">
                  <c:v>8.5112699039718898</c:v>
                </c:pt>
                <c:pt idx="37">
                  <c:v>7.7525732409806105</c:v>
                </c:pt>
                <c:pt idx="38">
                  <c:v>7.6473795467174712</c:v>
                </c:pt>
                <c:pt idx="39">
                  <c:v>7.7876066844247278</c:v>
                </c:pt>
                <c:pt idx="40">
                  <c:v>7.7573293600156576</c:v>
                </c:pt>
                <c:pt idx="41">
                  <c:v>7.9443131279352404</c:v>
                </c:pt>
                <c:pt idx="42">
                  <c:v>7.6845834649390099</c:v>
                </c:pt>
                <c:pt idx="43">
                  <c:v>7.5244427057449546</c:v>
                </c:pt>
                <c:pt idx="44">
                  <c:v>7.5752720845743031</c:v>
                </c:pt>
                <c:pt idx="45">
                  <c:v>7.5332718656956761</c:v>
                </c:pt>
                <c:pt idx="46">
                  <c:v>7.6565136947578969</c:v>
                </c:pt>
                <c:pt idx="47">
                  <c:v>7.9683786589410373</c:v>
                </c:pt>
                <c:pt idx="48">
                  <c:v>7.6878836677801656</c:v>
                </c:pt>
                <c:pt idx="49">
                  <c:v>7.8848980723451767</c:v>
                </c:pt>
                <c:pt idx="50">
                  <c:v>8.0625396316151789</c:v>
                </c:pt>
                <c:pt idx="51">
                  <c:v>7.938027505069206</c:v>
                </c:pt>
                <c:pt idx="52">
                  <c:v>7.9566895882574329</c:v>
                </c:pt>
                <c:pt idx="53">
                  <c:v>7.7603740890071231</c:v>
                </c:pt>
                <c:pt idx="54">
                  <c:v>7.7972869071884112</c:v>
                </c:pt>
                <c:pt idx="55">
                  <c:v>7.3776378873036421</c:v>
                </c:pt>
                <c:pt idx="56">
                  <c:v>7.4196920914273461</c:v>
                </c:pt>
                <c:pt idx="57">
                  <c:v>7.0510045432628194</c:v>
                </c:pt>
                <c:pt idx="58">
                  <c:v>7.1887304099526599</c:v>
                </c:pt>
                <c:pt idx="59">
                  <c:v>6.9806840652819417</c:v>
                </c:pt>
                <c:pt idx="60">
                  <c:v>7.0988932232774333</c:v>
                </c:pt>
                <c:pt idx="61">
                  <c:v>7.2001470337861502</c:v>
                </c:pt>
                <c:pt idx="62">
                  <c:v>6.5867531781262683</c:v>
                </c:pt>
                <c:pt idx="63">
                  <c:v>6.6636562420908039</c:v>
                </c:pt>
                <c:pt idx="64">
                  <c:v>6.1164559572042583</c:v>
                </c:pt>
                <c:pt idx="65">
                  <c:v>4.4386667644262658</c:v>
                </c:pt>
                <c:pt idx="66">
                  <c:v>2.8557745050770222</c:v>
                </c:pt>
                <c:pt idx="67">
                  <c:v>1.2192628488548751</c:v>
                </c:pt>
                <c:pt idx="68">
                  <c:v>0.1815514284814152</c:v>
                </c:pt>
                <c:pt idx="69">
                  <c:v>0.18067636148409799</c:v>
                </c:pt>
                <c:pt idx="70">
                  <c:v>0.19650680913831006</c:v>
                </c:pt>
                <c:pt idx="71">
                  <c:v>0.21615683074297734</c:v>
                </c:pt>
                <c:pt idx="72">
                  <c:v>0.23</c:v>
                </c:pt>
                <c:pt idx="73">
                  <c:v>0.22068064870015086</c:v>
                </c:pt>
                <c:pt idx="74">
                  <c:v>0.21399767974252204</c:v>
                </c:pt>
                <c:pt idx="75">
                  <c:v>0.18327294964363952</c:v>
                </c:pt>
                <c:pt idx="76">
                  <c:v>0.21241443531160162</c:v>
                </c:pt>
                <c:pt idx="77">
                  <c:v>0.23218085076115785</c:v>
                </c:pt>
                <c:pt idx="78">
                  <c:v>0.2522521311951727</c:v>
                </c:pt>
                <c:pt idx="79">
                  <c:v>0.31403159343986553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2F-4CA9-B7C4-6E6892DD7FFD}"/>
            </c:ext>
          </c:extLst>
        </c:ser>
        <c:ser>
          <c:idx val="4"/>
          <c:order val="1"/>
          <c:tx>
            <c:v>30-39</c:v>
          </c:tx>
          <c:spPr>
            <a:ln w="38100">
              <a:solidFill>
                <a:srgbClr val="B84645"/>
              </a:solidFill>
            </a:ln>
          </c:spPr>
          <c:marker>
            <c:symbol val="none"/>
          </c:marker>
          <c:cat>
            <c:strRef>
              <c:f>'Page 28 Data'!$A$20:$A$99</c:f>
              <c:strCache>
                <c:ptCount val="80"/>
                <c:pt idx="0">
                  <c:v>04:Q1</c:v>
                </c:pt>
                <c:pt idx="1">
                  <c:v>04:Q2</c:v>
                </c:pt>
                <c:pt idx="2">
                  <c:v>04:Q3</c:v>
                </c:pt>
                <c:pt idx="3">
                  <c:v>04:Q4</c:v>
                </c:pt>
                <c:pt idx="4">
                  <c:v>05:Q1</c:v>
                </c:pt>
                <c:pt idx="5">
                  <c:v>05:Q2</c:v>
                </c:pt>
                <c:pt idx="6">
                  <c:v>05:Q3</c:v>
                </c:pt>
                <c:pt idx="7">
                  <c:v>05:Q4</c:v>
                </c:pt>
                <c:pt idx="8">
                  <c:v>06:Q1</c:v>
                </c:pt>
                <c:pt idx="9">
                  <c:v>06:Q2</c:v>
                </c:pt>
                <c:pt idx="10">
                  <c:v>06:Q3</c:v>
                </c:pt>
                <c:pt idx="11">
                  <c:v>06:Q4</c:v>
                </c:pt>
                <c:pt idx="12">
                  <c:v>07:Q1</c:v>
                </c:pt>
                <c:pt idx="13">
                  <c:v>07:Q2</c:v>
                </c:pt>
                <c:pt idx="14">
                  <c:v>07:Q3</c:v>
                </c:pt>
                <c:pt idx="15">
                  <c:v>07:Q4</c:v>
                </c:pt>
                <c:pt idx="16">
                  <c:v>08:Q1</c:v>
                </c:pt>
                <c:pt idx="17">
                  <c:v>08:Q2</c:v>
                </c:pt>
                <c:pt idx="18">
                  <c:v>08:Q3</c:v>
                </c:pt>
                <c:pt idx="19">
                  <c:v>08:Q4</c:v>
                </c:pt>
                <c:pt idx="20">
                  <c:v>09:Q1</c:v>
                </c:pt>
                <c:pt idx="21">
                  <c:v>09:Q2</c:v>
                </c:pt>
                <c:pt idx="22">
                  <c:v>09:Q3</c:v>
                </c:pt>
                <c:pt idx="23">
                  <c:v>09:Q4</c:v>
                </c:pt>
                <c:pt idx="24">
                  <c:v>10:Q1</c:v>
                </c:pt>
                <c:pt idx="25">
                  <c:v>10:Q2</c:v>
                </c:pt>
                <c:pt idx="26">
                  <c:v>10:Q3</c:v>
                </c:pt>
                <c:pt idx="27">
                  <c:v>10:Q4</c:v>
                </c:pt>
                <c:pt idx="28">
                  <c:v>11:Q1</c:v>
                </c:pt>
                <c:pt idx="29">
                  <c:v>11:Q2</c:v>
                </c:pt>
                <c:pt idx="30">
                  <c:v>11:Q3</c:v>
                </c:pt>
                <c:pt idx="31">
                  <c:v>11:Q4</c:v>
                </c:pt>
                <c:pt idx="32">
                  <c:v>12:Q1</c:v>
                </c:pt>
                <c:pt idx="33">
                  <c:v>12:Q2</c:v>
                </c:pt>
                <c:pt idx="34">
                  <c:v>12:Q3</c:v>
                </c:pt>
                <c:pt idx="35">
                  <c:v>12:Q4</c:v>
                </c:pt>
                <c:pt idx="36">
                  <c:v>13:Q1</c:v>
                </c:pt>
                <c:pt idx="37">
                  <c:v>13:Q2</c:v>
                </c:pt>
                <c:pt idx="38">
                  <c:v>13:Q3</c:v>
                </c:pt>
                <c:pt idx="39">
                  <c:v>13:Q4</c:v>
                </c:pt>
                <c:pt idx="40">
                  <c:v>14:Q1</c:v>
                </c:pt>
                <c:pt idx="41">
                  <c:v>14:Q2</c:v>
                </c:pt>
                <c:pt idx="42">
                  <c:v>14:Q3</c:v>
                </c:pt>
                <c:pt idx="43">
                  <c:v>14:Q4</c:v>
                </c:pt>
                <c:pt idx="44">
                  <c:v>15:Q1</c:v>
                </c:pt>
                <c:pt idx="45">
                  <c:v>15:Q2</c:v>
                </c:pt>
                <c:pt idx="46">
                  <c:v>15:Q3</c:v>
                </c:pt>
                <c:pt idx="47">
                  <c:v>15:Q4</c:v>
                </c:pt>
                <c:pt idx="48">
                  <c:v>16:Q1</c:v>
                </c:pt>
                <c:pt idx="49">
                  <c:v>16:Q2</c:v>
                </c:pt>
                <c:pt idx="50">
                  <c:v>16:Q3</c:v>
                </c:pt>
                <c:pt idx="51">
                  <c:v>16:Q4</c:v>
                </c:pt>
                <c:pt idx="52">
                  <c:v>17:Q1</c:v>
                </c:pt>
                <c:pt idx="53">
                  <c:v>17:Q2</c:v>
                </c:pt>
                <c:pt idx="54">
                  <c:v>17:Q3</c:v>
                </c:pt>
                <c:pt idx="55">
                  <c:v>17:Q4</c:v>
                </c:pt>
                <c:pt idx="56">
                  <c:v>18:Q1</c:v>
                </c:pt>
                <c:pt idx="57">
                  <c:v>18:Q2</c:v>
                </c:pt>
                <c:pt idx="58">
                  <c:v>18:Q3</c:v>
                </c:pt>
                <c:pt idx="59">
                  <c:v>18:Q4</c:v>
                </c:pt>
                <c:pt idx="60">
                  <c:v>19:Q1</c:v>
                </c:pt>
                <c:pt idx="61">
                  <c:v>19:Q2</c:v>
                </c:pt>
                <c:pt idx="62">
                  <c:v>19:Q3</c:v>
                </c:pt>
                <c:pt idx="63">
                  <c:v>19:Q4</c:v>
                </c:pt>
                <c:pt idx="64">
                  <c:v>20:Q1</c:v>
                </c:pt>
                <c:pt idx="65">
                  <c:v>20:Q2</c:v>
                </c:pt>
                <c:pt idx="66">
                  <c:v>20:Q3</c:v>
                </c:pt>
                <c:pt idx="67">
                  <c:v>20:Q4</c:v>
                </c:pt>
                <c:pt idx="68">
                  <c:v>21:Q1</c:v>
                </c:pt>
                <c:pt idx="69">
                  <c:v>21:Q2</c:v>
                </c:pt>
                <c:pt idx="70">
                  <c:v>21:Q3</c:v>
                </c:pt>
                <c:pt idx="71">
                  <c:v>21:Q4</c:v>
                </c:pt>
                <c:pt idx="72">
                  <c:v>22:Q1</c:v>
                </c:pt>
                <c:pt idx="73">
                  <c:v>22:Q2</c:v>
                </c:pt>
                <c:pt idx="74">
                  <c:v>22:Q3</c:v>
                </c:pt>
                <c:pt idx="75">
                  <c:v>22:Q4</c:v>
                </c:pt>
                <c:pt idx="76">
                  <c:v>23:Q1</c:v>
                </c:pt>
                <c:pt idx="77">
                  <c:v>23:Q2</c:v>
                </c:pt>
                <c:pt idx="78">
                  <c:v>23:Q3</c:v>
                </c:pt>
                <c:pt idx="79">
                  <c:v>23:Q4</c:v>
                </c:pt>
              </c:strCache>
            </c:strRef>
          </c:cat>
          <c:val>
            <c:numRef>
              <c:f>'Page 28 Data'!$C$20:$C$99</c:f>
              <c:numCache>
                <c:formatCode>_(* #,##0.00_);_(* \(#,##0.00\);_(* "-"??_);_(@_)</c:formatCode>
                <c:ptCount val="80"/>
                <c:pt idx="0">
                  <c:v>6.9287458701368045</c:v>
                </c:pt>
                <c:pt idx="1">
                  <c:v>5.9886976728044026</c:v>
                </c:pt>
                <c:pt idx="2">
                  <c:v>6.1565599916048281</c:v>
                </c:pt>
                <c:pt idx="3">
                  <c:v>6.3717632021845425</c:v>
                </c:pt>
                <c:pt idx="4">
                  <c:v>7.5359323856947009</c:v>
                </c:pt>
                <c:pt idx="5">
                  <c:v>7.7072096898243565</c:v>
                </c:pt>
                <c:pt idx="6">
                  <c:v>7.775864332894364</c:v>
                </c:pt>
                <c:pt idx="7">
                  <c:v>7.272283603727697</c:v>
                </c:pt>
                <c:pt idx="8">
                  <c:v>7.3440411753750627</c:v>
                </c:pt>
                <c:pt idx="9">
                  <c:v>7.8950869156342725</c:v>
                </c:pt>
                <c:pt idx="10">
                  <c:v>8.6421431871277843</c:v>
                </c:pt>
                <c:pt idx="11">
                  <c:v>9.5380043725110273</c:v>
                </c:pt>
                <c:pt idx="12">
                  <c:v>9.4160441850772969</c:v>
                </c:pt>
                <c:pt idx="13">
                  <c:v>9.8109432087265098</c:v>
                </c:pt>
                <c:pt idx="14">
                  <c:v>9.410673390885405</c:v>
                </c:pt>
                <c:pt idx="15">
                  <c:v>9.4326807952457514</c:v>
                </c:pt>
                <c:pt idx="16">
                  <c:v>9.4957535315891661</c:v>
                </c:pt>
                <c:pt idx="17">
                  <c:v>8.6589522602482667</c:v>
                </c:pt>
                <c:pt idx="18">
                  <c:v>8.5573799503103256</c:v>
                </c:pt>
                <c:pt idx="19">
                  <c:v>8.6032295809057171</c:v>
                </c:pt>
                <c:pt idx="20">
                  <c:v>8.5364091734210454</c:v>
                </c:pt>
                <c:pt idx="21">
                  <c:v>8.8101327894262198</c:v>
                </c:pt>
                <c:pt idx="22">
                  <c:v>8.6716806744301689</c:v>
                </c:pt>
                <c:pt idx="23">
                  <c:v>8.5938018334976469</c:v>
                </c:pt>
                <c:pt idx="24">
                  <c:v>8.6162948459043953</c:v>
                </c:pt>
                <c:pt idx="25">
                  <c:v>8.9686634678165547</c:v>
                </c:pt>
                <c:pt idx="26">
                  <c:v>9.3897060408830999</c:v>
                </c:pt>
                <c:pt idx="27">
                  <c:v>9.1169045637500368</c:v>
                </c:pt>
                <c:pt idx="28">
                  <c:v>9.3267564181777036</c:v>
                </c:pt>
                <c:pt idx="29">
                  <c:v>9.4324616355942084</c:v>
                </c:pt>
                <c:pt idx="30">
                  <c:v>9.7020799395952793</c:v>
                </c:pt>
                <c:pt idx="31">
                  <c:v>10.251925425714159</c:v>
                </c:pt>
                <c:pt idx="32">
                  <c:v>10.107225997220372</c:v>
                </c:pt>
                <c:pt idx="33">
                  <c:v>10.303770631787289</c:v>
                </c:pt>
                <c:pt idx="34">
                  <c:v>10.705065678631914</c:v>
                </c:pt>
                <c:pt idx="35">
                  <c:v>10.561982825299349</c:v>
                </c:pt>
                <c:pt idx="36">
                  <c:v>11.168004046755515</c:v>
                </c:pt>
                <c:pt idx="37">
                  <c:v>10.968037853381611</c:v>
                </c:pt>
                <c:pt idx="38">
                  <c:v>10.754593242858746</c:v>
                </c:pt>
                <c:pt idx="39">
                  <c:v>11.225855560906375</c:v>
                </c:pt>
                <c:pt idx="40">
                  <c:v>11.06088257335594</c:v>
                </c:pt>
                <c:pt idx="41">
                  <c:v>11.124420773202335</c:v>
                </c:pt>
                <c:pt idx="42">
                  <c:v>10.940970566908669</c:v>
                </c:pt>
                <c:pt idx="43">
                  <c:v>10.963436158950916</c:v>
                </c:pt>
                <c:pt idx="44">
                  <c:v>10.650928321678457</c:v>
                </c:pt>
                <c:pt idx="45">
                  <c:v>10.853432098361097</c:v>
                </c:pt>
                <c:pt idx="46">
                  <c:v>10.710454870924172</c:v>
                </c:pt>
                <c:pt idx="47">
                  <c:v>10.511331762574978</c:v>
                </c:pt>
                <c:pt idx="48">
                  <c:v>10.363911619429722</c:v>
                </c:pt>
                <c:pt idx="49">
                  <c:v>9.7357039163688199</c:v>
                </c:pt>
                <c:pt idx="50">
                  <c:v>9.64729481417349</c:v>
                </c:pt>
                <c:pt idx="51">
                  <c:v>9.2936414089404238</c:v>
                </c:pt>
                <c:pt idx="52">
                  <c:v>9.5223677229210022</c:v>
                </c:pt>
                <c:pt idx="53">
                  <c:v>9.8688793139777449</c:v>
                </c:pt>
                <c:pt idx="54">
                  <c:v>9.9588540267685435</c:v>
                </c:pt>
                <c:pt idx="55">
                  <c:v>9.471028971719603</c:v>
                </c:pt>
                <c:pt idx="56">
                  <c:v>8.6704556400576536</c:v>
                </c:pt>
                <c:pt idx="57">
                  <c:v>8.5813140641447774</c:v>
                </c:pt>
                <c:pt idx="58">
                  <c:v>9.4250706205715797</c:v>
                </c:pt>
                <c:pt idx="59">
                  <c:v>9.5707587271572248</c:v>
                </c:pt>
                <c:pt idx="60">
                  <c:v>10.30059315836948</c:v>
                </c:pt>
                <c:pt idx="61">
                  <c:v>10.530060315007056</c:v>
                </c:pt>
                <c:pt idx="62">
                  <c:v>9.2769059965388543</c:v>
                </c:pt>
                <c:pt idx="63">
                  <c:v>8.8637011165075581</c:v>
                </c:pt>
                <c:pt idx="64">
                  <c:v>8.4653498756938088</c:v>
                </c:pt>
                <c:pt idx="65">
                  <c:v>6.0656634349543319</c:v>
                </c:pt>
                <c:pt idx="66">
                  <c:v>3.9141921510559099</c:v>
                </c:pt>
                <c:pt idx="67">
                  <c:v>2.4336277687038965</c:v>
                </c:pt>
                <c:pt idx="68">
                  <c:v>0.56581166922531412</c:v>
                </c:pt>
                <c:pt idx="69">
                  <c:v>0.52507435829982496</c:v>
                </c:pt>
                <c:pt idx="70">
                  <c:v>0.62784724932361047</c:v>
                </c:pt>
                <c:pt idx="71">
                  <c:v>0.56339454093818564</c:v>
                </c:pt>
                <c:pt idx="72">
                  <c:v>0.56000000000000005</c:v>
                </c:pt>
                <c:pt idx="73">
                  <c:v>0.66491491425149318</c:v>
                </c:pt>
                <c:pt idx="74">
                  <c:v>0.64118359487802867</c:v>
                </c:pt>
                <c:pt idx="75">
                  <c:v>0.6551783349891207</c:v>
                </c:pt>
                <c:pt idx="76">
                  <c:v>0.62374230096946848</c:v>
                </c:pt>
                <c:pt idx="77">
                  <c:v>0.53659046248982911</c:v>
                </c:pt>
                <c:pt idx="78">
                  <c:v>0.55083533366031778</c:v>
                </c:pt>
                <c:pt idx="79">
                  <c:v>0.48078620490956819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2F-4CA9-B7C4-6E6892DD7FFD}"/>
            </c:ext>
          </c:extLst>
        </c:ser>
        <c:ser>
          <c:idx val="5"/>
          <c:order val="2"/>
          <c:tx>
            <c:v>40-49</c:v>
          </c:tx>
          <c:spPr>
            <a:ln w="38100">
              <a:solidFill>
                <a:srgbClr val="B1812C"/>
              </a:solidFill>
            </a:ln>
          </c:spPr>
          <c:marker>
            <c:symbol val="none"/>
          </c:marker>
          <c:cat>
            <c:strRef>
              <c:f>'Page 28 Data'!$A$20:$A$99</c:f>
              <c:strCache>
                <c:ptCount val="80"/>
                <c:pt idx="0">
                  <c:v>04:Q1</c:v>
                </c:pt>
                <c:pt idx="1">
                  <c:v>04:Q2</c:v>
                </c:pt>
                <c:pt idx="2">
                  <c:v>04:Q3</c:v>
                </c:pt>
                <c:pt idx="3">
                  <c:v>04:Q4</c:v>
                </c:pt>
                <c:pt idx="4">
                  <c:v>05:Q1</c:v>
                </c:pt>
                <c:pt idx="5">
                  <c:v>05:Q2</c:v>
                </c:pt>
                <c:pt idx="6">
                  <c:v>05:Q3</c:v>
                </c:pt>
                <c:pt idx="7">
                  <c:v>05:Q4</c:v>
                </c:pt>
                <c:pt idx="8">
                  <c:v>06:Q1</c:v>
                </c:pt>
                <c:pt idx="9">
                  <c:v>06:Q2</c:v>
                </c:pt>
                <c:pt idx="10">
                  <c:v>06:Q3</c:v>
                </c:pt>
                <c:pt idx="11">
                  <c:v>06:Q4</c:v>
                </c:pt>
                <c:pt idx="12">
                  <c:v>07:Q1</c:v>
                </c:pt>
                <c:pt idx="13">
                  <c:v>07:Q2</c:v>
                </c:pt>
                <c:pt idx="14">
                  <c:v>07:Q3</c:v>
                </c:pt>
                <c:pt idx="15">
                  <c:v>07:Q4</c:v>
                </c:pt>
                <c:pt idx="16">
                  <c:v>08:Q1</c:v>
                </c:pt>
                <c:pt idx="17">
                  <c:v>08:Q2</c:v>
                </c:pt>
                <c:pt idx="18">
                  <c:v>08:Q3</c:v>
                </c:pt>
                <c:pt idx="19">
                  <c:v>08:Q4</c:v>
                </c:pt>
                <c:pt idx="20">
                  <c:v>09:Q1</c:v>
                </c:pt>
                <c:pt idx="21">
                  <c:v>09:Q2</c:v>
                </c:pt>
                <c:pt idx="22">
                  <c:v>09:Q3</c:v>
                </c:pt>
                <c:pt idx="23">
                  <c:v>09:Q4</c:v>
                </c:pt>
                <c:pt idx="24">
                  <c:v>10:Q1</c:v>
                </c:pt>
                <c:pt idx="25">
                  <c:v>10:Q2</c:v>
                </c:pt>
                <c:pt idx="26">
                  <c:v>10:Q3</c:v>
                </c:pt>
                <c:pt idx="27">
                  <c:v>10:Q4</c:v>
                </c:pt>
                <c:pt idx="28">
                  <c:v>11:Q1</c:v>
                </c:pt>
                <c:pt idx="29">
                  <c:v>11:Q2</c:v>
                </c:pt>
                <c:pt idx="30">
                  <c:v>11:Q3</c:v>
                </c:pt>
                <c:pt idx="31">
                  <c:v>11:Q4</c:v>
                </c:pt>
                <c:pt idx="32">
                  <c:v>12:Q1</c:v>
                </c:pt>
                <c:pt idx="33">
                  <c:v>12:Q2</c:v>
                </c:pt>
                <c:pt idx="34">
                  <c:v>12:Q3</c:v>
                </c:pt>
                <c:pt idx="35">
                  <c:v>12:Q4</c:v>
                </c:pt>
                <c:pt idx="36">
                  <c:v>13:Q1</c:v>
                </c:pt>
                <c:pt idx="37">
                  <c:v>13:Q2</c:v>
                </c:pt>
                <c:pt idx="38">
                  <c:v>13:Q3</c:v>
                </c:pt>
                <c:pt idx="39">
                  <c:v>13:Q4</c:v>
                </c:pt>
                <c:pt idx="40">
                  <c:v>14:Q1</c:v>
                </c:pt>
                <c:pt idx="41">
                  <c:v>14:Q2</c:v>
                </c:pt>
                <c:pt idx="42">
                  <c:v>14:Q3</c:v>
                </c:pt>
                <c:pt idx="43">
                  <c:v>14:Q4</c:v>
                </c:pt>
                <c:pt idx="44">
                  <c:v>15:Q1</c:v>
                </c:pt>
                <c:pt idx="45">
                  <c:v>15:Q2</c:v>
                </c:pt>
                <c:pt idx="46">
                  <c:v>15:Q3</c:v>
                </c:pt>
                <c:pt idx="47">
                  <c:v>15:Q4</c:v>
                </c:pt>
                <c:pt idx="48">
                  <c:v>16:Q1</c:v>
                </c:pt>
                <c:pt idx="49">
                  <c:v>16:Q2</c:v>
                </c:pt>
                <c:pt idx="50">
                  <c:v>16:Q3</c:v>
                </c:pt>
                <c:pt idx="51">
                  <c:v>16:Q4</c:v>
                </c:pt>
                <c:pt idx="52">
                  <c:v>17:Q1</c:v>
                </c:pt>
                <c:pt idx="53">
                  <c:v>17:Q2</c:v>
                </c:pt>
                <c:pt idx="54">
                  <c:v>17:Q3</c:v>
                </c:pt>
                <c:pt idx="55">
                  <c:v>17:Q4</c:v>
                </c:pt>
                <c:pt idx="56">
                  <c:v>18:Q1</c:v>
                </c:pt>
                <c:pt idx="57">
                  <c:v>18:Q2</c:v>
                </c:pt>
                <c:pt idx="58">
                  <c:v>18:Q3</c:v>
                </c:pt>
                <c:pt idx="59">
                  <c:v>18:Q4</c:v>
                </c:pt>
                <c:pt idx="60">
                  <c:v>19:Q1</c:v>
                </c:pt>
                <c:pt idx="61">
                  <c:v>19:Q2</c:v>
                </c:pt>
                <c:pt idx="62">
                  <c:v>19:Q3</c:v>
                </c:pt>
                <c:pt idx="63">
                  <c:v>19:Q4</c:v>
                </c:pt>
                <c:pt idx="64">
                  <c:v>20:Q1</c:v>
                </c:pt>
                <c:pt idx="65">
                  <c:v>20:Q2</c:v>
                </c:pt>
                <c:pt idx="66">
                  <c:v>20:Q3</c:v>
                </c:pt>
                <c:pt idx="67">
                  <c:v>20:Q4</c:v>
                </c:pt>
                <c:pt idx="68">
                  <c:v>21:Q1</c:v>
                </c:pt>
                <c:pt idx="69">
                  <c:v>21:Q2</c:v>
                </c:pt>
                <c:pt idx="70">
                  <c:v>21:Q3</c:v>
                </c:pt>
                <c:pt idx="71">
                  <c:v>21:Q4</c:v>
                </c:pt>
                <c:pt idx="72">
                  <c:v>22:Q1</c:v>
                </c:pt>
                <c:pt idx="73">
                  <c:v>22:Q2</c:v>
                </c:pt>
                <c:pt idx="74">
                  <c:v>22:Q3</c:v>
                </c:pt>
                <c:pt idx="75">
                  <c:v>22:Q4</c:v>
                </c:pt>
                <c:pt idx="76">
                  <c:v>23:Q1</c:v>
                </c:pt>
                <c:pt idx="77">
                  <c:v>23:Q2</c:v>
                </c:pt>
                <c:pt idx="78">
                  <c:v>23:Q3</c:v>
                </c:pt>
                <c:pt idx="79">
                  <c:v>23:Q4</c:v>
                </c:pt>
              </c:strCache>
            </c:strRef>
          </c:cat>
          <c:val>
            <c:numRef>
              <c:f>'Page 28 Data'!$D$20:$D$99</c:f>
              <c:numCache>
                <c:formatCode>_(* #,##0.00_);_(* \(#,##0.00\);_(* "-"??_);_(@_)</c:formatCode>
                <c:ptCount val="80"/>
                <c:pt idx="0">
                  <c:v>8.6834112181751948</c:v>
                </c:pt>
                <c:pt idx="1">
                  <c:v>9.0722949401617221</c:v>
                </c:pt>
                <c:pt idx="2">
                  <c:v>9.6772091264500197</c:v>
                </c:pt>
                <c:pt idx="3">
                  <c:v>10.201816981549596</c:v>
                </c:pt>
                <c:pt idx="4">
                  <c:v>10.27686426021245</c:v>
                </c:pt>
                <c:pt idx="5">
                  <c:v>10.217292969947293</c:v>
                </c:pt>
                <c:pt idx="6">
                  <c:v>10.522717720162595</c:v>
                </c:pt>
                <c:pt idx="7">
                  <c:v>9.7299000194720779</c:v>
                </c:pt>
                <c:pt idx="8">
                  <c:v>9.6937114616854885</c:v>
                </c:pt>
                <c:pt idx="9">
                  <c:v>9.4453891223591278</c:v>
                </c:pt>
                <c:pt idx="10">
                  <c:v>9.6082490382670773</c:v>
                </c:pt>
                <c:pt idx="11">
                  <c:v>9.9669857363138359</c:v>
                </c:pt>
                <c:pt idx="12">
                  <c:v>10.770290498218598</c:v>
                </c:pt>
                <c:pt idx="13">
                  <c:v>10.749135865222703</c:v>
                </c:pt>
                <c:pt idx="14">
                  <c:v>9.4720256775413905</c:v>
                </c:pt>
                <c:pt idx="15">
                  <c:v>9.0843864099751581</c:v>
                </c:pt>
                <c:pt idx="16">
                  <c:v>9.0768931535543373</c:v>
                </c:pt>
                <c:pt idx="17">
                  <c:v>9.039219274182317</c:v>
                </c:pt>
                <c:pt idx="18">
                  <c:v>10.080392927312829</c:v>
                </c:pt>
                <c:pt idx="19">
                  <c:v>10.528534901900924</c:v>
                </c:pt>
                <c:pt idx="20">
                  <c:v>10.090861847526964</c:v>
                </c:pt>
                <c:pt idx="21">
                  <c:v>9.9336647297223255</c:v>
                </c:pt>
                <c:pt idx="22">
                  <c:v>10.308377677042897</c:v>
                </c:pt>
                <c:pt idx="23">
                  <c:v>10.928057681901487</c:v>
                </c:pt>
                <c:pt idx="24">
                  <c:v>10.900753166389352</c:v>
                </c:pt>
                <c:pt idx="25">
                  <c:v>12.375491636115115</c:v>
                </c:pt>
                <c:pt idx="26">
                  <c:v>12.055189340543077</c:v>
                </c:pt>
                <c:pt idx="27">
                  <c:v>11.563626314048991</c:v>
                </c:pt>
                <c:pt idx="28">
                  <c:v>11.99896105417996</c:v>
                </c:pt>
                <c:pt idx="29">
                  <c:v>11.705410237882077</c:v>
                </c:pt>
                <c:pt idx="30">
                  <c:v>11.977161619281324</c:v>
                </c:pt>
                <c:pt idx="31">
                  <c:v>12.249051191291183</c:v>
                </c:pt>
                <c:pt idx="32">
                  <c:v>12.401693577951779</c:v>
                </c:pt>
                <c:pt idx="33">
                  <c:v>13.018873133814788</c:v>
                </c:pt>
                <c:pt idx="34">
                  <c:v>13.504987157267651</c:v>
                </c:pt>
                <c:pt idx="35">
                  <c:v>14.176789078949284</c:v>
                </c:pt>
                <c:pt idx="36">
                  <c:v>14.371873282482161</c:v>
                </c:pt>
                <c:pt idx="37">
                  <c:v>13.258217472039686</c:v>
                </c:pt>
                <c:pt idx="38">
                  <c:v>13.061487431476479</c:v>
                </c:pt>
                <c:pt idx="39">
                  <c:v>13.0373977087971</c:v>
                </c:pt>
                <c:pt idx="40">
                  <c:v>13.207541783015239</c:v>
                </c:pt>
                <c:pt idx="41">
                  <c:v>13.592049698511509</c:v>
                </c:pt>
                <c:pt idx="42">
                  <c:v>13.610062095503093</c:v>
                </c:pt>
                <c:pt idx="43">
                  <c:v>13.520374937758428</c:v>
                </c:pt>
                <c:pt idx="44">
                  <c:v>13.310420575554593</c:v>
                </c:pt>
                <c:pt idx="45">
                  <c:v>13.270900253804655</c:v>
                </c:pt>
                <c:pt idx="46">
                  <c:v>13.031707124815606</c:v>
                </c:pt>
                <c:pt idx="47">
                  <c:v>13.062373356710498</c:v>
                </c:pt>
                <c:pt idx="48">
                  <c:v>12.58090285252498</c:v>
                </c:pt>
                <c:pt idx="49">
                  <c:v>12.214259574604577</c:v>
                </c:pt>
                <c:pt idx="50">
                  <c:v>12.245666732062155</c:v>
                </c:pt>
                <c:pt idx="51">
                  <c:v>12.110124613839677</c:v>
                </c:pt>
                <c:pt idx="52">
                  <c:v>12.390179607875714</c:v>
                </c:pt>
                <c:pt idx="53">
                  <c:v>12.426356097459539</c:v>
                </c:pt>
                <c:pt idx="54">
                  <c:v>12.32517759057431</c:v>
                </c:pt>
                <c:pt idx="55">
                  <c:v>12.097745123325293</c:v>
                </c:pt>
                <c:pt idx="56">
                  <c:v>11.717102577751556</c:v>
                </c:pt>
                <c:pt idx="57">
                  <c:v>11.140851503372934</c:v>
                </c:pt>
                <c:pt idx="58">
                  <c:v>11.187733162602004</c:v>
                </c:pt>
                <c:pt idx="59">
                  <c:v>10.629347251664575</c:v>
                </c:pt>
                <c:pt idx="60">
                  <c:v>10.741084436249986</c:v>
                </c:pt>
                <c:pt idx="61">
                  <c:v>11.902496345734329</c:v>
                </c:pt>
                <c:pt idx="62">
                  <c:v>11.677263610253519</c:v>
                </c:pt>
                <c:pt idx="63">
                  <c:v>11.565944139256464</c:v>
                </c:pt>
                <c:pt idx="64">
                  <c:v>11.054780996894085</c:v>
                </c:pt>
                <c:pt idx="65">
                  <c:v>7.9089346024827547</c:v>
                </c:pt>
                <c:pt idx="66">
                  <c:v>5.2409763229122621</c:v>
                </c:pt>
                <c:pt idx="67">
                  <c:v>3.3583142178594541</c:v>
                </c:pt>
                <c:pt idx="68">
                  <c:v>1.3086669213767146</c:v>
                </c:pt>
                <c:pt idx="69">
                  <c:v>1.40444533564131</c:v>
                </c:pt>
                <c:pt idx="70">
                  <c:v>1.5377726405086172</c:v>
                </c:pt>
                <c:pt idx="71">
                  <c:v>1.4482617539209384</c:v>
                </c:pt>
                <c:pt idx="72">
                  <c:v>1.43</c:v>
                </c:pt>
                <c:pt idx="73">
                  <c:v>1.472859394118289</c:v>
                </c:pt>
                <c:pt idx="74">
                  <c:v>1.5073700878915364</c:v>
                </c:pt>
                <c:pt idx="75">
                  <c:v>1.550970261513525</c:v>
                </c:pt>
                <c:pt idx="76">
                  <c:v>1.422895568982778</c:v>
                </c:pt>
                <c:pt idx="77">
                  <c:v>1.3175575454311244</c:v>
                </c:pt>
                <c:pt idx="78">
                  <c:v>1.20121342189438</c:v>
                </c:pt>
                <c:pt idx="79">
                  <c:v>1.0428005112105387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2F-4CA9-B7C4-6E6892DD7F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8068480"/>
        <c:axId val="518074368"/>
      </c:lineChart>
      <c:lineChart>
        <c:grouping val="standard"/>
        <c:varyColors val="0"/>
        <c:ser>
          <c:idx val="1"/>
          <c:order val="3"/>
          <c:tx>
            <c:v>50+</c:v>
          </c:tx>
          <c:spPr>
            <a:ln w="38100">
              <a:solidFill>
                <a:srgbClr val="046C9D"/>
              </a:solidFill>
            </a:ln>
          </c:spPr>
          <c:marker>
            <c:symbol val="none"/>
          </c:marker>
          <c:cat>
            <c:strRef>
              <c:f>'Page 28 Data'!$A$20:$A$99</c:f>
              <c:strCache>
                <c:ptCount val="80"/>
                <c:pt idx="0">
                  <c:v>04:Q1</c:v>
                </c:pt>
                <c:pt idx="1">
                  <c:v>04:Q2</c:v>
                </c:pt>
                <c:pt idx="2">
                  <c:v>04:Q3</c:v>
                </c:pt>
                <c:pt idx="3">
                  <c:v>04:Q4</c:v>
                </c:pt>
                <c:pt idx="4">
                  <c:v>05:Q1</c:v>
                </c:pt>
                <c:pt idx="5">
                  <c:v>05:Q2</c:v>
                </c:pt>
                <c:pt idx="6">
                  <c:v>05:Q3</c:v>
                </c:pt>
                <c:pt idx="7">
                  <c:v>05:Q4</c:v>
                </c:pt>
                <c:pt idx="8">
                  <c:v>06:Q1</c:v>
                </c:pt>
                <c:pt idx="9">
                  <c:v>06:Q2</c:v>
                </c:pt>
                <c:pt idx="10">
                  <c:v>06:Q3</c:v>
                </c:pt>
                <c:pt idx="11">
                  <c:v>06:Q4</c:v>
                </c:pt>
                <c:pt idx="12">
                  <c:v>07:Q1</c:v>
                </c:pt>
                <c:pt idx="13">
                  <c:v>07:Q2</c:v>
                </c:pt>
                <c:pt idx="14">
                  <c:v>07:Q3</c:v>
                </c:pt>
                <c:pt idx="15">
                  <c:v>07:Q4</c:v>
                </c:pt>
                <c:pt idx="16">
                  <c:v>08:Q1</c:v>
                </c:pt>
                <c:pt idx="17">
                  <c:v>08:Q2</c:v>
                </c:pt>
                <c:pt idx="18">
                  <c:v>08:Q3</c:v>
                </c:pt>
                <c:pt idx="19">
                  <c:v>08:Q4</c:v>
                </c:pt>
                <c:pt idx="20">
                  <c:v>09:Q1</c:v>
                </c:pt>
                <c:pt idx="21">
                  <c:v>09:Q2</c:v>
                </c:pt>
                <c:pt idx="22">
                  <c:v>09:Q3</c:v>
                </c:pt>
                <c:pt idx="23">
                  <c:v>09:Q4</c:v>
                </c:pt>
                <c:pt idx="24">
                  <c:v>10:Q1</c:v>
                </c:pt>
                <c:pt idx="25">
                  <c:v>10:Q2</c:v>
                </c:pt>
                <c:pt idx="26">
                  <c:v>10:Q3</c:v>
                </c:pt>
                <c:pt idx="27">
                  <c:v>10:Q4</c:v>
                </c:pt>
                <c:pt idx="28">
                  <c:v>11:Q1</c:v>
                </c:pt>
                <c:pt idx="29">
                  <c:v>11:Q2</c:v>
                </c:pt>
                <c:pt idx="30">
                  <c:v>11:Q3</c:v>
                </c:pt>
                <c:pt idx="31">
                  <c:v>11:Q4</c:v>
                </c:pt>
                <c:pt idx="32">
                  <c:v>12:Q1</c:v>
                </c:pt>
                <c:pt idx="33">
                  <c:v>12:Q2</c:v>
                </c:pt>
                <c:pt idx="34">
                  <c:v>12:Q3</c:v>
                </c:pt>
                <c:pt idx="35">
                  <c:v>12:Q4</c:v>
                </c:pt>
                <c:pt idx="36">
                  <c:v>13:Q1</c:v>
                </c:pt>
                <c:pt idx="37">
                  <c:v>13:Q2</c:v>
                </c:pt>
                <c:pt idx="38">
                  <c:v>13:Q3</c:v>
                </c:pt>
                <c:pt idx="39">
                  <c:v>13:Q4</c:v>
                </c:pt>
                <c:pt idx="40">
                  <c:v>14:Q1</c:v>
                </c:pt>
                <c:pt idx="41">
                  <c:v>14:Q2</c:v>
                </c:pt>
                <c:pt idx="42">
                  <c:v>14:Q3</c:v>
                </c:pt>
                <c:pt idx="43">
                  <c:v>14:Q4</c:v>
                </c:pt>
                <c:pt idx="44">
                  <c:v>15:Q1</c:v>
                </c:pt>
                <c:pt idx="45">
                  <c:v>15:Q2</c:v>
                </c:pt>
                <c:pt idx="46">
                  <c:v>15:Q3</c:v>
                </c:pt>
                <c:pt idx="47">
                  <c:v>15:Q4</c:v>
                </c:pt>
                <c:pt idx="48">
                  <c:v>16:Q1</c:v>
                </c:pt>
                <c:pt idx="49">
                  <c:v>16:Q2</c:v>
                </c:pt>
                <c:pt idx="50">
                  <c:v>16:Q3</c:v>
                </c:pt>
                <c:pt idx="51">
                  <c:v>16:Q4</c:v>
                </c:pt>
                <c:pt idx="52">
                  <c:v>17:Q1</c:v>
                </c:pt>
                <c:pt idx="53">
                  <c:v>17:Q2</c:v>
                </c:pt>
                <c:pt idx="54">
                  <c:v>17:Q3</c:v>
                </c:pt>
                <c:pt idx="55">
                  <c:v>17:Q4</c:v>
                </c:pt>
                <c:pt idx="56">
                  <c:v>18:Q1</c:v>
                </c:pt>
                <c:pt idx="57">
                  <c:v>18:Q2</c:v>
                </c:pt>
                <c:pt idx="58">
                  <c:v>18:Q3</c:v>
                </c:pt>
                <c:pt idx="59">
                  <c:v>18:Q4</c:v>
                </c:pt>
                <c:pt idx="60">
                  <c:v>19:Q1</c:v>
                </c:pt>
                <c:pt idx="61">
                  <c:v>19:Q2</c:v>
                </c:pt>
                <c:pt idx="62">
                  <c:v>19:Q3</c:v>
                </c:pt>
                <c:pt idx="63">
                  <c:v>19:Q4</c:v>
                </c:pt>
                <c:pt idx="64">
                  <c:v>20:Q1</c:v>
                </c:pt>
                <c:pt idx="65">
                  <c:v>20:Q2</c:v>
                </c:pt>
                <c:pt idx="66">
                  <c:v>20:Q3</c:v>
                </c:pt>
                <c:pt idx="67">
                  <c:v>20:Q4</c:v>
                </c:pt>
                <c:pt idx="68">
                  <c:v>21:Q1</c:v>
                </c:pt>
                <c:pt idx="69">
                  <c:v>21:Q2</c:v>
                </c:pt>
                <c:pt idx="70">
                  <c:v>21:Q3</c:v>
                </c:pt>
                <c:pt idx="71">
                  <c:v>21:Q4</c:v>
                </c:pt>
                <c:pt idx="72">
                  <c:v>22:Q1</c:v>
                </c:pt>
                <c:pt idx="73">
                  <c:v>22:Q2</c:v>
                </c:pt>
                <c:pt idx="74">
                  <c:v>22:Q3</c:v>
                </c:pt>
                <c:pt idx="75">
                  <c:v>22:Q4</c:v>
                </c:pt>
                <c:pt idx="76">
                  <c:v>23:Q1</c:v>
                </c:pt>
                <c:pt idx="77">
                  <c:v>23:Q2</c:v>
                </c:pt>
                <c:pt idx="78">
                  <c:v>23:Q3</c:v>
                </c:pt>
                <c:pt idx="79">
                  <c:v>23:Q4</c:v>
                </c:pt>
              </c:strCache>
            </c:strRef>
          </c:cat>
          <c:val>
            <c:numRef>
              <c:f>'Page 28 Data'!$E$20:$E$99</c:f>
              <c:numCache>
                <c:formatCode>_(* #,##0.00_);_(* \(#,##0.00\);_(* "-"??_);_(@_)</c:formatCode>
                <c:ptCount val="80"/>
                <c:pt idx="0">
                  <c:v>7.9585068541738302</c:v>
                </c:pt>
                <c:pt idx="1">
                  <c:v>6.7253348967039219</c:v>
                </c:pt>
                <c:pt idx="2">
                  <c:v>6.6639997470175931</c:v>
                </c:pt>
                <c:pt idx="3">
                  <c:v>8.8375559330462181</c:v>
                </c:pt>
                <c:pt idx="4">
                  <c:v>9.0200517388159334</c:v>
                </c:pt>
                <c:pt idx="5">
                  <c:v>8.3373885582039335</c:v>
                </c:pt>
                <c:pt idx="6">
                  <c:v>8.5036080450189875</c:v>
                </c:pt>
                <c:pt idx="7">
                  <c:v>7.4650849791146321</c:v>
                </c:pt>
                <c:pt idx="8">
                  <c:v>8.0634709682857295</c:v>
                </c:pt>
                <c:pt idx="9">
                  <c:v>8.4267107413810329</c:v>
                </c:pt>
                <c:pt idx="10">
                  <c:v>7.9109372308292372</c:v>
                </c:pt>
                <c:pt idx="11">
                  <c:v>8.0130568442454582</c:v>
                </c:pt>
                <c:pt idx="12">
                  <c:v>7.6392602979317719</c:v>
                </c:pt>
                <c:pt idx="13">
                  <c:v>7.9674320892352064</c:v>
                </c:pt>
                <c:pt idx="14">
                  <c:v>7.9012866165163178</c:v>
                </c:pt>
                <c:pt idx="15">
                  <c:v>7.4055163575253866</c:v>
                </c:pt>
                <c:pt idx="16">
                  <c:v>6.535911143575218</c:v>
                </c:pt>
                <c:pt idx="17">
                  <c:v>6.2103709778676901</c:v>
                </c:pt>
                <c:pt idx="18">
                  <c:v>6.5541276440440592</c:v>
                </c:pt>
                <c:pt idx="19">
                  <c:v>6.8118489077609619</c:v>
                </c:pt>
                <c:pt idx="20">
                  <c:v>6.7957220081315297</c:v>
                </c:pt>
                <c:pt idx="21">
                  <c:v>7.3993772166696452</c:v>
                </c:pt>
                <c:pt idx="22">
                  <c:v>7.8466868997037729</c:v>
                </c:pt>
                <c:pt idx="23">
                  <c:v>8.1689591597575486</c:v>
                </c:pt>
                <c:pt idx="24">
                  <c:v>9.4665369923829186</c:v>
                </c:pt>
                <c:pt idx="25">
                  <c:v>9.5501334510254985</c:v>
                </c:pt>
                <c:pt idx="26">
                  <c:v>9.0879456261518907</c:v>
                </c:pt>
                <c:pt idx="27">
                  <c:v>9.0379425550302734</c:v>
                </c:pt>
                <c:pt idx="28">
                  <c:v>8.5674760377361796</c:v>
                </c:pt>
                <c:pt idx="29">
                  <c:v>8.7742105256183152</c:v>
                </c:pt>
                <c:pt idx="30">
                  <c:v>9.310272485541768</c:v>
                </c:pt>
                <c:pt idx="31">
                  <c:v>10.179458096810084</c:v>
                </c:pt>
                <c:pt idx="32">
                  <c:v>10.651127458781332</c:v>
                </c:pt>
                <c:pt idx="33">
                  <c:v>10.736369128594166</c:v>
                </c:pt>
                <c:pt idx="34">
                  <c:v>11.105928435333345</c:v>
                </c:pt>
                <c:pt idx="35">
                  <c:v>10.046392974634086</c:v>
                </c:pt>
                <c:pt idx="36">
                  <c:v>9.4518686222238113</c:v>
                </c:pt>
                <c:pt idx="37">
                  <c:v>9.1170710537059474</c:v>
                </c:pt>
                <c:pt idx="38">
                  <c:v>8.8355090254651412</c:v>
                </c:pt>
                <c:pt idx="39">
                  <c:v>10.188692953336739</c:v>
                </c:pt>
                <c:pt idx="40">
                  <c:v>10.389369059694008</c:v>
                </c:pt>
                <c:pt idx="41">
                  <c:v>10.253746724175237</c:v>
                </c:pt>
                <c:pt idx="42">
                  <c:v>10.550652585336067</c:v>
                </c:pt>
                <c:pt idx="43">
                  <c:v>10.15749179038921</c:v>
                </c:pt>
                <c:pt idx="44">
                  <c:v>10.673567779354604</c:v>
                </c:pt>
                <c:pt idx="45">
                  <c:v>11.200183444490348</c:v>
                </c:pt>
                <c:pt idx="46">
                  <c:v>11.230830333755577</c:v>
                </c:pt>
                <c:pt idx="47">
                  <c:v>10.408412673717999</c:v>
                </c:pt>
                <c:pt idx="48">
                  <c:v>9.9661833494042718</c:v>
                </c:pt>
                <c:pt idx="49">
                  <c:v>9.7477210336521996</c:v>
                </c:pt>
                <c:pt idx="50">
                  <c:v>9.932372216489938</c:v>
                </c:pt>
                <c:pt idx="51">
                  <c:v>10.006305882607885</c:v>
                </c:pt>
                <c:pt idx="52">
                  <c:v>10.101562292117267</c:v>
                </c:pt>
                <c:pt idx="53">
                  <c:v>10.249093261169696</c:v>
                </c:pt>
                <c:pt idx="54">
                  <c:v>9.4766916639353802</c:v>
                </c:pt>
                <c:pt idx="55">
                  <c:v>9.5527342075897401</c:v>
                </c:pt>
                <c:pt idx="56">
                  <c:v>9.1073188623638437</c:v>
                </c:pt>
                <c:pt idx="57">
                  <c:v>8.9522173012869644</c:v>
                </c:pt>
                <c:pt idx="58">
                  <c:v>9.7476194267890683</c:v>
                </c:pt>
                <c:pt idx="59">
                  <c:v>9.3113064887347683</c:v>
                </c:pt>
                <c:pt idx="60">
                  <c:v>9.7061060609073113</c:v>
                </c:pt>
                <c:pt idx="61">
                  <c:v>10.120153841604898</c:v>
                </c:pt>
                <c:pt idx="62">
                  <c:v>9.5548811036715673</c:v>
                </c:pt>
                <c:pt idx="63">
                  <c:v>9.9723866426991776</c:v>
                </c:pt>
                <c:pt idx="64">
                  <c:v>10.100373190492933</c:v>
                </c:pt>
                <c:pt idx="65">
                  <c:v>7.6562533354482554</c:v>
                </c:pt>
                <c:pt idx="66">
                  <c:v>5.7549808403129141</c:v>
                </c:pt>
                <c:pt idx="67">
                  <c:v>4.2887766807976995</c:v>
                </c:pt>
                <c:pt idx="68">
                  <c:v>2.2376141354307313</c:v>
                </c:pt>
                <c:pt idx="69">
                  <c:v>2.2100529681358001</c:v>
                </c:pt>
                <c:pt idx="70">
                  <c:v>2.1705354299027126</c:v>
                </c:pt>
                <c:pt idx="71">
                  <c:v>1.7428064654309641</c:v>
                </c:pt>
                <c:pt idx="72">
                  <c:v>1.45</c:v>
                </c:pt>
                <c:pt idx="73">
                  <c:v>1.6897913066399997</c:v>
                </c:pt>
                <c:pt idx="74">
                  <c:v>1.9115898885805747</c:v>
                </c:pt>
                <c:pt idx="75">
                  <c:v>1.7928068943974185</c:v>
                </c:pt>
                <c:pt idx="76">
                  <c:v>1.5793181702418138</c:v>
                </c:pt>
                <c:pt idx="77">
                  <c:v>1.3756679669838796</c:v>
                </c:pt>
                <c:pt idx="78">
                  <c:v>1.1028636147613671</c:v>
                </c:pt>
                <c:pt idx="79">
                  <c:v>1.3884557704338276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E2F-4CA9-B7C4-6E6892DD7F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8077440"/>
        <c:axId val="518075904"/>
      </c:lineChart>
      <c:catAx>
        <c:axId val="518068480"/>
        <c:scaling>
          <c:orientation val="minMax"/>
        </c:scaling>
        <c:delete val="0"/>
        <c:axPos val="b"/>
        <c:numFmt formatCode="[$-409]yy:\Q&quot;1&quot;;@" sourceLinked="0"/>
        <c:majorTickMark val="in"/>
        <c:minorTickMark val="none"/>
        <c:tickLblPos val="nextTo"/>
        <c:spPr>
          <a:ln>
            <a:solidFill>
              <a:srgbClr val="AFABAB"/>
            </a:solidFill>
          </a:ln>
        </c:spPr>
        <c:txPr>
          <a:bodyPr rot="-3000000"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18074368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518074368"/>
        <c:scaling>
          <c:orientation val="minMax"/>
          <c:max val="15"/>
          <c:min val="0"/>
        </c:scaling>
        <c:delete val="0"/>
        <c:axPos val="l"/>
        <c:numFmt formatCode="General" sourceLinked="0"/>
        <c:majorTickMark val="in"/>
        <c:minorTickMark val="none"/>
        <c:tickLblPos val="nextTo"/>
        <c:spPr>
          <a:ln w="9525">
            <a:solidFill>
              <a:srgbClr val="AFABAB"/>
            </a:solidFill>
          </a:ln>
        </c:spPr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18068480"/>
        <c:crossesAt val="1"/>
        <c:crossBetween val="midCat"/>
        <c:majorUnit val="3"/>
      </c:valAx>
      <c:valAx>
        <c:axId val="518075904"/>
        <c:scaling>
          <c:orientation val="minMax"/>
          <c:max val="15"/>
          <c:min val="0"/>
        </c:scaling>
        <c:delete val="0"/>
        <c:axPos val="r"/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4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518077440"/>
        <c:crosses val="max"/>
        <c:crossBetween val="between"/>
        <c:majorUnit val="3"/>
      </c:valAx>
      <c:catAx>
        <c:axId val="5180774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8075904"/>
        <c:crosses val="autoZero"/>
        <c:auto val="1"/>
        <c:lblAlgn val="ctr"/>
        <c:lblOffset val="100"/>
        <c:noMultiLvlLbl val="0"/>
      </c:catAx>
      <c:spPr>
        <a:ln>
          <a:solidFill>
            <a:srgbClr val="AFABAB"/>
          </a:solidFill>
        </a:ln>
      </c:spPr>
    </c:plotArea>
    <c:plotVisOnly val="1"/>
    <c:dispBlanksAs val="gap"/>
    <c:showDLblsOverMax val="0"/>
  </c:chart>
  <c:spPr>
    <a:ln>
      <a:noFill/>
    </a:ln>
  </c:spPr>
  <c:userShapes r:id="rId1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5.571492018826741E-2"/>
          <c:y val="0.11786163213558126"/>
          <c:w val="0.88838135585863243"/>
          <c:h val="0.67091143657956431"/>
        </c:manualLayout>
      </c:layout>
      <c:barChart>
        <c:barDir val="col"/>
        <c:grouping val="stacked"/>
        <c:varyColors val="0"/>
        <c:ser>
          <c:idx val="0"/>
          <c:order val="0"/>
          <c:tx>
            <c:v>18-29</c:v>
          </c:tx>
          <c:spPr>
            <a:solidFill>
              <a:srgbClr val="61AEEA"/>
            </a:solidFill>
          </c:spPr>
          <c:invertIfNegative val="0"/>
          <c:cat>
            <c:strRef>
              <c:f>[0]!Page_29_Date</c:f>
              <c:strCache>
                <c:ptCount val="8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</c:strCache>
            </c:strRef>
          </c:cat>
          <c:val>
            <c:numRef>
              <c:f>[0]!Page_29_18</c:f>
              <c:numCache>
                <c:formatCode>General</c:formatCode>
                <c:ptCount val="84"/>
                <c:pt idx="0">
                  <c:v>18.88</c:v>
                </c:pt>
                <c:pt idx="1">
                  <c:v>15.72</c:v>
                </c:pt>
                <c:pt idx="2">
                  <c:v>16.2</c:v>
                </c:pt>
                <c:pt idx="3">
                  <c:v>19.22</c:v>
                </c:pt>
                <c:pt idx="4">
                  <c:v>15.84</c:v>
                </c:pt>
                <c:pt idx="5">
                  <c:v>14.86</c:v>
                </c:pt>
                <c:pt idx="6">
                  <c:v>16.96</c:v>
                </c:pt>
                <c:pt idx="7">
                  <c:v>20.420000000000002</c:v>
                </c:pt>
                <c:pt idx="8">
                  <c:v>15.46</c:v>
                </c:pt>
                <c:pt idx="9">
                  <c:v>13.3</c:v>
                </c:pt>
                <c:pt idx="10">
                  <c:v>16.78</c:v>
                </c:pt>
                <c:pt idx="11">
                  <c:v>18.760000000000002</c:v>
                </c:pt>
                <c:pt idx="12">
                  <c:v>17.14</c:v>
                </c:pt>
                <c:pt idx="13">
                  <c:v>18.18</c:v>
                </c:pt>
                <c:pt idx="14">
                  <c:v>21.06</c:v>
                </c:pt>
                <c:pt idx="15">
                  <c:v>26.9</c:v>
                </c:pt>
                <c:pt idx="16">
                  <c:v>28.56</c:v>
                </c:pt>
                <c:pt idx="17">
                  <c:v>27.58</c:v>
                </c:pt>
                <c:pt idx="18">
                  <c:v>36.36</c:v>
                </c:pt>
                <c:pt idx="19">
                  <c:v>41.2</c:v>
                </c:pt>
                <c:pt idx="20">
                  <c:v>42.28</c:v>
                </c:pt>
                <c:pt idx="21">
                  <c:v>45.32</c:v>
                </c:pt>
                <c:pt idx="22">
                  <c:v>46.24</c:v>
                </c:pt>
                <c:pt idx="23">
                  <c:v>43.02</c:v>
                </c:pt>
                <c:pt idx="24">
                  <c:v>38.46</c:v>
                </c:pt>
                <c:pt idx="25">
                  <c:v>43.36</c:v>
                </c:pt>
                <c:pt idx="26">
                  <c:v>37.6</c:v>
                </c:pt>
                <c:pt idx="27">
                  <c:v>37.6</c:v>
                </c:pt>
                <c:pt idx="28">
                  <c:v>28.46</c:v>
                </c:pt>
                <c:pt idx="29">
                  <c:v>30.98</c:v>
                </c:pt>
                <c:pt idx="30">
                  <c:v>28.68</c:v>
                </c:pt>
                <c:pt idx="31">
                  <c:v>30.24</c:v>
                </c:pt>
                <c:pt idx="32">
                  <c:v>18.559999999999999</c:v>
                </c:pt>
                <c:pt idx="33">
                  <c:v>13.36</c:v>
                </c:pt>
                <c:pt idx="34">
                  <c:v>13.06</c:v>
                </c:pt>
                <c:pt idx="35">
                  <c:v>15.38</c:v>
                </c:pt>
                <c:pt idx="36">
                  <c:v>11.42</c:v>
                </c:pt>
                <c:pt idx="37">
                  <c:v>11.36</c:v>
                </c:pt>
                <c:pt idx="38">
                  <c:v>11.04</c:v>
                </c:pt>
                <c:pt idx="39">
                  <c:v>9.66</c:v>
                </c:pt>
                <c:pt idx="40">
                  <c:v>6.84</c:v>
                </c:pt>
                <c:pt idx="41">
                  <c:v>6.66</c:v>
                </c:pt>
                <c:pt idx="42">
                  <c:v>6.56</c:v>
                </c:pt>
                <c:pt idx="43">
                  <c:v>7.64</c:v>
                </c:pt>
                <c:pt idx="44">
                  <c:v>4.68</c:v>
                </c:pt>
                <c:pt idx="45">
                  <c:v>3.3</c:v>
                </c:pt>
                <c:pt idx="46">
                  <c:v>3.28</c:v>
                </c:pt>
                <c:pt idx="47">
                  <c:v>4.24</c:v>
                </c:pt>
                <c:pt idx="48">
                  <c:v>3.24</c:v>
                </c:pt>
                <c:pt idx="49">
                  <c:v>2.88</c:v>
                </c:pt>
                <c:pt idx="50">
                  <c:v>3.28</c:v>
                </c:pt>
                <c:pt idx="51">
                  <c:v>3.58</c:v>
                </c:pt>
                <c:pt idx="52">
                  <c:v>2.86</c:v>
                </c:pt>
                <c:pt idx="53">
                  <c:v>2.38</c:v>
                </c:pt>
                <c:pt idx="54">
                  <c:v>2.72</c:v>
                </c:pt>
                <c:pt idx="55">
                  <c:v>3.04</c:v>
                </c:pt>
                <c:pt idx="56">
                  <c:v>2.7</c:v>
                </c:pt>
                <c:pt idx="57">
                  <c:v>2.12</c:v>
                </c:pt>
                <c:pt idx="58">
                  <c:v>2.36</c:v>
                </c:pt>
                <c:pt idx="59">
                  <c:v>2.7</c:v>
                </c:pt>
                <c:pt idx="60">
                  <c:v>2.36</c:v>
                </c:pt>
                <c:pt idx="61">
                  <c:v>2.78</c:v>
                </c:pt>
                <c:pt idx="62">
                  <c:v>2.34</c:v>
                </c:pt>
                <c:pt idx="63">
                  <c:v>2.92</c:v>
                </c:pt>
                <c:pt idx="64">
                  <c:v>2.92</c:v>
                </c:pt>
                <c:pt idx="65">
                  <c:v>2.68</c:v>
                </c:pt>
                <c:pt idx="66">
                  <c:v>2.68</c:v>
                </c:pt>
                <c:pt idx="67">
                  <c:v>2.7800000000000002</c:v>
                </c:pt>
                <c:pt idx="68">
                  <c:v>2.58</c:v>
                </c:pt>
                <c:pt idx="69">
                  <c:v>0.66</c:v>
                </c:pt>
                <c:pt idx="70">
                  <c:v>0.44</c:v>
                </c:pt>
                <c:pt idx="71">
                  <c:v>0.36</c:v>
                </c:pt>
                <c:pt idx="72">
                  <c:v>0.44</c:v>
                </c:pt>
                <c:pt idx="73">
                  <c:v>0.18</c:v>
                </c:pt>
                <c:pt idx="74">
                  <c:v>0.16</c:v>
                </c:pt>
                <c:pt idx="75">
                  <c:v>0.36</c:v>
                </c:pt>
                <c:pt idx="76">
                  <c:v>0.82000000000000006</c:v>
                </c:pt>
                <c:pt idx="77">
                  <c:v>1.3800000000000001</c:v>
                </c:pt>
                <c:pt idx="78">
                  <c:v>1.6</c:v>
                </c:pt>
                <c:pt idx="79">
                  <c:v>1.62</c:v>
                </c:pt>
                <c:pt idx="80">
                  <c:v>1.72</c:v>
                </c:pt>
                <c:pt idx="81">
                  <c:v>2.02</c:v>
                </c:pt>
                <c:pt idx="82">
                  <c:v>1.82</c:v>
                </c:pt>
                <c:pt idx="83">
                  <c:v>2.2200000000000002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DD-429B-9865-DADF8A1860B4}"/>
            </c:ext>
          </c:extLst>
        </c:ser>
        <c:ser>
          <c:idx val="1"/>
          <c:order val="1"/>
          <c:tx>
            <c:v>30-39</c:v>
          </c:tx>
          <c:spPr>
            <a:solidFill>
              <a:srgbClr val="B84645"/>
            </a:solidFill>
          </c:spPr>
          <c:invertIfNegative val="0"/>
          <c:cat>
            <c:strRef>
              <c:f>[0]!Page_29_Date</c:f>
              <c:strCache>
                <c:ptCount val="8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</c:strCache>
            </c:strRef>
          </c:cat>
          <c:val>
            <c:numRef>
              <c:f>[0]!Page_29_30</c:f>
              <c:numCache>
                <c:formatCode>General</c:formatCode>
                <c:ptCount val="84"/>
                <c:pt idx="0">
                  <c:v>58.14</c:v>
                </c:pt>
                <c:pt idx="1">
                  <c:v>46.16</c:v>
                </c:pt>
                <c:pt idx="2">
                  <c:v>49.3</c:v>
                </c:pt>
                <c:pt idx="3">
                  <c:v>53.04</c:v>
                </c:pt>
                <c:pt idx="4">
                  <c:v>50.96</c:v>
                </c:pt>
                <c:pt idx="5">
                  <c:v>45.02</c:v>
                </c:pt>
                <c:pt idx="6">
                  <c:v>45.7</c:v>
                </c:pt>
                <c:pt idx="7">
                  <c:v>54</c:v>
                </c:pt>
                <c:pt idx="8">
                  <c:v>47.18</c:v>
                </c:pt>
                <c:pt idx="9">
                  <c:v>41.7</c:v>
                </c:pt>
                <c:pt idx="10">
                  <c:v>43.68</c:v>
                </c:pt>
                <c:pt idx="11">
                  <c:v>47.4</c:v>
                </c:pt>
                <c:pt idx="12">
                  <c:v>48.92</c:v>
                </c:pt>
                <c:pt idx="13">
                  <c:v>48.62</c:v>
                </c:pt>
                <c:pt idx="14">
                  <c:v>55.06</c:v>
                </c:pt>
                <c:pt idx="15">
                  <c:v>65.180000000000007</c:v>
                </c:pt>
                <c:pt idx="16">
                  <c:v>78.900000000000006</c:v>
                </c:pt>
                <c:pt idx="17">
                  <c:v>70.52</c:v>
                </c:pt>
                <c:pt idx="18">
                  <c:v>99.14</c:v>
                </c:pt>
                <c:pt idx="19">
                  <c:v>109.22</c:v>
                </c:pt>
                <c:pt idx="20">
                  <c:v>130.04</c:v>
                </c:pt>
                <c:pt idx="21">
                  <c:v>136.63999999999999</c:v>
                </c:pt>
                <c:pt idx="22">
                  <c:v>132.24</c:v>
                </c:pt>
                <c:pt idx="23">
                  <c:v>123.94</c:v>
                </c:pt>
                <c:pt idx="24">
                  <c:v>144.41999999999999</c:v>
                </c:pt>
                <c:pt idx="25">
                  <c:v>154.36000000000001</c:v>
                </c:pt>
                <c:pt idx="26">
                  <c:v>133.54</c:v>
                </c:pt>
                <c:pt idx="27">
                  <c:v>130.36000000000001</c:v>
                </c:pt>
                <c:pt idx="28">
                  <c:v>116.34</c:v>
                </c:pt>
                <c:pt idx="29">
                  <c:v>122.46</c:v>
                </c:pt>
                <c:pt idx="30">
                  <c:v>118.02</c:v>
                </c:pt>
                <c:pt idx="31">
                  <c:v>114.88</c:v>
                </c:pt>
                <c:pt idx="32">
                  <c:v>91.46</c:v>
                </c:pt>
                <c:pt idx="33">
                  <c:v>68.959999999999994</c:v>
                </c:pt>
                <c:pt idx="34">
                  <c:v>62.14</c:v>
                </c:pt>
                <c:pt idx="35">
                  <c:v>71.08</c:v>
                </c:pt>
                <c:pt idx="36">
                  <c:v>67.680000000000007</c:v>
                </c:pt>
                <c:pt idx="37">
                  <c:v>60.56</c:v>
                </c:pt>
                <c:pt idx="38">
                  <c:v>56.02</c:v>
                </c:pt>
                <c:pt idx="39">
                  <c:v>50.88</c:v>
                </c:pt>
                <c:pt idx="40">
                  <c:v>40.159999999999997</c:v>
                </c:pt>
                <c:pt idx="41">
                  <c:v>41.66</c:v>
                </c:pt>
                <c:pt idx="42">
                  <c:v>35.5</c:v>
                </c:pt>
                <c:pt idx="43">
                  <c:v>34.799999999999997</c:v>
                </c:pt>
                <c:pt idx="44">
                  <c:v>30.78</c:v>
                </c:pt>
                <c:pt idx="45">
                  <c:v>23.7</c:v>
                </c:pt>
                <c:pt idx="46">
                  <c:v>22.2</c:v>
                </c:pt>
                <c:pt idx="47">
                  <c:v>24.94</c:v>
                </c:pt>
                <c:pt idx="48">
                  <c:v>23.04</c:v>
                </c:pt>
                <c:pt idx="49">
                  <c:v>19.079999999999998</c:v>
                </c:pt>
                <c:pt idx="50">
                  <c:v>18.399999999999999</c:v>
                </c:pt>
                <c:pt idx="51">
                  <c:v>20.2</c:v>
                </c:pt>
                <c:pt idx="52">
                  <c:v>17.760000000000002</c:v>
                </c:pt>
                <c:pt idx="53">
                  <c:v>15.6</c:v>
                </c:pt>
                <c:pt idx="54">
                  <c:v>15.48</c:v>
                </c:pt>
                <c:pt idx="55">
                  <c:v>15.4</c:v>
                </c:pt>
                <c:pt idx="56">
                  <c:v>17.420000000000002</c:v>
                </c:pt>
                <c:pt idx="57">
                  <c:v>14.46</c:v>
                </c:pt>
                <c:pt idx="58">
                  <c:v>12.74</c:v>
                </c:pt>
                <c:pt idx="59">
                  <c:v>12.96</c:v>
                </c:pt>
                <c:pt idx="60">
                  <c:v>13.86</c:v>
                </c:pt>
                <c:pt idx="61">
                  <c:v>13.16</c:v>
                </c:pt>
                <c:pt idx="62">
                  <c:v>11.68</c:v>
                </c:pt>
                <c:pt idx="63">
                  <c:v>12.46</c:v>
                </c:pt>
                <c:pt idx="64">
                  <c:v>12.280000000000001</c:v>
                </c:pt>
                <c:pt idx="65">
                  <c:v>12.3</c:v>
                </c:pt>
                <c:pt idx="66">
                  <c:v>10.58</c:v>
                </c:pt>
                <c:pt idx="67">
                  <c:v>13.5</c:v>
                </c:pt>
                <c:pt idx="68">
                  <c:v>14.36</c:v>
                </c:pt>
                <c:pt idx="69">
                  <c:v>3.16</c:v>
                </c:pt>
                <c:pt idx="70">
                  <c:v>1.94</c:v>
                </c:pt>
                <c:pt idx="71">
                  <c:v>1.68</c:v>
                </c:pt>
                <c:pt idx="72">
                  <c:v>1.18</c:v>
                </c:pt>
                <c:pt idx="73">
                  <c:v>0.96</c:v>
                </c:pt>
                <c:pt idx="74">
                  <c:v>0.94000000000000006</c:v>
                </c:pt>
                <c:pt idx="75">
                  <c:v>0.98</c:v>
                </c:pt>
                <c:pt idx="76">
                  <c:v>3.9</c:v>
                </c:pt>
                <c:pt idx="77">
                  <c:v>6.04</c:v>
                </c:pt>
                <c:pt idx="78">
                  <c:v>5.18</c:v>
                </c:pt>
                <c:pt idx="79">
                  <c:v>6.5600000000000005</c:v>
                </c:pt>
                <c:pt idx="80">
                  <c:v>7.08</c:v>
                </c:pt>
                <c:pt idx="81">
                  <c:v>7.3</c:v>
                </c:pt>
                <c:pt idx="82">
                  <c:v>7.18</c:v>
                </c:pt>
                <c:pt idx="83">
                  <c:v>7.36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DD-429B-9865-DADF8A1860B4}"/>
            </c:ext>
          </c:extLst>
        </c:ser>
        <c:ser>
          <c:idx val="2"/>
          <c:order val="2"/>
          <c:tx>
            <c:v>40-49</c:v>
          </c:tx>
          <c:spPr>
            <a:solidFill>
              <a:srgbClr val="B1812C"/>
            </a:solidFill>
          </c:spPr>
          <c:invertIfNegative val="0"/>
          <c:cat>
            <c:strRef>
              <c:f>[0]!Page_29_Date</c:f>
              <c:strCache>
                <c:ptCount val="8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</c:strCache>
            </c:strRef>
          </c:cat>
          <c:val>
            <c:numRef>
              <c:f>[0]!Page_29_40</c:f>
              <c:numCache>
                <c:formatCode>General</c:formatCode>
                <c:ptCount val="84"/>
                <c:pt idx="0">
                  <c:v>62.46</c:v>
                </c:pt>
                <c:pt idx="1">
                  <c:v>51.14</c:v>
                </c:pt>
                <c:pt idx="2">
                  <c:v>53.94</c:v>
                </c:pt>
                <c:pt idx="3">
                  <c:v>57.68</c:v>
                </c:pt>
                <c:pt idx="4">
                  <c:v>56.14</c:v>
                </c:pt>
                <c:pt idx="5">
                  <c:v>51.74</c:v>
                </c:pt>
                <c:pt idx="6">
                  <c:v>49.24</c:v>
                </c:pt>
                <c:pt idx="7">
                  <c:v>55.36</c:v>
                </c:pt>
                <c:pt idx="8">
                  <c:v>52.04</c:v>
                </c:pt>
                <c:pt idx="9">
                  <c:v>46.12</c:v>
                </c:pt>
                <c:pt idx="10">
                  <c:v>48.66</c:v>
                </c:pt>
                <c:pt idx="11">
                  <c:v>50.3</c:v>
                </c:pt>
                <c:pt idx="12">
                  <c:v>52.66</c:v>
                </c:pt>
                <c:pt idx="13">
                  <c:v>55.7</c:v>
                </c:pt>
                <c:pt idx="14">
                  <c:v>56.6</c:v>
                </c:pt>
                <c:pt idx="15">
                  <c:v>66.92</c:v>
                </c:pt>
                <c:pt idx="16">
                  <c:v>82.04</c:v>
                </c:pt>
                <c:pt idx="17">
                  <c:v>75.5</c:v>
                </c:pt>
                <c:pt idx="18">
                  <c:v>96.28</c:v>
                </c:pt>
                <c:pt idx="19">
                  <c:v>101.94</c:v>
                </c:pt>
                <c:pt idx="20">
                  <c:v>130.30000000000001</c:v>
                </c:pt>
                <c:pt idx="21">
                  <c:v>137.68</c:v>
                </c:pt>
                <c:pt idx="22">
                  <c:v>134.44</c:v>
                </c:pt>
                <c:pt idx="23">
                  <c:v>129.63999999999999</c:v>
                </c:pt>
                <c:pt idx="24">
                  <c:v>159.46</c:v>
                </c:pt>
                <c:pt idx="25">
                  <c:v>176.54</c:v>
                </c:pt>
                <c:pt idx="26">
                  <c:v>150.30000000000001</c:v>
                </c:pt>
                <c:pt idx="27">
                  <c:v>139.38</c:v>
                </c:pt>
                <c:pt idx="28">
                  <c:v>142.91999999999999</c:v>
                </c:pt>
                <c:pt idx="29">
                  <c:v>148.12</c:v>
                </c:pt>
                <c:pt idx="30">
                  <c:v>140.84</c:v>
                </c:pt>
                <c:pt idx="31">
                  <c:v>136.78</c:v>
                </c:pt>
                <c:pt idx="32">
                  <c:v>113.54</c:v>
                </c:pt>
                <c:pt idx="33">
                  <c:v>86.3</c:v>
                </c:pt>
                <c:pt idx="34">
                  <c:v>83.94</c:v>
                </c:pt>
                <c:pt idx="35">
                  <c:v>88.28</c:v>
                </c:pt>
                <c:pt idx="36">
                  <c:v>88.32</c:v>
                </c:pt>
                <c:pt idx="37">
                  <c:v>75.14</c:v>
                </c:pt>
                <c:pt idx="38">
                  <c:v>73.040000000000006</c:v>
                </c:pt>
                <c:pt idx="39">
                  <c:v>59.58</c:v>
                </c:pt>
                <c:pt idx="40">
                  <c:v>53.88</c:v>
                </c:pt>
                <c:pt idx="41">
                  <c:v>60.2</c:v>
                </c:pt>
                <c:pt idx="42">
                  <c:v>48.34</c:v>
                </c:pt>
                <c:pt idx="43">
                  <c:v>46.52</c:v>
                </c:pt>
                <c:pt idx="44">
                  <c:v>43.7</c:v>
                </c:pt>
                <c:pt idx="45">
                  <c:v>33.28</c:v>
                </c:pt>
                <c:pt idx="46">
                  <c:v>32.68</c:v>
                </c:pt>
                <c:pt idx="47">
                  <c:v>35.74</c:v>
                </c:pt>
                <c:pt idx="48">
                  <c:v>33.56</c:v>
                </c:pt>
                <c:pt idx="49">
                  <c:v>27.68</c:v>
                </c:pt>
                <c:pt idx="50">
                  <c:v>26.04</c:v>
                </c:pt>
                <c:pt idx="51">
                  <c:v>30.98</c:v>
                </c:pt>
                <c:pt idx="52">
                  <c:v>26.76</c:v>
                </c:pt>
                <c:pt idx="53">
                  <c:v>23.14</c:v>
                </c:pt>
                <c:pt idx="54">
                  <c:v>22.36</c:v>
                </c:pt>
                <c:pt idx="55">
                  <c:v>22.56</c:v>
                </c:pt>
                <c:pt idx="56">
                  <c:v>25.3</c:v>
                </c:pt>
                <c:pt idx="57">
                  <c:v>22.5</c:v>
                </c:pt>
                <c:pt idx="58">
                  <c:v>18.059999999999999</c:v>
                </c:pt>
                <c:pt idx="59">
                  <c:v>18.920000000000002</c:v>
                </c:pt>
                <c:pt idx="60">
                  <c:v>21.84</c:v>
                </c:pt>
                <c:pt idx="61">
                  <c:v>19.54</c:v>
                </c:pt>
                <c:pt idx="62">
                  <c:v>15.88</c:v>
                </c:pt>
                <c:pt idx="63">
                  <c:v>19.12</c:v>
                </c:pt>
                <c:pt idx="64">
                  <c:v>20</c:v>
                </c:pt>
                <c:pt idx="65">
                  <c:v>17.2</c:v>
                </c:pt>
                <c:pt idx="66">
                  <c:v>17.440000000000001</c:v>
                </c:pt>
                <c:pt idx="67">
                  <c:v>19.080000000000002</c:v>
                </c:pt>
                <c:pt idx="68">
                  <c:v>20.3</c:v>
                </c:pt>
                <c:pt idx="69">
                  <c:v>5.14</c:v>
                </c:pt>
                <c:pt idx="70">
                  <c:v>3.44</c:v>
                </c:pt>
                <c:pt idx="71">
                  <c:v>3.04</c:v>
                </c:pt>
                <c:pt idx="72">
                  <c:v>2.2400000000000002</c:v>
                </c:pt>
                <c:pt idx="73">
                  <c:v>1.6600000000000001</c:v>
                </c:pt>
                <c:pt idx="74">
                  <c:v>2.04</c:v>
                </c:pt>
                <c:pt idx="75">
                  <c:v>1.6600000000000001</c:v>
                </c:pt>
                <c:pt idx="76">
                  <c:v>6.18</c:v>
                </c:pt>
                <c:pt idx="77">
                  <c:v>7.16</c:v>
                </c:pt>
                <c:pt idx="78">
                  <c:v>6.68</c:v>
                </c:pt>
                <c:pt idx="79">
                  <c:v>8.7000000000000011</c:v>
                </c:pt>
                <c:pt idx="80">
                  <c:v>9.0400000000000009</c:v>
                </c:pt>
                <c:pt idx="81">
                  <c:v>9.64</c:v>
                </c:pt>
                <c:pt idx="82">
                  <c:v>8.7799999999999994</c:v>
                </c:pt>
                <c:pt idx="83">
                  <c:v>9.2200000000000006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DD-429B-9865-DADF8A1860B4}"/>
            </c:ext>
          </c:extLst>
        </c:ser>
        <c:ser>
          <c:idx val="3"/>
          <c:order val="3"/>
          <c:tx>
            <c:v>50-59</c:v>
          </c:tx>
          <c:spPr>
            <a:solidFill>
              <a:srgbClr val="046C9D"/>
            </a:solidFill>
          </c:spPr>
          <c:invertIfNegative val="0"/>
          <c:cat>
            <c:strRef>
              <c:f>[0]!Page_29_Date</c:f>
              <c:strCache>
                <c:ptCount val="8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</c:strCache>
            </c:strRef>
          </c:cat>
          <c:val>
            <c:numRef>
              <c:f>[0]!Page_29_50</c:f>
              <c:numCache>
                <c:formatCode>General</c:formatCode>
                <c:ptCount val="84"/>
                <c:pt idx="0">
                  <c:v>33.56</c:v>
                </c:pt>
                <c:pt idx="1">
                  <c:v>29.02</c:v>
                </c:pt>
                <c:pt idx="2">
                  <c:v>30.6</c:v>
                </c:pt>
                <c:pt idx="3">
                  <c:v>32.4</c:v>
                </c:pt>
                <c:pt idx="4">
                  <c:v>33.24</c:v>
                </c:pt>
                <c:pt idx="5">
                  <c:v>30.88</c:v>
                </c:pt>
                <c:pt idx="6">
                  <c:v>30.06</c:v>
                </c:pt>
                <c:pt idx="7">
                  <c:v>30.2</c:v>
                </c:pt>
                <c:pt idx="8">
                  <c:v>31.98</c:v>
                </c:pt>
                <c:pt idx="9">
                  <c:v>27.3</c:v>
                </c:pt>
                <c:pt idx="10">
                  <c:v>29.64</c:v>
                </c:pt>
                <c:pt idx="11">
                  <c:v>29.62</c:v>
                </c:pt>
                <c:pt idx="12">
                  <c:v>32.72</c:v>
                </c:pt>
                <c:pt idx="13">
                  <c:v>33.96</c:v>
                </c:pt>
                <c:pt idx="14">
                  <c:v>34.42</c:v>
                </c:pt>
                <c:pt idx="15">
                  <c:v>37.32</c:v>
                </c:pt>
                <c:pt idx="16">
                  <c:v>48.86</c:v>
                </c:pt>
                <c:pt idx="17">
                  <c:v>44.16</c:v>
                </c:pt>
                <c:pt idx="18">
                  <c:v>58.88</c:v>
                </c:pt>
                <c:pt idx="19">
                  <c:v>60.52</c:v>
                </c:pt>
                <c:pt idx="20">
                  <c:v>78.86</c:v>
                </c:pt>
                <c:pt idx="21">
                  <c:v>84.48</c:v>
                </c:pt>
                <c:pt idx="22">
                  <c:v>81.34</c:v>
                </c:pt>
                <c:pt idx="23">
                  <c:v>79.7</c:v>
                </c:pt>
                <c:pt idx="24">
                  <c:v>107.14</c:v>
                </c:pt>
                <c:pt idx="25">
                  <c:v>119.5</c:v>
                </c:pt>
                <c:pt idx="26">
                  <c:v>103.16</c:v>
                </c:pt>
                <c:pt idx="27">
                  <c:v>100.26</c:v>
                </c:pt>
                <c:pt idx="28">
                  <c:v>102.6</c:v>
                </c:pt>
                <c:pt idx="29">
                  <c:v>108.9</c:v>
                </c:pt>
                <c:pt idx="30">
                  <c:v>103.96</c:v>
                </c:pt>
                <c:pt idx="31">
                  <c:v>99.9</c:v>
                </c:pt>
                <c:pt idx="32">
                  <c:v>86.44</c:v>
                </c:pt>
                <c:pt idx="33">
                  <c:v>67.760000000000005</c:v>
                </c:pt>
                <c:pt idx="34">
                  <c:v>61.54</c:v>
                </c:pt>
                <c:pt idx="35">
                  <c:v>66.819999999999993</c:v>
                </c:pt>
                <c:pt idx="36">
                  <c:v>69.48</c:v>
                </c:pt>
                <c:pt idx="37">
                  <c:v>60.8</c:v>
                </c:pt>
                <c:pt idx="38">
                  <c:v>56.94</c:v>
                </c:pt>
                <c:pt idx="39">
                  <c:v>49.34</c:v>
                </c:pt>
                <c:pt idx="40">
                  <c:v>45.12</c:v>
                </c:pt>
                <c:pt idx="41">
                  <c:v>50.36</c:v>
                </c:pt>
                <c:pt idx="42">
                  <c:v>42.5</c:v>
                </c:pt>
                <c:pt idx="43">
                  <c:v>37.119999999999997</c:v>
                </c:pt>
                <c:pt idx="44">
                  <c:v>36.979999999999997</c:v>
                </c:pt>
                <c:pt idx="45">
                  <c:v>28.16</c:v>
                </c:pt>
                <c:pt idx="46">
                  <c:v>29.04</c:v>
                </c:pt>
                <c:pt idx="47">
                  <c:v>30.1</c:v>
                </c:pt>
                <c:pt idx="48">
                  <c:v>27.96</c:v>
                </c:pt>
                <c:pt idx="49">
                  <c:v>23.4</c:v>
                </c:pt>
                <c:pt idx="50">
                  <c:v>22.86</c:v>
                </c:pt>
                <c:pt idx="51">
                  <c:v>27.02</c:v>
                </c:pt>
                <c:pt idx="52">
                  <c:v>25.58</c:v>
                </c:pt>
                <c:pt idx="53">
                  <c:v>20.440000000000001</c:v>
                </c:pt>
                <c:pt idx="54">
                  <c:v>19.64</c:v>
                </c:pt>
                <c:pt idx="55">
                  <c:v>19.34</c:v>
                </c:pt>
                <c:pt idx="56">
                  <c:v>23.04</c:v>
                </c:pt>
                <c:pt idx="57">
                  <c:v>22.26</c:v>
                </c:pt>
                <c:pt idx="58">
                  <c:v>17.82</c:v>
                </c:pt>
                <c:pt idx="59">
                  <c:v>17.66</c:v>
                </c:pt>
                <c:pt idx="60">
                  <c:v>18.68</c:v>
                </c:pt>
                <c:pt idx="61">
                  <c:v>19.52</c:v>
                </c:pt>
                <c:pt idx="62">
                  <c:v>16.14</c:v>
                </c:pt>
                <c:pt idx="63">
                  <c:v>16.64</c:v>
                </c:pt>
                <c:pt idx="64">
                  <c:v>16.64</c:v>
                </c:pt>
                <c:pt idx="65">
                  <c:v>16.04</c:v>
                </c:pt>
                <c:pt idx="66">
                  <c:v>16.34</c:v>
                </c:pt>
                <c:pt idx="67">
                  <c:v>17.260000000000002</c:v>
                </c:pt>
                <c:pt idx="68">
                  <c:v>17.98</c:v>
                </c:pt>
                <c:pt idx="69">
                  <c:v>6.78</c:v>
                </c:pt>
                <c:pt idx="70">
                  <c:v>4.3</c:v>
                </c:pt>
                <c:pt idx="71">
                  <c:v>3.66</c:v>
                </c:pt>
                <c:pt idx="72">
                  <c:v>2.72</c:v>
                </c:pt>
                <c:pt idx="73">
                  <c:v>1.58</c:v>
                </c:pt>
                <c:pt idx="74">
                  <c:v>2.42</c:v>
                </c:pt>
                <c:pt idx="75">
                  <c:v>1.98</c:v>
                </c:pt>
                <c:pt idx="76">
                  <c:v>5</c:v>
                </c:pt>
                <c:pt idx="77">
                  <c:v>7.22</c:v>
                </c:pt>
                <c:pt idx="78">
                  <c:v>5.88</c:v>
                </c:pt>
                <c:pt idx="79">
                  <c:v>7.2</c:v>
                </c:pt>
                <c:pt idx="80">
                  <c:v>7.24</c:v>
                </c:pt>
                <c:pt idx="81">
                  <c:v>7.96</c:v>
                </c:pt>
                <c:pt idx="82">
                  <c:v>7.74</c:v>
                </c:pt>
                <c:pt idx="83">
                  <c:v>9.2200000000000006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CDD-429B-9865-DADF8A1860B4}"/>
            </c:ext>
          </c:extLst>
        </c:ser>
        <c:ser>
          <c:idx val="4"/>
          <c:order val="4"/>
          <c:tx>
            <c:v>60-69</c:v>
          </c:tx>
          <c:spPr>
            <a:solidFill>
              <a:srgbClr val="DBC56E"/>
            </a:solidFill>
          </c:spPr>
          <c:invertIfNegative val="0"/>
          <c:cat>
            <c:strRef>
              <c:f>[0]!Page_29_Date</c:f>
              <c:strCache>
                <c:ptCount val="8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</c:strCache>
            </c:strRef>
          </c:cat>
          <c:val>
            <c:numRef>
              <c:f>[0]!Page_29_60</c:f>
              <c:numCache>
                <c:formatCode>General</c:formatCode>
                <c:ptCount val="84"/>
                <c:pt idx="0">
                  <c:v>10.7</c:v>
                </c:pt>
                <c:pt idx="1">
                  <c:v>10.3</c:v>
                </c:pt>
                <c:pt idx="2">
                  <c:v>10.1</c:v>
                </c:pt>
                <c:pt idx="3">
                  <c:v>11.54</c:v>
                </c:pt>
                <c:pt idx="4">
                  <c:v>11.12</c:v>
                </c:pt>
                <c:pt idx="5">
                  <c:v>10</c:v>
                </c:pt>
                <c:pt idx="6">
                  <c:v>10.58</c:v>
                </c:pt>
                <c:pt idx="7">
                  <c:v>10.64</c:v>
                </c:pt>
                <c:pt idx="8">
                  <c:v>11.48</c:v>
                </c:pt>
                <c:pt idx="9">
                  <c:v>9.5399999999999991</c:v>
                </c:pt>
                <c:pt idx="10">
                  <c:v>8.9</c:v>
                </c:pt>
                <c:pt idx="11">
                  <c:v>10.8</c:v>
                </c:pt>
                <c:pt idx="12">
                  <c:v>11.46</c:v>
                </c:pt>
                <c:pt idx="13">
                  <c:v>12.78</c:v>
                </c:pt>
                <c:pt idx="14">
                  <c:v>11.62</c:v>
                </c:pt>
                <c:pt idx="15">
                  <c:v>14.02</c:v>
                </c:pt>
                <c:pt idx="16">
                  <c:v>17.600000000000001</c:v>
                </c:pt>
                <c:pt idx="17">
                  <c:v>16.38</c:v>
                </c:pt>
                <c:pt idx="18">
                  <c:v>19.899999999999999</c:v>
                </c:pt>
                <c:pt idx="19">
                  <c:v>20.82</c:v>
                </c:pt>
                <c:pt idx="20">
                  <c:v>29.68</c:v>
                </c:pt>
                <c:pt idx="21">
                  <c:v>32.24</c:v>
                </c:pt>
                <c:pt idx="22">
                  <c:v>32.72</c:v>
                </c:pt>
                <c:pt idx="23">
                  <c:v>29.5</c:v>
                </c:pt>
                <c:pt idx="24">
                  <c:v>43.52</c:v>
                </c:pt>
                <c:pt idx="25">
                  <c:v>50.16</c:v>
                </c:pt>
                <c:pt idx="26">
                  <c:v>43.68</c:v>
                </c:pt>
                <c:pt idx="27">
                  <c:v>39.82</c:v>
                </c:pt>
                <c:pt idx="28">
                  <c:v>45.24</c:v>
                </c:pt>
                <c:pt idx="29">
                  <c:v>49.78</c:v>
                </c:pt>
                <c:pt idx="30">
                  <c:v>45.56</c:v>
                </c:pt>
                <c:pt idx="31">
                  <c:v>44.58</c:v>
                </c:pt>
                <c:pt idx="32">
                  <c:v>39.380000000000003</c:v>
                </c:pt>
                <c:pt idx="33">
                  <c:v>33.1</c:v>
                </c:pt>
                <c:pt idx="34">
                  <c:v>29.18</c:v>
                </c:pt>
                <c:pt idx="35">
                  <c:v>32.36</c:v>
                </c:pt>
                <c:pt idx="36">
                  <c:v>34.979999999999997</c:v>
                </c:pt>
                <c:pt idx="37">
                  <c:v>31.54</c:v>
                </c:pt>
                <c:pt idx="38">
                  <c:v>29.68</c:v>
                </c:pt>
                <c:pt idx="39">
                  <c:v>26.16</c:v>
                </c:pt>
                <c:pt idx="40">
                  <c:v>23.88</c:v>
                </c:pt>
                <c:pt idx="41">
                  <c:v>25.98</c:v>
                </c:pt>
                <c:pt idx="42">
                  <c:v>22.34</c:v>
                </c:pt>
                <c:pt idx="43">
                  <c:v>20.14</c:v>
                </c:pt>
                <c:pt idx="44">
                  <c:v>17.920000000000002</c:v>
                </c:pt>
                <c:pt idx="45">
                  <c:v>16.7</c:v>
                </c:pt>
                <c:pt idx="46">
                  <c:v>15.8</c:v>
                </c:pt>
                <c:pt idx="47">
                  <c:v>16.18</c:v>
                </c:pt>
                <c:pt idx="48">
                  <c:v>14.94</c:v>
                </c:pt>
                <c:pt idx="49">
                  <c:v>13.3</c:v>
                </c:pt>
                <c:pt idx="50">
                  <c:v>13.42</c:v>
                </c:pt>
                <c:pt idx="51">
                  <c:v>13.94</c:v>
                </c:pt>
                <c:pt idx="52">
                  <c:v>14.28</c:v>
                </c:pt>
                <c:pt idx="53">
                  <c:v>12.76</c:v>
                </c:pt>
                <c:pt idx="54">
                  <c:v>11.86</c:v>
                </c:pt>
                <c:pt idx="55">
                  <c:v>9.98</c:v>
                </c:pt>
                <c:pt idx="56">
                  <c:v>13.06</c:v>
                </c:pt>
                <c:pt idx="57">
                  <c:v>13.3</c:v>
                </c:pt>
                <c:pt idx="58">
                  <c:v>10.96</c:v>
                </c:pt>
                <c:pt idx="59">
                  <c:v>9.42</c:v>
                </c:pt>
                <c:pt idx="60">
                  <c:v>11.46</c:v>
                </c:pt>
                <c:pt idx="61">
                  <c:v>11.8</c:v>
                </c:pt>
                <c:pt idx="62">
                  <c:v>10.1</c:v>
                </c:pt>
                <c:pt idx="63">
                  <c:v>9.66</c:v>
                </c:pt>
                <c:pt idx="64">
                  <c:v>11.28</c:v>
                </c:pt>
                <c:pt idx="65">
                  <c:v>9.6</c:v>
                </c:pt>
                <c:pt idx="66">
                  <c:v>9.8000000000000007</c:v>
                </c:pt>
                <c:pt idx="67">
                  <c:v>10.24</c:v>
                </c:pt>
                <c:pt idx="68">
                  <c:v>10.68</c:v>
                </c:pt>
                <c:pt idx="69">
                  <c:v>4.6000000000000005</c:v>
                </c:pt>
                <c:pt idx="70">
                  <c:v>3.04</c:v>
                </c:pt>
                <c:pt idx="71">
                  <c:v>2.98</c:v>
                </c:pt>
                <c:pt idx="72">
                  <c:v>2.44</c:v>
                </c:pt>
                <c:pt idx="73">
                  <c:v>1.56</c:v>
                </c:pt>
                <c:pt idx="74">
                  <c:v>2.1800000000000002</c:v>
                </c:pt>
                <c:pt idx="75">
                  <c:v>1.4000000000000001</c:v>
                </c:pt>
                <c:pt idx="76">
                  <c:v>3.9</c:v>
                </c:pt>
                <c:pt idx="77">
                  <c:v>5.96</c:v>
                </c:pt>
                <c:pt idx="78">
                  <c:v>4.2</c:v>
                </c:pt>
                <c:pt idx="79">
                  <c:v>4.72</c:v>
                </c:pt>
                <c:pt idx="80">
                  <c:v>4.9800000000000004</c:v>
                </c:pt>
                <c:pt idx="81">
                  <c:v>5.34</c:v>
                </c:pt>
                <c:pt idx="82">
                  <c:v>5.68</c:v>
                </c:pt>
                <c:pt idx="83">
                  <c:v>5.88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CDD-429B-9865-DADF8A1860B4}"/>
            </c:ext>
          </c:extLst>
        </c:ser>
        <c:ser>
          <c:idx val="6"/>
          <c:order val="5"/>
          <c:tx>
            <c:v>70+</c:v>
          </c:tx>
          <c:spPr>
            <a:solidFill>
              <a:srgbClr val="9FA1A8"/>
            </a:solidFill>
          </c:spPr>
          <c:invertIfNegative val="0"/>
          <c:cat>
            <c:strRef>
              <c:f>[0]!Page_29_Date</c:f>
              <c:strCache>
                <c:ptCount val="8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</c:strCache>
            </c:strRef>
          </c:cat>
          <c:val>
            <c:numRef>
              <c:f>[0]!Page_29_70</c:f>
              <c:numCache>
                <c:formatCode>General</c:formatCode>
                <c:ptCount val="84"/>
                <c:pt idx="0">
                  <c:v>6.56</c:v>
                </c:pt>
                <c:pt idx="1">
                  <c:v>6.36</c:v>
                </c:pt>
                <c:pt idx="2">
                  <c:v>6.9</c:v>
                </c:pt>
                <c:pt idx="3">
                  <c:v>6.42</c:v>
                </c:pt>
                <c:pt idx="4">
                  <c:v>7.06</c:v>
                </c:pt>
                <c:pt idx="5">
                  <c:v>6.56</c:v>
                </c:pt>
                <c:pt idx="6">
                  <c:v>6.14</c:v>
                </c:pt>
                <c:pt idx="7">
                  <c:v>6.36</c:v>
                </c:pt>
                <c:pt idx="8">
                  <c:v>7.08</c:v>
                </c:pt>
                <c:pt idx="9">
                  <c:v>6.46</c:v>
                </c:pt>
                <c:pt idx="10">
                  <c:v>6.38</c:v>
                </c:pt>
                <c:pt idx="11">
                  <c:v>6.48</c:v>
                </c:pt>
                <c:pt idx="12">
                  <c:v>7.04</c:v>
                </c:pt>
                <c:pt idx="13">
                  <c:v>7.02</c:v>
                </c:pt>
                <c:pt idx="14">
                  <c:v>7.24</c:v>
                </c:pt>
                <c:pt idx="15">
                  <c:v>7.3</c:v>
                </c:pt>
                <c:pt idx="16">
                  <c:v>8.8599999999999905</c:v>
                </c:pt>
                <c:pt idx="17">
                  <c:v>7.62</c:v>
                </c:pt>
                <c:pt idx="18">
                  <c:v>9.9600000000000009</c:v>
                </c:pt>
                <c:pt idx="19">
                  <c:v>9.64</c:v>
                </c:pt>
                <c:pt idx="20">
                  <c:v>12.86</c:v>
                </c:pt>
                <c:pt idx="21">
                  <c:v>13.72</c:v>
                </c:pt>
                <c:pt idx="22">
                  <c:v>13.8</c:v>
                </c:pt>
                <c:pt idx="23">
                  <c:v>12.08</c:v>
                </c:pt>
                <c:pt idx="24">
                  <c:v>19.34</c:v>
                </c:pt>
                <c:pt idx="25">
                  <c:v>19.48</c:v>
                </c:pt>
                <c:pt idx="26">
                  <c:v>17.86</c:v>
                </c:pt>
                <c:pt idx="27">
                  <c:v>16.239999999999998</c:v>
                </c:pt>
                <c:pt idx="28">
                  <c:v>18.86</c:v>
                </c:pt>
                <c:pt idx="29">
                  <c:v>21.36</c:v>
                </c:pt>
                <c:pt idx="30">
                  <c:v>18.46</c:v>
                </c:pt>
                <c:pt idx="31">
                  <c:v>18.7</c:v>
                </c:pt>
                <c:pt idx="32">
                  <c:v>17.420000000000002</c:v>
                </c:pt>
                <c:pt idx="33">
                  <c:v>13.56</c:v>
                </c:pt>
                <c:pt idx="34">
                  <c:v>13.34</c:v>
                </c:pt>
                <c:pt idx="35">
                  <c:v>14.66</c:v>
                </c:pt>
                <c:pt idx="36">
                  <c:v>18.54</c:v>
                </c:pt>
                <c:pt idx="37">
                  <c:v>15.5</c:v>
                </c:pt>
                <c:pt idx="38">
                  <c:v>14.26</c:v>
                </c:pt>
                <c:pt idx="39">
                  <c:v>13.22</c:v>
                </c:pt>
                <c:pt idx="40">
                  <c:v>12.76</c:v>
                </c:pt>
                <c:pt idx="41">
                  <c:v>14.16</c:v>
                </c:pt>
                <c:pt idx="42">
                  <c:v>11.8</c:v>
                </c:pt>
                <c:pt idx="43">
                  <c:v>10.7</c:v>
                </c:pt>
                <c:pt idx="44">
                  <c:v>10.44</c:v>
                </c:pt>
                <c:pt idx="45">
                  <c:v>10.16</c:v>
                </c:pt>
                <c:pt idx="46">
                  <c:v>9.7799999999999905</c:v>
                </c:pt>
                <c:pt idx="47">
                  <c:v>10.36</c:v>
                </c:pt>
                <c:pt idx="48">
                  <c:v>9.08</c:v>
                </c:pt>
                <c:pt idx="49">
                  <c:v>8.52</c:v>
                </c:pt>
                <c:pt idx="50">
                  <c:v>8.16</c:v>
                </c:pt>
                <c:pt idx="51">
                  <c:v>8.14</c:v>
                </c:pt>
                <c:pt idx="52">
                  <c:v>9.44</c:v>
                </c:pt>
                <c:pt idx="53">
                  <c:v>8.3599999999999905</c:v>
                </c:pt>
                <c:pt idx="54">
                  <c:v>8.3599999999999905</c:v>
                </c:pt>
                <c:pt idx="55">
                  <c:v>8.2799999999999905</c:v>
                </c:pt>
                <c:pt idx="56">
                  <c:v>8.94</c:v>
                </c:pt>
                <c:pt idx="57">
                  <c:v>10</c:v>
                </c:pt>
                <c:pt idx="58">
                  <c:v>7.58</c:v>
                </c:pt>
                <c:pt idx="59">
                  <c:v>7.32</c:v>
                </c:pt>
                <c:pt idx="60">
                  <c:v>8.16</c:v>
                </c:pt>
                <c:pt idx="61">
                  <c:v>8.66</c:v>
                </c:pt>
                <c:pt idx="62">
                  <c:v>8.14</c:v>
                </c:pt>
                <c:pt idx="63">
                  <c:v>7.06</c:v>
                </c:pt>
                <c:pt idx="64">
                  <c:v>7.92</c:v>
                </c:pt>
                <c:pt idx="65">
                  <c:v>8.1</c:v>
                </c:pt>
                <c:pt idx="66">
                  <c:v>7.72</c:v>
                </c:pt>
                <c:pt idx="67">
                  <c:v>8.4600000000000009</c:v>
                </c:pt>
                <c:pt idx="68">
                  <c:v>8.82</c:v>
                </c:pt>
                <c:pt idx="69">
                  <c:v>3.52</c:v>
                </c:pt>
                <c:pt idx="70">
                  <c:v>2.84</c:v>
                </c:pt>
                <c:pt idx="71">
                  <c:v>2.46</c:v>
                </c:pt>
                <c:pt idx="72">
                  <c:v>2.38</c:v>
                </c:pt>
                <c:pt idx="73">
                  <c:v>2.16</c:v>
                </c:pt>
                <c:pt idx="74">
                  <c:v>1.86</c:v>
                </c:pt>
                <c:pt idx="75">
                  <c:v>2.48</c:v>
                </c:pt>
                <c:pt idx="76">
                  <c:v>4.42</c:v>
                </c:pt>
                <c:pt idx="77">
                  <c:v>7.24</c:v>
                </c:pt>
                <c:pt idx="78">
                  <c:v>4.88</c:v>
                </c:pt>
                <c:pt idx="79">
                  <c:v>5.38</c:v>
                </c:pt>
                <c:pt idx="80">
                  <c:v>5.58</c:v>
                </c:pt>
                <c:pt idx="81">
                  <c:v>6.48</c:v>
                </c:pt>
                <c:pt idx="82">
                  <c:v>4.84</c:v>
                </c:pt>
                <c:pt idx="83">
                  <c:v>6.22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CDD-429B-9865-DADF8A1860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"/>
        <c:overlap val="100"/>
        <c:axId val="517197824"/>
        <c:axId val="517199360"/>
      </c:barChart>
      <c:barChart>
        <c:barDir val="col"/>
        <c:grouping val="stacked"/>
        <c:varyColors val="0"/>
        <c:ser>
          <c:idx val="5"/>
          <c:order val="6"/>
          <c:tx>
            <c:v>#REF!</c:v>
          </c:tx>
          <c:invertIfNegative val="0"/>
          <c:cat>
            <c:strLit>
              <c:ptCount val="3"/>
              <c:pt idx="0">
                <c:v>* Based on the population with a credit report</c:v>
              </c:pt>
              <c:pt idx="1">
                <c:v>Return to Table of Contents</c:v>
              </c:pt>
              <c:pt idx="2">
                <c:v>Source: New York Fed Consumer Credit Panel/Equifax</c:v>
              </c:pt>
            </c:strLit>
          </c:cat>
          <c:val>
            <c:numLit>
              <c:formatCode>General</c:formatCode>
              <c:ptCount val="63"/>
            </c:numLit>
          </c:val>
          <c:extLst>
            <c:ext xmlns:c16="http://schemas.microsoft.com/office/drawing/2014/chart" uri="{C3380CC4-5D6E-409C-BE32-E72D297353CC}">
              <c16:uniqueId val="{00000006-9CDD-429B-9865-DADF8A1860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"/>
        <c:overlap val="100"/>
        <c:axId val="517206784"/>
        <c:axId val="517200896"/>
      </c:barChart>
      <c:catAx>
        <c:axId val="517197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AFABAB"/>
            </a:solidFill>
          </a:ln>
        </c:spPr>
        <c:txPr>
          <a:bodyPr rot="-3000000" vert="horz"/>
          <a:lstStyle/>
          <a:p>
            <a:pPr>
              <a:defRPr sz="1400"/>
            </a:pPr>
            <a:endParaRPr lang="en-US"/>
          </a:p>
        </c:txPr>
        <c:crossAx val="517199360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517199360"/>
        <c:scaling>
          <c:orientation val="minMax"/>
        </c:scaling>
        <c:delete val="0"/>
        <c:axPos val="l"/>
        <c:numFmt formatCode="#,##0" sourceLinked="0"/>
        <c:majorTickMark val="in"/>
        <c:minorTickMark val="none"/>
        <c:tickLblPos val="nextTo"/>
        <c:spPr>
          <a:ln>
            <a:solidFill>
              <a:srgbClr val="AFABAB"/>
            </a:solidFill>
          </a:ln>
        </c:spPr>
        <c:txPr>
          <a:bodyPr/>
          <a:lstStyle/>
          <a:p>
            <a:pPr>
              <a:defRPr sz="1400"/>
            </a:pPr>
            <a:endParaRPr lang="en-US"/>
          </a:p>
        </c:txPr>
        <c:crossAx val="517197824"/>
        <c:crosses val="autoZero"/>
        <c:crossBetween val="between"/>
      </c:valAx>
      <c:valAx>
        <c:axId val="517200896"/>
        <c:scaling>
          <c:orientation val="minMax"/>
          <c:max val="600"/>
          <c:min val="0"/>
        </c:scaling>
        <c:delete val="0"/>
        <c:axPos val="r"/>
        <c:numFmt formatCode="#,##0" sourceLinked="0"/>
        <c:majorTickMark val="in"/>
        <c:minorTickMark val="none"/>
        <c:tickLblPos val="nextTo"/>
        <c:spPr>
          <a:ln>
            <a:solidFill>
              <a:srgbClr val="AFABAB"/>
            </a:solidFill>
          </a:ln>
        </c:spPr>
        <c:txPr>
          <a:bodyPr/>
          <a:lstStyle/>
          <a:p>
            <a:pPr>
              <a:defRPr sz="1400"/>
            </a:pPr>
            <a:endParaRPr lang="en-US"/>
          </a:p>
        </c:txPr>
        <c:crossAx val="517206784"/>
        <c:crosses val="max"/>
        <c:crossBetween val="between"/>
      </c:valAx>
      <c:catAx>
        <c:axId val="5172067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7200896"/>
        <c:crosses val="autoZero"/>
        <c:auto val="1"/>
        <c:lblAlgn val="ctr"/>
        <c:lblOffset val="100"/>
        <c:noMultiLvlLbl val="0"/>
      </c:catAx>
      <c:spPr>
        <a:ln>
          <a:solidFill>
            <a:srgbClr val="AFABAB"/>
          </a:solidFill>
        </a:ln>
      </c:spPr>
    </c:plotArea>
    <c:legend>
      <c:legendPos val="t"/>
      <c:legendEntry>
        <c:idx val="6"/>
        <c:delete val="1"/>
      </c:legendEntry>
      <c:layout>
        <c:manualLayout>
          <c:xMode val="edge"/>
          <c:yMode val="edge"/>
          <c:x val="7.4174408098296229E-2"/>
          <c:y val="0.12006639446041921"/>
          <c:w val="0.85357081493783316"/>
          <c:h val="3.8981267959672883E-2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userShapes r:id="rId2"/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5.5714926483142198E-2"/>
          <c:y val="0.11786163213558126"/>
          <c:w val="0.88838135585863243"/>
          <c:h val="0.676978274986059"/>
        </c:manualLayout>
      </c:layout>
      <c:barChart>
        <c:barDir val="col"/>
        <c:grouping val="stacked"/>
        <c:varyColors val="0"/>
        <c:ser>
          <c:idx val="0"/>
          <c:order val="0"/>
          <c:tx>
            <c:v>18-29</c:v>
          </c:tx>
          <c:spPr>
            <a:solidFill>
              <a:srgbClr val="61AEEA"/>
            </a:solidFill>
          </c:spPr>
          <c:invertIfNegative val="0"/>
          <c:cat>
            <c:strRef>
              <c:f>[0]!Page_30_Date</c:f>
              <c:strCache>
                <c:ptCount val="8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</c:strCache>
            </c:strRef>
          </c:cat>
          <c:val>
            <c:numRef>
              <c:f>[0]!Page_30_18</c:f>
              <c:numCache>
                <c:formatCode>General</c:formatCode>
                <c:ptCount val="84"/>
                <c:pt idx="0">
                  <c:v>68.66</c:v>
                </c:pt>
                <c:pt idx="1">
                  <c:v>77.7</c:v>
                </c:pt>
                <c:pt idx="2">
                  <c:v>67.739999999999895</c:v>
                </c:pt>
                <c:pt idx="3">
                  <c:v>66.02</c:v>
                </c:pt>
                <c:pt idx="4">
                  <c:v>60.56</c:v>
                </c:pt>
                <c:pt idx="5">
                  <c:v>69.8</c:v>
                </c:pt>
                <c:pt idx="6">
                  <c:v>66.92</c:v>
                </c:pt>
                <c:pt idx="7">
                  <c:v>75.760000000000005</c:v>
                </c:pt>
                <c:pt idx="8">
                  <c:v>56.02</c:v>
                </c:pt>
                <c:pt idx="9">
                  <c:v>83.46</c:v>
                </c:pt>
                <c:pt idx="10">
                  <c:v>90.46</c:v>
                </c:pt>
                <c:pt idx="11">
                  <c:v>142.78</c:v>
                </c:pt>
                <c:pt idx="12">
                  <c:v>21.88</c:v>
                </c:pt>
                <c:pt idx="13">
                  <c:v>25.72</c:v>
                </c:pt>
                <c:pt idx="14">
                  <c:v>28.58</c:v>
                </c:pt>
                <c:pt idx="15">
                  <c:v>32.4</c:v>
                </c:pt>
                <c:pt idx="16">
                  <c:v>27.62</c:v>
                </c:pt>
                <c:pt idx="17">
                  <c:v>32.18</c:v>
                </c:pt>
                <c:pt idx="18">
                  <c:v>33.18</c:v>
                </c:pt>
                <c:pt idx="19">
                  <c:v>36.04</c:v>
                </c:pt>
                <c:pt idx="20">
                  <c:v>32.86</c:v>
                </c:pt>
                <c:pt idx="21">
                  <c:v>38.78</c:v>
                </c:pt>
                <c:pt idx="22">
                  <c:v>38.340000000000003</c:v>
                </c:pt>
                <c:pt idx="23">
                  <c:v>41.02</c:v>
                </c:pt>
                <c:pt idx="24">
                  <c:v>36.14</c:v>
                </c:pt>
                <c:pt idx="25">
                  <c:v>45.36</c:v>
                </c:pt>
                <c:pt idx="26">
                  <c:v>43.14</c:v>
                </c:pt>
                <c:pt idx="27">
                  <c:v>39.76</c:v>
                </c:pt>
                <c:pt idx="28">
                  <c:v>32.880000000000003</c:v>
                </c:pt>
                <c:pt idx="29">
                  <c:v>44.42</c:v>
                </c:pt>
                <c:pt idx="30">
                  <c:v>36.14</c:v>
                </c:pt>
                <c:pt idx="31">
                  <c:v>35.58</c:v>
                </c:pt>
                <c:pt idx="32">
                  <c:v>27.4</c:v>
                </c:pt>
                <c:pt idx="33">
                  <c:v>31.62</c:v>
                </c:pt>
                <c:pt idx="34">
                  <c:v>29.7</c:v>
                </c:pt>
                <c:pt idx="35">
                  <c:v>26.72</c:v>
                </c:pt>
                <c:pt idx="36">
                  <c:v>22.14</c:v>
                </c:pt>
                <c:pt idx="37">
                  <c:v>24.9</c:v>
                </c:pt>
                <c:pt idx="38">
                  <c:v>24.1</c:v>
                </c:pt>
                <c:pt idx="39">
                  <c:v>22.58</c:v>
                </c:pt>
                <c:pt idx="40">
                  <c:v>19.34</c:v>
                </c:pt>
                <c:pt idx="41">
                  <c:v>23.82</c:v>
                </c:pt>
                <c:pt idx="42">
                  <c:v>23.08</c:v>
                </c:pt>
                <c:pt idx="43">
                  <c:v>19.72</c:v>
                </c:pt>
                <c:pt idx="44">
                  <c:v>15.42</c:v>
                </c:pt>
                <c:pt idx="45">
                  <c:v>17.84</c:v>
                </c:pt>
                <c:pt idx="46">
                  <c:v>17.48</c:v>
                </c:pt>
                <c:pt idx="47">
                  <c:v>18.82</c:v>
                </c:pt>
                <c:pt idx="48">
                  <c:v>15.84</c:v>
                </c:pt>
                <c:pt idx="49">
                  <c:v>18.68</c:v>
                </c:pt>
                <c:pt idx="50">
                  <c:v>17.739999999999998</c:v>
                </c:pt>
                <c:pt idx="51">
                  <c:v>16.66</c:v>
                </c:pt>
                <c:pt idx="52">
                  <c:v>15.16</c:v>
                </c:pt>
                <c:pt idx="53">
                  <c:v>17.68</c:v>
                </c:pt>
                <c:pt idx="54">
                  <c:v>16.88</c:v>
                </c:pt>
                <c:pt idx="55">
                  <c:v>16.7</c:v>
                </c:pt>
                <c:pt idx="56">
                  <c:v>14.5</c:v>
                </c:pt>
                <c:pt idx="57">
                  <c:v>17.96</c:v>
                </c:pt>
                <c:pt idx="58">
                  <c:v>16.72</c:v>
                </c:pt>
                <c:pt idx="59">
                  <c:v>16.739999999999998</c:v>
                </c:pt>
                <c:pt idx="60">
                  <c:v>14.04</c:v>
                </c:pt>
                <c:pt idx="61">
                  <c:v>17.440000000000001</c:v>
                </c:pt>
                <c:pt idx="62">
                  <c:v>16.72</c:v>
                </c:pt>
                <c:pt idx="63">
                  <c:v>14.9</c:v>
                </c:pt>
                <c:pt idx="64">
                  <c:v>13.98</c:v>
                </c:pt>
                <c:pt idx="65">
                  <c:v>18.059999999999999</c:v>
                </c:pt>
                <c:pt idx="66">
                  <c:v>15.02</c:v>
                </c:pt>
                <c:pt idx="67">
                  <c:v>16.440000000000001</c:v>
                </c:pt>
                <c:pt idx="68">
                  <c:v>13.86</c:v>
                </c:pt>
                <c:pt idx="69">
                  <c:v>11.36</c:v>
                </c:pt>
                <c:pt idx="70">
                  <c:v>10.86</c:v>
                </c:pt>
                <c:pt idx="71">
                  <c:v>10.32</c:v>
                </c:pt>
                <c:pt idx="72">
                  <c:v>8.68</c:v>
                </c:pt>
                <c:pt idx="73" formatCode="0.00">
                  <c:v>8.4</c:v>
                </c:pt>
                <c:pt idx="74">
                  <c:v>7.38</c:v>
                </c:pt>
                <c:pt idx="75">
                  <c:v>6.74</c:v>
                </c:pt>
                <c:pt idx="76">
                  <c:v>5.94</c:v>
                </c:pt>
                <c:pt idx="77">
                  <c:v>7.5600000000000005</c:v>
                </c:pt>
                <c:pt idx="78">
                  <c:v>6.84</c:v>
                </c:pt>
                <c:pt idx="79">
                  <c:v>7.22</c:v>
                </c:pt>
                <c:pt idx="80">
                  <c:v>6.82</c:v>
                </c:pt>
                <c:pt idx="81">
                  <c:v>8.2200000000000006</c:v>
                </c:pt>
                <c:pt idx="82" formatCode="0.00">
                  <c:v>8.5</c:v>
                </c:pt>
                <c:pt idx="83" formatCode="0.00">
                  <c:v>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25-4507-86EF-5F08EC5555A4}"/>
            </c:ext>
          </c:extLst>
        </c:ser>
        <c:ser>
          <c:idx val="1"/>
          <c:order val="1"/>
          <c:tx>
            <c:v>30-39</c:v>
          </c:tx>
          <c:spPr>
            <a:solidFill>
              <a:srgbClr val="B84645"/>
            </a:solidFill>
          </c:spPr>
          <c:invertIfNegative val="0"/>
          <c:cat>
            <c:strRef>
              <c:f>[0]!Page_30_Date</c:f>
              <c:strCache>
                <c:ptCount val="8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</c:strCache>
            </c:strRef>
          </c:cat>
          <c:val>
            <c:numRef>
              <c:f>[0]!Page_30_30</c:f>
              <c:numCache>
                <c:formatCode>General</c:formatCode>
                <c:ptCount val="84"/>
                <c:pt idx="0">
                  <c:v>156.96</c:v>
                </c:pt>
                <c:pt idx="1">
                  <c:v>166.54</c:v>
                </c:pt>
                <c:pt idx="2">
                  <c:v>139.26</c:v>
                </c:pt>
                <c:pt idx="3">
                  <c:v>130.04</c:v>
                </c:pt>
                <c:pt idx="4">
                  <c:v>135.52000000000001</c:v>
                </c:pt>
                <c:pt idx="5">
                  <c:v>146.80000000000001</c:v>
                </c:pt>
                <c:pt idx="6">
                  <c:v>134.34</c:v>
                </c:pt>
                <c:pt idx="7">
                  <c:v>151.02000000000001</c:v>
                </c:pt>
                <c:pt idx="8">
                  <c:v>119.62</c:v>
                </c:pt>
                <c:pt idx="9">
                  <c:v>174.96</c:v>
                </c:pt>
                <c:pt idx="10">
                  <c:v>177.98</c:v>
                </c:pt>
                <c:pt idx="11">
                  <c:v>257.89999999999998</c:v>
                </c:pt>
                <c:pt idx="12">
                  <c:v>48.38</c:v>
                </c:pt>
                <c:pt idx="13">
                  <c:v>63.72</c:v>
                </c:pt>
                <c:pt idx="14">
                  <c:v>68.400000000000006</c:v>
                </c:pt>
                <c:pt idx="15">
                  <c:v>71.38</c:v>
                </c:pt>
                <c:pt idx="16">
                  <c:v>67.040000000000006</c:v>
                </c:pt>
                <c:pt idx="17">
                  <c:v>76.760000000000005</c:v>
                </c:pt>
                <c:pt idx="18">
                  <c:v>82.82</c:v>
                </c:pt>
                <c:pt idx="19">
                  <c:v>91.2</c:v>
                </c:pt>
                <c:pt idx="20">
                  <c:v>83.18</c:v>
                </c:pt>
                <c:pt idx="21">
                  <c:v>99.38</c:v>
                </c:pt>
                <c:pt idx="22">
                  <c:v>105.26</c:v>
                </c:pt>
                <c:pt idx="23">
                  <c:v>107.88</c:v>
                </c:pt>
                <c:pt idx="24">
                  <c:v>101.92</c:v>
                </c:pt>
                <c:pt idx="25">
                  <c:v>134.30000000000001</c:v>
                </c:pt>
                <c:pt idx="26">
                  <c:v>125.72</c:v>
                </c:pt>
                <c:pt idx="27">
                  <c:v>120.38</c:v>
                </c:pt>
                <c:pt idx="28">
                  <c:v>109.74</c:v>
                </c:pt>
                <c:pt idx="29">
                  <c:v>147.72</c:v>
                </c:pt>
                <c:pt idx="30">
                  <c:v>119.84</c:v>
                </c:pt>
                <c:pt idx="31">
                  <c:v>116.76</c:v>
                </c:pt>
                <c:pt idx="32">
                  <c:v>97.7</c:v>
                </c:pt>
                <c:pt idx="33">
                  <c:v>108.88</c:v>
                </c:pt>
                <c:pt idx="34">
                  <c:v>95.44</c:v>
                </c:pt>
                <c:pt idx="35">
                  <c:v>95.56</c:v>
                </c:pt>
                <c:pt idx="36">
                  <c:v>81.36</c:v>
                </c:pt>
                <c:pt idx="37">
                  <c:v>91.96</c:v>
                </c:pt>
                <c:pt idx="38">
                  <c:v>81.3</c:v>
                </c:pt>
                <c:pt idx="39">
                  <c:v>74.98</c:v>
                </c:pt>
                <c:pt idx="40">
                  <c:v>67.42</c:v>
                </c:pt>
                <c:pt idx="41">
                  <c:v>82.86</c:v>
                </c:pt>
                <c:pt idx="42">
                  <c:v>74.36</c:v>
                </c:pt>
                <c:pt idx="43">
                  <c:v>72.540000000000006</c:v>
                </c:pt>
                <c:pt idx="44">
                  <c:v>54.5</c:v>
                </c:pt>
                <c:pt idx="45">
                  <c:v>66.58</c:v>
                </c:pt>
                <c:pt idx="46">
                  <c:v>56.56</c:v>
                </c:pt>
                <c:pt idx="47">
                  <c:v>56.02</c:v>
                </c:pt>
                <c:pt idx="48">
                  <c:v>52.46</c:v>
                </c:pt>
                <c:pt idx="49">
                  <c:v>59.08</c:v>
                </c:pt>
                <c:pt idx="50">
                  <c:v>49.44</c:v>
                </c:pt>
                <c:pt idx="51">
                  <c:v>46.04</c:v>
                </c:pt>
                <c:pt idx="52">
                  <c:v>45.42</c:v>
                </c:pt>
                <c:pt idx="53">
                  <c:v>50.44</c:v>
                </c:pt>
                <c:pt idx="54">
                  <c:v>48.34</c:v>
                </c:pt>
                <c:pt idx="55">
                  <c:v>44.34</c:v>
                </c:pt>
                <c:pt idx="56">
                  <c:v>41.14</c:v>
                </c:pt>
                <c:pt idx="57">
                  <c:v>49.1</c:v>
                </c:pt>
                <c:pt idx="58">
                  <c:v>43.9</c:v>
                </c:pt>
                <c:pt idx="59">
                  <c:v>42.36</c:v>
                </c:pt>
                <c:pt idx="60">
                  <c:v>39.619999999999997</c:v>
                </c:pt>
                <c:pt idx="61">
                  <c:v>47.06</c:v>
                </c:pt>
                <c:pt idx="62">
                  <c:v>45.1</c:v>
                </c:pt>
                <c:pt idx="63">
                  <c:v>41.74</c:v>
                </c:pt>
                <c:pt idx="64">
                  <c:v>38.26</c:v>
                </c:pt>
                <c:pt idx="65">
                  <c:v>48.74</c:v>
                </c:pt>
                <c:pt idx="66">
                  <c:v>40.76</c:v>
                </c:pt>
                <c:pt idx="67">
                  <c:v>42.32</c:v>
                </c:pt>
                <c:pt idx="68">
                  <c:v>38.94</c:v>
                </c:pt>
                <c:pt idx="69">
                  <c:v>28.3</c:v>
                </c:pt>
                <c:pt idx="70">
                  <c:v>27.52</c:v>
                </c:pt>
                <c:pt idx="71">
                  <c:v>25.48</c:v>
                </c:pt>
                <c:pt idx="72">
                  <c:v>22.26</c:v>
                </c:pt>
                <c:pt idx="73">
                  <c:v>23.38</c:v>
                </c:pt>
                <c:pt idx="74">
                  <c:v>18.72</c:v>
                </c:pt>
                <c:pt idx="75">
                  <c:v>17.68</c:v>
                </c:pt>
                <c:pt idx="76">
                  <c:v>17.059999999999999</c:v>
                </c:pt>
                <c:pt idx="77">
                  <c:v>18.78</c:v>
                </c:pt>
                <c:pt idx="78">
                  <c:v>19.2</c:v>
                </c:pt>
                <c:pt idx="79">
                  <c:v>19.7</c:v>
                </c:pt>
                <c:pt idx="80">
                  <c:v>20.34</c:v>
                </c:pt>
                <c:pt idx="81">
                  <c:v>24.060000000000002</c:v>
                </c:pt>
                <c:pt idx="82">
                  <c:v>24.02</c:v>
                </c:pt>
                <c:pt idx="83">
                  <c:v>23.06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25-4507-86EF-5F08EC5555A4}"/>
            </c:ext>
          </c:extLst>
        </c:ser>
        <c:ser>
          <c:idx val="2"/>
          <c:order val="2"/>
          <c:tx>
            <c:v>40-49</c:v>
          </c:tx>
          <c:spPr>
            <a:solidFill>
              <a:srgbClr val="B1812C"/>
            </a:solidFill>
          </c:spPr>
          <c:invertIfNegative val="0"/>
          <c:cat>
            <c:strRef>
              <c:f>[0]!Page_30_Date</c:f>
              <c:strCache>
                <c:ptCount val="8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</c:strCache>
            </c:strRef>
          </c:cat>
          <c:val>
            <c:numRef>
              <c:f>[0]!Page_30_40</c:f>
              <c:numCache>
                <c:formatCode>General</c:formatCode>
                <c:ptCount val="84"/>
                <c:pt idx="0">
                  <c:v>165.44</c:v>
                </c:pt>
                <c:pt idx="1">
                  <c:v>166.3</c:v>
                </c:pt>
                <c:pt idx="2">
                  <c:v>144.19999999999999</c:v>
                </c:pt>
                <c:pt idx="3">
                  <c:v>135</c:v>
                </c:pt>
                <c:pt idx="4">
                  <c:v>143.6</c:v>
                </c:pt>
                <c:pt idx="5">
                  <c:v>153.58000000000001</c:v>
                </c:pt>
                <c:pt idx="6">
                  <c:v>135.56</c:v>
                </c:pt>
                <c:pt idx="7">
                  <c:v>153.16</c:v>
                </c:pt>
                <c:pt idx="8">
                  <c:v>125.52</c:v>
                </c:pt>
                <c:pt idx="9">
                  <c:v>178.98</c:v>
                </c:pt>
                <c:pt idx="10">
                  <c:v>176.7</c:v>
                </c:pt>
                <c:pt idx="11">
                  <c:v>257.14</c:v>
                </c:pt>
                <c:pt idx="12">
                  <c:v>52.76</c:v>
                </c:pt>
                <c:pt idx="13">
                  <c:v>69</c:v>
                </c:pt>
                <c:pt idx="14">
                  <c:v>75.58</c:v>
                </c:pt>
                <c:pt idx="15">
                  <c:v>75.959999999999994</c:v>
                </c:pt>
                <c:pt idx="16">
                  <c:v>73.02</c:v>
                </c:pt>
                <c:pt idx="17">
                  <c:v>78.72</c:v>
                </c:pt>
                <c:pt idx="18">
                  <c:v>90.12</c:v>
                </c:pt>
                <c:pt idx="19">
                  <c:v>99.94</c:v>
                </c:pt>
                <c:pt idx="20">
                  <c:v>92.32</c:v>
                </c:pt>
                <c:pt idx="21">
                  <c:v>109.68</c:v>
                </c:pt>
                <c:pt idx="22">
                  <c:v>115.04</c:v>
                </c:pt>
                <c:pt idx="23">
                  <c:v>121.56</c:v>
                </c:pt>
                <c:pt idx="24">
                  <c:v>115.06</c:v>
                </c:pt>
                <c:pt idx="25">
                  <c:v>151.9</c:v>
                </c:pt>
                <c:pt idx="26">
                  <c:v>150.84</c:v>
                </c:pt>
                <c:pt idx="27">
                  <c:v>141.88</c:v>
                </c:pt>
                <c:pt idx="28">
                  <c:v>134.62</c:v>
                </c:pt>
                <c:pt idx="29">
                  <c:v>181.98</c:v>
                </c:pt>
                <c:pt idx="30">
                  <c:v>153.62</c:v>
                </c:pt>
                <c:pt idx="31">
                  <c:v>149.36000000000001</c:v>
                </c:pt>
                <c:pt idx="32">
                  <c:v>126.34</c:v>
                </c:pt>
                <c:pt idx="33">
                  <c:v>142.22</c:v>
                </c:pt>
                <c:pt idx="34">
                  <c:v>124.38</c:v>
                </c:pt>
                <c:pt idx="35">
                  <c:v>129.6</c:v>
                </c:pt>
                <c:pt idx="36">
                  <c:v>109.8</c:v>
                </c:pt>
                <c:pt idx="37">
                  <c:v>115.9</c:v>
                </c:pt>
                <c:pt idx="38">
                  <c:v>101.54</c:v>
                </c:pt>
                <c:pt idx="39">
                  <c:v>98.58</c:v>
                </c:pt>
                <c:pt idx="40">
                  <c:v>88.8</c:v>
                </c:pt>
                <c:pt idx="41">
                  <c:v>108.58</c:v>
                </c:pt>
                <c:pt idx="42">
                  <c:v>102.08</c:v>
                </c:pt>
                <c:pt idx="43">
                  <c:v>95.44</c:v>
                </c:pt>
                <c:pt idx="44">
                  <c:v>74.66</c:v>
                </c:pt>
                <c:pt idx="45">
                  <c:v>88.739999999999895</c:v>
                </c:pt>
                <c:pt idx="46">
                  <c:v>74.48</c:v>
                </c:pt>
                <c:pt idx="47">
                  <c:v>76.98</c:v>
                </c:pt>
                <c:pt idx="48">
                  <c:v>70.099999999999994</c:v>
                </c:pt>
                <c:pt idx="49">
                  <c:v>72.94</c:v>
                </c:pt>
                <c:pt idx="50">
                  <c:v>60.52</c:v>
                </c:pt>
                <c:pt idx="51">
                  <c:v>56.66</c:v>
                </c:pt>
                <c:pt idx="52">
                  <c:v>54.02</c:v>
                </c:pt>
                <c:pt idx="53">
                  <c:v>58.4</c:v>
                </c:pt>
                <c:pt idx="54">
                  <c:v>56.24</c:v>
                </c:pt>
                <c:pt idx="55">
                  <c:v>53.78</c:v>
                </c:pt>
                <c:pt idx="56">
                  <c:v>53.64</c:v>
                </c:pt>
                <c:pt idx="57">
                  <c:v>59.96</c:v>
                </c:pt>
                <c:pt idx="58">
                  <c:v>54.44</c:v>
                </c:pt>
                <c:pt idx="59">
                  <c:v>51.74</c:v>
                </c:pt>
                <c:pt idx="60">
                  <c:v>50.26</c:v>
                </c:pt>
                <c:pt idx="61">
                  <c:v>58.82</c:v>
                </c:pt>
                <c:pt idx="62">
                  <c:v>54.26</c:v>
                </c:pt>
                <c:pt idx="63">
                  <c:v>51.24</c:v>
                </c:pt>
                <c:pt idx="64">
                  <c:v>48.74</c:v>
                </c:pt>
                <c:pt idx="65">
                  <c:v>59.26</c:v>
                </c:pt>
                <c:pt idx="66">
                  <c:v>47.52</c:v>
                </c:pt>
                <c:pt idx="67">
                  <c:v>52.28</c:v>
                </c:pt>
                <c:pt idx="68">
                  <c:v>48.28</c:v>
                </c:pt>
                <c:pt idx="69">
                  <c:v>33.380000000000003</c:v>
                </c:pt>
                <c:pt idx="70">
                  <c:v>33.1</c:v>
                </c:pt>
                <c:pt idx="71">
                  <c:v>29.8</c:v>
                </c:pt>
                <c:pt idx="72">
                  <c:v>27.64</c:v>
                </c:pt>
                <c:pt idx="73">
                  <c:v>29.26</c:v>
                </c:pt>
                <c:pt idx="74">
                  <c:v>24.68</c:v>
                </c:pt>
                <c:pt idx="75">
                  <c:v>22.28</c:v>
                </c:pt>
                <c:pt idx="76">
                  <c:v>21.98</c:v>
                </c:pt>
                <c:pt idx="77">
                  <c:v>22.02</c:v>
                </c:pt>
                <c:pt idx="78">
                  <c:v>24.62</c:v>
                </c:pt>
                <c:pt idx="79">
                  <c:v>24.580000000000002</c:v>
                </c:pt>
                <c:pt idx="80">
                  <c:v>24.060000000000002</c:v>
                </c:pt>
                <c:pt idx="81">
                  <c:v>28.5</c:v>
                </c:pt>
                <c:pt idx="82">
                  <c:v>28.54</c:v>
                </c:pt>
                <c:pt idx="83">
                  <c:v>28.44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25-4507-86EF-5F08EC5555A4}"/>
            </c:ext>
          </c:extLst>
        </c:ser>
        <c:ser>
          <c:idx val="3"/>
          <c:order val="3"/>
          <c:tx>
            <c:v>50-59</c:v>
          </c:tx>
          <c:spPr>
            <a:solidFill>
              <a:srgbClr val="046C9D"/>
            </a:solidFill>
          </c:spPr>
          <c:invertIfNegative val="0"/>
          <c:cat>
            <c:strRef>
              <c:f>[0]!Page_30_Date</c:f>
              <c:strCache>
                <c:ptCount val="8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</c:strCache>
            </c:strRef>
          </c:cat>
          <c:val>
            <c:numRef>
              <c:f>[0]!Page_30_50</c:f>
              <c:numCache>
                <c:formatCode>General</c:formatCode>
                <c:ptCount val="84"/>
                <c:pt idx="0">
                  <c:v>108.78</c:v>
                </c:pt>
                <c:pt idx="1">
                  <c:v>106.36</c:v>
                </c:pt>
                <c:pt idx="2">
                  <c:v>90.44</c:v>
                </c:pt>
                <c:pt idx="3">
                  <c:v>89.42</c:v>
                </c:pt>
                <c:pt idx="4">
                  <c:v>93.12</c:v>
                </c:pt>
                <c:pt idx="5">
                  <c:v>99.18</c:v>
                </c:pt>
                <c:pt idx="6">
                  <c:v>92.739999999999895</c:v>
                </c:pt>
                <c:pt idx="7">
                  <c:v>102.98</c:v>
                </c:pt>
                <c:pt idx="8">
                  <c:v>87.14</c:v>
                </c:pt>
                <c:pt idx="9">
                  <c:v>127.16</c:v>
                </c:pt>
                <c:pt idx="10">
                  <c:v>126.84</c:v>
                </c:pt>
                <c:pt idx="11">
                  <c:v>173.72</c:v>
                </c:pt>
                <c:pt idx="12">
                  <c:v>37.24</c:v>
                </c:pt>
                <c:pt idx="13">
                  <c:v>49.48</c:v>
                </c:pt>
                <c:pt idx="14">
                  <c:v>56.16</c:v>
                </c:pt>
                <c:pt idx="15">
                  <c:v>53.72</c:v>
                </c:pt>
                <c:pt idx="16">
                  <c:v>51.82</c:v>
                </c:pt>
                <c:pt idx="17">
                  <c:v>60.14</c:v>
                </c:pt>
                <c:pt idx="18">
                  <c:v>64.7</c:v>
                </c:pt>
                <c:pt idx="19">
                  <c:v>72.180000000000007</c:v>
                </c:pt>
                <c:pt idx="20">
                  <c:v>66.94</c:v>
                </c:pt>
                <c:pt idx="21">
                  <c:v>79.099999999999994</c:v>
                </c:pt>
                <c:pt idx="22">
                  <c:v>83.9</c:v>
                </c:pt>
                <c:pt idx="23">
                  <c:v>91.02</c:v>
                </c:pt>
                <c:pt idx="24">
                  <c:v>89.94</c:v>
                </c:pt>
                <c:pt idx="25">
                  <c:v>113.08</c:v>
                </c:pt>
                <c:pt idx="26">
                  <c:v>115.84</c:v>
                </c:pt>
                <c:pt idx="27">
                  <c:v>110.3</c:v>
                </c:pt>
                <c:pt idx="28">
                  <c:v>107.18</c:v>
                </c:pt>
                <c:pt idx="29">
                  <c:v>144.74</c:v>
                </c:pt>
                <c:pt idx="30">
                  <c:v>123.42</c:v>
                </c:pt>
                <c:pt idx="31">
                  <c:v>116</c:v>
                </c:pt>
                <c:pt idx="32">
                  <c:v>101.66</c:v>
                </c:pt>
                <c:pt idx="33">
                  <c:v>110.26</c:v>
                </c:pt>
                <c:pt idx="34">
                  <c:v>101.38</c:v>
                </c:pt>
                <c:pt idx="35">
                  <c:v>100.98</c:v>
                </c:pt>
                <c:pt idx="36">
                  <c:v>89.98</c:v>
                </c:pt>
                <c:pt idx="37">
                  <c:v>97.26</c:v>
                </c:pt>
                <c:pt idx="38">
                  <c:v>84.32</c:v>
                </c:pt>
                <c:pt idx="39">
                  <c:v>81.44</c:v>
                </c:pt>
                <c:pt idx="40">
                  <c:v>75.06</c:v>
                </c:pt>
                <c:pt idx="41">
                  <c:v>94.28</c:v>
                </c:pt>
                <c:pt idx="42">
                  <c:v>87.72</c:v>
                </c:pt>
                <c:pt idx="43">
                  <c:v>82.88</c:v>
                </c:pt>
                <c:pt idx="44">
                  <c:v>67.540000000000006</c:v>
                </c:pt>
                <c:pt idx="45">
                  <c:v>76.62</c:v>
                </c:pt>
                <c:pt idx="46">
                  <c:v>63.14</c:v>
                </c:pt>
                <c:pt idx="47">
                  <c:v>64.14</c:v>
                </c:pt>
                <c:pt idx="48">
                  <c:v>63.48</c:v>
                </c:pt>
                <c:pt idx="49">
                  <c:v>62.82</c:v>
                </c:pt>
                <c:pt idx="50">
                  <c:v>53.82</c:v>
                </c:pt>
                <c:pt idx="51">
                  <c:v>51.82</c:v>
                </c:pt>
                <c:pt idx="52">
                  <c:v>50.38</c:v>
                </c:pt>
                <c:pt idx="53">
                  <c:v>51.5</c:v>
                </c:pt>
                <c:pt idx="54">
                  <c:v>48.74</c:v>
                </c:pt>
                <c:pt idx="55">
                  <c:v>48.26</c:v>
                </c:pt>
                <c:pt idx="56">
                  <c:v>48.88</c:v>
                </c:pt>
                <c:pt idx="57">
                  <c:v>50.06</c:v>
                </c:pt>
                <c:pt idx="58">
                  <c:v>49.12</c:v>
                </c:pt>
                <c:pt idx="59">
                  <c:v>44.52</c:v>
                </c:pt>
                <c:pt idx="60">
                  <c:v>45.08</c:v>
                </c:pt>
                <c:pt idx="61">
                  <c:v>51.58</c:v>
                </c:pt>
                <c:pt idx="62">
                  <c:v>49.26</c:v>
                </c:pt>
                <c:pt idx="63">
                  <c:v>45.78</c:v>
                </c:pt>
                <c:pt idx="64">
                  <c:v>45.7</c:v>
                </c:pt>
                <c:pt idx="65">
                  <c:v>55.22</c:v>
                </c:pt>
                <c:pt idx="66">
                  <c:v>42.24</c:v>
                </c:pt>
                <c:pt idx="67">
                  <c:v>46.26</c:v>
                </c:pt>
                <c:pt idx="68">
                  <c:v>43.42</c:v>
                </c:pt>
                <c:pt idx="69">
                  <c:v>30.42</c:v>
                </c:pt>
                <c:pt idx="70">
                  <c:v>29.62</c:v>
                </c:pt>
                <c:pt idx="71">
                  <c:v>28.1</c:v>
                </c:pt>
                <c:pt idx="72">
                  <c:v>26.86</c:v>
                </c:pt>
                <c:pt idx="73">
                  <c:v>27.84</c:v>
                </c:pt>
                <c:pt idx="74">
                  <c:v>22.56</c:v>
                </c:pt>
                <c:pt idx="75">
                  <c:v>21.26</c:v>
                </c:pt>
                <c:pt idx="76">
                  <c:v>21.7</c:v>
                </c:pt>
                <c:pt idx="77">
                  <c:v>21.96</c:v>
                </c:pt>
                <c:pt idx="78">
                  <c:v>22.38</c:v>
                </c:pt>
                <c:pt idx="79">
                  <c:v>22.52</c:v>
                </c:pt>
                <c:pt idx="80">
                  <c:v>24.92</c:v>
                </c:pt>
                <c:pt idx="81">
                  <c:v>26.1</c:v>
                </c:pt>
                <c:pt idx="82">
                  <c:v>26.86</c:v>
                </c:pt>
                <c:pt idx="83">
                  <c:v>25.62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E25-4507-86EF-5F08EC5555A4}"/>
            </c:ext>
          </c:extLst>
        </c:ser>
        <c:ser>
          <c:idx val="4"/>
          <c:order val="4"/>
          <c:tx>
            <c:v>60-69</c:v>
          </c:tx>
          <c:spPr>
            <a:solidFill>
              <a:srgbClr val="DBC56E"/>
            </a:solidFill>
          </c:spPr>
          <c:invertIfNegative val="0"/>
          <c:cat>
            <c:strRef>
              <c:f>[0]!Page_30_Date</c:f>
              <c:strCache>
                <c:ptCount val="8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</c:strCache>
            </c:strRef>
          </c:cat>
          <c:val>
            <c:numRef>
              <c:f>[0]!Page_30_60</c:f>
              <c:numCache>
                <c:formatCode>General</c:formatCode>
                <c:ptCount val="84"/>
                <c:pt idx="0">
                  <c:v>47.3</c:v>
                </c:pt>
                <c:pt idx="1">
                  <c:v>43.32</c:v>
                </c:pt>
                <c:pt idx="2">
                  <c:v>38.479999999999997</c:v>
                </c:pt>
                <c:pt idx="3">
                  <c:v>37.56</c:v>
                </c:pt>
                <c:pt idx="4">
                  <c:v>40.68</c:v>
                </c:pt>
                <c:pt idx="5">
                  <c:v>44.3</c:v>
                </c:pt>
                <c:pt idx="6">
                  <c:v>37.880000000000003</c:v>
                </c:pt>
                <c:pt idx="7">
                  <c:v>41.78</c:v>
                </c:pt>
                <c:pt idx="8">
                  <c:v>36.92</c:v>
                </c:pt>
                <c:pt idx="9">
                  <c:v>55.3</c:v>
                </c:pt>
                <c:pt idx="10">
                  <c:v>54.7</c:v>
                </c:pt>
                <c:pt idx="11">
                  <c:v>68.400000000000006</c:v>
                </c:pt>
                <c:pt idx="12">
                  <c:v>16.420000000000002</c:v>
                </c:pt>
                <c:pt idx="13">
                  <c:v>23.22</c:v>
                </c:pt>
                <c:pt idx="14">
                  <c:v>24.48</c:v>
                </c:pt>
                <c:pt idx="15">
                  <c:v>25.04</c:v>
                </c:pt>
                <c:pt idx="16">
                  <c:v>24.66</c:v>
                </c:pt>
                <c:pt idx="17">
                  <c:v>25.86</c:v>
                </c:pt>
                <c:pt idx="18">
                  <c:v>29.2</c:v>
                </c:pt>
                <c:pt idx="19">
                  <c:v>31.98</c:v>
                </c:pt>
                <c:pt idx="20">
                  <c:v>31.4</c:v>
                </c:pt>
                <c:pt idx="21">
                  <c:v>37.22</c:v>
                </c:pt>
                <c:pt idx="22">
                  <c:v>38.44</c:v>
                </c:pt>
                <c:pt idx="23">
                  <c:v>43.52</c:v>
                </c:pt>
                <c:pt idx="24">
                  <c:v>46.76</c:v>
                </c:pt>
                <c:pt idx="25">
                  <c:v>53.72</c:v>
                </c:pt>
                <c:pt idx="26">
                  <c:v>56.44</c:v>
                </c:pt>
                <c:pt idx="27">
                  <c:v>52.66</c:v>
                </c:pt>
                <c:pt idx="28">
                  <c:v>54.62</c:v>
                </c:pt>
                <c:pt idx="29">
                  <c:v>71.06</c:v>
                </c:pt>
                <c:pt idx="30">
                  <c:v>62.66</c:v>
                </c:pt>
                <c:pt idx="31">
                  <c:v>57.48</c:v>
                </c:pt>
                <c:pt idx="32">
                  <c:v>56.36</c:v>
                </c:pt>
                <c:pt idx="33">
                  <c:v>56.06</c:v>
                </c:pt>
                <c:pt idx="34">
                  <c:v>50.7</c:v>
                </c:pt>
                <c:pt idx="35">
                  <c:v>50.18</c:v>
                </c:pt>
                <c:pt idx="36">
                  <c:v>46.86</c:v>
                </c:pt>
                <c:pt idx="37">
                  <c:v>47.18</c:v>
                </c:pt>
                <c:pt idx="38">
                  <c:v>43.78</c:v>
                </c:pt>
                <c:pt idx="39">
                  <c:v>41.32</c:v>
                </c:pt>
                <c:pt idx="40">
                  <c:v>40.26</c:v>
                </c:pt>
                <c:pt idx="41">
                  <c:v>48.34</c:v>
                </c:pt>
                <c:pt idx="42">
                  <c:v>46.56</c:v>
                </c:pt>
                <c:pt idx="43">
                  <c:v>41.68</c:v>
                </c:pt>
                <c:pt idx="44">
                  <c:v>37.04</c:v>
                </c:pt>
                <c:pt idx="45">
                  <c:v>39.94</c:v>
                </c:pt>
                <c:pt idx="46">
                  <c:v>34.979999999999997</c:v>
                </c:pt>
                <c:pt idx="47">
                  <c:v>35.840000000000003</c:v>
                </c:pt>
                <c:pt idx="48">
                  <c:v>35.979999999999997</c:v>
                </c:pt>
                <c:pt idx="49">
                  <c:v>35.04</c:v>
                </c:pt>
                <c:pt idx="50">
                  <c:v>30.06</c:v>
                </c:pt>
                <c:pt idx="51">
                  <c:v>28.06</c:v>
                </c:pt>
                <c:pt idx="52">
                  <c:v>28.08</c:v>
                </c:pt>
                <c:pt idx="53">
                  <c:v>30.74</c:v>
                </c:pt>
                <c:pt idx="54">
                  <c:v>28.8</c:v>
                </c:pt>
                <c:pt idx="55">
                  <c:v>27.24</c:v>
                </c:pt>
                <c:pt idx="56">
                  <c:v>29.96</c:v>
                </c:pt>
                <c:pt idx="57">
                  <c:v>30.78</c:v>
                </c:pt>
                <c:pt idx="58">
                  <c:v>28.04</c:v>
                </c:pt>
                <c:pt idx="59">
                  <c:v>29.44</c:v>
                </c:pt>
                <c:pt idx="60" formatCode="0.00">
                  <c:v>27</c:v>
                </c:pt>
                <c:pt idx="61">
                  <c:v>32.119999999999997</c:v>
                </c:pt>
                <c:pt idx="62">
                  <c:v>31.66</c:v>
                </c:pt>
                <c:pt idx="63">
                  <c:v>26.62</c:v>
                </c:pt>
                <c:pt idx="64">
                  <c:v>28.46</c:v>
                </c:pt>
                <c:pt idx="65">
                  <c:v>31.54</c:v>
                </c:pt>
                <c:pt idx="66">
                  <c:v>25.66</c:v>
                </c:pt>
                <c:pt idx="67">
                  <c:v>28.26</c:v>
                </c:pt>
                <c:pt idx="68">
                  <c:v>27.82</c:v>
                </c:pt>
                <c:pt idx="69">
                  <c:v>19.54</c:v>
                </c:pt>
                <c:pt idx="70">
                  <c:v>19.02</c:v>
                </c:pt>
                <c:pt idx="71">
                  <c:v>17.38</c:v>
                </c:pt>
                <c:pt idx="72">
                  <c:v>16.940000000000001</c:v>
                </c:pt>
                <c:pt idx="73">
                  <c:v>17.52</c:v>
                </c:pt>
                <c:pt idx="74">
                  <c:v>14.94</c:v>
                </c:pt>
                <c:pt idx="75">
                  <c:v>15.72</c:v>
                </c:pt>
                <c:pt idx="76">
                  <c:v>14.5</c:v>
                </c:pt>
                <c:pt idx="77">
                  <c:v>14.620000000000001</c:v>
                </c:pt>
                <c:pt idx="78">
                  <c:v>16.18</c:v>
                </c:pt>
                <c:pt idx="79">
                  <c:v>14.6</c:v>
                </c:pt>
                <c:pt idx="80">
                  <c:v>15.44</c:v>
                </c:pt>
                <c:pt idx="81">
                  <c:v>15.74</c:v>
                </c:pt>
                <c:pt idx="82">
                  <c:v>16.34</c:v>
                </c:pt>
                <c:pt idx="83">
                  <c:v>16.68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E25-4507-86EF-5F08EC5555A4}"/>
            </c:ext>
          </c:extLst>
        </c:ser>
        <c:ser>
          <c:idx val="6"/>
          <c:order val="5"/>
          <c:tx>
            <c:v>70+</c:v>
          </c:tx>
          <c:spPr>
            <a:solidFill>
              <a:srgbClr val="9FA1A8"/>
            </a:solidFill>
          </c:spPr>
          <c:invertIfNegative val="0"/>
          <c:cat>
            <c:strRef>
              <c:f>[0]!Page_30_Date</c:f>
              <c:strCache>
                <c:ptCount val="8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</c:strCache>
            </c:strRef>
          </c:cat>
          <c:val>
            <c:numRef>
              <c:f>[0]!Page_30_70</c:f>
              <c:numCache>
                <c:formatCode>General</c:formatCode>
                <c:ptCount val="84"/>
                <c:pt idx="0">
                  <c:v>28.52</c:v>
                </c:pt>
                <c:pt idx="1">
                  <c:v>24.1</c:v>
                </c:pt>
                <c:pt idx="2">
                  <c:v>22.24</c:v>
                </c:pt>
                <c:pt idx="3">
                  <c:v>20.260000000000002</c:v>
                </c:pt>
                <c:pt idx="4">
                  <c:v>22.66</c:v>
                </c:pt>
                <c:pt idx="5">
                  <c:v>22.1</c:v>
                </c:pt>
                <c:pt idx="6">
                  <c:v>21.58</c:v>
                </c:pt>
                <c:pt idx="7">
                  <c:v>22.5</c:v>
                </c:pt>
                <c:pt idx="8">
                  <c:v>21.4</c:v>
                </c:pt>
                <c:pt idx="9">
                  <c:v>29.22</c:v>
                </c:pt>
                <c:pt idx="10">
                  <c:v>30.64</c:v>
                </c:pt>
                <c:pt idx="11">
                  <c:v>33.26</c:v>
                </c:pt>
                <c:pt idx="12">
                  <c:v>10.14</c:v>
                </c:pt>
                <c:pt idx="13">
                  <c:v>13.54</c:v>
                </c:pt>
                <c:pt idx="14">
                  <c:v>13.28</c:v>
                </c:pt>
                <c:pt idx="15">
                  <c:v>14.46</c:v>
                </c:pt>
                <c:pt idx="16">
                  <c:v>12.14</c:v>
                </c:pt>
                <c:pt idx="17">
                  <c:v>13.74</c:v>
                </c:pt>
                <c:pt idx="18">
                  <c:v>14.26</c:v>
                </c:pt>
                <c:pt idx="19">
                  <c:v>15.38</c:v>
                </c:pt>
                <c:pt idx="20">
                  <c:v>15.2</c:v>
                </c:pt>
                <c:pt idx="21">
                  <c:v>16.8</c:v>
                </c:pt>
                <c:pt idx="22">
                  <c:v>16.36</c:v>
                </c:pt>
                <c:pt idx="23">
                  <c:v>19.3</c:v>
                </c:pt>
                <c:pt idx="24">
                  <c:v>19.96</c:v>
                </c:pt>
                <c:pt idx="25">
                  <c:v>22.94</c:v>
                </c:pt>
                <c:pt idx="26">
                  <c:v>22.8</c:v>
                </c:pt>
                <c:pt idx="27">
                  <c:v>20.72</c:v>
                </c:pt>
                <c:pt idx="28">
                  <c:v>22.56</c:v>
                </c:pt>
                <c:pt idx="29">
                  <c:v>29.56</c:v>
                </c:pt>
                <c:pt idx="30">
                  <c:v>24.62</c:v>
                </c:pt>
                <c:pt idx="31">
                  <c:v>23.6</c:v>
                </c:pt>
                <c:pt idx="32">
                  <c:v>23.16</c:v>
                </c:pt>
                <c:pt idx="33">
                  <c:v>22.96</c:v>
                </c:pt>
                <c:pt idx="34">
                  <c:v>20.74</c:v>
                </c:pt>
                <c:pt idx="35">
                  <c:v>21.32</c:v>
                </c:pt>
                <c:pt idx="36">
                  <c:v>20.46</c:v>
                </c:pt>
                <c:pt idx="37">
                  <c:v>20.76</c:v>
                </c:pt>
                <c:pt idx="38">
                  <c:v>18.420000000000002</c:v>
                </c:pt>
                <c:pt idx="39">
                  <c:v>16.3</c:v>
                </c:pt>
                <c:pt idx="40">
                  <c:v>17.579999999999998</c:v>
                </c:pt>
                <c:pt idx="41">
                  <c:v>21.4</c:v>
                </c:pt>
                <c:pt idx="42">
                  <c:v>20.52</c:v>
                </c:pt>
                <c:pt idx="43">
                  <c:v>19.32</c:v>
                </c:pt>
                <c:pt idx="44">
                  <c:v>16.32</c:v>
                </c:pt>
                <c:pt idx="45">
                  <c:v>17.54</c:v>
                </c:pt>
                <c:pt idx="46">
                  <c:v>15.54</c:v>
                </c:pt>
                <c:pt idx="47">
                  <c:v>15.3</c:v>
                </c:pt>
                <c:pt idx="48">
                  <c:v>16.7</c:v>
                </c:pt>
                <c:pt idx="49">
                  <c:v>16.12</c:v>
                </c:pt>
                <c:pt idx="50">
                  <c:v>13.68</c:v>
                </c:pt>
                <c:pt idx="51">
                  <c:v>13.7</c:v>
                </c:pt>
                <c:pt idx="52">
                  <c:v>13.4</c:v>
                </c:pt>
                <c:pt idx="53">
                  <c:v>15.32</c:v>
                </c:pt>
                <c:pt idx="54">
                  <c:v>13.98</c:v>
                </c:pt>
                <c:pt idx="55">
                  <c:v>13.46</c:v>
                </c:pt>
                <c:pt idx="56">
                  <c:v>14.92</c:v>
                </c:pt>
                <c:pt idx="57">
                  <c:v>15.8</c:v>
                </c:pt>
                <c:pt idx="58">
                  <c:v>15.96</c:v>
                </c:pt>
                <c:pt idx="59">
                  <c:v>15.36</c:v>
                </c:pt>
                <c:pt idx="60">
                  <c:v>15.3</c:v>
                </c:pt>
                <c:pt idx="61">
                  <c:v>17.66</c:v>
                </c:pt>
                <c:pt idx="62">
                  <c:v>17.36</c:v>
                </c:pt>
                <c:pt idx="63">
                  <c:v>14.78</c:v>
                </c:pt>
                <c:pt idx="64">
                  <c:v>16.68</c:v>
                </c:pt>
                <c:pt idx="65">
                  <c:v>19.04</c:v>
                </c:pt>
                <c:pt idx="66">
                  <c:v>14.780000000000001</c:v>
                </c:pt>
                <c:pt idx="67">
                  <c:v>16.02</c:v>
                </c:pt>
                <c:pt idx="68">
                  <c:v>16.420000000000002</c:v>
                </c:pt>
                <c:pt idx="69">
                  <c:v>12.42</c:v>
                </c:pt>
                <c:pt idx="70">
                  <c:v>11.58</c:v>
                </c:pt>
                <c:pt idx="71">
                  <c:v>9.52</c:v>
                </c:pt>
                <c:pt idx="72">
                  <c:v>9.58</c:v>
                </c:pt>
                <c:pt idx="73">
                  <c:v>9.7200000000000006</c:v>
                </c:pt>
                <c:pt idx="74">
                  <c:v>8.7200000000000006</c:v>
                </c:pt>
                <c:pt idx="75">
                  <c:v>7.96</c:v>
                </c:pt>
                <c:pt idx="76">
                  <c:v>8.3000000000000007</c:v>
                </c:pt>
                <c:pt idx="77">
                  <c:v>8.4600000000000009</c:v>
                </c:pt>
                <c:pt idx="78">
                  <c:v>8.18</c:v>
                </c:pt>
                <c:pt idx="79">
                  <c:v>8.08</c:v>
                </c:pt>
                <c:pt idx="80">
                  <c:v>9.4</c:v>
                </c:pt>
                <c:pt idx="81">
                  <c:v>9.98</c:v>
                </c:pt>
                <c:pt idx="82">
                  <c:v>9.5</c:v>
                </c:pt>
                <c:pt idx="83">
                  <c:v>9.26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E25-4507-86EF-5F08EC5555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"/>
        <c:overlap val="100"/>
        <c:axId val="519373568"/>
        <c:axId val="519375104"/>
      </c:barChart>
      <c:barChart>
        <c:barDir val="col"/>
        <c:grouping val="stacked"/>
        <c:varyColors val="0"/>
        <c:ser>
          <c:idx val="5"/>
          <c:order val="6"/>
          <c:tx>
            <c:v>Zero</c:v>
          </c:tx>
          <c:invertIfNegative val="0"/>
          <c:cat>
            <c:strRef>
              <c:f>[0]!Page_30_Date</c:f>
              <c:strCache>
                <c:ptCount val="8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</c:strCache>
            </c:strRef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ACB7-4038-9353-729F3E4E2F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"/>
        <c:overlap val="100"/>
        <c:axId val="519390720"/>
        <c:axId val="519389184"/>
      </c:barChart>
      <c:catAx>
        <c:axId val="519373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AFABAB"/>
            </a:solidFill>
          </a:ln>
        </c:spPr>
        <c:txPr>
          <a:bodyPr rot="-3000000" vert="horz"/>
          <a:lstStyle/>
          <a:p>
            <a:pPr>
              <a:defRPr sz="1400"/>
            </a:pPr>
            <a:endParaRPr lang="en-US"/>
          </a:p>
        </c:txPr>
        <c:crossAx val="519375104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519375104"/>
        <c:scaling>
          <c:orientation val="minMax"/>
          <c:max val="1000"/>
        </c:scaling>
        <c:delete val="0"/>
        <c:axPos val="l"/>
        <c:numFmt formatCode="#,##0" sourceLinked="0"/>
        <c:majorTickMark val="in"/>
        <c:minorTickMark val="none"/>
        <c:tickLblPos val="nextTo"/>
        <c:spPr>
          <a:ln>
            <a:solidFill>
              <a:srgbClr val="AFABAB"/>
            </a:solidFill>
          </a:ln>
        </c:spPr>
        <c:txPr>
          <a:bodyPr/>
          <a:lstStyle/>
          <a:p>
            <a:pPr>
              <a:defRPr sz="1400"/>
            </a:pPr>
            <a:endParaRPr lang="en-US"/>
          </a:p>
        </c:txPr>
        <c:crossAx val="519373568"/>
        <c:crosses val="autoZero"/>
        <c:crossBetween val="between"/>
        <c:majorUnit val="200"/>
      </c:valAx>
      <c:valAx>
        <c:axId val="519389184"/>
        <c:scaling>
          <c:orientation val="minMax"/>
          <c:max val="1000"/>
        </c:scaling>
        <c:delete val="0"/>
        <c:axPos val="r"/>
        <c:numFmt formatCode="#,##0" sourceLinked="0"/>
        <c:majorTickMark val="in"/>
        <c:minorTickMark val="none"/>
        <c:tickLblPos val="nextTo"/>
        <c:spPr>
          <a:ln/>
        </c:spPr>
        <c:txPr>
          <a:bodyPr/>
          <a:lstStyle/>
          <a:p>
            <a:pPr>
              <a:defRPr sz="1400"/>
            </a:pPr>
            <a:endParaRPr lang="en-US"/>
          </a:p>
        </c:txPr>
        <c:crossAx val="519390720"/>
        <c:crosses val="max"/>
        <c:crossBetween val="between"/>
        <c:majorUnit val="200"/>
      </c:valAx>
      <c:catAx>
        <c:axId val="5193907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9389184"/>
        <c:crosses val="autoZero"/>
        <c:auto val="1"/>
        <c:lblAlgn val="ctr"/>
        <c:lblOffset val="100"/>
        <c:noMultiLvlLbl val="0"/>
      </c:catAx>
      <c:spPr>
        <a:ln>
          <a:solidFill>
            <a:srgbClr val="AFABAB"/>
          </a:solidFill>
        </a:ln>
      </c:spPr>
    </c:plotArea>
    <c:legend>
      <c:legendPos val="t"/>
      <c:legendEntry>
        <c:idx val="6"/>
        <c:delete val="1"/>
      </c:legendEntry>
      <c:layout>
        <c:manualLayout>
          <c:xMode val="edge"/>
          <c:yMode val="edge"/>
          <c:x val="7.4174408098296229E-2"/>
          <c:y val="0.12006639446041921"/>
          <c:w val="0.8818481758281943"/>
          <c:h val="4.3381927498779276E-2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userShapes r:id="rId2"/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04364075511247E-2"/>
          <c:y val="0.15912117325069694"/>
          <c:w val="0.9356297647670575"/>
          <c:h val="0.69906791347915564"/>
        </c:manualLayout>
      </c:layout>
      <c:lineChart>
        <c:grouping val="standard"/>
        <c:varyColors val="0"/>
        <c:ser>
          <c:idx val="12"/>
          <c:order val="0"/>
          <c:tx>
            <c:v>National Average</c:v>
          </c:tx>
          <c:spPr>
            <a:ln w="41275" cmpd="sng">
              <a:solidFill>
                <a:schemeClr val="tx1"/>
              </a:solidFill>
              <a:prstDash val="sysDash"/>
            </a:ln>
          </c:spPr>
          <c:marker>
            <c:symbol val="none"/>
          </c:marker>
          <c:cat>
            <c:strRef>
              <c:f>[0]!Page32_Date</c:f>
              <c:strCache>
                <c:ptCount val="8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</c:strCache>
            </c:strRef>
          </c:cat>
          <c:val>
            <c:numRef>
              <c:f>[0]!Page32_All</c:f>
              <c:numCache>
                <c:formatCode>0.00</c:formatCode>
                <c:ptCount val="84"/>
                <c:pt idx="0">
                  <c:v>30.597150703015583</c:v>
                </c:pt>
                <c:pt idx="1">
                  <c:v>31.151095829729787</c:v>
                </c:pt>
                <c:pt idx="2">
                  <c:v>31.775626251240727</c:v>
                </c:pt>
                <c:pt idx="3">
                  <c:v>33.845282306288155</c:v>
                </c:pt>
                <c:pt idx="4">
                  <c:v>34.682683135010294</c:v>
                </c:pt>
                <c:pt idx="5">
                  <c:v>35.497893623806242</c:v>
                </c:pt>
                <c:pt idx="6">
                  <c:v>36.822424452124181</c:v>
                </c:pt>
                <c:pt idx="7">
                  <c:v>37.763493674481154</c:v>
                </c:pt>
                <c:pt idx="8">
                  <c:v>38.223010113423122</c:v>
                </c:pt>
                <c:pt idx="9">
                  <c:v>39.37542261438071</c:v>
                </c:pt>
                <c:pt idx="10">
                  <c:v>40.54296881469336</c:v>
                </c:pt>
                <c:pt idx="11">
                  <c:v>41.204216735943184</c:v>
                </c:pt>
                <c:pt idx="12">
                  <c:v>42.648514749801791</c:v>
                </c:pt>
                <c:pt idx="13">
                  <c:v>44.054699957778055</c:v>
                </c:pt>
                <c:pt idx="14">
                  <c:v>45.476460404448027</c:v>
                </c:pt>
                <c:pt idx="15">
                  <c:v>46.292749993862166</c:v>
                </c:pt>
                <c:pt idx="16">
                  <c:v>47.032469764168702</c:v>
                </c:pt>
                <c:pt idx="17">
                  <c:v>48.210486059407714</c:v>
                </c:pt>
                <c:pt idx="18">
                  <c:v>49.257035443140751</c:v>
                </c:pt>
                <c:pt idx="19">
                  <c:v>50.930797414680335</c:v>
                </c:pt>
                <c:pt idx="20">
                  <c:v>52.058201871130358</c:v>
                </c:pt>
                <c:pt idx="21">
                  <c:v>52.747901446484271</c:v>
                </c:pt>
                <c:pt idx="22">
                  <c:v>53.03891908629484</c:v>
                </c:pt>
                <c:pt idx="23">
                  <c:v>52.899915242560759</c:v>
                </c:pt>
                <c:pt idx="24">
                  <c:v>52.516293983276405</c:v>
                </c:pt>
                <c:pt idx="25">
                  <c:v>52.016786641120561</c:v>
                </c:pt>
                <c:pt idx="26">
                  <c:v>51.290298326663937</c:v>
                </c:pt>
                <c:pt idx="27">
                  <c:v>50.769083109382564</c:v>
                </c:pt>
                <c:pt idx="28">
                  <c:v>50.543945271764066</c:v>
                </c:pt>
                <c:pt idx="29">
                  <c:v>49.868262272903785</c:v>
                </c:pt>
                <c:pt idx="30">
                  <c:v>49.38047194196615</c:v>
                </c:pt>
                <c:pt idx="31">
                  <c:v>48.578502731016634</c:v>
                </c:pt>
                <c:pt idx="32">
                  <c:v>48.639835803725866</c:v>
                </c:pt>
                <c:pt idx="33">
                  <c:v>48.498668607247403</c:v>
                </c:pt>
                <c:pt idx="34">
                  <c:v>48.285942617690054</c:v>
                </c:pt>
                <c:pt idx="35">
                  <c:v>47.829457685722218</c:v>
                </c:pt>
                <c:pt idx="36">
                  <c:v>47.513081301387224</c:v>
                </c:pt>
                <c:pt idx="37">
                  <c:v>47.359839999999998</c:v>
                </c:pt>
                <c:pt idx="38">
                  <c:v>47.005269999999996</c:v>
                </c:pt>
                <c:pt idx="39">
                  <c:v>47.058610000000002</c:v>
                </c:pt>
                <c:pt idx="40">
                  <c:v>46.271999999999998</c:v>
                </c:pt>
                <c:pt idx="41">
                  <c:v>45.85</c:v>
                </c:pt>
                <c:pt idx="42">
                  <c:v>44.53398</c:v>
                </c:pt>
                <c:pt idx="43">
                  <c:v>45.358879999999999</c:v>
                </c:pt>
                <c:pt idx="44">
                  <c:v>45.618269999999995</c:v>
                </c:pt>
                <c:pt idx="45">
                  <c:v>45.458730000000003</c:v>
                </c:pt>
                <c:pt idx="46">
                  <c:v>45.608440000000002</c:v>
                </c:pt>
                <c:pt idx="47">
                  <c:v>45.78989</c:v>
                </c:pt>
                <c:pt idx="48">
                  <c:v>45.784120000000001</c:v>
                </c:pt>
                <c:pt idx="49">
                  <c:v>45.519480000000001</c:v>
                </c:pt>
                <c:pt idx="50">
                  <c:v>46.15043</c:v>
                </c:pt>
                <c:pt idx="51">
                  <c:v>46.168099999999995</c:v>
                </c:pt>
                <c:pt idx="52">
                  <c:v>46.585279999999997</c:v>
                </c:pt>
                <c:pt idx="53">
                  <c:v>46.623220000000003</c:v>
                </c:pt>
                <c:pt idx="54">
                  <c:v>46.597970000000004</c:v>
                </c:pt>
                <c:pt idx="55">
                  <c:v>47.205629999999999</c:v>
                </c:pt>
                <c:pt idx="56">
                  <c:v>47.651050000000005</c:v>
                </c:pt>
                <c:pt idx="57">
                  <c:v>47.978139999999996</c:v>
                </c:pt>
                <c:pt idx="58">
                  <c:v>48.330669999999998</c:v>
                </c:pt>
                <c:pt idx="59">
                  <c:v>49.02037</c:v>
                </c:pt>
                <c:pt idx="60">
                  <c:v>49.396749999999997</c:v>
                </c:pt>
                <c:pt idx="61">
                  <c:v>49.633809999999997</c:v>
                </c:pt>
                <c:pt idx="62">
                  <c:v>50.257559999999998</c:v>
                </c:pt>
                <c:pt idx="63">
                  <c:v>50.208750000000002</c:v>
                </c:pt>
                <c:pt idx="64">
                  <c:v>50.575679999999998</c:v>
                </c:pt>
                <c:pt idx="65">
                  <c:v>51.182019999999994</c:v>
                </c:pt>
                <c:pt idx="66">
                  <c:v>51.360669999999999</c:v>
                </c:pt>
                <c:pt idx="67">
                  <c:v>51.73724</c:v>
                </c:pt>
                <c:pt idx="68">
                  <c:v>52.204209999999996</c:v>
                </c:pt>
                <c:pt idx="69">
                  <c:v>51.894069999999999</c:v>
                </c:pt>
                <c:pt idx="70">
                  <c:v>52.152320000000003</c:v>
                </c:pt>
                <c:pt idx="71">
                  <c:v>52.680669999999999</c:v>
                </c:pt>
                <c:pt idx="72">
                  <c:v>52.938660000000006</c:v>
                </c:pt>
                <c:pt idx="73">
                  <c:v>53.896940000000001</c:v>
                </c:pt>
                <c:pt idx="74">
                  <c:v>54.74635</c:v>
                </c:pt>
                <c:pt idx="75">
                  <c:v>55.813050000000004</c:v>
                </c:pt>
                <c:pt idx="76">
                  <c:v>56.653160000000007</c:v>
                </c:pt>
                <c:pt idx="77">
                  <c:v>57.315940000000005</c:v>
                </c:pt>
                <c:pt idx="78">
                  <c:v>58.193839999999994</c:v>
                </c:pt>
                <c:pt idx="79">
                  <c:v>59.885100000000001</c:v>
                </c:pt>
                <c:pt idx="80">
                  <c:v>60.248710000000003</c:v>
                </c:pt>
                <c:pt idx="81">
                  <c:v>59.971609999999998</c:v>
                </c:pt>
                <c:pt idx="82">
                  <c:v>60.688199999999995</c:v>
                </c:pt>
                <c:pt idx="83">
                  <c:v>61.038969999999999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19-4798-ACBF-B44A5D018409}"/>
            </c:ext>
          </c:extLst>
        </c:ser>
        <c:ser>
          <c:idx val="1"/>
          <c:order val="2"/>
          <c:tx>
            <c:v>FL</c:v>
          </c:tx>
          <c:spPr>
            <a:ln w="41275">
              <a:solidFill>
                <a:schemeClr val="accent5"/>
              </a:solidFill>
            </a:ln>
          </c:spPr>
          <c:marker>
            <c:symbol val="none"/>
          </c:marker>
          <c:cat>
            <c:strRef>
              <c:f>[0]!Page32_Date</c:f>
              <c:strCache>
                <c:ptCount val="8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</c:strCache>
            </c:strRef>
          </c:cat>
          <c:val>
            <c:numRef>
              <c:f>[0]!Page32_FL</c:f>
              <c:numCache>
                <c:formatCode>0.00</c:formatCode>
                <c:ptCount val="84"/>
                <c:pt idx="0">
                  <c:v>27.810880829015542</c:v>
                </c:pt>
                <c:pt idx="1">
                  <c:v>28.340133411048509</c:v>
                </c:pt>
                <c:pt idx="2">
                  <c:v>29.315227184965892</c:v>
                </c:pt>
                <c:pt idx="3">
                  <c:v>30.98881316703099</c:v>
                </c:pt>
                <c:pt idx="4">
                  <c:v>31.882571630023719</c:v>
                </c:pt>
                <c:pt idx="5">
                  <c:v>33.129505664263647</c:v>
                </c:pt>
                <c:pt idx="6">
                  <c:v>34.656831302116743</c:v>
                </c:pt>
                <c:pt idx="7">
                  <c:v>35.501059254028377</c:v>
                </c:pt>
                <c:pt idx="8">
                  <c:v>35.903751420992798</c:v>
                </c:pt>
                <c:pt idx="9">
                  <c:v>36.934593668717881</c:v>
                </c:pt>
                <c:pt idx="10">
                  <c:v>39.171004189412209</c:v>
                </c:pt>
                <c:pt idx="11">
                  <c:v>39.803023649708301</c:v>
                </c:pt>
                <c:pt idx="12">
                  <c:v>41.785647484257126</c:v>
                </c:pt>
                <c:pt idx="13">
                  <c:v>44.118745332337568</c:v>
                </c:pt>
                <c:pt idx="14">
                  <c:v>46.489742141916054</c:v>
                </c:pt>
                <c:pt idx="15">
                  <c:v>48.716350947158524</c:v>
                </c:pt>
                <c:pt idx="16">
                  <c:v>49.748868357413031</c:v>
                </c:pt>
                <c:pt idx="17">
                  <c:v>51.880166573435261</c:v>
                </c:pt>
                <c:pt idx="18">
                  <c:v>53.697709163346609</c:v>
                </c:pt>
                <c:pt idx="19">
                  <c:v>54.917050400555098</c:v>
                </c:pt>
                <c:pt idx="20">
                  <c:v>56.782797345584484</c:v>
                </c:pt>
                <c:pt idx="21">
                  <c:v>56.555253271149112</c:v>
                </c:pt>
                <c:pt idx="22">
                  <c:v>57.03318152244632</c:v>
                </c:pt>
                <c:pt idx="23">
                  <c:v>56.627831715210355</c:v>
                </c:pt>
                <c:pt idx="24">
                  <c:v>55.989887203422789</c:v>
                </c:pt>
                <c:pt idx="25">
                  <c:v>55.363208779723017</c:v>
                </c:pt>
                <c:pt idx="26">
                  <c:v>53.857226984230849</c:v>
                </c:pt>
                <c:pt idx="27">
                  <c:v>52.331639963527422</c:v>
                </c:pt>
                <c:pt idx="28">
                  <c:v>52.456140350877192</c:v>
                </c:pt>
                <c:pt idx="29">
                  <c:v>50.542767460109864</c:v>
                </c:pt>
                <c:pt idx="30">
                  <c:v>49.377702083060392</c:v>
                </c:pt>
                <c:pt idx="31">
                  <c:v>48.163027279206894</c:v>
                </c:pt>
                <c:pt idx="32">
                  <c:v>47.91696169938848</c:v>
                </c:pt>
                <c:pt idx="33">
                  <c:v>47.599174353350968</c:v>
                </c:pt>
                <c:pt idx="34">
                  <c:v>47.392205101644436</c:v>
                </c:pt>
                <c:pt idx="35">
                  <c:v>46.79412525879917</c:v>
                </c:pt>
                <c:pt idx="36">
                  <c:v>46.223211980376966</c:v>
                </c:pt>
                <c:pt idx="37" formatCode="General">
                  <c:v>45.44</c:v>
                </c:pt>
                <c:pt idx="38" formatCode="General">
                  <c:v>45.5</c:v>
                </c:pt>
                <c:pt idx="39" formatCode="General">
                  <c:v>44.43</c:v>
                </c:pt>
                <c:pt idx="40">
                  <c:v>43.2</c:v>
                </c:pt>
                <c:pt idx="41">
                  <c:v>42.41</c:v>
                </c:pt>
                <c:pt idx="42" formatCode="General">
                  <c:v>40.450000000000003</c:v>
                </c:pt>
                <c:pt idx="43" formatCode="General">
                  <c:v>40.78</c:v>
                </c:pt>
                <c:pt idx="44" formatCode="General">
                  <c:v>40.65</c:v>
                </c:pt>
                <c:pt idx="45" formatCode="General">
                  <c:v>40.1</c:v>
                </c:pt>
                <c:pt idx="46" formatCode="General">
                  <c:v>39.950000000000003</c:v>
                </c:pt>
                <c:pt idx="47" formatCode="General">
                  <c:v>40.03</c:v>
                </c:pt>
                <c:pt idx="48" formatCode="General">
                  <c:v>40.119999999999997</c:v>
                </c:pt>
                <c:pt idx="49" formatCode="General">
                  <c:v>39.94</c:v>
                </c:pt>
                <c:pt idx="50" formatCode="General">
                  <c:v>40.520000000000003</c:v>
                </c:pt>
                <c:pt idx="51" formatCode="General">
                  <c:v>40.19</c:v>
                </c:pt>
                <c:pt idx="52" formatCode="General">
                  <c:v>40.42</c:v>
                </c:pt>
                <c:pt idx="53" formatCode="General">
                  <c:v>40.840000000000003</c:v>
                </c:pt>
                <c:pt idx="54" formatCode="General">
                  <c:v>40.9</c:v>
                </c:pt>
                <c:pt idx="55" formatCode="General">
                  <c:v>41.66</c:v>
                </c:pt>
                <c:pt idx="56" formatCode="General">
                  <c:v>42.17</c:v>
                </c:pt>
                <c:pt idx="57" formatCode="General">
                  <c:v>43.12</c:v>
                </c:pt>
                <c:pt idx="58" formatCode="General">
                  <c:v>43.16</c:v>
                </c:pt>
                <c:pt idx="59" formatCode="General">
                  <c:v>43.9</c:v>
                </c:pt>
                <c:pt idx="60" formatCode="General">
                  <c:v>44.02</c:v>
                </c:pt>
                <c:pt idx="61" formatCode="General">
                  <c:v>44.68</c:v>
                </c:pt>
                <c:pt idx="62" formatCode="General">
                  <c:v>45.71</c:v>
                </c:pt>
                <c:pt idx="63" formatCode="General">
                  <c:v>46.06</c:v>
                </c:pt>
                <c:pt idx="64" formatCode="General">
                  <c:v>46.04</c:v>
                </c:pt>
                <c:pt idx="65" formatCode="General">
                  <c:v>46.55</c:v>
                </c:pt>
                <c:pt idx="66" formatCode="General">
                  <c:v>46.93</c:v>
                </c:pt>
                <c:pt idx="67" formatCode="General">
                  <c:v>47.44</c:v>
                </c:pt>
                <c:pt idx="68" formatCode="General">
                  <c:v>48.41</c:v>
                </c:pt>
                <c:pt idx="69" formatCode="General">
                  <c:v>48.06</c:v>
                </c:pt>
                <c:pt idx="70" formatCode="General">
                  <c:v>48.23</c:v>
                </c:pt>
                <c:pt idx="71" formatCode="General">
                  <c:v>48.59</c:v>
                </c:pt>
                <c:pt idx="72" formatCode="General">
                  <c:v>49.55</c:v>
                </c:pt>
                <c:pt idx="73" formatCode="General">
                  <c:v>50.2</c:v>
                </c:pt>
                <c:pt idx="74" formatCode="General">
                  <c:v>50.7</c:v>
                </c:pt>
                <c:pt idx="75" formatCode="General">
                  <c:v>52.6</c:v>
                </c:pt>
                <c:pt idx="76" formatCode="General">
                  <c:v>53.01</c:v>
                </c:pt>
                <c:pt idx="77" formatCode="General">
                  <c:v>54.19</c:v>
                </c:pt>
                <c:pt idx="78" formatCode="General">
                  <c:v>55.34</c:v>
                </c:pt>
                <c:pt idx="79" formatCode="General">
                  <c:v>57.07</c:v>
                </c:pt>
                <c:pt idx="80" formatCode="General">
                  <c:v>57.63</c:v>
                </c:pt>
                <c:pt idx="81" formatCode="General">
                  <c:v>57.55</c:v>
                </c:pt>
                <c:pt idx="82" formatCode="General">
                  <c:v>58.61</c:v>
                </c:pt>
                <c:pt idx="83" formatCode="General">
                  <c:v>60.04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19-4798-ACBF-B44A5D018409}"/>
            </c:ext>
          </c:extLst>
        </c:ser>
        <c:ser>
          <c:idx val="3"/>
          <c:order val="3"/>
          <c:tx>
            <c:v>IL</c:v>
          </c:tx>
          <c:spPr>
            <a:ln w="41275">
              <a:solidFill>
                <a:srgbClr val="00B050"/>
              </a:solidFill>
            </a:ln>
          </c:spPr>
          <c:marker>
            <c:symbol val="none"/>
          </c:marker>
          <c:cat>
            <c:strRef>
              <c:f>[0]!Page32_Date</c:f>
              <c:strCache>
                <c:ptCount val="8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</c:strCache>
            </c:strRef>
          </c:cat>
          <c:val>
            <c:numRef>
              <c:f>[0]!Page32_IL</c:f>
              <c:numCache>
                <c:formatCode>0.00</c:formatCode>
                <c:ptCount val="84"/>
                <c:pt idx="0">
                  <c:v>32.217615532409752</c:v>
                </c:pt>
                <c:pt idx="1">
                  <c:v>33.107766892233109</c:v>
                </c:pt>
                <c:pt idx="2">
                  <c:v>33.396869983948633</c:v>
                </c:pt>
                <c:pt idx="3">
                  <c:v>36.093311974369243</c:v>
                </c:pt>
                <c:pt idx="4">
                  <c:v>36.800401203610832</c:v>
                </c:pt>
                <c:pt idx="5">
                  <c:v>37.336420374471516</c:v>
                </c:pt>
                <c:pt idx="6">
                  <c:v>38.654618473895589</c:v>
                </c:pt>
                <c:pt idx="7">
                  <c:v>39.507667473769175</c:v>
                </c:pt>
                <c:pt idx="8">
                  <c:v>40.044270047288464</c:v>
                </c:pt>
                <c:pt idx="9">
                  <c:v>40.98557692307692</c:v>
                </c:pt>
                <c:pt idx="10">
                  <c:v>43.564754345423488</c:v>
                </c:pt>
                <c:pt idx="11">
                  <c:v>42.755866200698954</c:v>
                </c:pt>
                <c:pt idx="12">
                  <c:v>44.083874188716926</c:v>
                </c:pt>
                <c:pt idx="13">
                  <c:v>45.594559455945593</c:v>
                </c:pt>
                <c:pt idx="14">
                  <c:v>47.059409888357258</c:v>
                </c:pt>
                <c:pt idx="15">
                  <c:v>46.929212362911265</c:v>
                </c:pt>
                <c:pt idx="16">
                  <c:v>47.236632083000799</c:v>
                </c:pt>
                <c:pt idx="17">
                  <c:v>47.816205533596843</c:v>
                </c:pt>
                <c:pt idx="18">
                  <c:v>49.100079113924053</c:v>
                </c:pt>
                <c:pt idx="19">
                  <c:v>51.476328695826247</c:v>
                </c:pt>
                <c:pt idx="20">
                  <c:v>52.311263625353249</c:v>
                </c:pt>
                <c:pt idx="21">
                  <c:v>53.715975124885304</c:v>
                </c:pt>
                <c:pt idx="22">
                  <c:v>54.162415833503367</c:v>
                </c:pt>
                <c:pt idx="23">
                  <c:v>53.890872004079554</c:v>
                </c:pt>
                <c:pt idx="24">
                  <c:v>52.660118682218126</c:v>
                </c:pt>
                <c:pt idx="25">
                  <c:v>52.237583205325144</c:v>
                </c:pt>
                <c:pt idx="26">
                  <c:v>51.693877551020407</c:v>
                </c:pt>
                <c:pt idx="27">
                  <c:v>50.712685807371209</c:v>
                </c:pt>
                <c:pt idx="28">
                  <c:v>50.5700325732899</c:v>
                </c:pt>
                <c:pt idx="29">
                  <c:v>49.969381506429883</c:v>
                </c:pt>
                <c:pt idx="30">
                  <c:v>49.014199611809168</c:v>
                </c:pt>
                <c:pt idx="31">
                  <c:v>48.051287269766966</c:v>
                </c:pt>
                <c:pt idx="32">
                  <c:v>48.37433916226108</c:v>
                </c:pt>
                <c:pt idx="33">
                  <c:v>48.54761662770607</c:v>
                </c:pt>
                <c:pt idx="34">
                  <c:v>48.383160463697379</c:v>
                </c:pt>
                <c:pt idx="35">
                  <c:v>47.826486817903124</c:v>
                </c:pt>
                <c:pt idx="36">
                  <c:v>47.805378772326009</c:v>
                </c:pt>
                <c:pt idx="37" formatCode="General">
                  <c:v>47.54</c:v>
                </c:pt>
                <c:pt idx="38" formatCode="General">
                  <c:v>46.9</c:v>
                </c:pt>
                <c:pt idx="39" formatCode="General">
                  <c:v>47.08</c:v>
                </c:pt>
                <c:pt idx="40">
                  <c:v>46.27</c:v>
                </c:pt>
                <c:pt idx="41">
                  <c:v>45.99</c:v>
                </c:pt>
                <c:pt idx="42" formatCode="General">
                  <c:v>44.57</c:v>
                </c:pt>
                <c:pt idx="43" formatCode="General">
                  <c:v>44.78</c:v>
                </c:pt>
                <c:pt idx="44" formatCode="General">
                  <c:v>44.75</c:v>
                </c:pt>
                <c:pt idx="45" formatCode="General">
                  <c:v>44.44</c:v>
                </c:pt>
                <c:pt idx="46" formatCode="General">
                  <c:v>44.64</c:v>
                </c:pt>
                <c:pt idx="47" formatCode="General">
                  <c:v>44.91</c:v>
                </c:pt>
                <c:pt idx="48" formatCode="General">
                  <c:v>44.91</c:v>
                </c:pt>
                <c:pt idx="49" formatCode="General">
                  <c:v>44.28</c:v>
                </c:pt>
                <c:pt idx="50" formatCode="General">
                  <c:v>44.53</c:v>
                </c:pt>
                <c:pt idx="51" formatCode="General">
                  <c:v>44.69</c:v>
                </c:pt>
                <c:pt idx="52" formatCode="General">
                  <c:v>45.01</c:v>
                </c:pt>
                <c:pt idx="53" formatCode="General">
                  <c:v>44.96</c:v>
                </c:pt>
                <c:pt idx="54" formatCode="General">
                  <c:v>45.11</c:v>
                </c:pt>
                <c:pt idx="55" formatCode="General">
                  <c:v>45.44</c:v>
                </c:pt>
                <c:pt idx="56" formatCode="General">
                  <c:v>45.01</c:v>
                </c:pt>
                <c:pt idx="57" formatCode="General">
                  <c:v>45.69</c:v>
                </c:pt>
                <c:pt idx="58" formatCode="General">
                  <c:v>45.32</c:v>
                </c:pt>
                <c:pt idx="59" formatCode="General">
                  <c:v>45.66</c:v>
                </c:pt>
                <c:pt idx="60" formatCode="General">
                  <c:v>46.18</c:v>
                </c:pt>
                <c:pt idx="61" formatCode="General">
                  <c:v>46.42</c:v>
                </c:pt>
                <c:pt idx="62" formatCode="General">
                  <c:v>46.66</c:v>
                </c:pt>
                <c:pt idx="63" formatCode="General">
                  <c:v>46.79</c:v>
                </c:pt>
                <c:pt idx="64" formatCode="General">
                  <c:v>47.17</c:v>
                </c:pt>
                <c:pt idx="65" formatCode="General">
                  <c:v>47.38</c:v>
                </c:pt>
                <c:pt idx="66" formatCode="General">
                  <c:v>47.8</c:v>
                </c:pt>
                <c:pt idx="67" formatCode="General">
                  <c:v>47.91</c:v>
                </c:pt>
                <c:pt idx="68" formatCode="General">
                  <c:v>47.8</c:v>
                </c:pt>
                <c:pt idx="69" formatCode="General">
                  <c:v>47.43</c:v>
                </c:pt>
                <c:pt idx="70" formatCode="General">
                  <c:v>47.77</c:v>
                </c:pt>
                <c:pt idx="71" formatCode="General">
                  <c:v>47.7</c:v>
                </c:pt>
                <c:pt idx="72" formatCode="General">
                  <c:v>47.96</c:v>
                </c:pt>
                <c:pt idx="73" formatCode="General">
                  <c:v>48.23</c:v>
                </c:pt>
                <c:pt idx="74" formatCode="General">
                  <c:v>49.35</c:v>
                </c:pt>
                <c:pt idx="75" formatCode="General">
                  <c:v>50.45</c:v>
                </c:pt>
                <c:pt idx="76" formatCode="General">
                  <c:v>50.8</c:v>
                </c:pt>
                <c:pt idx="77" formatCode="General">
                  <c:v>50.71</c:v>
                </c:pt>
                <c:pt idx="78" formatCode="General">
                  <c:v>51.33</c:v>
                </c:pt>
                <c:pt idx="79" formatCode="General">
                  <c:v>53.09</c:v>
                </c:pt>
                <c:pt idx="80" formatCode="General">
                  <c:v>53.77</c:v>
                </c:pt>
                <c:pt idx="81" formatCode="General">
                  <c:v>53.24</c:v>
                </c:pt>
                <c:pt idx="82" formatCode="General">
                  <c:v>53.73</c:v>
                </c:pt>
                <c:pt idx="83" formatCode="General">
                  <c:v>53.49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F19-4798-ACBF-B44A5D018409}"/>
            </c:ext>
          </c:extLst>
        </c:ser>
        <c:ser>
          <c:idx val="5"/>
          <c:order val="4"/>
          <c:tx>
            <c:v>MI</c:v>
          </c:tx>
          <c:spPr>
            <a:ln w="41275">
              <a:solidFill>
                <a:srgbClr val="FFC000"/>
              </a:solidFill>
            </a:ln>
          </c:spPr>
          <c:marker>
            <c:symbol val="none"/>
          </c:marker>
          <c:cat>
            <c:strRef>
              <c:f>[0]!Page32_Date</c:f>
              <c:strCache>
                <c:ptCount val="8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</c:strCache>
            </c:strRef>
          </c:cat>
          <c:val>
            <c:numRef>
              <c:f>[0]!Page32_MI</c:f>
              <c:numCache>
                <c:formatCode>0.00</c:formatCode>
                <c:ptCount val="84"/>
                <c:pt idx="0">
                  <c:v>30.544586570195484</c:v>
                </c:pt>
                <c:pt idx="1">
                  <c:v>30.945757104964002</c:v>
                </c:pt>
                <c:pt idx="2">
                  <c:v>31.709399267861652</c:v>
                </c:pt>
                <c:pt idx="3">
                  <c:v>33.273203313253013</c:v>
                </c:pt>
                <c:pt idx="4">
                  <c:v>34.188676022655763</c:v>
                </c:pt>
                <c:pt idx="5">
                  <c:v>35.131788105503425</c:v>
                </c:pt>
                <c:pt idx="6">
                  <c:v>36.206464545226758</c:v>
                </c:pt>
                <c:pt idx="7">
                  <c:v>36.86392762909913</c:v>
                </c:pt>
                <c:pt idx="8">
                  <c:v>36.762310487407596</c:v>
                </c:pt>
                <c:pt idx="9">
                  <c:v>37.398576956684558</c:v>
                </c:pt>
                <c:pt idx="10">
                  <c:v>37.626105368040854</c:v>
                </c:pt>
                <c:pt idx="11">
                  <c:v>37.789617147813161</c:v>
                </c:pt>
                <c:pt idx="12">
                  <c:v>38.722084367245657</c:v>
                </c:pt>
                <c:pt idx="13">
                  <c:v>39.276838966202781</c:v>
                </c:pt>
                <c:pt idx="14">
                  <c:v>39.748023715415016</c:v>
                </c:pt>
                <c:pt idx="15">
                  <c:v>39.982621648460771</c:v>
                </c:pt>
                <c:pt idx="16">
                  <c:v>39.832181638696937</c:v>
                </c:pt>
                <c:pt idx="17">
                  <c:v>40.431832202344232</c:v>
                </c:pt>
                <c:pt idx="18">
                  <c:v>40.276577355229044</c:v>
                </c:pt>
                <c:pt idx="19">
                  <c:v>40.921578421578424</c:v>
                </c:pt>
                <c:pt idx="20">
                  <c:v>41.441555162837673</c:v>
                </c:pt>
                <c:pt idx="21">
                  <c:v>41.838934686112871</c:v>
                </c:pt>
                <c:pt idx="22">
                  <c:v>41.47365741919063</c:v>
                </c:pt>
                <c:pt idx="23">
                  <c:v>42.000507099391477</c:v>
                </c:pt>
                <c:pt idx="24">
                  <c:v>41.519277261738132</c:v>
                </c:pt>
                <c:pt idx="25">
                  <c:v>41.145038167938935</c:v>
                </c:pt>
                <c:pt idx="26">
                  <c:v>40.406607369758575</c:v>
                </c:pt>
                <c:pt idx="27">
                  <c:v>39.396245560629119</c:v>
                </c:pt>
                <c:pt idx="28">
                  <c:v>39.475351666455452</c:v>
                </c:pt>
                <c:pt idx="29">
                  <c:v>38.583576596014723</c:v>
                </c:pt>
                <c:pt idx="30">
                  <c:v>37.963433214829863</c:v>
                </c:pt>
                <c:pt idx="31">
                  <c:v>37.316641375821952</c:v>
                </c:pt>
                <c:pt idx="32">
                  <c:v>37.252941920789574</c:v>
                </c:pt>
                <c:pt idx="33">
                  <c:v>37.316394893186704</c:v>
                </c:pt>
                <c:pt idx="34">
                  <c:v>36.809373020899301</c:v>
                </c:pt>
                <c:pt idx="35">
                  <c:v>36.855513307984786</c:v>
                </c:pt>
                <c:pt idx="36">
                  <c:v>36.301838934686117</c:v>
                </c:pt>
                <c:pt idx="37" formatCode="General">
                  <c:v>36.119999999999997</c:v>
                </c:pt>
                <c:pt idx="38" formatCode="General">
                  <c:v>36.29</c:v>
                </c:pt>
                <c:pt idx="39" formatCode="General">
                  <c:v>36.380000000000003</c:v>
                </c:pt>
                <c:pt idx="40">
                  <c:v>36</c:v>
                </c:pt>
                <c:pt idx="41">
                  <c:v>35.89</c:v>
                </c:pt>
                <c:pt idx="42" formatCode="General">
                  <c:v>34.26</c:v>
                </c:pt>
                <c:pt idx="43" formatCode="General">
                  <c:v>34.85</c:v>
                </c:pt>
                <c:pt idx="44" formatCode="General">
                  <c:v>34.74</c:v>
                </c:pt>
                <c:pt idx="45" formatCode="General">
                  <c:v>34.21</c:v>
                </c:pt>
                <c:pt idx="46" formatCode="General">
                  <c:v>34.47</c:v>
                </c:pt>
                <c:pt idx="47" formatCode="General">
                  <c:v>34.56</c:v>
                </c:pt>
                <c:pt idx="48" formatCode="General">
                  <c:v>34.549999999999997</c:v>
                </c:pt>
                <c:pt idx="49" formatCode="General">
                  <c:v>34.64</c:v>
                </c:pt>
                <c:pt idx="50" formatCode="General">
                  <c:v>35.25</c:v>
                </c:pt>
                <c:pt idx="51" formatCode="General">
                  <c:v>35.46</c:v>
                </c:pt>
                <c:pt idx="52" formatCode="General">
                  <c:v>35.03</c:v>
                </c:pt>
                <c:pt idx="53" formatCode="General">
                  <c:v>35.82</c:v>
                </c:pt>
                <c:pt idx="54" formatCode="General">
                  <c:v>36.200000000000003</c:v>
                </c:pt>
                <c:pt idx="55" formatCode="General">
                  <c:v>36.22</c:v>
                </c:pt>
                <c:pt idx="56" formatCode="General">
                  <c:v>36.369999999999997</c:v>
                </c:pt>
                <c:pt idx="57" formatCode="General">
                  <c:v>36.86</c:v>
                </c:pt>
                <c:pt idx="58" formatCode="General">
                  <c:v>37.340000000000003</c:v>
                </c:pt>
                <c:pt idx="59" formatCode="General">
                  <c:v>37.520000000000003</c:v>
                </c:pt>
                <c:pt idx="60" formatCode="General">
                  <c:v>37.57</c:v>
                </c:pt>
                <c:pt idx="61" formatCode="General">
                  <c:v>38.47</c:v>
                </c:pt>
                <c:pt idx="62" formatCode="General">
                  <c:v>38.65</c:v>
                </c:pt>
                <c:pt idx="63" formatCode="General">
                  <c:v>37.19</c:v>
                </c:pt>
                <c:pt idx="64" formatCode="General">
                  <c:v>38.5</c:v>
                </c:pt>
                <c:pt idx="65" formatCode="General">
                  <c:v>38.6</c:v>
                </c:pt>
                <c:pt idx="66" formatCode="General">
                  <c:v>38.86</c:v>
                </c:pt>
                <c:pt idx="67" formatCode="General">
                  <c:v>39.56</c:v>
                </c:pt>
                <c:pt idx="68" formatCode="General">
                  <c:v>39.39</c:v>
                </c:pt>
                <c:pt idx="69" formatCode="General">
                  <c:v>39.299999999999997</c:v>
                </c:pt>
                <c:pt idx="70" formatCode="General">
                  <c:v>39.54</c:v>
                </c:pt>
                <c:pt idx="71" formatCode="General">
                  <c:v>40.200000000000003</c:v>
                </c:pt>
                <c:pt idx="72" formatCode="General">
                  <c:v>40.549999999999997</c:v>
                </c:pt>
                <c:pt idx="73" formatCode="General">
                  <c:v>40.82</c:v>
                </c:pt>
                <c:pt idx="74" formatCode="General">
                  <c:v>41.2</c:v>
                </c:pt>
                <c:pt idx="75" formatCode="General">
                  <c:v>42.57</c:v>
                </c:pt>
                <c:pt idx="76" formatCode="General">
                  <c:v>43.56</c:v>
                </c:pt>
                <c:pt idx="77" formatCode="General">
                  <c:v>44.13</c:v>
                </c:pt>
                <c:pt idx="78" formatCode="General">
                  <c:v>44.37</c:v>
                </c:pt>
                <c:pt idx="79" formatCode="General">
                  <c:v>45.67</c:v>
                </c:pt>
                <c:pt idx="80" formatCode="General">
                  <c:v>46.13</c:v>
                </c:pt>
                <c:pt idx="81" formatCode="General">
                  <c:v>45.25</c:v>
                </c:pt>
                <c:pt idx="82" formatCode="General">
                  <c:v>46.68</c:v>
                </c:pt>
                <c:pt idx="83" formatCode="General">
                  <c:v>46.28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F19-4798-ACBF-B44A5D018409}"/>
            </c:ext>
          </c:extLst>
        </c:ser>
        <c:ser>
          <c:idx val="6"/>
          <c:order val="5"/>
          <c:tx>
            <c:v>NJ</c:v>
          </c:tx>
          <c:spPr>
            <a:ln w="41275"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[0]!Page32_Date</c:f>
              <c:strCache>
                <c:ptCount val="8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</c:strCache>
            </c:strRef>
          </c:cat>
          <c:val>
            <c:numRef>
              <c:f>[0]!Page32_NJ</c:f>
              <c:numCache>
                <c:formatCode>0.00</c:formatCode>
                <c:ptCount val="84"/>
                <c:pt idx="0">
                  <c:v>35.664896581691771</c:v>
                </c:pt>
                <c:pt idx="1">
                  <c:v>35.917163849154747</c:v>
                </c:pt>
                <c:pt idx="2">
                  <c:v>36.77813994211288</c:v>
                </c:pt>
                <c:pt idx="3">
                  <c:v>39.744250872093019</c:v>
                </c:pt>
                <c:pt idx="4">
                  <c:v>41.496736604542804</c:v>
                </c:pt>
                <c:pt idx="5">
                  <c:v>42.6311698993729</c:v>
                </c:pt>
                <c:pt idx="6">
                  <c:v>44.510601219866395</c:v>
                </c:pt>
                <c:pt idx="7">
                  <c:v>45.288489417222387</c:v>
                </c:pt>
                <c:pt idx="8">
                  <c:v>45.690027342063608</c:v>
                </c:pt>
                <c:pt idx="9">
                  <c:v>47.27665706051873</c:v>
                </c:pt>
                <c:pt idx="10">
                  <c:v>48.187202080023113</c:v>
                </c:pt>
                <c:pt idx="11">
                  <c:v>49.80694980694981</c:v>
                </c:pt>
                <c:pt idx="12">
                  <c:v>52.035172315983544</c:v>
                </c:pt>
                <c:pt idx="13">
                  <c:v>53.240675081548716</c:v>
                </c:pt>
                <c:pt idx="14">
                  <c:v>55.004997858060833</c:v>
                </c:pt>
                <c:pt idx="15">
                  <c:v>56.114595210946405</c:v>
                </c:pt>
                <c:pt idx="16">
                  <c:v>56.295451304719805</c:v>
                </c:pt>
                <c:pt idx="17">
                  <c:v>58.658192090395481</c:v>
                </c:pt>
                <c:pt idx="18">
                  <c:v>58.798526494757724</c:v>
                </c:pt>
                <c:pt idx="19">
                  <c:v>61.113502654613285</c:v>
                </c:pt>
                <c:pt idx="20">
                  <c:v>62.647651973494668</c:v>
                </c:pt>
                <c:pt idx="21">
                  <c:v>63.681159420289859</c:v>
                </c:pt>
                <c:pt idx="22">
                  <c:v>64.762180974477957</c:v>
                </c:pt>
                <c:pt idx="23">
                  <c:v>64.691429397311751</c:v>
                </c:pt>
                <c:pt idx="24">
                  <c:v>64.284674719837</c:v>
                </c:pt>
                <c:pt idx="25">
                  <c:v>62.276233444913409</c:v>
                </c:pt>
                <c:pt idx="26">
                  <c:v>62.321376494604841</c:v>
                </c:pt>
                <c:pt idx="27">
                  <c:v>62.583745994756768</c:v>
                </c:pt>
                <c:pt idx="28">
                  <c:v>63.554128975780564</c:v>
                </c:pt>
                <c:pt idx="29">
                  <c:v>62.32626188734455</c:v>
                </c:pt>
                <c:pt idx="30">
                  <c:v>63.010501750291716</c:v>
                </c:pt>
                <c:pt idx="31">
                  <c:v>61.850130699970954</c:v>
                </c:pt>
                <c:pt idx="32">
                  <c:v>62.956257242178452</c:v>
                </c:pt>
                <c:pt idx="33">
                  <c:v>61.648605692818954</c:v>
                </c:pt>
                <c:pt idx="34">
                  <c:v>62.978042751199652</c:v>
                </c:pt>
                <c:pt idx="35">
                  <c:v>62.553810354857475</c:v>
                </c:pt>
                <c:pt idx="36">
                  <c:v>62.257593457943926</c:v>
                </c:pt>
                <c:pt idx="37" formatCode="General">
                  <c:v>62.81</c:v>
                </c:pt>
                <c:pt idx="38" formatCode="General">
                  <c:v>60.77</c:v>
                </c:pt>
                <c:pt idx="39" formatCode="General">
                  <c:v>61.15</c:v>
                </c:pt>
                <c:pt idx="40">
                  <c:v>59.25</c:v>
                </c:pt>
                <c:pt idx="41">
                  <c:v>58.84</c:v>
                </c:pt>
                <c:pt idx="42" formatCode="General">
                  <c:v>56.64</c:v>
                </c:pt>
                <c:pt idx="43" formatCode="General">
                  <c:v>57.5</c:v>
                </c:pt>
                <c:pt idx="44" formatCode="General">
                  <c:v>58.61</c:v>
                </c:pt>
                <c:pt idx="45" formatCode="General">
                  <c:v>57.83</c:v>
                </c:pt>
                <c:pt idx="46" formatCode="General">
                  <c:v>57.72</c:v>
                </c:pt>
                <c:pt idx="47" formatCode="General">
                  <c:v>58.4</c:v>
                </c:pt>
                <c:pt idx="48" formatCode="General">
                  <c:v>58.07</c:v>
                </c:pt>
                <c:pt idx="49" formatCode="General">
                  <c:v>56.67</c:v>
                </c:pt>
                <c:pt idx="50" formatCode="General">
                  <c:v>57.18</c:v>
                </c:pt>
                <c:pt idx="51" formatCode="General">
                  <c:v>55.96</c:v>
                </c:pt>
                <c:pt idx="52" formatCode="General">
                  <c:v>57.08</c:v>
                </c:pt>
                <c:pt idx="53" formatCode="General">
                  <c:v>56.64</c:v>
                </c:pt>
                <c:pt idx="54" formatCode="General">
                  <c:v>56.64</c:v>
                </c:pt>
                <c:pt idx="55" formatCode="General">
                  <c:v>56.55</c:v>
                </c:pt>
                <c:pt idx="56" formatCode="General">
                  <c:v>57.1</c:v>
                </c:pt>
                <c:pt idx="57" formatCode="General">
                  <c:v>57.6</c:v>
                </c:pt>
                <c:pt idx="58" formatCode="General">
                  <c:v>56.96</c:v>
                </c:pt>
                <c:pt idx="59" formatCode="General">
                  <c:v>58.13</c:v>
                </c:pt>
                <c:pt idx="60" formatCode="General">
                  <c:v>59.05</c:v>
                </c:pt>
                <c:pt idx="61" formatCode="General">
                  <c:v>57.85</c:v>
                </c:pt>
                <c:pt idx="62" formatCode="General">
                  <c:v>58.61</c:v>
                </c:pt>
                <c:pt idx="63" formatCode="General">
                  <c:v>59.34</c:v>
                </c:pt>
                <c:pt idx="64" formatCode="General">
                  <c:v>59.39</c:v>
                </c:pt>
                <c:pt idx="65" formatCode="General">
                  <c:v>59.51</c:v>
                </c:pt>
                <c:pt idx="66" formatCode="General">
                  <c:v>59.21</c:v>
                </c:pt>
                <c:pt idx="67" formatCode="General">
                  <c:v>58.52</c:v>
                </c:pt>
                <c:pt idx="68" formatCode="General">
                  <c:v>59.24</c:v>
                </c:pt>
                <c:pt idx="69" formatCode="General">
                  <c:v>59</c:v>
                </c:pt>
                <c:pt idx="70" formatCode="General">
                  <c:v>58.1</c:v>
                </c:pt>
                <c:pt idx="71" formatCode="General">
                  <c:v>59.92</c:v>
                </c:pt>
                <c:pt idx="72" formatCode="General">
                  <c:v>59.96</c:v>
                </c:pt>
                <c:pt idx="73" formatCode="General">
                  <c:v>61.12</c:v>
                </c:pt>
                <c:pt idx="74" formatCode="General">
                  <c:v>61.63</c:v>
                </c:pt>
                <c:pt idx="75" formatCode="General">
                  <c:v>62.09</c:v>
                </c:pt>
                <c:pt idx="76" formatCode="General">
                  <c:v>62.25</c:v>
                </c:pt>
                <c:pt idx="77" formatCode="General">
                  <c:v>63.09</c:v>
                </c:pt>
                <c:pt idx="78" formatCode="General">
                  <c:v>63.91</c:v>
                </c:pt>
                <c:pt idx="79" formatCode="General">
                  <c:v>65.42</c:v>
                </c:pt>
                <c:pt idx="80" formatCode="General">
                  <c:v>65.510000000000005</c:v>
                </c:pt>
                <c:pt idx="81" formatCode="General">
                  <c:v>64.83</c:v>
                </c:pt>
                <c:pt idx="82" formatCode="General">
                  <c:v>64.819999999999993</c:v>
                </c:pt>
                <c:pt idx="83" formatCode="General">
                  <c:v>64.88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F19-4798-ACBF-B44A5D018409}"/>
            </c:ext>
          </c:extLst>
        </c:ser>
        <c:ser>
          <c:idx val="7"/>
          <c:order val="6"/>
          <c:tx>
            <c:v>NV</c:v>
          </c:tx>
          <c:spPr>
            <a:ln w="41275">
              <a:solidFill>
                <a:schemeClr val="tx2"/>
              </a:solidFill>
            </a:ln>
          </c:spPr>
          <c:marker>
            <c:symbol val="none"/>
          </c:marker>
          <c:cat>
            <c:strRef>
              <c:f>[0]!Page32_Date</c:f>
              <c:strCache>
                <c:ptCount val="8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</c:strCache>
            </c:strRef>
          </c:cat>
          <c:val>
            <c:numRef>
              <c:f>[0]!Page32_NV</c:f>
              <c:numCache>
                <c:formatCode>0.00</c:formatCode>
                <c:ptCount val="84"/>
                <c:pt idx="0">
                  <c:v>38.015996294335629</c:v>
                </c:pt>
                <c:pt idx="1">
                  <c:v>38.406055730809676</c:v>
                </c:pt>
                <c:pt idx="2">
                  <c:v>38.523860660031431</c:v>
                </c:pt>
                <c:pt idx="3">
                  <c:v>42.548753797799897</c:v>
                </c:pt>
                <c:pt idx="4">
                  <c:v>43.475267950052029</c:v>
                </c:pt>
                <c:pt idx="5">
                  <c:v>44.64993375065206</c:v>
                </c:pt>
                <c:pt idx="6">
                  <c:v>46.475284090909085</c:v>
                </c:pt>
                <c:pt idx="7">
                  <c:v>50.757962572482867</c:v>
                </c:pt>
                <c:pt idx="8">
                  <c:v>52.370223602484472</c:v>
                </c:pt>
                <c:pt idx="9">
                  <c:v>53.11178660436137</c:v>
                </c:pt>
                <c:pt idx="10">
                  <c:v>55.685740300051727</c:v>
                </c:pt>
                <c:pt idx="11">
                  <c:v>57.973238410596032</c:v>
                </c:pt>
                <c:pt idx="12">
                  <c:v>62.302465691220988</c:v>
                </c:pt>
                <c:pt idx="13">
                  <c:v>67.533017430278875</c:v>
                </c:pt>
                <c:pt idx="14">
                  <c:v>71.489991567460308</c:v>
                </c:pt>
                <c:pt idx="15">
                  <c:v>73.06056526005888</c:v>
                </c:pt>
                <c:pt idx="16">
                  <c:v>74.696817421259837</c:v>
                </c:pt>
                <c:pt idx="17">
                  <c:v>79.221404099560772</c:v>
                </c:pt>
                <c:pt idx="18">
                  <c:v>82.181285783836415</c:v>
                </c:pt>
                <c:pt idx="19">
                  <c:v>83.498060366155357</c:v>
                </c:pt>
                <c:pt idx="20">
                  <c:v>88.297741422178021</c:v>
                </c:pt>
                <c:pt idx="21">
                  <c:v>88.579678092399405</c:v>
                </c:pt>
                <c:pt idx="22">
                  <c:v>86.436449654491611</c:v>
                </c:pt>
                <c:pt idx="23">
                  <c:v>86.285601281419432</c:v>
                </c:pt>
                <c:pt idx="24">
                  <c:v>89.606858061325411</c:v>
                </c:pt>
                <c:pt idx="25">
                  <c:v>81.348370903674279</c:v>
                </c:pt>
                <c:pt idx="26">
                  <c:v>81.374568181818177</c:v>
                </c:pt>
                <c:pt idx="27">
                  <c:v>77.154941613062832</c:v>
                </c:pt>
                <c:pt idx="28">
                  <c:v>76.152862667327724</c:v>
                </c:pt>
                <c:pt idx="29">
                  <c:v>73.39255267099351</c:v>
                </c:pt>
                <c:pt idx="30">
                  <c:v>68.822045004945593</c:v>
                </c:pt>
                <c:pt idx="31">
                  <c:v>65.667427236971491</c:v>
                </c:pt>
                <c:pt idx="32">
                  <c:v>64.852718887262071</c:v>
                </c:pt>
                <c:pt idx="33">
                  <c:v>61.050818665377179</c:v>
                </c:pt>
                <c:pt idx="34">
                  <c:v>59.046143132530126</c:v>
                </c:pt>
                <c:pt idx="35">
                  <c:v>56.859877659574472</c:v>
                </c:pt>
                <c:pt idx="36">
                  <c:v>57.073160212971928</c:v>
                </c:pt>
                <c:pt idx="37" formatCode="General">
                  <c:v>56.63</c:v>
                </c:pt>
                <c:pt idx="38" formatCode="General">
                  <c:v>54.11</c:v>
                </c:pt>
                <c:pt idx="39" formatCode="General">
                  <c:v>52.66</c:v>
                </c:pt>
                <c:pt idx="40">
                  <c:v>51.19</c:v>
                </c:pt>
                <c:pt idx="41">
                  <c:v>49.35</c:v>
                </c:pt>
                <c:pt idx="42" formatCode="General">
                  <c:v>46.55</c:v>
                </c:pt>
                <c:pt idx="43" formatCode="General">
                  <c:v>46.67</c:v>
                </c:pt>
                <c:pt idx="44" formatCode="General">
                  <c:v>46.61</c:v>
                </c:pt>
                <c:pt idx="45" formatCode="General">
                  <c:v>46.73</c:v>
                </c:pt>
                <c:pt idx="46" formatCode="General">
                  <c:v>46.36</c:v>
                </c:pt>
                <c:pt idx="47" formatCode="General">
                  <c:v>45.65</c:v>
                </c:pt>
                <c:pt idx="48" formatCode="General">
                  <c:v>46.18</c:v>
                </c:pt>
                <c:pt idx="49" formatCode="General">
                  <c:v>46.55</c:v>
                </c:pt>
                <c:pt idx="50" formatCode="General">
                  <c:v>46.81</c:v>
                </c:pt>
                <c:pt idx="51" formatCode="General">
                  <c:v>47.37</c:v>
                </c:pt>
                <c:pt idx="52" formatCode="General">
                  <c:v>47.36</c:v>
                </c:pt>
                <c:pt idx="53" formatCode="General">
                  <c:v>45.74</c:v>
                </c:pt>
                <c:pt idx="54" formatCode="General">
                  <c:v>46.1</c:v>
                </c:pt>
                <c:pt idx="55" formatCode="General">
                  <c:v>45.42</c:v>
                </c:pt>
                <c:pt idx="56" formatCode="General">
                  <c:v>46.04</c:v>
                </c:pt>
                <c:pt idx="57" formatCode="General">
                  <c:v>46.91</c:v>
                </c:pt>
                <c:pt idx="58" formatCode="General">
                  <c:v>47.18</c:v>
                </c:pt>
                <c:pt idx="59" formatCode="General">
                  <c:v>48.44</c:v>
                </c:pt>
                <c:pt idx="60" formatCode="General">
                  <c:v>47.31</c:v>
                </c:pt>
                <c:pt idx="61" formatCode="General">
                  <c:v>49.35</c:v>
                </c:pt>
                <c:pt idx="62" formatCode="General">
                  <c:v>49.02</c:v>
                </c:pt>
                <c:pt idx="63" formatCode="General">
                  <c:v>49.09</c:v>
                </c:pt>
                <c:pt idx="64" formatCode="General">
                  <c:v>49.75</c:v>
                </c:pt>
                <c:pt idx="65" formatCode="General">
                  <c:v>50.45</c:v>
                </c:pt>
                <c:pt idx="66" formatCode="General">
                  <c:v>50.74</c:v>
                </c:pt>
                <c:pt idx="67" formatCode="General">
                  <c:v>51.23</c:v>
                </c:pt>
                <c:pt idx="68" formatCode="General">
                  <c:v>53.14</c:v>
                </c:pt>
                <c:pt idx="69" formatCode="General">
                  <c:v>53.97</c:v>
                </c:pt>
                <c:pt idx="70" formatCode="General">
                  <c:v>54.85</c:v>
                </c:pt>
                <c:pt idx="71" formatCode="General">
                  <c:v>55.85</c:v>
                </c:pt>
                <c:pt idx="72" formatCode="General">
                  <c:v>55.62</c:v>
                </c:pt>
                <c:pt idx="73" formatCode="General">
                  <c:v>57.29</c:v>
                </c:pt>
                <c:pt idx="74" formatCode="General">
                  <c:v>59.94</c:v>
                </c:pt>
                <c:pt idx="75" formatCode="General">
                  <c:v>61.23</c:v>
                </c:pt>
                <c:pt idx="76" formatCode="General">
                  <c:v>59.99</c:v>
                </c:pt>
                <c:pt idx="77" formatCode="General">
                  <c:v>61.49</c:v>
                </c:pt>
                <c:pt idx="78" formatCode="General">
                  <c:v>63.33</c:v>
                </c:pt>
                <c:pt idx="79" formatCode="General">
                  <c:v>66.930000000000007</c:v>
                </c:pt>
                <c:pt idx="80" formatCode="General">
                  <c:v>67.67</c:v>
                </c:pt>
                <c:pt idx="81" formatCode="General">
                  <c:v>66.92</c:v>
                </c:pt>
                <c:pt idx="82" formatCode="General">
                  <c:v>69.290000000000006</c:v>
                </c:pt>
                <c:pt idx="83" formatCode="General">
                  <c:v>68.45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F19-4798-ACBF-B44A5D018409}"/>
            </c:ext>
          </c:extLst>
        </c:ser>
        <c:ser>
          <c:idx val="11"/>
          <c:order val="7"/>
          <c:tx>
            <c:v>TX</c:v>
          </c:tx>
          <c:spPr>
            <a:ln w="41275">
              <a:solidFill>
                <a:srgbClr val="3939FD"/>
              </a:solidFill>
            </a:ln>
          </c:spPr>
          <c:marker>
            <c:symbol val="none"/>
          </c:marker>
          <c:cat>
            <c:strRef>
              <c:f>[0]!Page32_Date</c:f>
              <c:strCache>
                <c:ptCount val="8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</c:strCache>
            </c:strRef>
          </c:cat>
          <c:val>
            <c:numRef>
              <c:f>[0]!Page32_TX</c:f>
              <c:numCache>
                <c:formatCode>0.00</c:formatCode>
                <c:ptCount val="84"/>
                <c:pt idx="0">
                  <c:v>24.419922457500746</c:v>
                </c:pt>
                <c:pt idx="1">
                  <c:v>24.620853080568718</c:v>
                </c:pt>
                <c:pt idx="2">
                  <c:v>25.313918528562166</c:v>
                </c:pt>
                <c:pt idx="3">
                  <c:v>26.254532693882325</c:v>
                </c:pt>
                <c:pt idx="4">
                  <c:v>26.716141001855288</c:v>
                </c:pt>
                <c:pt idx="5">
                  <c:v>26.642778708894408</c:v>
                </c:pt>
                <c:pt idx="6">
                  <c:v>27.103550633633976</c:v>
                </c:pt>
                <c:pt idx="7">
                  <c:v>27.610102514174446</c:v>
                </c:pt>
                <c:pt idx="8">
                  <c:v>27.602478821991017</c:v>
                </c:pt>
                <c:pt idx="9">
                  <c:v>28.449937634652454</c:v>
                </c:pt>
                <c:pt idx="10">
                  <c:v>29.157704064304315</c:v>
                </c:pt>
                <c:pt idx="11">
                  <c:v>29.272410106353046</c:v>
                </c:pt>
                <c:pt idx="12">
                  <c:v>29.184621411382842</c:v>
                </c:pt>
                <c:pt idx="13">
                  <c:v>30.29174770769658</c:v>
                </c:pt>
                <c:pt idx="14">
                  <c:v>31.117139061116031</c:v>
                </c:pt>
                <c:pt idx="15">
                  <c:v>31.233769821537102</c:v>
                </c:pt>
                <c:pt idx="16">
                  <c:v>32.087451002042734</c:v>
                </c:pt>
                <c:pt idx="17">
                  <c:v>32.759188151398796</c:v>
                </c:pt>
                <c:pt idx="18">
                  <c:v>33.182264933930327</c:v>
                </c:pt>
                <c:pt idx="19">
                  <c:v>34.509322317740313</c:v>
                </c:pt>
                <c:pt idx="20">
                  <c:v>35.917837593815243</c:v>
                </c:pt>
                <c:pt idx="21">
                  <c:v>36.880566339346885</c:v>
                </c:pt>
                <c:pt idx="22">
                  <c:v>37.109754009474344</c:v>
                </c:pt>
                <c:pt idx="23">
                  <c:v>37.172268668600353</c:v>
                </c:pt>
                <c:pt idx="24">
                  <c:v>36.825233270364649</c:v>
                </c:pt>
                <c:pt idx="25">
                  <c:v>36.723389675650985</c:v>
                </c:pt>
                <c:pt idx="26">
                  <c:v>36.541859007237704</c:v>
                </c:pt>
                <c:pt idx="27">
                  <c:v>36.566909421939009</c:v>
                </c:pt>
                <c:pt idx="28">
                  <c:v>36.25658155466229</c:v>
                </c:pt>
                <c:pt idx="29">
                  <c:v>36.127609027659936</c:v>
                </c:pt>
                <c:pt idx="30">
                  <c:v>35.993696178308099</c:v>
                </c:pt>
                <c:pt idx="31">
                  <c:v>35.549343024881189</c:v>
                </c:pt>
                <c:pt idx="32">
                  <c:v>35.593758707160774</c:v>
                </c:pt>
                <c:pt idx="33">
                  <c:v>35.599933340739916</c:v>
                </c:pt>
                <c:pt idx="34">
                  <c:v>35.691223787861979</c:v>
                </c:pt>
                <c:pt idx="35">
                  <c:v>35.470513034294925</c:v>
                </c:pt>
                <c:pt idx="36">
                  <c:v>35.117002945917406</c:v>
                </c:pt>
                <c:pt idx="37" formatCode="General">
                  <c:v>35.26</c:v>
                </c:pt>
                <c:pt idx="38" formatCode="General">
                  <c:v>35.31</c:v>
                </c:pt>
                <c:pt idx="39" formatCode="General">
                  <c:v>35.409999999999997</c:v>
                </c:pt>
                <c:pt idx="40">
                  <c:v>35.44</c:v>
                </c:pt>
                <c:pt idx="41">
                  <c:v>35.43</c:v>
                </c:pt>
                <c:pt idx="42" formatCode="General">
                  <c:v>34.369999999999997</c:v>
                </c:pt>
                <c:pt idx="43" formatCode="General">
                  <c:v>35.51</c:v>
                </c:pt>
                <c:pt idx="44" formatCode="General">
                  <c:v>35.6</c:v>
                </c:pt>
                <c:pt idx="45" formatCode="General">
                  <c:v>35.71</c:v>
                </c:pt>
                <c:pt idx="46" formatCode="General">
                  <c:v>36.119999999999997</c:v>
                </c:pt>
                <c:pt idx="47" formatCode="General">
                  <c:v>36.54</c:v>
                </c:pt>
                <c:pt idx="48" formatCode="General">
                  <c:v>36.700000000000003</c:v>
                </c:pt>
                <c:pt idx="49" formatCode="General">
                  <c:v>36.78</c:v>
                </c:pt>
                <c:pt idx="50" formatCode="General">
                  <c:v>37.93</c:v>
                </c:pt>
                <c:pt idx="51" formatCode="General">
                  <c:v>38.43</c:v>
                </c:pt>
                <c:pt idx="52" formatCode="General">
                  <c:v>38.83</c:v>
                </c:pt>
                <c:pt idx="53" formatCode="General">
                  <c:v>38.9</c:v>
                </c:pt>
                <c:pt idx="54" formatCode="General">
                  <c:v>38.799999999999997</c:v>
                </c:pt>
                <c:pt idx="55" formatCode="General">
                  <c:v>39.520000000000003</c:v>
                </c:pt>
                <c:pt idx="56" formatCode="General">
                  <c:v>40.24</c:v>
                </c:pt>
                <c:pt idx="57" formatCode="General">
                  <c:v>40.78</c:v>
                </c:pt>
                <c:pt idx="58" formatCode="General">
                  <c:v>41.19</c:v>
                </c:pt>
                <c:pt idx="59" formatCode="General">
                  <c:v>41.89</c:v>
                </c:pt>
                <c:pt idx="60" formatCode="General">
                  <c:v>42.52</c:v>
                </c:pt>
                <c:pt idx="61" formatCode="General">
                  <c:v>43.02</c:v>
                </c:pt>
                <c:pt idx="62" formatCode="General">
                  <c:v>43.57</c:v>
                </c:pt>
                <c:pt idx="63" formatCode="General">
                  <c:v>43.56</c:v>
                </c:pt>
                <c:pt idx="64" formatCode="General">
                  <c:v>44.1</c:v>
                </c:pt>
                <c:pt idx="65" formatCode="General">
                  <c:v>44.85</c:v>
                </c:pt>
                <c:pt idx="66" formatCode="General">
                  <c:v>45.24</c:v>
                </c:pt>
                <c:pt idx="67" formatCode="General">
                  <c:v>45.32</c:v>
                </c:pt>
                <c:pt idx="68" formatCode="General">
                  <c:v>45.92</c:v>
                </c:pt>
                <c:pt idx="69" formatCode="General">
                  <c:v>45.72</c:v>
                </c:pt>
                <c:pt idx="70" formatCode="General">
                  <c:v>46.55</c:v>
                </c:pt>
                <c:pt idx="71" formatCode="General">
                  <c:v>47.02</c:v>
                </c:pt>
                <c:pt idx="72" formatCode="General">
                  <c:v>47.44</c:v>
                </c:pt>
                <c:pt idx="73" formatCode="General">
                  <c:v>47.88</c:v>
                </c:pt>
                <c:pt idx="74" formatCode="General">
                  <c:v>48.65</c:v>
                </c:pt>
                <c:pt idx="75" formatCode="General">
                  <c:v>49.92</c:v>
                </c:pt>
                <c:pt idx="76" formatCode="General">
                  <c:v>50.73</c:v>
                </c:pt>
                <c:pt idx="77" formatCode="General">
                  <c:v>52.16</c:v>
                </c:pt>
                <c:pt idx="78" formatCode="General">
                  <c:v>53.42</c:v>
                </c:pt>
                <c:pt idx="79" formatCode="General">
                  <c:v>55.03</c:v>
                </c:pt>
                <c:pt idx="80" formatCode="General">
                  <c:v>55.56</c:v>
                </c:pt>
                <c:pt idx="81" formatCode="General">
                  <c:v>55.4</c:v>
                </c:pt>
                <c:pt idx="82" formatCode="General">
                  <c:v>56.61</c:v>
                </c:pt>
                <c:pt idx="83" formatCode="General">
                  <c:v>56.89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F19-4798-ACBF-B44A5D018409}"/>
            </c:ext>
          </c:extLst>
        </c:ser>
        <c:ser>
          <c:idx val="0"/>
          <c:order val="8"/>
          <c:tx>
            <c:v>CA</c:v>
          </c:tx>
          <c:spPr>
            <a:ln w="41275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[0]!Page32_Date</c:f>
              <c:strCache>
                <c:ptCount val="8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</c:strCache>
            </c:strRef>
          </c:cat>
          <c:val>
            <c:numRef>
              <c:f>[0]!Page32_CA</c:f>
              <c:numCache>
                <c:formatCode>0.00</c:formatCode>
                <c:ptCount val="84"/>
                <c:pt idx="0">
                  <c:v>43.288241415192509</c:v>
                </c:pt>
                <c:pt idx="1">
                  <c:v>44.503647546845947</c:v>
                </c:pt>
                <c:pt idx="2">
                  <c:v>45.410817359082159</c:v>
                </c:pt>
                <c:pt idx="3">
                  <c:v>49.202051866628665</c:v>
                </c:pt>
                <c:pt idx="4">
                  <c:v>51.22463510145959</c:v>
                </c:pt>
                <c:pt idx="5">
                  <c:v>52.756919116069511</c:v>
                </c:pt>
                <c:pt idx="6">
                  <c:v>55.982585733147772</c:v>
                </c:pt>
                <c:pt idx="7">
                  <c:v>57.681190450701209</c:v>
                </c:pt>
                <c:pt idx="8">
                  <c:v>59.529143995163409</c:v>
                </c:pt>
                <c:pt idx="9">
                  <c:v>61.84467744801848</c:v>
                </c:pt>
                <c:pt idx="10">
                  <c:v>64.167229069726147</c:v>
                </c:pt>
                <c:pt idx="11">
                  <c:v>66.429355718485454</c:v>
                </c:pt>
                <c:pt idx="12">
                  <c:v>70.337182120847217</c:v>
                </c:pt>
                <c:pt idx="13">
                  <c:v>73.329802259887003</c:v>
                </c:pt>
                <c:pt idx="14">
                  <c:v>76.481781661850732</c:v>
                </c:pt>
                <c:pt idx="15">
                  <c:v>77.791471530687701</c:v>
                </c:pt>
                <c:pt idx="16">
                  <c:v>79.543533389687227</c:v>
                </c:pt>
                <c:pt idx="17">
                  <c:v>81.297456174113861</c:v>
                </c:pt>
                <c:pt idx="18">
                  <c:v>83.226346636896452</c:v>
                </c:pt>
                <c:pt idx="19">
                  <c:v>86.456637168141597</c:v>
                </c:pt>
                <c:pt idx="20">
                  <c:v>88.006013099967788</c:v>
                </c:pt>
                <c:pt idx="21">
                  <c:v>87.780746732144152</c:v>
                </c:pt>
                <c:pt idx="22">
                  <c:v>87.802677637039437</c:v>
                </c:pt>
                <c:pt idx="23">
                  <c:v>86.52676289550412</c:v>
                </c:pt>
                <c:pt idx="24">
                  <c:v>85.848033545401961</c:v>
                </c:pt>
                <c:pt idx="25">
                  <c:v>85.126238877233604</c:v>
                </c:pt>
                <c:pt idx="26">
                  <c:v>83.046745177371577</c:v>
                </c:pt>
                <c:pt idx="27">
                  <c:v>81.369288606130709</c:v>
                </c:pt>
                <c:pt idx="28">
                  <c:v>80.153168123690477</c:v>
                </c:pt>
                <c:pt idx="29">
                  <c:v>78.31925492744206</c:v>
                </c:pt>
                <c:pt idx="30">
                  <c:v>76.841801593884099</c:v>
                </c:pt>
                <c:pt idx="31">
                  <c:v>74.73858205469115</c:v>
                </c:pt>
                <c:pt idx="32">
                  <c:v>75.270449732601136</c:v>
                </c:pt>
                <c:pt idx="33">
                  <c:v>74.189106816307515</c:v>
                </c:pt>
                <c:pt idx="34">
                  <c:v>72.974524578399709</c:v>
                </c:pt>
                <c:pt idx="35">
                  <c:v>71.635075351580753</c:v>
                </c:pt>
                <c:pt idx="36">
                  <c:v>70.921379906996862</c:v>
                </c:pt>
                <c:pt idx="37" formatCode="General">
                  <c:v>69.650000000000006</c:v>
                </c:pt>
                <c:pt idx="38" formatCode="General">
                  <c:v>68.89</c:v>
                </c:pt>
                <c:pt idx="39" formatCode="General">
                  <c:v>68.41</c:v>
                </c:pt>
                <c:pt idx="40">
                  <c:v>67.709999999999994</c:v>
                </c:pt>
                <c:pt idx="41">
                  <c:v>66.930000000000007</c:v>
                </c:pt>
                <c:pt idx="42">
                  <c:v>63.8</c:v>
                </c:pt>
                <c:pt idx="43" formatCode="General">
                  <c:v>64.94</c:v>
                </c:pt>
                <c:pt idx="44" formatCode="General">
                  <c:v>66.569999999999993</c:v>
                </c:pt>
                <c:pt idx="45" formatCode="General">
                  <c:v>65.989999999999995</c:v>
                </c:pt>
                <c:pt idx="46" formatCode="General">
                  <c:v>65.78</c:v>
                </c:pt>
                <c:pt idx="47" formatCode="General">
                  <c:v>65.45</c:v>
                </c:pt>
                <c:pt idx="48" formatCode="General">
                  <c:v>65.38</c:v>
                </c:pt>
                <c:pt idx="49" formatCode="General">
                  <c:v>65.040000000000006</c:v>
                </c:pt>
                <c:pt idx="50" formatCode="General">
                  <c:v>65.849999999999994</c:v>
                </c:pt>
                <c:pt idx="51" formatCode="General">
                  <c:v>65.510000000000005</c:v>
                </c:pt>
                <c:pt idx="52" formatCode="General">
                  <c:v>67.03</c:v>
                </c:pt>
                <c:pt idx="53" formatCode="General">
                  <c:v>66.819999999999993</c:v>
                </c:pt>
                <c:pt idx="54" formatCode="General">
                  <c:v>66.02</c:v>
                </c:pt>
                <c:pt idx="55" formatCode="General">
                  <c:v>67.319999999999993</c:v>
                </c:pt>
                <c:pt idx="56" formatCode="General">
                  <c:v>68.459999999999994</c:v>
                </c:pt>
                <c:pt idx="57" formatCode="General">
                  <c:v>68.239999999999995</c:v>
                </c:pt>
                <c:pt idx="58" formatCode="General">
                  <c:v>68.930000000000007</c:v>
                </c:pt>
                <c:pt idx="59" formatCode="General">
                  <c:v>69.739999999999995</c:v>
                </c:pt>
                <c:pt idx="60" formatCode="General">
                  <c:v>70.5</c:v>
                </c:pt>
                <c:pt idx="61" formatCode="General">
                  <c:v>70.52</c:v>
                </c:pt>
                <c:pt idx="62" formatCode="General">
                  <c:v>71.55</c:v>
                </c:pt>
                <c:pt idx="63" formatCode="General">
                  <c:v>71.47</c:v>
                </c:pt>
                <c:pt idx="64" formatCode="General">
                  <c:v>72.08</c:v>
                </c:pt>
                <c:pt idx="65" formatCode="General">
                  <c:v>72.8</c:v>
                </c:pt>
                <c:pt idx="66" formatCode="General">
                  <c:v>72.510000000000005</c:v>
                </c:pt>
                <c:pt idx="67" formatCode="General">
                  <c:v>72.81</c:v>
                </c:pt>
                <c:pt idx="68" formatCode="General">
                  <c:v>73.489999999999995</c:v>
                </c:pt>
                <c:pt idx="69" formatCode="General">
                  <c:v>73.010000000000005</c:v>
                </c:pt>
                <c:pt idx="70" formatCode="General">
                  <c:v>72.81</c:v>
                </c:pt>
                <c:pt idx="71" formatCode="General">
                  <c:v>73.55</c:v>
                </c:pt>
                <c:pt idx="72" formatCode="General">
                  <c:v>73.45</c:v>
                </c:pt>
                <c:pt idx="73" formatCode="General">
                  <c:v>75.52</c:v>
                </c:pt>
                <c:pt idx="74" formatCode="General">
                  <c:v>77.209999999999994</c:v>
                </c:pt>
                <c:pt idx="75" formatCode="General">
                  <c:v>78.53</c:v>
                </c:pt>
                <c:pt idx="76" formatCode="General">
                  <c:v>79.94</c:v>
                </c:pt>
                <c:pt idx="77" formatCode="General">
                  <c:v>81.36</c:v>
                </c:pt>
                <c:pt idx="78" formatCode="General">
                  <c:v>83.06</c:v>
                </c:pt>
                <c:pt idx="79" formatCode="General">
                  <c:v>84.85</c:v>
                </c:pt>
                <c:pt idx="80" formatCode="General">
                  <c:v>85.09</c:v>
                </c:pt>
                <c:pt idx="81" formatCode="General">
                  <c:v>83.33</c:v>
                </c:pt>
                <c:pt idx="82" formatCode="General">
                  <c:v>84.05</c:v>
                </c:pt>
                <c:pt idx="83" formatCode="General">
                  <c:v>84.96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F19-4798-ACBF-B44A5D018409}"/>
            </c:ext>
          </c:extLst>
        </c:ser>
        <c:ser>
          <c:idx val="9"/>
          <c:order val="9"/>
          <c:tx>
            <c:v>OH</c:v>
          </c:tx>
          <c:spPr>
            <a:ln w="41275">
              <a:solidFill>
                <a:srgbClr val="C85509"/>
              </a:solidFill>
            </a:ln>
          </c:spPr>
          <c:marker>
            <c:symbol val="none"/>
          </c:marker>
          <c:cat>
            <c:strRef>
              <c:f>[0]!Page32_Date</c:f>
              <c:strCache>
                <c:ptCount val="8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</c:strCache>
            </c:strRef>
          </c:cat>
          <c:val>
            <c:numRef>
              <c:f>[0]!Page32_OH</c:f>
              <c:numCache>
                <c:formatCode>0.00</c:formatCode>
                <c:ptCount val="84"/>
                <c:pt idx="0">
                  <c:v>27.99472563140278</c:v>
                </c:pt>
                <c:pt idx="1">
                  <c:v>29.116486185608746</c:v>
                </c:pt>
                <c:pt idx="2">
                  <c:v>29.392712550607289</c:v>
                </c:pt>
                <c:pt idx="3">
                  <c:v>30.754449838187703</c:v>
                </c:pt>
                <c:pt idx="4">
                  <c:v>31.167389768943597</c:v>
                </c:pt>
                <c:pt idx="5">
                  <c:v>31.184988782378134</c:v>
                </c:pt>
                <c:pt idx="6">
                  <c:v>31.320182094081943</c:v>
                </c:pt>
                <c:pt idx="7">
                  <c:v>31.467889908256883</c:v>
                </c:pt>
                <c:pt idx="8">
                  <c:v>31.618835893290218</c:v>
                </c:pt>
                <c:pt idx="9">
                  <c:v>32.540485829959515</c:v>
                </c:pt>
                <c:pt idx="10">
                  <c:v>32.769620253164554</c:v>
                </c:pt>
                <c:pt idx="11">
                  <c:v>32.438141219070609</c:v>
                </c:pt>
                <c:pt idx="12">
                  <c:v>32.820822027936892</c:v>
                </c:pt>
                <c:pt idx="13">
                  <c:v>33.410416247737786</c:v>
                </c:pt>
                <c:pt idx="14">
                  <c:v>34.115869017632242</c:v>
                </c:pt>
                <c:pt idx="15">
                  <c:v>34.392334846192639</c:v>
                </c:pt>
                <c:pt idx="16">
                  <c:v>34.786125998584282</c:v>
                </c:pt>
                <c:pt idx="17">
                  <c:v>35.522207674488868</c:v>
                </c:pt>
                <c:pt idx="18">
                  <c:v>35.003521481034312</c:v>
                </c:pt>
                <c:pt idx="19">
                  <c:v>35.91002044989775</c:v>
                </c:pt>
                <c:pt idx="20">
                  <c:v>37.041248836968883</c:v>
                </c:pt>
                <c:pt idx="21">
                  <c:v>37.507801123361766</c:v>
                </c:pt>
                <c:pt idx="22">
                  <c:v>37.616968184653771</c:v>
                </c:pt>
                <c:pt idx="23">
                  <c:v>37.569003228830333</c:v>
                </c:pt>
                <c:pt idx="24">
                  <c:v>36.898172323759788</c:v>
                </c:pt>
                <c:pt idx="25">
                  <c:v>37.023100240409747</c:v>
                </c:pt>
                <c:pt idx="26">
                  <c:v>36.695815115552783</c:v>
                </c:pt>
                <c:pt idx="27">
                  <c:v>36.612819176654504</c:v>
                </c:pt>
                <c:pt idx="28">
                  <c:v>36.444397993311036</c:v>
                </c:pt>
                <c:pt idx="29">
                  <c:v>36.237188872620791</c:v>
                </c:pt>
                <c:pt idx="30">
                  <c:v>35.908185724766795</c:v>
                </c:pt>
                <c:pt idx="31">
                  <c:v>35.509138381201048</c:v>
                </c:pt>
                <c:pt idx="32">
                  <c:v>35.490032355703995</c:v>
                </c:pt>
                <c:pt idx="33">
                  <c:v>35.676323468111711</c:v>
                </c:pt>
                <c:pt idx="34">
                  <c:v>35.613246970330131</c:v>
                </c:pt>
                <c:pt idx="35">
                  <c:v>35.431813406177767</c:v>
                </c:pt>
                <c:pt idx="36">
                  <c:v>35.198860639307945</c:v>
                </c:pt>
                <c:pt idx="37" formatCode="General">
                  <c:v>34.909999999999997</c:v>
                </c:pt>
                <c:pt idx="38" formatCode="General">
                  <c:v>34.99</c:v>
                </c:pt>
                <c:pt idx="39" formatCode="General">
                  <c:v>34.56</c:v>
                </c:pt>
                <c:pt idx="40">
                  <c:v>34.08</c:v>
                </c:pt>
                <c:pt idx="41">
                  <c:v>33.299999999999997</c:v>
                </c:pt>
                <c:pt idx="42" formatCode="General">
                  <c:v>32.24</c:v>
                </c:pt>
                <c:pt idx="43" formatCode="General">
                  <c:v>33.479999999999997</c:v>
                </c:pt>
                <c:pt idx="44" formatCode="General">
                  <c:v>33.54</c:v>
                </c:pt>
                <c:pt idx="45" formatCode="General">
                  <c:v>33.56</c:v>
                </c:pt>
                <c:pt idx="46" formatCode="General">
                  <c:v>33.86</c:v>
                </c:pt>
                <c:pt idx="47" formatCode="General">
                  <c:v>34.28</c:v>
                </c:pt>
                <c:pt idx="48" formatCode="General">
                  <c:v>34.56</c:v>
                </c:pt>
                <c:pt idx="49" formatCode="General">
                  <c:v>34.380000000000003</c:v>
                </c:pt>
                <c:pt idx="50" formatCode="General">
                  <c:v>34.799999999999997</c:v>
                </c:pt>
                <c:pt idx="51" formatCode="General">
                  <c:v>34.97</c:v>
                </c:pt>
                <c:pt idx="52" formatCode="General">
                  <c:v>34.71</c:v>
                </c:pt>
                <c:pt idx="53" formatCode="General">
                  <c:v>34.630000000000003</c:v>
                </c:pt>
                <c:pt idx="54" formatCode="General">
                  <c:v>34.880000000000003</c:v>
                </c:pt>
                <c:pt idx="55" formatCode="General">
                  <c:v>35.340000000000003</c:v>
                </c:pt>
                <c:pt idx="56" formatCode="General">
                  <c:v>35.020000000000003</c:v>
                </c:pt>
                <c:pt idx="57" formatCode="General">
                  <c:v>35.33</c:v>
                </c:pt>
                <c:pt idx="58" formatCode="General">
                  <c:v>35.96</c:v>
                </c:pt>
                <c:pt idx="59" formatCode="General">
                  <c:v>36.49</c:v>
                </c:pt>
                <c:pt idx="60" formatCode="General">
                  <c:v>37.020000000000003</c:v>
                </c:pt>
                <c:pt idx="61" formatCode="General">
                  <c:v>37.450000000000003</c:v>
                </c:pt>
                <c:pt idx="62" formatCode="General">
                  <c:v>37.92</c:v>
                </c:pt>
                <c:pt idx="63" formatCode="General">
                  <c:v>37.83</c:v>
                </c:pt>
                <c:pt idx="64" formatCode="General">
                  <c:v>38.409999999999997</c:v>
                </c:pt>
                <c:pt idx="65" formatCode="General">
                  <c:v>39.130000000000003</c:v>
                </c:pt>
                <c:pt idx="66" formatCode="General">
                  <c:v>39.520000000000003</c:v>
                </c:pt>
                <c:pt idx="67" formatCode="General">
                  <c:v>40.1</c:v>
                </c:pt>
                <c:pt idx="68" formatCode="General">
                  <c:v>40.020000000000003</c:v>
                </c:pt>
                <c:pt idx="69" formatCode="General">
                  <c:v>39.380000000000003</c:v>
                </c:pt>
                <c:pt idx="70" formatCode="General">
                  <c:v>39.93</c:v>
                </c:pt>
                <c:pt idx="71" formatCode="General">
                  <c:v>40.25</c:v>
                </c:pt>
                <c:pt idx="72" formatCode="General">
                  <c:v>40.270000000000003</c:v>
                </c:pt>
                <c:pt idx="73" formatCode="General">
                  <c:v>40.65</c:v>
                </c:pt>
                <c:pt idx="74" formatCode="General">
                  <c:v>41.33</c:v>
                </c:pt>
                <c:pt idx="75" formatCode="General">
                  <c:v>41.67</c:v>
                </c:pt>
                <c:pt idx="76" formatCode="General">
                  <c:v>42.28</c:v>
                </c:pt>
                <c:pt idx="77" formatCode="General">
                  <c:v>42.05</c:v>
                </c:pt>
                <c:pt idx="78" formatCode="General">
                  <c:v>42.83</c:v>
                </c:pt>
                <c:pt idx="79" formatCode="General">
                  <c:v>43.85</c:v>
                </c:pt>
                <c:pt idx="80" formatCode="General">
                  <c:v>43.79</c:v>
                </c:pt>
                <c:pt idx="81" formatCode="General">
                  <c:v>44.11</c:v>
                </c:pt>
                <c:pt idx="82" formatCode="General">
                  <c:v>44.61</c:v>
                </c:pt>
                <c:pt idx="83" formatCode="General">
                  <c:v>44.58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F19-4798-ACBF-B44A5D018409}"/>
            </c:ext>
          </c:extLst>
        </c:ser>
        <c:ser>
          <c:idx val="8"/>
          <c:order val="10"/>
          <c:tx>
            <c:v>NY</c:v>
          </c:tx>
          <c:spPr>
            <a:ln w="41275">
              <a:solidFill>
                <a:schemeClr val="tx1"/>
              </a:solidFill>
            </a:ln>
          </c:spPr>
          <c:marker>
            <c:symbol val="none"/>
          </c:marker>
          <c:cat>
            <c:strRef>
              <c:f>[0]!Page32_Date</c:f>
              <c:strCache>
                <c:ptCount val="8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</c:strCache>
            </c:strRef>
          </c:cat>
          <c:val>
            <c:numRef>
              <c:f>[0]!Page32_NY</c:f>
              <c:numCache>
                <c:formatCode>0.00</c:formatCode>
                <c:ptCount val="84"/>
                <c:pt idx="0">
                  <c:v>28.133360773821771</c:v>
                </c:pt>
                <c:pt idx="1">
                  <c:v>28.603481098721783</c:v>
                </c:pt>
                <c:pt idx="2">
                  <c:v>29.52956350553255</c:v>
                </c:pt>
                <c:pt idx="3">
                  <c:v>31.532082653616097</c:v>
                </c:pt>
                <c:pt idx="4">
                  <c:v>32.29010749761872</c:v>
                </c:pt>
                <c:pt idx="5">
                  <c:v>32.660550458715598</c:v>
                </c:pt>
                <c:pt idx="6">
                  <c:v>33.70740385931299</c:v>
                </c:pt>
                <c:pt idx="7">
                  <c:v>34.797227749948533</c:v>
                </c:pt>
                <c:pt idx="8">
                  <c:v>35.317352220103515</c:v>
                </c:pt>
                <c:pt idx="9">
                  <c:v>36.510852554943185</c:v>
                </c:pt>
                <c:pt idx="10">
                  <c:v>38.098163697180695</c:v>
                </c:pt>
                <c:pt idx="11">
                  <c:v>38.083621332249102</c:v>
                </c:pt>
                <c:pt idx="12">
                  <c:v>40.019004954863227</c:v>
                </c:pt>
                <c:pt idx="13">
                  <c:v>40.78064647286034</c:v>
                </c:pt>
                <c:pt idx="14">
                  <c:v>42.031630170316305</c:v>
                </c:pt>
                <c:pt idx="15">
                  <c:v>43.510933586080839</c:v>
                </c:pt>
                <c:pt idx="16">
                  <c:v>44.4640075844789</c:v>
                </c:pt>
                <c:pt idx="17">
                  <c:v>45.799932637251601</c:v>
                </c:pt>
                <c:pt idx="18">
                  <c:v>47.055260146732181</c:v>
                </c:pt>
                <c:pt idx="19">
                  <c:v>49.004958228621888</c:v>
                </c:pt>
                <c:pt idx="20">
                  <c:v>49.812196954176052</c:v>
                </c:pt>
                <c:pt idx="21">
                  <c:v>50.80294989316976</c:v>
                </c:pt>
                <c:pt idx="22">
                  <c:v>51.255762746851993</c:v>
                </c:pt>
                <c:pt idx="23">
                  <c:v>50.792126740278441</c:v>
                </c:pt>
                <c:pt idx="24">
                  <c:v>51.440385940730529</c:v>
                </c:pt>
                <c:pt idx="25">
                  <c:v>51.21732533278157</c:v>
                </c:pt>
                <c:pt idx="26">
                  <c:v>50.613116561036101</c:v>
                </c:pt>
                <c:pt idx="27">
                  <c:v>50.41709755256808</c:v>
                </c:pt>
                <c:pt idx="28">
                  <c:v>50.684174153420869</c:v>
                </c:pt>
                <c:pt idx="29">
                  <c:v>50.588724200027706</c:v>
                </c:pt>
                <c:pt idx="30">
                  <c:v>50.083079479368593</c:v>
                </c:pt>
                <c:pt idx="31">
                  <c:v>49.697719153613633</c:v>
                </c:pt>
                <c:pt idx="32">
                  <c:v>49.017102822996087</c:v>
                </c:pt>
                <c:pt idx="33">
                  <c:v>49.543363317997667</c:v>
                </c:pt>
                <c:pt idx="34">
                  <c:v>49.686919424757448</c:v>
                </c:pt>
                <c:pt idx="35">
                  <c:v>49.569394525850157</c:v>
                </c:pt>
                <c:pt idx="36">
                  <c:v>49.435897435897438</c:v>
                </c:pt>
                <c:pt idx="37" formatCode="General">
                  <c:v>49.49</c:v>
                </c:pt>
                <c:pt idx="38" formatCode="General">
                  <c:v>48.91</c:v>
                </c:pt>
                <c:pt idx="39" formatCode="General">
                  <c:v>49.37</c:v>
                </c:pt>
                <c:pt idx="40">
                  <c:v>48.87</c:v>
                </c:pt>
                <c:pt idx="41">
                  <c:v>47.17</c:v>
                </c:pt>
                <c:pt idx="42" formatCode="General">
                  <c:v>47.25</c:v>
                </c:pt>
                <c:pt idx="43" formatCode="General">
                  <c:v>47.83</c:v>
                </c:pt>
                <c:pt idx="44" formatCode="General">
                  <c:v>47.66</c:v>
                </c:pt>
                <c:pt idx="45" formatCode="General">
                  <c:v>47.67</c:v>
                </c:pt>
                <c:pt idx="46" formatCode="General">
                  <c:v>47.76</c:v>
                </c:pt>
                <c:pt idx="47" formatCode="General">
                  <c:v>48.1</c:v>
                </c:pt>
                <c:pt idx="48" formatCode="General">
                  <c:v>47.93</c:v>
                </c:pt>
                <c:pt idx="49" formatCode="General">
                  <c:v>47.56</c:v>
                </c:pt>
                <c:pt idx="50" formatCode="General">
                  <c:v>48.11</c:v>
                </c:pt>
                <c:pt idx="51" formatCode="General">
                  <c:v>47.18</c:v>
                </c:pt>
                <c:pt idx="52" formatCode="General">
                  <c:v>47.55</c:v>
                </c:pt>
                <c:pt idx="53" formatCode="General">
                  <c:v>47.94</c:v>
                </c:pt>
                <c:pt idx="54" formatCode="General">
                  <c:v>48.42</c:v>
                </c:pt>
                <c:pt idx="55" formatCode="General">
                  <c:v>48.52</c:v>
                </c:pt>
                <c:pt idx="56" formatCode="General">
                  <c:v>48.65</c:v>
                </c:pt>
                <c:pt idx="57" formatCode="General">
                  <c:v>49.21</c:v>
                </c:pt>
                <c:pt idx="58" formatCode="General">
                  <c:v>49.52</c:v>
                </c:pt>
                <c:pt idx="59" formatCode="General">
                  <c:v>50.37</c:v>
                </c:pt>
                <c:pt idx="60" formatCode="General">
                  <c:v>50.87</c:v>
                </c:pt>
                <c:pt idx="61" formatCode="General">
                  <c:v>50.94</c:v>
                </c:pt>
                <c:pt idx="62" formatCode="General">
                  <c:v>51.02</c:v>
                </c:pt>
                <c:pt idx="63" formatCode="General">
                  <c:v>50.15</c:v>
                </c:pt>
                <c:pt idx="64" formatCode="General">
                  <c:v>50.74</c:v>
                </c:pt>
                <c:pt idx="65" formatCode="General">
                  <c:v>51.67</c:v>
                </c:pt>
                <c:pt idx="66" formatCode="General">
                  <c:v>52.07</c:v>
                </c:pt>
                <c:pt idx="67" formatCode="General">
                  <c:v>51.94</c:v>
                </c:pt>
                <c:pt idx="68" formatCode="General">
                  <c:v>52.29</c:v>
                </c:pt>
                <c:pt idx="69" formatCode="General">
                  <c:v>51.8</c:v>
                </c:pt>
                <c:pt idx="70" formatCode="General">
                  <c:v>51.37</c:v>
                </c:pt>
                <c:pt idx="71" formatCode="General">
                  <c:v>51.54</c:v>
                </c:pt>
                <c:pt idx="72" formatCode="General">
                  <c:v>51.95</c:v>
                </c:pt>
                <c:pt idx="73" formatCode="General">
                  <c:v>52.72</c:v>
                </c:pt>
                <c:pt idx="74" formatCode="General">
                  <c:v>53.59</c:v>
                </c:pt>
                <c:pt idx="75" formatCode="General">
                  <c:v>53.83</c:v>
                </c:pt>
                <c:pt idx="76" formatCode="General">
                  <c:v>54.64</c:v>
                </c:pt>
                <c:pt idx="77" formatCode="General">
                  <c:v>54.8</c:v>
                </c:pt>
                <c:pt idx="78" formatCode="General">
                  <c:v>54.95</c:v>
                </c:pt>
                <c:pt idx="79" formatCode="General">
                  <c:v>56.2</c:v>
                </c:pt>
                <c:pt idx="80" formatCode="General">
                  <c:v>57.01</c:v>
                </c:pt>
                <c:pt idx="81" formatCode="General">
                  <c:v>56.73</c:v>
                </c:pt>
                <c:pt idx="82" formatCode="General">
                  <c:v>57.56</c:v>
                </c:pt>
                <c:pt idx="83" formatCode="General">
                  <c:v>57.69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F19-4798-ACBF-B44A5D0184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812288"/>
        <c:axId val="524813824"/>
      </c:lineChart>
      <c:lineChart>
        <c:grouping val="standard"/>
        <c:varyColors val="0"/>
        <c:ser>
          <c:idx val="4"/>
          <c:order val="1"/>
          <c:tx>
            <c:v>PA</c:v>
          </c:tx>
          <c:spPr>
            <a:ln w="41275">
              <a:solidFill>
                <a:srgbClr val="948A54"/>
              </a:solidFill>
            </a:ln>
          </c:spPr>
          <c:marker>
            <c:symbol val="none"/>
          </c:marker>
          <c:cat>
            <c:strRef>
              <c:f>[0]!Page32_Date</c:f>
              <c:strCache>
                <c:ptCount val="8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</c:strCache>
            </c:strRef>
          </c:cat>
          <c:val>
            <c:numRef>
              <c:f>[0]!Page32_PA</c:f>
              <c:numCache>
                <c:formatCode>0.00</c:formatCode>
                <c:ptCount val="84"/>
                <c:pt idx="0">
                  <c:v>24.553571428571427</c:v>
                </c:pt>
                <c:pt idx="1">
                  <c:v>24.705649549816957</c:v>
                </c:pt>
                <c:pt idx="2">
                  <c:v>25.298706428359829</c:v>
                </c:pt>
                <c:pt idx="3">
                  <c:v>26.832151300236408</c:v>
                </c:pt>
                <c:pt idx="4">
                  <c:v>27.58756009025802</c:v>
                </c:pt>
                <c:pt idx="5">
                  <c:v>28.719415943172848</c:v>
                </c:pt>
                <c:pt idx="6">
                  <c:v>29.252235432838756</c:v>
                </c:pt>
                <c:pt idx="7">
                  <c:v>30.113636363636363</c:v>
                </c:pt>
                <c:pt idx="8">
                  <c:v>30.357317670093003</c:v>
                </c:pt>
                <c:pt idx="9">
                  <c:v>31.332027424094026</c:v>
                </c:pt>
                <c:pt idx="10">
                  <c:v>31.422692533803644</c:v>
                </c:pt>
                <c:pt idx="11">
                  <c:v>32.206856252434747</c:v>
                </c:pt>
                <c:pt idx="12">
                  <c:v>32.912988650693563</c:v>
                </c:pt>
                <c:pt idx="13">
                  <c:v>33.737864077669904</c:v>
                </c:pt>
                <c:pt idx="14">
                  <c:v>34.19035606869118</c:v>
                </c:pt>
                <c:pt idx="15">
                  <c:v>34.837703479871337</c:v>
                </c:pt>
                <c:pt idx="16">
                  <c:v>35.245981490501705</c:v>
                </c:pt>
                <c:pt idx="17">
                  <c:v>36.397984886649873</c:v>
                </c:pt>
                <c:pt idx="18">
                  <c:v>36.629930394431554</c:v>
                </c:pt>
                <c:pt idx="19">
                  <c:v>38.442798674722276</c:v>
                </c:pt>
                <c:pt idx="20">
                  <c:v>38.924921383647799</c:v>
                </c:pt>
                <c:pt idx="21">
                  <c:v>39.875111507582517</c:v>
                </c:pt>
                <c:pt idx="22">
                  <c:v>40.439865266494948</c:v>
                </c:pt>
                <c:pt idx="23">
                  <c:v>40.754642433820628</c:v>
                </c:pt>
                <c:pt idx="24">
                  <c:v>40.425531914893618</c:v>
                </c:pt>
                <c:pt idx="25">
                  <c:v>39.847991313789358</c:v>
                </c:pt>
                <c:pt idx="26">
                  <c:v>40.091071075034648</c:v>
                </c:pt>
                <c:pt idx="27">
                  <c:v>39.771158019333207</c:v>
                </c:pt>
                <c:pt idx="28">
                  <c:v>39.603667553978113</c:v>
                </c:pt>
                <c:pt idx="29">
                  <c:v>39.132582493578347</c:v>
                </c:pt>
                <c:pt idx="30">
                  <c:v>39.361072766712681</c:v>
                </c:pt>
                <c:pt idx="31">
                  <c:v>39.208562450903379</c:v>
                </c:pt>
                <c:pt idx="32">
                  <c:v>39.076092292587134</c:v>
                </c:pt>
                <c:pt idx="33">
                  <c:v>39.137947962690234</c:v>
                </c:pt>
                <c:pt idx="34">
                  <c:v>38.880346934752609</c:v>
                </c:pt>
                <c:pt idx="35">
                  <c:v>39.160245010867413</c:v>
                </c:pt>
                <c:pt idx="36">
                  <c:v>39.079821517104612</c:v>
                </c:pt>
                <c:pt idx="37" formatCode="General">
                  <c:v>39.14</c:v>
                </c:pt>
                <c:pt idx="38" formatCode="General">
                  <c:v>38.619999999999997</c:v>
                </c:pt>
                <c:pt idx="39" formatCode="General">
                  <c:v>39.130000000000003</c:v>
                </c:pt>
                <c:pt idx="40">
                  <c:v>38.72</c:v>
                </c:pt>
                <c:pt idx="41">
                  <c:v>38.72</c:v>
                </c:pt>
                <c:pt idx="42" formatCode="General">
                  <c:v>37.770000000000003</c:v>
                </c:pt>
                <c:pt idx="43" formatCode="General">
                  <c:v>38.1</c:v>
                </c:pt>
                <c:pt idx="44" formatCode="General">
                  <c:v>38.229999999999997</c:v>
                </c:pt>
                <c:pt idx="45" formatCode="General">
                  <c:v>38.32</c:v>
                </c:pt>
                <c:pt idx="46" formatCode="General">
                  <c:v>38.340000000000003</c:v>
                </c:pt>
                <c:pt idx="47" formatCode="General">
                  <c:v>39.04</c:v>
                </c:pt>
                <c:pt idx="48" formatCode="General">
                  <c:v>38.94</c:v>
                </c:pt>
                <c:pt idx="49" formatCode="General">
                  <c:v>38.68</c:v>
                </c:pt>
                <c:pt idx="50" formatCode="General">
                  <c:v>39.31</c:v>
                </c:pt>
                <c:pt idx="51" formatCode="General">
                  <c:v>39.729999999999997</c:v>
                </c:pt>
                <c:pt idx="52" formatCode="General">
                  <c:v>40.31</c:v>
                </c:pt>
                <c:pt idx="53" formatCode="General">
                  <c:v>40.229999999999997</c:v>
                </c:pt>
                <c:pt idx="54" formatCode="General">
                  <c:v>40.03</c:v>
                </c:pt>
                <c:pt idx="55" formatCode="General">
                  <c:v>40.92</c:v>
                </c:pt>
                <c:pt idx="56" formatCode="General">
                  <c:v>40.74</c:v>
                </c:pt>
                <c:pt idx="57" formatCode="General">
                  <c:v>40.9</c:v>
                </c:pt>
                <c:pt idx="58" formatCode="General">
                  <c:v>40.89</c:v>
                </c:pt>
                <c:pt idx="59" formatCode="General">
                  <c:v>41.11</c:v>
                </c:pt>
                <c:pt idx="60" formatCode="General">
                  <c:v>41.67</c:v>
                </c:pt>
                <c:pt idx="61" formatCode="General">
                  <c:v>41.16</c:v>
                </c:pt>
                <c:pt idx="62" formatCode="General">
                  <c:v>41.63</c:v>
                </c:pt>
                <c:pt idx="63" formatCode="General">
                  <c:v>41.85</c:v>
                </c:pt>
                <c:pt idx="64" formatCode="General">
                  <c:v>41.86</c:v>
                </c:pt>
                <c:pt idx="65" formatCode="General">
                  <c:v>42.94</c:v>
                </c:pt>
                <c:pt idx="66" formatCode="General">
                  <c:v>43.1</c:v>
                </c:pt>
                <c:pt idx="67" formatCode="General">
                  <c:v>43.4</c:v>
                </c:pt>
                <c:pt idx="68" formatCode="General">
                  <c:v>43.43</c:v>
                </c:pt>
                <c:pt idx="69" formatCode="General">
                  <c:v>43.07</c:v>
                </c:pt>
                <c:pt idx="70" formatCode="General">
                  <c:v>42.71</c:v>
                </c:pt>
                <c:pt idx="71" formatCode="General">
                  <c:v>43.62</c:v>
                </c:pt>
                <c:pt idx="72" formatCode="General">
                  <c:v>44.21</c:v>
                </c:pt>
                <c:pt idx="73" formatCode="General">
                  <c:v>44.57</c:v>
                </c:pt>
                <c:pt idx="74" formatCode="General">
                  <c:v>44.82</c:v>
                </c:pt>
                <c:pt idx="75" formatCode="General">
                  <c:v>45.74</c:v>
                </c:pt>
                <c:pt idx="76" formatCode="General">
                  <c:v>46.03</c:v>
                </c:pt>
                <c:pt idx="77" formatCode="General">
                  <c:v>46.11</c:v>
                </c:pt>
                <c:pt idx="78" formatCode="General">
                  <c:v>46.65</c:v>
                </c:pt>
                <c:pt idx="79" formatCode="General">
                  <c:v>48.35</c:v>
                </c:pt>
                <c:pt idx="80" formatCode="General">
                  <c:v>48.05</c:v>
                </c:pt>
                <c:pt idx="81" formatCode="General">
                  <c:v>47.77</c:v>
                </c:pt>
                <c:pt idx="82" formatCode="General">
                  <c:v>48.03</c:v>
                </c:pt>
                <c:pt idx="83" formatCode="General">
                  <c:v>48.29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F19-4798-ACBF-B44A5D018409}"/>
            </c:ext>
          </c:extLst>
        </c:ser>
        <c:ser>
          <c:idx val="2"/>
          <c:order val="11"/>
          <c:tx>
            <c:v>AZ</c:v>
          </c:tx>
          <c:spPr>
            <a:ln w="41275">
              <a:solidFill>
                <a:schemeClr val="accent4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[0]!Page32_Date</c:f>
              <c:strCache>
                <c:ptCount val="8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</c:strCache>
            </c:strRef>
          </c:cat>
          <c:val>
            <c:numRef>
              <c:f>[0]!Page32_AZ</c:f>
              <c:numCache>
                <c:formatCode>0.00</c:formatCode>
                <c:ptCount val="84"/>
                <c:pt idx="0">
                  <c:v>32.209917466410751</c:v>
                </c:pt>
                <c:pt idx="1">
                  <c:v>33.127779208392944</c:v>
                </c:pt>
                <c:pt idx="2">
                  <c:v>33.525335002384359</c:v>
                </c:pt>
                <c:pt idx="3">
                  <c:v>36.171005214505804</c:v>
                </c:pt>
                <c:pt idx="4">
                  <c:v>36.664912818096134</c:v>
                </c:pt>
                <c:pt idx="5">
                  <c:v>38.060199999999995</c:v>
                </c:pt>
                <c:pt idx="6">
                  <c:v>39.985962272938984</c:v>
                </c:pt>
                <c:pt idx="7">
                  <c:v>40.716958140610544</c:v>
                </c:pt>
                <c:pt idx="8">
                  <c:v>41.31962217142857</c:v>
                </c:pt>
                <c:pt idx="9">
                  <c:v>43.109364447494855</c:v>
                </c:pt>
                <c:pt idx="10">
                  <c:v>44.230335829362375</c:v>
                </c:pt>
                <c:pt idx="11">
                  <c:v>46.129036579892279</c:v>
                </c:pt>
                <c:pt idx="12">
                  <c:v>49.047707142857142</c:v>
                </c:pt>
                <c:pt idx="13">
                  <c:v>52.425599955575301</c:v>
                </c:pt>
                <c:pt idx="14">
                  <c:v>55.052047142539472</c:v>
                </c:pt>
                <c:pt idx="15">
                  <c:v>56.140969831410821</c:v>
                </c:pt>
                <c:pt idx="16">
                  <c:v>58.176360940246042</c:v>
                </c:pt>
                <c:pt idx="17">
                  <c:v>60.326408774978276</c:v>
                </c:pt>
                <c:pt idx="18">
                  <c:v>62.465303390196503</c:v>
                </c:pt>
                <c:pt idx="19">
                  <c:v>64.010450685826257</c:v>
                </c:pt>
                <c:pt idx="20">
                  <c:v>65.412382410851009</c:v>
                </c:pt>
                <c:pt idx="21">
                  <c:v>66.269841269841265</c:v>
                </c:pt>
                <c:pt idx="22">
                  <c:v>64.513274336283189</c:v>
                </c:pt>
                <c:pt idx="23">
                  <c:v>63.978849966953071</c:v>
                </c:pt>
                <c:pt idx="24">
                  <c:v>63.654397178752475</c:v>
                </c:pt>
                <c:pt idx="25">
                  <c:v>61.746590409150897</c:v>
                </c:pt>
                <c:pt idx="26">
                  <c:v>59.068037628527669</c:v>
                </c:pt>
                <c:pt idx="27">
                  <c:v>59.873995220508363</c:v>
                </c:pt>
                <c:pt idx="28">
                  <c:v>57.189329863370197</c:v>
                </c:pt>
                <c:pt idx="29">
                  <c:v>55.611353711790393</c:v>
                </c:pt>
                <c:pt idx="30">
                  <c:v>54.169388199433925</c:v>
                </c:pt>
                <c:pt idx="31">
                  <c:v>52.903086552989421</c:v>
                </c:pt>
                <c:pt idx="32">
                  <c:v>52.936129032258066</c:v>
                </c:pt>
                <c:pt idx="33">
                  <c:v>51.983542659159809</c:v>
                </c:pt>
                <c:pt idx="34">
                  <c:v>51.364425162689805</c:v>
                </c:pt>
                <c:pt idx="35">
                  <c:v>50.034594594594594</c:v>
                </c:pt>
                <c:pt idx="36">
                  <c:v>49.694951664876477</c:v>
                </c:pt>
                <c:pt idx="37" formatCode="General">
                  <c:v>48.28</c:v>
                </c:pt>
                <c:pt idx="38" formatCode="General">
                  <c:v>46.99</c:v>
                </c:pt>
                <c:pt idx="39" formatCode="General">
                  <c:v>46.91</c:v>
                </c:pt>
                <c:pt idx="40">
                  <c:v>47</c:v>
                </c:pt>
                <c:pt idx="41">
                  <c:v>45.59</c:v>
                </c:pt>
                <c:pt idx="42" formatCode="General">
                  <c:v>44.47</c:v>
                </c:pt>
                <c:pt idx="43" formatCode="General">
                  <c:v>45.54</c:v>
                </c:pt>
                <c:pt idx="44" formatCode="General">
                  <c:v>45.56</c:v>
                </c:pt>
                <c:pt idx="45" formatCode="General">
                  <c:v>45.95</c:v>
                </c:pt>
                <c:pt idx="46" formatCode="General">
                  <c:v>47.24</c:v>
                </c:pt>
                <c:pt idx="47" formatCode="General">
                  <c:v>46.69</c:v>
                </c:pt>
                <c:pt idx="48" formatCode="General">
                  <c:v>46.19</c:v>
                </c:pt>
                <c:pt idx="49" formatCode="General">
                  <c:v>46.72</c:v>
                </c:pt>
                <c:pt idx="50" formatCode="General">
                  <c:v>47.32</c:v>
                </c:pt>
                <c:pt idx="51" formatCode="General">
                  <c:v>47.78</c:v>
                </c:pt>
                <c:pt idx="52" formatCode="General">
                  <c:v>48.03</c:v>
                </c:pt>
                <c:pt idx="53" formatCode="General">
                  <c:v>47.68</c:v>
                </c:pt>
                <c:pt idx="54" formatCode="General">
                  <c:v>48.1</c:v>
                </c:pt>
                <c:pt idx="55" formatCode="General">
                  <c:v>49.04</c:v>
                </c:pt>
                <c:pt idx="56" formatCode="General">
                  <c:v>49.1</c:v>
                </c:pt>
                <c:pt idx="57" formatCode="General">
                  <c:v>49.54</c:v>
                </c:pt>
                <c:pt idx="58" formatCode="General">
                  <c:v>49.79</c:v>
                </c:pt>
                <c:pt idx="59" formatCode="General">
                  <c:v>50.81</c:v>
                </c:pt>
                <c:pt idx="60" formatCode="General">
                  <c:v>51.43</c:v>
                </c:pt>
                <c:pt idx="61" formatCode="General">
                  <c:v>51.99</c:v>
                </c:pt>
                <c:pt idx="62" formatCode="General">
                  <c:v>52.18</c:v>
                </c:pt>
                <c:pt idx="63" formatCode="General">
                  <c:v>52.68</c:v>
                </c:pt>
                <c:pt idx="64" formatCode="General">
                  <c:v>52.6</c:v>
                </c:pt>
                <c:pt idx="65" formatCode="General">
                  <c:v>53.83</c:v>
                </c:pt>
                <c:pt idx="66" formatCode="General">
                  <c:v>54.19</c:v>
                </c:pt>
                <c:pt idx="67" formatCode="General">
                  <c:v>55.63</c:v>
                </c:pt>
                <c:pt idx="68" formatCode="General">
                  <c:v>56.39</c:v>
                </c:pt>
                <c:pt idx="69" formatCode="General">
                  <c:v>56.67</c:v>
                </c:pt>
                <c:pt idx="70" formatCode="General">
                  <c:v>56.98</c:v>
                </c:pt>
                <c:pt idx="71" formatCode="General">
                  <c:v>58.11</c:v>
                </c:pt>
                <c:pt idx="72" formatCode="General">
                  <c:v>57.47</c:v>
                </c:pt>
                <c:pt idx="73" formatCode="General">
                  <c:v>58.7</c:v>
                </c:pt>
                <c:pt idx="74" formatCode="General">
                  <c:v>60.54</c:v>
                </c:pt>
                <c:pt idx="75" formatCode="General">
                  <c:v>62.13</c:v>
                </c:pt>
                <c:pt idx="76" formatCode="General">
                  <c:v>63.9</c:v>
                </c:pt>
                <c:pt idx="77" formatCode="General">
                  <c:v>64.06</c:v>
                </c:pt>
                <c:pt idx="78" formatCode="General">
                  <c:v>65.650000000000006</c:v>
                </c:pt>
                <c:pt idx="79" formatCode="General">
                  <c:v>68.87</c:v>
                </c:pt>
                <c:pt idx="80" formatCode="General">
                  <c:v>68.05</c:v>
                </c:pt>
                <c:pt idx="81" formatCode="General">
                  <c:v>68.37</c:v>
                </c:pt>
                <c:pt idx="82" formatCode="General">
                  <c:v>70.349999999999994</c:v>
                </c:pt>
                <c:pt idx="83" formatCode="General">
                  <c:v>70.349999999999994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F19-4798-ACBF-B44A5D0184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815360"/>
        <c:axId val="524825344"/>
      </c:lineChart>
      <c:catAx>
        <c:axId val="524812288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txPr>
          <a:bodyPr rot="-3000000" anchor="t" anchorCtr="0"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24813824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524813824"/>
        <c:scaling>
          <c:orientation val="minMax"/>
          <c:min val="20"/>
        </c:scaling>
        <c:delete val="0"/>
        <c:axPos val="l"/>
        <c:numFmt formatCode="0" sourceLinked="0"/>
        <c:majorTickMark val="in"/>
        <c:minorTickMark val="none"/>
        <c:tickLblPos val="nextTo"/>
        <c:spPr>
          <a:ln w="9525">
            <a:solidFill>
              <a:sysClr val="window" lastClr="FFFFFF">
                <a:lumMod val="50000"/>
              </a:sysClr>
            </a:solidFill>
          </a:ln>
        </c:spPr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24812288"/>
        <c:crosses val="autoZero"/>
        <c:crossBetween val="midCat"/>
        <c:majorUnit val="20"/>
      </c:valAx>
      <c:catAx>
        <c:axId val="5248153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524825344"/>
        <c:crosses val="autoZero"/>
        <c:auto val="1"/>
        <c:lblAlgn val="ctr"/>
        <c:lblOffset val="100"/>
        <c:noMultiLvlLbl val="0"/>
      </c:catAx>
      <c:valAx>
        <c:axId val="524825344"/>
        <c:scaling>
          <c:orientation val="minMax"/>
          <c:max val="100"/>
          <c:min val="20"/>
        </c:scaling>
        <c:delete val="0"/>
        <c:axPos val="r"/>
        <c:numFmt formatCode="#,##0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24815360"/>
        <c:crosses val="max"/>
        <c:crossBetween val="between"/>
        <c:majorUnit val="20"/>
      </c:valAx>
      <c:spPr>
        <a:ln>
          <a:solidFill>
            <a:sysClr val="windowText" lastClr="000000"/>
          </a:solidFill>
        </a:ln>
      </c:spPr>
    </c:plotArea>
    <c:legend>
      <c:legendPos val="l"/>
      <c:layout>
        <c:manualLayout>
          <c:xMode val="edge"/>
          <c:yMode val="edge"/>
          <c:x val="0.54315017580590985"/>
          <c:y val="0.16969487160509744"/>
          <c:w val="0.42610936775548458"/>
          <c:h val="0.18988880935337629"/>
        </c:manualLayout>
      </c:layout>
      <c:overlay val="0"/>
      <c:txPr>
        <a:bodyPr/>
        <a:lstStyle/>
        <a:p>
          <a:pPr>
            <a:defRPr sz="1400"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0"/>
    <c:dispBlanksAs val="gap"/>
    <c:showDLblsOverMax val="0"/>
  </c:chart>
  <c:spPr>
    <a:noFill/>
    <a:ln>
      <a:noFill/>
    </a:ln>
  </c:spPr>
  <c:userShapes r:id="rId1"/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0140167144902425E-2"/>
          <c:y val="0.20671836474986174"/>
          <c:w val="0.88086231008410754"/>
          <c:h val="0.66701105543625261"/>
        </c:manualLayout>
      </c:layout>
      <c:barChart>
        <c:barDir val="col"/>
        <c:grouping val="stacked"/>
        <c:varyColors val="0"/>
        <c:ser>
          <c:idx val="0"/>
          <c:order val="0"/>
          <c:tx>
            <c:v>Mortgage</c:v>
          </c:tx>
          <c:spPr>
            <a:solidFill>
              <a:srgbClr val="F79646">
                <a:lumMod val="75000"/>
                <a:alpha val="84000"/>
              </a:srgbClr>
            </a:solidFill>
          </c:spPr>
          <c:invertIfNegative val="0"/>
          <c:cat>
            <c:strRef>
              <c:f>[0]!Page33_State</c:f>
              <c:strCache>
                <c:ptCount val="12"/>
                <c:pt idx="0">
                  <c:v>AZ</c:v>
                </c:pt>
                <c:pt idx="1">
                  <c:v>CA</c:v>
                </c:pt>
                <c:pt idx="2">
                  <c:v>FL</c:v>
                </c:pt>
                <c:pt idx="3">
                  <c:v>IL</c:v>
                </c:pt>
                <c:pt idx="4">
                  <c:v>MI</c:v>
                </c:pt>
                <c:pt idx="5">
                  <c:v>NJ</c:v>
                </c:pt>
                <c:pt idx="6">
                  <c:v>NV</c:v>
                </c:pt>
                <c:pt idx="7">
                  <c:v>NY</c:v>
                </c:pt>
                <c:pt idx="8">
                  <c:v>OH</c:v>
                </c:pt>
                <c:pt idx="9">
                  <c:v>PA</c:v>
                </c:pt>
                <c:pt idx="10">
                  <c:v>TX</c:v>
                </c:pt>
                <c:pt idx="11">
                  <c:v>US</c:v>
                </c:pt>
              </c:strCache>
            </c:strRef>
          </c:cat>
          <c:val>
            <c:numRef>
              <c:f>[0]!Page33_Mortgage</c:f>
              <c:numCache>
                <c:formatCode>0.00</c:formatCode>
                <c:ptCount val="12"/>
                <c:pt idx="0">
                  <c:v>51.82</c:v>
                </c:pt>
                <c:pt idx="1">
                  <c:v>67.680000000000007</c:v>
                </c:pt>
                <c:pt idx="2">
                  <c:v>40.61</c:v>
                </c:pt>
                <c:pt idx="3">
                  <c:v>36.81</c:v>
                </c:pt>
                <c:pt idx="4">
                  <c:v>29.44</c:v>
                </c:pt>
                <c:pt idx="5">
                  <c:v>46.3</c:v>
                </c:pt>
                <c:pt idx="6">
                  <c:v>49.91</c:v>
                </c:pt>
                <c:pt idx="7">
                  <c:v>40.11</c:v>
                </c:pt>
                <c:pt idx="8">
                  <c:v>27.21</c:v>
                </c:pt>
                <c:pt idx="9">
                  <c:v>29.77</c:v>
                </c:pt>
                <c:pt idx="10">
                  <c:v>37.26</c:v>
                </c:pt>
                <c:pt idx="11">
                  <c:v>43.01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0E-4031-A249-77EA5FCFA826}"/>
            </c:ext>
          </c:extLst>
        </c:ser>
        <c:ser>
          <c:idx val="1"/>
          <c:order val="1"/>
          <c:tx>
            <c:v>HE Revolving</c:v>
          </c:tx>
          <c:spPr>
            <a:solidFill>
              <a:schemeClr val="accent4">
                <a:lumMod val="75000"/>
              </a:schemeClr>
            </a:solidFill>
          </c:spPr>
          <c:invertIfNegative val="0"/>
          <c:cat>
            <c:strRef>
              <c:f>[0]!Page33_State</c:f>
              <c:strCache>
                <c:ptCount val="12"/>
                <c:pt idx="0">
                  <c:v>AZ</c:v>
                </c:pt>
                <c:pt idx="1">
                  <c:v>CA</c:v>
                </c:pt>
                <c:pt idx="2">
                  <c:v>FL</c:v>
                </c:pt>
                <c:pt idx="3">
                  <c:v>IL</c:v>
                </c:pt>
                <c:pt idx="4">
                  <c:v>MI</c:v>
                </c:pt>
                <c:pt idx="5">
                  <c:v>NJ</c:v>
                </c:pt>
                <c:pt idx="6">
                  <c:v>NV</c:v>
                </c:pt>
                <c:pt idx="7">
                  <c:v>NY</c:v>
                </c:pt>
                <c:pt idx="8">
                  <c:v>OH</c:v>
                </c:pt>
                <c:pt idx="9">
                  <c:v>PA</c:v>
                </c:pt>
                <c:pt idx="10">
                  <c:v>TX</c:v>
                </c:pt>
                <c:pt idx="11">
                  <c:v>US</c:v>
                </c:pt>
              </c:strCache>
            </c:strRef>
          </c:cat>
          <c:val>
            <c:numRef>
              <c:f>[0]!Page33_HELOC</c:f>
              <c:numCache>
                <c:formatCode>0.00</c:formatCode>
                <c:ptCount val="12"/>
                <c:pt idx="0">
                  <c:v>1.1499999999999999</c:v>
                </c:pt>
                <c:pt idx="1">
                  <c:v>1.4</c:v>
                </c:pt>
                <c:pt idx="2">
                  <c:v>1.28</c:v>
                </c:pt>
                <c:pt idx="3">
                  <c:v>0.92</c:v>
                </c:pt>
                <c:pt idx="4">
                  <c:v>1.1299999999999999</c:v>
                </c:pt>
                <c:pt idx="5">
                  <c:v>1.43</c:v>
                </c:pt>
                <c:pt idx="6">
                  <c:v>0.9</c:v>
                </c:pt>
                <c:pt idx="7">
                  <c:v>1.4</c:v>
                </c:pt>
                <c:pt idx="8">
                  <c:v>1.45</c:v>
                </c:pt>
                <c:pt idx="9">
                  <c:v>1.81</c:v>
                </c:pt>
                <c:pt idx="10">
                  <c:v>0.37</c:v>
                </c:pt>
                <c:pt idx="11">
                  <c:v>1.26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0E-4031-A249-77EA5FCFA826}"/>
            </c:ext>
          </c:extLst>
        </c:ser>
        <c:ser>
          <c:idx val="2"/>
          <c:order val="2"/>
          <c:tx>
            <c:v>Auto Loan</c:v>
          </c:tx>
          <c:invertIfNegative val="0"/>
          <c:cat>
            <c:strRef>
              <c:f>[0]!Page33_State</c:f>
              <c:strCache>
                <c:ptCount val="12"/>
                <c:pt idx="0">
                  <c:v>AZ</c:v>
                </c:pt>
                <c:pt idx="1">
                  <c:v>CA</c:v>
                </c:pt>
                <c:pt idx="2">
                  <c:v>FL</c:v>
                </c:pt>
                <c:pt idx="3">
                  <c:v>IL</c:v>
                </c:pt>
                <c:pt idx="4">
                  <c:v>MI</c:v>
                </c:pt>
                <c:pt idx="5">
                  <c:v>NJ</c:v>
                </c:pt>
                <c:pt idx="6">
                  <c:v>NV</c:v>
                </c:pt>
                <c:pt idx="7">
                  <c:v>NY</c:v>
                </c:pt>
                <c:pt idx="8">
                  <c:v>OH</c:v>
                </c:pt>
                <c:pt idx="9">
                  <c:v>PA</c:v>
                </c:pt>
                <c:pt idx="10">
                  <c:v>TX</c:v>
                </c:pt>
                <c:pt idx="11">
                  <c:v>US</c:v>
                </c:pt>
              </c:strCache>
            </c:strRef>
          </c:cat>
          <c:val>
            <c:numRef>
              <c:f>[0]!Page33_Auto</c:f>
              <c:numCache>
                <c:formatCode>0.00</c:formatCode>
                <c:ptCount val="12"/>
                <c:pt idx="0">
                  <c:v>6.12</c:v>
                </c:pt>
                <c:pt idx="1">
                  <c:v>5.51</c:v>
                </c:pt>
                <c:pt idx="2">
                  <c:v>6.57</c:v>
                </c:pt>
                <c:pt idx="3">
                  <c:v>4.76</c:v>
                </c:pt>
                <c:pt idx="4">
                  <c:v>4.92</c:v>
                </c:pt>
                <c:pt idx="5">
                  <c:v>4.92</c:v>
                </c:pt>
                <c:pt idx="6">
                  <c:v>6.53</c:v>
                </c:pt>
                <c:pt idx="7">
                  <c:v>4.51</c:v>
                </c:pt>
                <c:pt idx="8">
                  <c:v>5.27</c:v>
                </c:pt>
                <c:pt idx="9">
                  <c:v>4.96</c:v>
                </c:pt>
                <c:pt idx="10">
                  <c:v>7.72</c:v>
                </c:pt>
                <c:pt idx="11">
                  <c:v>5.64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0E-4031-A249-77EA5FCFA826}"/>
            </c:ext>
          </c:extLst>
        </c:ser>
        <c:ser>
          <c:idx val="3"/>
          <c:order val="3"/>
          <c:tx>
            <c:v>Credit Card</c:v>
          </c:tx>
          <c:spPr>
            <a:solidFill>
              <a:schemeClr val="tx2"/>
            </a:solidFill>
          </c:spPr>
          <c:invertIfNegative val="0"/>
          <c:cat>
            <c:strRef>
              <c:f>[0]!Page33_State</c:f>
              <c:strCache>
                <c:ptCount val="12"/>
                <c:pt idx="0">
                  <c:v>AZ</c:v>
                </c:pt>
                <c:pt idx="1">
                  <c:v>CA</c:v>
                </c:pt>
                <c:pt idx="2">
                  <c:v>FL</c:v>
                </c:pt>
                <c:pt idx="3">
                  <c:v>IL</c:v>
                </c:pt>
                <c:pt idx="4">
                  <c:v>MI</c:v>
                </c:pt>
                <c:pt idx="5">
                  <c:v>NJ</c:v>
                </c:pt>
                <c:pt idx="6">
                  <c:v>NV</c:v>
                </c:pt>
                <c:pt idx="7">
                  <c:v>NY</c:v>
                </c:pt>
                <c:pt idx="8">
                  <c:v>OH</c:v>
                </c:pt>
                <c:pt idx="9">
                  <c:v>PA</c:v>
                </c:pt>
                <c:pt idx="10">
                  <c:v>TX</c:v>
                </c:pt>
                <c:pt idx="11">
                  <c:v>US</c:v>
                </c:pt>
              </c:strCache>
            </c:strRef>
          </c:cat>
          <c:val>
            <c:numRef>
              <c:f>[0]!Page33_CC</c:f>
              <c:numCache>
                <c:formatCode>0.00</c:formatCode>
                <c:ptCount val="12"/>
                <c:pt idx="0">
                  <c:v>4.24</c:v>
                </c:pt>
                <c:pt idx="1">
                  <c:v>4.42</c:v>
                </c:pt>
                <c:pt idx="2">
                  <c:v>4.6100000000000003</c:v>
                </c:pt>
                <c:pt idx="3">
                  <c:v>3.96</c:v>
                </c:pt>
                <c:pt idx="4">
                  <c:v>3.41</c:v>
                </c:pt>
                <c:pt idx="5">
                  <c:v>4.67</c:v>
                </c:pt>
                <c:pt idx="6">
                  <c:v>4.34</c:v>
                </c:pt>
                <c:pt idx="7">
                  <c:v>4.5199999999999996</c:v>
                </c:pt>
                <c:pt idx="8">
                  <c:v>3.29</c:v>
                </c:pt>
                <c:pt idx="9">
                  <c:v>3.73</c:v>
                </c:pt>
                <c:pt idx="10">
                  <c:v>4.18</c:v>
                </c:pt>
                <c:pt idx="11">
                  <c:v>3.97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E0E-4031-A249-77EA5FCFA826}"/>
            </c:ext>
          </c:extLst>
        </c:ser>
        <c:ser>
          <c:idx val="4"/>
          <c:order val="4"/>
          <c:tx>
            <c:v>Student Loan</c:v>
          </c:tx>
          <c:spPr>
            <a:solidFill>
              <a:srgbClr val="C00000"/>
            </a:solidFill>
          </c:spPr>
          <c:invertIfNegative val="0"/>
          <c:cat>
            <c:strRef>
              <c:f>[0]!Page33_State</c:f>
              <c:strCache>
                <c:ptCount val="12"/>
                <c:pt idx="0">
                  <c:v>AZ</c:v>
                </c:pt>
                <c:pt idx="1">
                  <c:v>CA</c:v>
                </c:pt>
                <c:pt idx="2">
                  <c:v>FL</c:v>
                </c:pt>
                <c:pt idx="3">
                  <c:v>IL</c:v>
                </c:pt>
                <c:pt idx="4">
                  <c:v>MI</c:v>
                </c:pt>
                <c:pt idx="5">
                  <c:v>NJ</c:v>
                </c:pt>
                <c:pt idx="6">
                  <c:v>NV</c:v>
                </c:pt>
                <c:pt idx="7">
                  <c:v>NY</c:v>
                </c:pt>
                <c:pt idx="8">
                  <c:v>OH</c:v>
                </c:pt>
                <c:pt idx="9">
                  <c:v>PA</c:v>
                </c:pt>
                <c:pt idx="10">
                  <c:v>TX</c:v>
                </c:pt>
                <c:pt idx="11">
                  <c:v>US</c:v>
                </c:pt>
              </c:strCache>
            </c:strRef>
          </c:cat>
          <c:val>
            <c:numRef>
              <c:f>[0]!Page33_SL</c:f>
              <c:numCache>
                <c:formatCode>0.00</c:formatCode>
                <c:ptCount val="12"/>
                <c:pt idx="0">
                  <c:v>4.99</c:v>
                </c:pt>
                <c:pt idx="1">
                  <c:v>4.34</c:v>
                </c:pt>
                <c:pt idx="2">
                  <c:v>4.8600000000000003</c:v>
                </c:pt>
                <c:pt idx="3">
                  <c:v>5.54</c:v>
                </c:pt>
                <c:pt idx="4">
                  <c:v>5.65</c:v>
                </c:pt>
                <c:pt idx="5">
                  <c:v>6.08</c:v>
                </c:pt>
                <c:pt idx="6">
                  <c:v>4.41</c:v>
                </c:pt>
                <c:pt idx="7">
                  <c:v>5.76</c:v>
                </c:pt>
                <c:pt idx="8">
                  <c:v>5.68</c:v>
                </c:pt>
                <c:pt idx="9">
                  <c:v>6.12</c:v>
                </c:pt>
                <c:pt idx="10">
                  <c:v>4.99</c:v>
                </c:pt>
                <c:pt idx="11">
                  <c:v>5.21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E0E-4031-A249-77EA5FCFA826}"/>
            </c:ext>
          </c:extLst>
        </c:ser>
        <c:ser>
          <c:idx val="5"/>
          <c:order val="5"/>
          <c:tx>
            <c:v>Other</c:v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[0]!Page33_State</c:f>
              <c:strCache>
                <c:ptCount val="12"/>
                <c:pt idx="0">
                  <c:v>AZ</c:v>
                </c:pt>
                <c:pt idx="1">
                  <c:v>CA</c:v>
                </c:pt>
                <c:pt idx="2">
                  <c:v>FL</c:v>
                </c:pt>
                <c:pt idx="3">
                  <c:v>IL</c:v>
                </c:pt>
                <c:pt idx="4">
                  <c:v>MI</c:v>
                </c:pt>
                <c:pt idx="5">
                  <c:v>NJ</c:v>
                </c:pt>
                <c:pt idx="6">
                  <c:v>NV</c:v>
                </c:pt>
                <c:pt idx="7">
                  <c:v>NY</c:v>
                </c:pt>
                <c:pt idx="8">
                  <c:v>OH</c:v>
                </c:pt>
                <c:pt idx="9">
                  <c:v>PA</c:v>
                </c:pt>
                <c:pt idx="10">
                  <c:v>TX</c:v>
                </c:pt>
                <c:pt idx="11">
                  <c:v>US</c:v>
                </c:pt>
              </c:strCache>
            </c:strRef>
          </c:cat>
          <c:val>
            <c:numRef>
              <c:f>[0]!Page33_Other</c:f>
              <c:numCache>
                <c:formatCode>0.00</c:formatCode>
                <c:ptCount val="12"/>
                <c:pt idx="0">
                  <c:v>2.0299999999999998</c:v>
                </c:pt>
                <c:pt idx="1">
                  <c:v>1.61</c:v>
                </c:pt>
                <c:pt idx="2">
                  <c:v>2.11</c:v>
                </c:pt>
                <c:pt idx="3">
                  <c:v>1.51</c:v>
                </c:pt>
                <c:pt idx="4">
                  <c:v>1.72</c:v>
                </c:pt>
                <c:pt idx="5">
                  <c:v>1.47</c:v>
                </c:pt>
                <c:pt idx="6">
                  <c:v>2.36</c:v>
                </c:pt>
                <c:pt idx="7">
                  <c:v>1.39</c:v>
                </c:pt>
                <c:pt idx="8">
                  <c:v>1.69</c:v>
                </c:pt>
                <c:pt idx="9">
                  <c:v>1.9</c:v>
                </c:pt>
                <c:pt idx="10">
                  <c:v>2.37</c:v>
                </c:pt>
                <c:pt idx="11">
                  <c:v>1.94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E0E-4031-A249-77EA5FCFA8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2"/>
        <c:overlap val="100"/>
        <c:axId val="524940800"/>
        <c:axId val="524942336"/>
      </c:barChart>
      <c:catAx>
        <c:axId val="524940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24942336"/>
        <c:crosses val="autoZero"/>
        <c:auto val="1"/>
        <c:lblAlgn val="ctr"/>
        <c:lblOffset val="100"/>
        <c:noMultiLvlLbl val="0"/>
      </c:catAx>
      <c:valAx>
        <c:axId val="524942336"/>
        <c:scaling>
          <c:orientation val="minMax"/>
        </c:scaling>
        <c:delete val="0"/>
        <c:axPos val="l"/>
        <c:numFmt formatCode="0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24940800"/>
        <c:crosses val="autoZero"/>
        <c:crossBetween val="between"/>
        <c:majorUnit val="20"/>
      </c:valAx>
      <c:spPr>
        <a:ln>
          <a:solidFill>
            <a:schemeClr val="tx1"/>
          </a:solidFill>
        </a:ln>
      </c:spPr>
    </c:plotArea>
    <c:legend>
      <c:legendPos val="t"/>
      <c:layout>
        <c:manualLayout>
          <c:xMode val="edge"/>
          <c:yMode val="edge"/>
          <c:x val="6.2141289490402943E-2"/>
          <c:y val="0.20801638431559691"/>
          <c:w val="0.87603068847163323"/>
          <c:h val="3.8931201781595696E-2"/>
        </c:manualLayout>
      </c:layout>
      <c:overlay val="0"/>
      <c:txPr>
        <a:bodyPr/>
        <a:lstStyle/>
        <a:p>
          <a:pPr>
            <a:defRPr sz="1400"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5468281179565194E-2"/>
          <c:y val="0.20960704592823859"/>
          <c:w val="0.9356297647670575"/>
          <c:h val="0.66992424119540372"/>
        </c:manualLayout>
      </c:layout>
      <c:lineChart>
        <c:grouping val="standard"/>
        <c:varyColors val="0"/>
        <c:ser>
          <c:idx val="0"/>
          <c:order val="0"/>
          <c:tx>
            <c:v>Number of Accounts Closed within 12 Months</c:v>
          </c:tx>
          <c:spPr>
            <a:ln w="50800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[0]!Page5_Date</c:f>
              <c:strCache>
                <c:ptCount val="8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</c:strCache>
            </c:strRef>
          </c:cat>
          <c:val>
            <c:numRef>
              <c:f>[0]!Page5_Closed</c:f>
              <c:numCache>
                <c:formatCode>0.00</c:formatCode>
                <c:ptCount val="84"/>
                <c:pt idx="0">
                  <c:v>275.44</c:v>
                </c:pt>
                <c:pt idx="1">
                  <c:v>289.37</c:v>
                </c:pt>
                <c:pt idx="2">
                  <c:v>289.66000000000003</c:v>
                </c:pt>
                <c:pt idx="3">
                  <c:v>307.37</c:v>
                </c:pt>
                <c:pt idx="4">
                  <c:v>284.14999999999998</c:v>
                </c:pt>
                <c:pt idx="5">
                  <c:v>257.18</c:v>
                </c:pt>
                <c:pt idx="6">
                  <c:v>243.7</c:v>
                </c:pt>
                <c:pt idx="7">
                  <c:v>226.02</c:v>
                </c:pt>
                <c:pt idx="8">
                  <c:v>225.12</c:v>
                </c:pt>
                <c:pt idx="9">
                  <c:v>217.82</c:v>
                </c:pt>
                <c:pt idx="10">
                  <c:v>221.15</c:v>
                </c:pt>
                <c:pt idx="11">
                  <c:v>230.5</c:v>
                </c:pt>
                <c:pt idx="12">
                  <c:v>217.72</c:v>
                </c:pt>
                <c:pt idx="13">
                  <c:v>234.23</c:v>
                </c:pt>
                <c:pt idx="14">
                  <c:v>243.65</c:v>
                </c:pt>
                <c:pt idx="15">
                  <c:v>237.05</c:v>
                </c:pt>
                <c:pt idx="16">
                  <c:v>249.1</c:v>
                </c:pt>
                <c:pt idx="17">
                  <c:v>240.86</c:v>
                </c:pt>
                <c:pt idx="18">
                  <c:v>221.06</c:v>
                </c:pt>
                <c:pt idx="19">
                  <c:v>215.54</c:v>
                </c:pt>
                <c:pt idx="20">
                  <c:v>220.17</c:v>
                </c:pt>
                <c:pt idx="21">
                  <c:v>221.72</c:v>
                </c:pt>
                <c:pt idx="22">
                  <c:v>226.25</c:v>
                </c:pt>
                <c:pt idx="23">
                  <c:v>295.44</c:v>
                </c:pt>
                <c:pt idx="24">
                  <c:v>318.49</c:v>
                </c:pt>
                <c:pt idx="25">
                  <c:v>333.29</c:v>
                </c:pt>
                <c:pt idx="26">
                  <c:v>375.52</c:v>
                </c:pt>
                <c:pt idx="27">
                  <c:v>318.73</c:v>
                </c:pt>
                <c:pt idx="28">
                  <c:v>294.73</c:v>
                </c:pt>
                <c:pt idx="29">
                  <c:v>272.02999999999997</c:v>
                </c:pt>
                <c:pt idx="30">
                  <c:v>216.94</c:v>
                </c:pt>
                <c:pt idx="31">
                  <c:v>211.48</c:v>
                </c:pt>
                <c:pt idx="32">
                  <c:v>194.63</c:v>
                </c:pt>
                <c:pt idx="33">
                  <c:v>199.29499999999999</c:v>
                </c:pt>
                <c:pt idx="34">
                  <c:v>183.57300000000001</c:v>
                </c:pt>
                <c:pt idx="35">
                  <c:v>165.55099999999999</c:v>
                </c:pt>
                <c:pt idx="36">
                  <c:v>184.77600000000001</c:v>
                </c:pt>
                <c:pt idx="37">
                  <c:v>174.827</c:v>
                </c:pt>
                <c:pt idx="38">
                  <c:v>185.02799999999999</c:v>
                </c:pt>
                <c:pt idx="39">
                  <c:v>205.267</c:v>
                </c:pt>
                <c:pt idx="40">
                  <c:v>189.31700000000001</c:v>
                </c:pt>
                <c:pt idx="41">
                  <c:v>198.315</c:v>
                </c:pt>
                <c:pt idx="42">
                  <c:v>202.84</c:v>
                </c:pt>
                <c:pt idx="43">
                  <c:v>179.727</c:v>
                </c:pt>
                <c:pt idx="44">
                  <c:v>169.691</c:v>
                </c:pt>
                <c:pt idx="45">
                  <c:v>159.23699999999999</c:v>
                </c:pt>
                <c:pt idx="46">
                  <c:v>148.864</c:v>
                </c:pt>
                <c:pt idx="47">
                  <c:v>179.79599999999999</c:v>
                </c:pt>
                <c:pt idx="48">
                  <c:v>185.18</c:v>
                </c:pt>
                <c:pt idx="49">
                  <c:v>187.89400000000001</c:v>
                </c:pt>
                <c:pt idx="50">
                  <c:v>191.964</c:v>
                </c:pt>
                <c:pt idx="51">
                  <c:v>193.495</c:v>
                </c:pt>
                <c:pt idx="52">
                  <c:v>189.417</c:v>
                </c:pt>
                <c:pt idx="53">
                  <c:v>194.834</c:v>
                </c:pt>
                <c:pt idx="54">
                  <c:v>188.50700000000001</c:v>
                </c:pt>
                <c:pt idx="55">
                  <c:v>192.49299999999999</c:v>
                </c:pt>
                <c:pt idx="56">
                  <c:v>198.21600000000001</c:v>
                </c:pt>
                <c:pt idx="57">
                  <c:v>193.40600000000001</c:v>
                </c:pt>
                <c:pt idx="58">
                  <c:v>190.495</c:v>
                </c:pt>
                <c:pt idx="59">
                  <c:v>197.13900000000001</c:v>
                </c:pt>
                <c:pt idx="60">
                  <c:v>198.44200000000001</c:v>
                </c:pt>
                <c:pt idx="61">
                  <c:v>217.672</c:v>
                </c:pt>
                <c:pt idx="62">
                  <c:v>217.89699999999999</c:v>
                </c:pt>
                <c:pt idx="63">
                  <c:v>223.65600000000001</c:v>
                </c:pt>
                <c:pt idx="64">
                  <c:v>229.13300000000001</c:v>
                </c:pt>
                <c:pt idx="65">
                  <c:v>216.22800000000001</c:v>
                </c:pt>
                <c:pt idx="66">
                  <c:v>211.24199999999999</c:v>
                </c:pt>
                <c:pt idx="67">
                  <c:v>207.39</c:v>
                </c:pt>
                <c:pt idx="68">
                  <c:v>205.452</c:v>
                </c:pt>
                <c:pt idx="69">
                  <c:v>210.09399999999999</c:v>
                </c:pt>
                <c:pt idx="70">
                  <c:v>208.39</c:v>
                </c:pt>
                <c:pt idx="71">
                  <c:v>221.13499999999999</c:v>
                </c:pt>
                <c:pt idx="72">
                  <c:v>214.001</c:v>
                </c:pt>
                <c:pt idx="73">
                  <c:v>202.29</c:v>
                </c:pt>
                <c:pt idx="74">
                  <c:v>199.69399999999999</c:v>
                </c:pt>
                <c:pt idx="75">
                  <c:v>188.19399999999999</c:v>
                </c:pt>
                <c:pt idx="76">
                  <c:v>189.798</c:v>
                </c:pt>
                <c:pt idx="77">
                  <c:v>191.00700000000001</c:v>
                </c:pt>
                <c:pt idx="78">
                  <c:v>179.94</c:v>
                </c:pt>
                <c:pt idx="79">
                  <c:v>171.15899999999999</c:v>
                </c:pt>
                <c:pt idx="80">
                  <c:v>166.17400000000001</c:v>
                </c:pt>
                <c:pt idx="81">
                  <c:v>165.36600000000001</c:v>
                </c:pt>
                <c:pt idx="82">
                  <c:v>154.49100000000001</c:v>
                </c:pt>
                <c:pt idx="83">
                  <c:v>169.19399999999999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25-4ADC-AC9A-6B2EAD2F22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7325952"/>
        <c:axId val="497327488"/>
      </c:lineChart>
      <c:lineChart>
        <c:grouping val="standard"/>
        <c:varyColors val="0"/>
        <c:ser>
          <c:idx val="5"/>
          <c:order val="1"/>
          <c:tx>
            <c:v>Number of Inquiries Within 6 Months</c:v>
          </c:tx>
          <c:spPr>
            <a:ln w="50800">
              <a:solidFill>
                <a:srgbClr val="226834"/>
              </a:solidFill>
            </a:ln>
          </c:spPr>
          <c:marker>
            <c:symbol val="none"/>
          </c:marker>
          <c:cat>
            <c:strRef>
              <c:f>[0]!Page5_Date</c:f>
              <c:strCache>
                <c:ptCount val="8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</c:strCache>
            </c:strRef>
          </c:cat>
          <c:val>
            <c:numRef>
              <c:f>[0]!Page5_Inquiry</c:f>
              <c:numCache>
                <c:formatCode>0.00</c:formatCode>
                <c:ptCount val="84"/>
                <c:pt idx="0">
                  <c:v>218.76</c:v>
                </c:pt>
                <c:pt idx="1">
                  <c:v>229.13</c:v>
                </c:pt>
                <c:pt idx="2">
                  <c:v>239.41</c:v>
                </c:pt>
                <c:pt idx="3">
                  <c:v>227.89</c:v>
                </c:pt>
                <c:pt idx="4">
                  <c:v>219.86</c:v>
                </c:pt>
                <c:pt idx="5">
                  <c:v>228.86</c:v>
                </c:pt>
                <c:pt idx="6">
                  <c:v>234.52</c:v>
                </c:pt>
                <c:pt idx="7">
                  <c:v>231.69</c:v>
                </c:pt>
                <c:pt idx="8">
                  <c:v>222.89</c:v>
                </c:pt>
                <c:pt idx="9">
                  <c:v>222.34</c:v>
                </c:pt>
                <c:pt idx="10">
                  <c:v>238.12</c:v>
                </c:pt>
                <c:pt idx="11">
                  <c:v>238.52</c:v>
                </c:pt>
                <c:pt idx="12">
                  <c:v>232.21</c:v>
                </c:pt>
                <c:pt idx="13">
                  <c:v>239.42</c:v>
                </c:pt>
                <c:pt idx="14">
                  <c:v>244.62</c:v>
                </c:pt>
                <c:pt idx="15">
                  <c:v>235.95</c:v>
                </c:pt>
                <c:pt idx="16">
                  <c:v>227.92</c:v>
                </c:pt>
                <c:pt idx="17">
                  <c:v>234.99</c:v>
                </c:pt>
                <c:pt idx="18">
                  <c:v>241.65</c:v>
                </c:pt>
                <c:pt idx="19">
                  <c:v>230.59</c:v>
                </c:pt>
                <c:pt idx="20">
                  <c:v>215.05</c:v>
                </c:pt>
                <c:pt idx="21">
                  <c:v>210.06</c:v>
                </c:pt>
                <c:pt idx="22">
                  <c:v>203.84</c:v>
                </c:pt>
                <c:pt idx="23">
                  <c:v>186.14</c:v>
                </c:pt>
                <c:pt idx="24">
                  <c:v>172.47</c:v>
                </c:pt>
                <c:pt idx="25">
                  <c:v>167.93</c:v>
                </c:pt>
                <c:pt idx="26">
                  <c:v>162.88999999999999</c:v>
                </c:pt>
                <c:pt idx="27">
                  <c:v>156.19</c:v>
                </c:pt>
                <c:pt idx="28">
                  <c:v>148.1</c:v>
                </c:pt>
                <c:pt idx="29">
                  <c:v>149.66</c:v>
                </c:pt>
                <c:pt idx="30">
                  <c:v>160.75</c:v>
                </c:pt>
                <c:pt idx="31">
                  <c:v>163.38</c:v>
                </c:pt>
                <c:pt idx="32">
                  <c:v>157.58000000000001</c:v>
                </c:pt>
                <c:pt idx="33">
                  <c:v>159.185</c:v>
                </c:pt>
                <c:pt idx="34">
                  <c:v>167.351</c:v>
                </c:pt>
                <c:pt idx="35">
                  <c:v>171.90899999999999</c:v>
                </c:pt>
                <c:pt idx="36">
                  <c:v>171.07300000000001</c:v>
                </c:pt>
                <c:pt idx="37">
                  <c:v>167.559</c:v>
                </c:pt>
                <c:pt idx="38">
                  <c:v>166.87799999999999</c:v>
                </c:pt>
                <c:pt idx="39">
                  <c:v>164.27199999999999</c:v>
                </c:pt>
                <c:pt idx="40">
                  <c:v>157.697</c:v>
                </c:pt>
                <c:pt idx="41">
                  <c:v>159.19900000000001</c:v>
                </c:pt>
                <c:pt idx="42">
                  <c:v>168.477</c:v>
                </c:pt>
                <c:pt idx="43">
                  <c:v>169.15199999999999</c:v>
                </c:pt>
                <c:pt idx="44">
                  <c:v>160.786</c:v>
                </c:pt>
                <c:pt idx="45">
                  <c:v>162.44999999999999</c:v>
                </c:pt>
                <c:pt idx="46">
                  <c:v>170.87299999999999</c:v>
                </c:pt>
                <c:pt idx="47">
                  <c:v>174.91</c:v>
                </c:pt>
                <c:pt idx="48">
                  <c:v>170.25700000000001</c:v>
                </c:pt>
                <c:pt idx="49">
                  <c:v>173.37799999999999</c:v>
                </c:pt>
                <c:pt idx="50">
                  <c:v>182.02</c:v>
                </c:pt>
                <c:pt idx="51">
                  <c:v>175.28800000000001</c:v>
                </c:pt>
                <c:pt idx="52">
                  <c:v>166.84200000000001</c:v>
                </c:pt>
                <c:pt idx="53">
                  <c:v>169.03</c:v>
                </c:pt>
                <c:pt idx="54">
                  <c:v>175.274</c:v>
                </c:pt>
                <c:pt idx="55">
                  <c:v>171.09700000000001</c:v>
                </c:pt>
                <c:pt idx="56">
                  <c:v>161.50700000000001</c:v>
                </c:pt>
                <c:pt idx="57">
                  <c:v>161.54900000000001</c:v>
                </c:pt>
                <c:pt idx="58">
                  <c:v>163.71</c:v>
                </c:pt>
                <c:pt idx="59">
                  <c:v>155.41300000000001</c:v>
                </c:pt>
                <c:pt idx="60">
                  <c:v>146.62799999999999</c:v>
                </c:pt>
                <c:pt idx="61">
                  <c:v>146.93</c:v>
                </c:pt>
                <c:pt idx="62">
                  <c:v>149.21600000000001</c:v>
                </c:pt>
                <c:pt idx="63">
                  <c:v>144.63800000000001</c:v>
                </c:pt>
                <c:pt idx="64">
                  <c:v>137.01599999999999</c:v>
                </c:pt>
                <c:pt idx="65">
                  <c:v>139.43899999999999</c:v>
                </c:pt>
                <c:pt idx="66">
                  <c:v>141.59299999999999</c:v>
                </c:pt>
                <c:pt idx="67">
                  <c:v>137.417</c:v>
                </c:pt>
                <c:pt idx="68">
                  <c:v>134.66999999999999</c:v>
                </c:pt>
                <c:pt idx="69">
                  <c:v>127.21299999999999</c:v>
                </c:pt>
                <c:pt idx="70">
                  <c:v>122.029</c:v>
                </c:pt>
                <c:pt idx="71">
                  <c:v>119.56100000000001</c:v>
                </c:pt>
                <c:pt idx="72">
                  <c:v>116.307</c:v>
                </c:pt>
                <c:pt idx="73">
                  <c:v>120.631</c:v>
                </c:pt>
                <c:pt idx="74">
                  <c:v>122.194</c:v>
                </c:pt>
                <c:pt idx="75">
                  <c:v>114.68600000000001</c:v>
                </c:pt>
                <c:pt idx="76">
                  <c:v>108.877</c:v>
                </c:pt>
                <c:pt idx="77">
                  <c:v>110.322</c:v>
                </c:pt>
                <c:pt idx="78">
                  <c:v>108.887</c:v>
                </c:pt>
                <c:pt idx="79">
                  <c:v>98.012</c:v>
                </c:pt>
                <c:pt idx="80">
                  <c:v>89.927999999999997</c:v>
                </c:pt>
                <c:pt idx="81">
                  <c:v>89.007000000000005</c:v>
                </c:pt>
                <c:pt idx="82">
                  <c:v>87.998000000000005</c:v>
                </c:pt>
                <c:pt idx="83">
                  <c:v>82.212000000000003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25-4ADC-AC9A-6B2EAD2F2227}"/>
            </c:ext>
          </c:extLst>
        </c:ser>
        <c:ser>
          <c:idx val="1"/>
          <c:order val="2"/>
          <c:tx>
            <c:v>Number of Accounts Opened within 12 Months</c:v>
          </c:tx>
          <c:spPr>
            <a:ln w="50800">
              <a:solidFill>
                <a:schemeClr val="tx2"/>
              </a:solidFill>
            </a:ln>
          </c:spPr>
          <c:marker>
            <c:symbol val="none"/>
          </c:marker>
          <c:cat>
            <c:strRef>
              <c:f>[0]!Page5_Date</c:f>
              <c:strCache>
                <c:ptCount val="8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</c:strCache>
            </c:strRef>
          </c:cat>
          <c:val>
            <c:numRef>
              <c:f>[0]!Page5_Open</c:f>
              <c:numCache>
                <c:formatCode>0.00</c:formatCode>
                <c:ptCount val="84"/>
                <c:pt idx="0">
                  <c:v>235.03</c:v>
                </c:pt>
                <c:pt idx="1">
                  <c:v>235.6</c:v>
                </c:pt>
                <c:pt idx="2">
                  <c:v>241.85</c:v>
                </c:pt>
                <c:pt idx="3">
                  <c:v>245.3</c:v>
                </c:pt>
                <c:pt idx="4">
                  <c:v>247.11</c:v>
                </c:pt>
                <c:pt idx="5">
                  <c:v>239.6</c:v>
                </c:pt>
                <c:pt idx="6">
                  <c:v>231.76</c:v>
                </c:pt>
                <c:pt idx="7">
                  <c:v>239.48</c:v>
                </c:pt>
                <c:pt idx="8">
                  <c:v>241.77</c:v>
                </c:pt>
                <c:pt idx="9">
                  <c:v>243.09</c:v>
                </c:pt>
                <c:pt idx="10">
                  <c:v>247.25</c:v>
                </c:pt>
                <c:pt idx="11">
                  <c:v>250.93</c:v>
                </c:pt>
                <c:pt idx="12">
                  <c:v>253.65</c:v>
                </c:pt>
                <c:pt idx="13">
                  <c:v>253.33</c:v>
                </c:pt>
                <c:pt idx="14">
                  <c:v>250.7</c:v>
                </c:pt>
                <c:pt idx="15">
                  <c:v>249.48</c:v>
                </c:pt>
                <c:pt idx="16">
                  <c:v>248.41</c:v>
                </c:pt>
                <c:pt idx="17">
                  <c:v>250.65</c:v>
                </c:pt>
                <c:pt idx="18">
                  <c:v>248.27</c:v>
                </c:pt>
                <c:pt idx="19">
                  <c:v>245.12</c:v>
                </c:pt>
                <c:pt idx="20">
                  <c:v>237.2</c:v>
                </c:pt>
                <c:pt idx="21">
                  <c:v>228.68</c:v>
                </c:pt>
                <c:pt idx="22">
                  <c:v>216.85</c:v>
                </c:pt>
                <c:pt idx="23">
                  <c:v>205.89</c:v>
                </c:pt>
                <c:pt idx="24">
                  <c:v>193.54</c:v>
                </c:pt>
                <c:pt idx="25">
                  <c:v>181.09</c:v>
                </c:pt>
                <c:pt idx="26">
                  <c:v>168.38</c:v>
                </c:pt>
                <c:pt idx="27">
                  <c:v>165.86</c:v>
                </c:pt>
                <c:pt idx="28">
                  <c:v>161.24</c:v>
                </c:pt>
                <c:pt idx="29">
                  <c:v>160.59</c:v>
                </c:pt>
                <c:pt idx="30">
                  <c:v>157.94</c:v>
                </c:pt>
                <c:pt idx="31">
                  <c:v>164.3</c:v>
                </c:pt>
                <c:pt idx="32">
                  <c:v>165.91</c:v>
                </c:pt>
                <c:pt idx="33">
                  <c:v>168.298</c:v>
                </c:pt>
                <c:pt idx="34">
                  <c:v>167.94499999999999</c:v>
                </c:pt>
                <c:pt idx="35">
                  <c:v>173.64099999999999</c:v>
                </c:pt>
                <c:pt idx="36">
                  <c:v>173.03200000000001</c:v>
                </c:pt>
                <c:pt idx="37">
                  <c:v>176.67599999999999</c:v>
                </c:pt>
                <c:pt idx="38">
                  <c:v>177.37899999999999</c:v>
                </c:pt>
                <c:pt idx="39">
                  <c:v>182.07300000000001</c:v>
                </c:pt>
                <c:pt idx="40">
                  <c:v>184.77799999999999</c:v>
                </c:pt>
                <c:pt idx="41">
                  <c:v>186.80699999999999</c:v>
                </c:pt>
                <c:pt idx="42">
                  <c:v>190.85900000000001</c:v>
                </c:pt>
                <c:pt idx="43">
                  <c:v>196.292</c:v>
                </c:pt>
                <c:pt idx="44">
                  <c:v>196.06700000000001</c:v>
                </c:pt>
                <c:pt idx="45">
                  <c:v>196.083</c:v>
                </c:pt>
                <c:pt idx="46">
                  <c:v>194.76499999999999</c:v>
                </c:pt>
                <c:pt idx="47">
                  <c:v>204.35900000000001</c:v>
                </c:pt>
                <c:pt idx="48">
                  <c:v>202.399</c:v>
                </c:pt>
                <c:pt idx="49">
                  <c:v>208.21700000000001</c:v>
                </c:pt>
                <c:pt idx="50">
                  <c:v>208.58699999999999</c:v>
                </c:pt>
                <c:pt idx="51">
                  <c:v>213.90100000000001</c:v>
                </c:pt>
                <c:pt idx="52">
                  <c:v>216.267</c:v>
                </c:pt>
                <c:pt idx="53">
                  <c:v>218.143</c:v>
                </c:pt>
                <c:pt idx="54">
                  <c:v>217.00700000000001</c:v>
                </c:pt>
                <c:pt idx="55">
                  <c:v>218.51400000000001</c:v>
                </c:pt>
                <c:pt idx="56">
                  <c:v>217.78800000000001</c:v>
                </c:pt>
                <c:pt idx="57">
                  <c:v>214.21600000000001</c:v>
                </c:pt>
                <c:pt idx="58">
                  <c:v>209.09</c:v>
                </c:pt>
                <c:pt idx="59">
                  <c:v>208.285</c:v>
                </c:pt>
                <c:pt idx="60">
                  <c:v>208.74799999999999</c:v>
                </c:pt>
                <c:pt idx="61">
                  <c:v>207.28</c:v>
                </c:pt>
                <c:pt idx="62">
                  <c:v>204.68100000000001</c:v>
                </c:pt>
                <c:pt idx="63">
                  <c:v>205.94</c:v>
                </c:pt>
                <c:pt idx="64">
                  <c:v>206.04300000000001</c:v>
                </c:pt>
                <c:pt idx="65">
                  <c:v>208.21299999999999</c:v>
                </c:pt>
                <c:pt idx="66">
                  <c:v>206.238</c:v>
                </c:pt>
                <c:pt idx="67">
                  <c:v>215.90799999999999</c:v>
                </c:pt>
                <c:pt idx="68">
                  <c:v>217.74199999999999</c:v>
                </c:pt>
                <c:pt idx="69">
                  <c:v>202.68799999999999</c:v>
                </c:pt>
                <c:pt idx="70">
                  <c:v>194.946</c:v>
                </c:pt>
                <c:pt idx="71">
                  <c:v>189.626</c:v>
                </c:pt>
                <c:pt idx="72">
                  <c:v>187.24299999999999</c:v>
                </c:pt>
                <c:pt idx="73">
                  <c:v>205.82599999999999</c:v>
                </c:pt>
                <c:pt idx="74">
                  <c:v>216.648</c:v>
                </c:pt>
                <c:pt idx="75">
                  <c:v>224.17500000000001</c:v>
                </c:pt>
                <c:pt idx="76">
                  <c:v>229.172</c:v>
                </c:pt>
                <c:pt idx="77">
                  <c:v>232.75399999999999</c:v>
                </c:pt>
                <c:pt idx="78">
                  <c:v>227.041</c:v>
                </c:pt>
                <c:pt idx="79">
                  <c:v>223.56899999999999</c:v>
                </c:pt>
                <c:pt idx="80">
                  <c:v>220.53299999999999</c:v>
                </c:pt>
                <c:pt idx="81">
                  <c:v>212.577</c:v>
                </c:pt>
                <c:pt idx="82">
                  <c:v>206.53700000000001</c:v>
                </c:pt>
                <c:pt idx="83">
                  <c:v>202.566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25-4ADC-AC9A-6B2EAD2F22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7349760"/>
        <c:axId val="497351296"/>
      </c:lineChart>
      <c:catAx>
        <c:axId val="497325952"/>
        <c:scaling>
          <c:orientation val="minMax"/>
        </c:scaling>
        <c:delete val="0"/>
        <c:axPos val="b"/>
        <c:numFmt formatCode="[$-409]yy:\Q&quot;1&quot;;@" sourceLinked="0"/>
        <c:majorTickMark val="in"/>
        <c:minorTickMark val="none"/>
        <c:tickLblPos val="nextTo"/>
        <c:txPr>
          <a:bodyPr rot="-3000000" anchor="t" anchorCtr="0"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497327488"/>
        <c:crosses val="autoZero"/>
        <c:auto val="1"/>
        <c:lblAlgn val="ctr"/>
        <c:lblOffset val="1"/>
        <c:tickLblSkip val="4"/>
        <c:tickMarkSkip val="1"/>
        <c:noMultiLvlLbl val="0"/>
      </c:catAx>
      <c:valAx>
        <c:axId val="497327488"/>
        <c:scaling>
          <c:orientation val="minMax"/>
        </c:scaling>
        <c:delete val="0"/>
        <c:axPos val="l"/>
        <c:numFmt formatCode="0" sourceLinked="0"/>
        <c:majorTickMark val="in"/>
        <c:minorTickMark val="none"/>
        <c:tickLblPos val="nextTo"/>
        <c:spPr>
          <a:ln w="9525">
            <a:solidFill>
              <a:sysClr val="window" lastClr="FFFFFF">
                <a:lumMod val="50000"/>
              </a:sysClr>
            </a:solidFill>
          </a:ln>
        </c:spPr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497325952"/>
        <c:crosses val="autoZero"/>
        <c:crossBetween val="midCat"/>
      </c:valAx>
      <c:catAx>
        <c:axId val="4973497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497351296"/>
        <c:crosses val="autoZero"/>
        <c:auto val="1"/>
        <c:lblAlgn val="ctr"/>
        <c:lblOffset val="100"/>
        <c:noMultiLvlLbl val="0"/>
      </c:catAx>
      <c:valAx>
        <c:axId val="497351296"/>
        <c:scaling>
          <c:orientation val="minMax"/>
          <c:max val="400"/>
        </c:scaling>
        <c:delete val="0"/>
        <c:axPos val="r"/>
        <c:numFmt formatCode="0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497349760"/>
        <c:crosses val="max"/>
        <c:crossBetween val="between"/>
      </c:valAx>
      <c:spPr>
        <a:ln>
          <a:solidFill>
            <a:sysClr val="windowText" lastClr="000000"/>
          </a:solidFill>
        </a:ln>
      </c:spPr>
    </c:plotArea>
    <c:plotVisOnly val="1"/>
    <c:dispBlanksAs val="gap"/>
    <c:showDLblsOverMax val="0"/>
  </c:chart>
  <c:spPr>
    <a:ln>
      <a:noFill/>
    </a:ln>
  </c:spPr>
  <c:userShapes r:id="rId1"/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647932189720026E-2"/>
          <c:y val="0.20874271681461246"/>
          <c:w val="0.87870413562060046"/>
          <c:h val="0.67306540562085582"/>
        </c:manualLayout>
      </c:layout>
      <c:barChart>
        <c:barDir val="col"/>
        <c:grouping val="stacked"/>
        <c:varyColors val="0"/>
        <c:ser>
          <c:idx val="0"/>
          <c:order val="0"/>
          <c:tx>
            <c:v>Current</c:v>
          </c:tx>
          <c:spPr>
            <a:solidFill>
              <a:srgbClr val="226834">
                <a:alpha val="84000"/>
              </a:srgbClr>
            </a:solidFill>
          </c:spPr>
          <c:invertIfNegative val="0"/>
          <c:cat>
            <c:strRef>
              <c:f>[0]!Page34_State</c:f>
              <c:strCache>
                <c:ptCount val="12"/>
                <c:pt idx="0">
                  <c:v>AZ</c:v>
                </c:pt>
                <c:pt idx="1">
                  <c:v>CA</c:v>
                </c:pt>
                <c:pt idx="2">
                  <c:v>FL</c:v>
                </c:pt>
                <c:pt idx="3">
                  <c:v>IL</c:v>
                </c:pt>
                <c:pt idx="4">
                  <c:v>MI</c:v>
                </c:pt>
                <c:pt idx="5">
                  <c:v>NJ</c:v>
                </c:pt>
                <c:pt idx="6">
                  <c:v>NV</c:v>
                </c:pt>
                <c:pt idx="7">
                  <c:v>NY</c:v>
                </c:pt>
                <c:pt idx="8">
                  <c:v>OH</c:v>
                </c:pt>
                <c:pt idx="9">
                  <c:v>PA</c:v>
                </c:pt>
                <c:pt idx="10">
                  <c:v>TX</c:v>
                </c:pt>
                <c:pt idx="11">
                  <c:v>US</c:v>
                </c:pt>
              </c:strCache>
            </c:strRef>
          </c:cat>
          <c:val>
            <c:numRef>
              <c:f>[0]!Page34_Current</c:f>
              <c:numCache>
                <c:formatCode>0.00</c:formatCode>
                <c:ptCount val="12"/>
                <c:pt idx="0">
                  <c:v>68.504999999999995</c:v>
                </c:pt>
                <c:pt idx="1">
                  <c:v>83.024000000000001</c:v>
                </c:pt>
                <c:pt idx="2">
                  <c:v>57.32</c:v>
                </c:pt>
                <c:pt idx="3">
                  <c:v>51.703000000000003</c:v>
                </c:pt>
                <c:pt idx="4">
                  <c:v>44.554000000000002</c:v>
                </c:pt>
                <c:pt idx="5">
                  <c:v>62.430999999999997</c:v>
                </c:pt>
                <c:pt idx="6">
                  <c:v>66.16</c:v>
                </c:pt>
                <c:pt idx="7">
                  <c:v>55.473999999999997</c:v>
                </c:pt>
                <c:pt idx="8">
                  <c:v>43.034999999999997</c:v>
                </c:pt>
                <c:pt idx="9">
                  <c:v>46.814</c:v>
                </c:pt>
                <c:pt idx="10">
                  <c:v>54.4</c:v>
                </c:pt>
                <c:pt idx="11">
                  <c:v>59.040999999999997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49-41C5-83C4-FD15431E66FD}"/>
            </c:ext>
          </c:extLst>
        </c:ser>
        <c:ser>
          <c:idx val="1"/>
          <c:order val="1"/>
          <c:tx>
            <c:v>30-day late</c:v>
          </c:tx>
          <c:spPr>
            <a:solidFill>
              <a:srgbClr val="9BBB59">
                <a:lumMod val="75000"/>
                <a:alpha val="79000"/>
              </a:srgbClr>
            </a:solidFill>
          </c:spPr>
          <c:invertIfNegative val="0"/>
          <c:cat>
            <c:strRef>
              <c:f>[0]!Page34_State</c:f>
              <c:strCache>
                <c:ptCount val="12"/>
                <c:pt idx="0">
                  <c:v>AZ</c:v>
                </c:pt>
                <c:pt idx="1">
                  <c:v>CA</c:v>
                </c:pt>
                <c:pt idx="2">
                  <c:v>FL</c:v>
                </c:pt>
                <c:pt idx="3">
                  <c:v>IL</c:v>
                </c:pt>
                <c:pt idx="4">
                  <c:v>MI</c:v>
                </c:pt>
                <c:pt idx="5">
                  <c:v>NJ</c:v>
                </c:pt>
                <c:pt idx="6">
                  <c:v>NV</c:v>
                </c:pt>
                <c:pt idx="7">
                  <c:v>NY</c:v>
                </c:pt>
                <c:pt idx="8">
                  <c:v>OH</c:v>
                </c:pt>
                <c:pt idx="9">
                  <c:v>PA</c:v>
                </c:pt>
                <c:pt idx="10">
                  <c:v>TX</c:v>
                </c:pt>
                <c:pt idx="11">
                  <c:v>US</c:v>
                </c:pt>
              </c:strCache>
            </c:strRef>
          </c:cat>
          <c:val>
            <c:numRef>
              <c:f>[0]!Page34_30</c:f>
              <c:numCache>
                <c:formatCode>0.00</c:formatCode>
                <c:ptCount val="12"/>
                <c:pt idx="0">
                  <c:v>0.48799999999999999</c:v>
                </c:pt>
                <c:pt idx="1">
                  <c:v>0.58799999999999997</c:v>
                </c:pt>
                <c:pt idx="2">
                  <c:v>0.88100000000000001</c:v>
                </c:pt>
                <c:pt idx="3">
                  <c:v>0.59</c:v>
                </c:pt>
                <c:pt idx="4">
                  <c:v>0.47299999999999998</c:v>
                </c:pt>
                <c:pt idx="5">
                  <c:v>0.91400000000000003</c:v>
                </c:pt>
                <c:pt idx="6">
                  <c:v>0.77200000000000002</c:v>
                </c:pt>
                <c:pt idx="7">
                  <c:v>0.56100000000000005</c:v>
                </c:pt>
                <c:pt idx="8">
                  <c:v>0.434</c:v>
                </c:pt>
                <c:pt idx="9">
                  <c:v>0.34100000000000003</c:v>
                </c:pt>
                <c:pt idx="10">
                  <c:v>0.75600000000000001</c:v>
                </c:pt>
                <c:pt idx="11">
                  <c:v>0.623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49-41C5-83C4-FD15431E66FD}"/>
            </c:ext>
          </c:extLst>
        </c:ser>
        <c:ser>
          <c:idx val="2"/>
          <c:order val="2"/>
          <c:tx>
            <c:v>60-day late</c:v>
          </c:tx>
          <c:spPr>
            <a:solidFill>
              <a:schemeClr val="tx2"/>
            </a:solidFill>
          </c:spPr>
          <c:invertIfNegative val="0"/>
          <c:cat>
            <c:strRef>
              <c:f>[0]!Page34_State</c:f>
              <c:strCache>
                <c:ptCount val="12"/>
                <c:pt idx="0">
                  <c:v>AZ</c:v>
                </c:pt>
                <c:pt idx="1">
                  <c:v>CA</c:v>
                </c:pt>
                <c:pt idx="2">
                  <c:v>FL</c:v>
                </c:pt>
                <c:pt idx="3">
                  <c:v>IL</c:v>
                </c:pt>
                <c:pt idx="4">
                  <c:v>MI</c:v>
                </c:pt>
                <c:pt idx="5">
                  <c:v>NJ</c:v>
                </c:pt>
                <c:pt idx="6">
                  <c:v>NV</c:v>
                </c:pt>
                <c:pt idx="7">
                  <c:v>NY</c:v>
                </c:pt>
                <c:pt idx="8">
                  <c:v>OH</c:v>
                </c:pt>
                <c:pt idx="9">
                  <c:v>PA</c:v>
                </c:pt>
                <c:pt idx="10">
                  <c:v>TX</c:v>
                </c:pt>
                <c:pt idx="11">
                  <c:v>US</c:v>
                </c:pt>
              </c:strCache>
            </c:strRef>
          </c:cat>
          <c:val>
            <c:numRef>
              <c:f>[0]!Page34_60</c:f>
              <c:numCache>
                <c:formatCode>0.00</c:formatCode>
                <c:ptCount val="12"/>
                <c:pt idx="0">
                  <c:v>0.438</c:v>
                </c:pt>
                <c:pt idx="1">
                  <c:v>0.193</c:v>
                </c:pt>
                <c:pt idx="2">
                  <c:v>0.218</c:v>
                </c:pt>
                <c:pt idx="3">
                  <c:v>0.17799999999999999</c:v>
                </c:pt>
                <c:pt idx="4">
                  <c:v>0.253</c:v>
                </c:pt>
                <c:pt idx="5">
                  <c:v>0.26300000000000001</c:v>
                </c:pt>
                <c:pt idx="6">
                  <c:v>0.19</c:v>
                </c:pt>
                <c:pt idx="7">
                  <c:v>0.29599999999999999</c:v>
                </c:pt>
                <c:pt idx="8">
                  <c:v>0.18099999999999999</c:v>
                </c:pt>
                <c:pt idx="9">
                  <c:v>0.16700000000000001</c:v>
                </c:pt>
                <c:pt idx="10">
                  <c:v>0.33600000000000002</c:v>
                </c:pt>
                <c:pt idx="11">
                  <c:v>0.23799999999999999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49-41C5-83C4-FD15431E66FD}"/>
            </c:ext>
          </c:extLst>
        </c:ser>
        <c:ser>
          <c:idx val="3"/>
          <c:order val="3"/>
          <c:tx>
            <c:v>90-day late</c:v>
          </c:tx>
          <c:spPr>
            <a:solidFill>
              <a:srgbClr val="FFC000"/>
            </a:solidFill>
          </c:spPr>
          <c:invertIfNegative val="0"/>
          <c:cat>
            <c:strRef>
              <c:f>[0]!Page34_State</c:f>
              <c:strCache>
                <c:ptCount val="12"/>
                <c:pt idx="0">
                  <c:v>AZ</c:v>
                </c:pt>
                <c:pt idx="1">
                  <c:v>CA</c:v>
                </c:pt>
                <c:pt idx="2">
                  <c:v>FL</c:v>
                </c:pt>
                <c:pt idx="3">
                  <c:v>IL</c:v>
                </c:pt>
                <c:pt idx="4">
                  <c:v>MI</c:v>
                </c:pt>
                <c:pt idx="5">
                  <c:v>NJ</c:v>
                </c:pt>
                <c:pt idx="6">
                  <c:v>NV</c:v>
                </c:pt>
                <c:pt idx="7">
                  <c:v>NY</c:v>
                </c:pt>
                <c:pt idx="8">
                  <c:v>OH</c:v>
                </c:pt>
                <c:pt idx="9">
                  <c:v>PA</c:v>
                </c:pt>
                <c:pt idx="10">
                  <c:v>TX</c:v>
                </c:pt>
                <c:pt idx="11">
                  <c:v>US</c:v>
                </c:pt>
              </c:strCache>
            </c:strRef>
          </c:cat>
          <c:val>
            <c:numRef>
              <c:f>[0]!Page34_90</c:f>
              <c:numCache>
                <c:formatCode>0.00</c:formatCode>
                <c:ptCount val="12"/>
                <c:pt idx="0">
                  <c:v>7.4999999999999997E-2</c:v>
                </c:pt>
                <c:pt idx="1">
                  <c:v>0.14899999999999999</c:v>
                </c:pt>
                <c:pt idx="2">
                  <c:v>0.151</c:v>
                </c:pt>
                <c:pt idx="3">
                  <c:v>9.6000000000000002E-2</c:v>
                </c:pt>
                <c:pt idx="4">
                  <c:v>0.107</c:v>
                </c:pt>
                <c:pt idx="5">
                  <c:v>0.14599999999999999</c:v>
                </c:pt>
                <c:pt idx="6">
                  <c:v>4.5999999999999999E-2</c:v>
                </c:pt>
                <c:pt idx="7">
                  <c:v>8.7999999999999995E-2</c:v>
                </c:pt>
                <c:pt idx="8">
                  <c:v>0.122</c:v>
                </c:pt>
                <c:pt idx="9">
                  <c:v>9.1999999999999998E-2</c:v>
                </c:pt>
                <c:pt idx="10">
                  <c:v>0.183</c:v>
                </c:pt>
                <c:pt idx="11">
                  <c:v>0.122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F49-41C5-83C4-FD15431E66FD}"/>
            </c:ext>
          </c:extLst>
        </c:ser>
        <c:ser>
          <c:idx val="4"/>
          <c:order val="4"/>
          <c:tx>
            <c:v>120-day late</c:v>
          </c:tx>
          <c:spPr>
            <a:solidFill>
              <a:srgbClr val="F76615"/>
            </a:solidFill>
          </c:spPr>
          <c:invertIfNegative val="0"/>
          <c:cat>
            <c:strRef>
              <c:f>[0]!Page34_State</c:f>
              <c:strCache>
                <c:ptCount val="12"/>
                <c:pt idx="0">
                  <c:v>AZ</c:v>
                </c:pt>
                <c:pt idx="1">
                  <c:v>CA</c:v>
                </c:pt>
                <c:pt idx="2">
                  <c:v>FL</c:v>
                </c:pt>
                <c:pt idx="3">
                  <c:v>IL</c:v>
                </c:pt>
                <c:pt idx="4">
                  <c:v>MI</c:v>
                </c:pt>
                <c:pt idx="5">
                  <c:v>NJ</c:v>
                </c:pt>
                <c:pt idx="6">
                  <c:v>NV</c:v>
                </c:pt>
                <c:pt idx="7">
                  <c:v>NY</c:v>
                </c:pt>
                <c:pt idx="8">
                  <c:v>OH</c:v>
                </c:pt>
                <c:pt idx="9">
                  <c:v>PA</c:v>
                </c:pt>
                <c:pt idx="10">
                  <c:v>TX</c:v>
                </c:pt>
                <c:pt idx="11">
                  <c:v>US</c:v>
                </c:pt>
              </c:strCache>
            </c:strRef>
          </c:cat>
          <c:val>
            <c:numRef>
              <c:f>[0]!Page34_120</c:f>
              <c:numCache>
                <c:formatCode>0.00</c:formatCode>
                <c:ptCount val="12"/>
                <c:pt idx="0">
                  <c:v>0.153</c:v>
                </c:pt>
                <c:pt idx="1">
                  <c:v>0.23400000000000001</c:v>
                </c:pt>
                <c:pt idx="2">
                  <c:v>0.41</c:v>
                </c:pt>
                <c:pt idx="3">
                  <c:v>0.154</c:v>
                </c:pt>
                <c:pt idx="4">
                  <c:v>0.24199999999999999</c:v>
                </c:pt>
                <c:pt idx="5">
                  <c:v>0.42699999999999999</c:v>
                </c:pt>
                <c:pt idx="6">
                  <c:v>0.28000000000000003</c:v>
                </c:pt>
                <c:pt idx="7">
                  <c:v>0.42799999999999999</c:v>
                </c:pt>
                <c:pt idx="8">
                  <c:v>0.187</c:v>
                </c:pt>
                <c:pt idx="9">
                  <c:v>0.215</c:v>
                </c:pt>
                <c:pt idx="10">
                  <c:v>0.24199999999999999</c:v>
                </c:pt>
                <c:pt idx="11">
                  <c:v>0.25700000000000001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F49-41C5-83C4-FD15431E66FD}"/>
            </c:ext>
          </c:extLst>
        </c:ser>
        <c:ser>
          <c:idx val="5"/>
          <c:order val="5"/>
          <c:tx>
            <c:v>Severely Derogatory</c:v>
          </c:tx>
          <c:spPr>
            <a:solidFill>
              <a:srgbClr val="FF0000"/>
            </a:solidFill>
          </c:spPr>
          <c:invertIfNegative val="0"/>
          <c:cat>
            <c:strRef>
              <c:f>[0]!Page34_State</c:f>
              <c:strCache>
                <c:ptCount val="12"/>
                <c:pt idx="0">
                  <c:v>AZ</c:v>
                </c:pt>
                <c:pt idx="1">
                  <c:v>CA</c:v>
                </c:pt>
                <c:pt idx="2">
                  <c:v>FL</c:v>
                </c:pt>
                <c:pt idx="3">
                  <c:v>IL</c:v>
                </c:pt>
                <c:pt idx="4">
                  <c:v>MI</c:v>
                </c:pt>
                <c:pt idx="5">
                  <c:v>NJ</c:v>
                </c:pt>
                <c:pt idx="6">
                  <c:v>NV</c:v>
                </c:pt>
                <c:pt idx="7">
                  <c:v>NY</c:v>
                </c:pt>
                <c:pt idx="8">
                  <c:v>OH</c:v>
                </c:pt>
                <c:pt idx="9">
                  <c:v>PA</c:v>
                </c:pt>
                <c:pt idx="10">
                  <c:v>TX</c:v>
                </c:pt>
                <c:pt idx="11">
                  <c:v>US</c:v>
                </c:pt>
              </c:strCache>
            </c:strRef>
          </c:cat>
          <c:val>
            <c:numRef>
              <c:f>[0]!Page34_Severe</c:f>
              <c:numCache>
                <c:formatCode>0.00</c:formatCode>
                <c:ptCount val="12"/>
                <c:pt idx="0">
                  <c:v>0.63200000000000001</c:v>
                </c:pt>
                <c:pt idx="1">
                  <c:v>0.66</c:v>
                </c:pt>
                <c:pt idx="2">
                  <c:v>0.98699999999999999</c:v>
                </c:pt>
                <c:pt idx="3">
                  <c:v>0.65500000000000003</c:v>
                </c:pt>
                <c:pt idx="4">
                  <c:v>0.54700000000000004</c:v>
                </c:pt>
                <c:pt idx="5">
                  <c:v>0.63900000000000001</c:v>
                </c:pt>
                <c:pt idx="6">
                  <c:v>0.89</c:v>
                </c:pt>
                <c:pt idx="7">
                  <c:v>0.8</c:v>
                </c:pt>
                <c:pt idx="8">
                  <c:v>0.56699999999999995</c:v>
                </c:pt>
                <c:pt idx="9">
                  <c:v>0.59799999999999998</c:v>
                </c:pt>
                <c:pt idx="10">
                  <c:v>0.94799999999999995</c:v>
                </c:pt>
                <c:pt idx="11">
                  <c:v>0.68500000000000005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F49-41C5-83C4-FD15431E66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518540288"/>
        <c:axId val="518562560"/>
      </c:barChart>
      <c:barChart>
        <c:barDir val="col"/>
        <c:grouping val="stacked"/>
        <c:varyColors val="0"/>
        <c:ser>
          <c:idx val="6"/>
          <c:order val="6"/>
          <c:tx>
            <c:v>Secondary</c:v>
          </c:tx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22C0-4314-8D09-CEBCF9616F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518578176"/>
        <c:axId val="518564096"/>
      </c:barChart>
      <c:catAx>
        <c:axId val="518540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18562560"/>
        <c:crosses val="autoZero"/>
        <c:auto val="1"/>
        <c:lblAlgn val="ctr"/>
        <c:lblOffset val="100"/>
        <c:noMultiLvlLbl val="0"/>
      </c:catAx>
      <c:valAx>
        <c:axId val="518562560"/>
        <c:scaling>
          <c:orientation val="minMax"/>
          <c:max val="100"/>
          <c:min val="0"/>
        </c:scaling>
        <c:delete val="0"/>
        <c:axPos val="l"/>
        <c:numFmt formatCode="0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18540288"/>
        <c:crosses val="autoZero"/>
        <c:crossBetween val="between"/>
        <c:majorUnit val="20"/>
        <c:minorUnit val="2"/>
      </c:valAx>
      <c:valAx>
        <c:axId val="518564096"/>
        <c:scaling>
          <c:orientation val="minMax"/>
          <c:max val="100"/>
        </c:scaling>
        <c:delete val="0"/>
        <c:axPos val="r"/>
        <c:numFmt formatCode="General" sourceLinked="1"/>
        <c:majorTickMark val="in"/>
        <c:minorTickMark val="none"/>
        <c:tickLblPos val="nextTo"/>
        <c:spPr>
          <a:ln/>
        </c:spPr>
        <c:txPr>
          <a:bodyPr/>
          <a:lstStyle/>
          <a:p>
            <a:pPr>
              <a:defRPr sz="14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518578176"/>
        <c:crosses val="max"/>
        <c:crossBetween val="between"/>
        <c:majorUnit val="20"/>
      </c:valAx>
      <c:catAx>
        <c:axId val="518578176"/>
        <c:scaling>
          <c:orientation val="minMax"/>
        </c:scaling>
        <c:delete val="1"/>
        <c:axPos val="b"/>
        <c:majorTickMark val="out"/>
        <c:minorTickMark val="none"/>
        <c:tickLblPos val="nextTo"/>
        <c:crossAx val="518564096"/>
        <c:crosses val="autoZero"/>
        <c:auto val="1"/>
        <c:lblAlgn val="ctr"/>
        <c:lblOffset val="100"/>
        <c:noMultiLvlLbl val="0"/>
      </c:catAx>
      <c:spPr>
        <a:ln>
          <a:solidFill>
            <a:schemeClr val="tx1"/>
          </a:solidFill>
        </a:ln>
      </c:spPr>
    </c:plotArea>
    <c:legend>
      <c:legendPos val="t"/>
      <c:legendEntry>
        <c:idx val="6"/>
        <c:delete val="1"/>
      </c:legendEntry>
      <c:layout>
        <c:manualLayout>
          <c:xMode val="edge"/>
          <c:yMode val="edge"/>
          <c:x val="4.6277361723427606E-2"/>
          <c:y val="0.20432169463665525"/>
          <c:w val="0.89999991929303469"/>
          <c:h val="4.3324029416425602E-2"/>
        </c:manualLayout>
      </c:layout>
      <c:overlay val="0"/>
      <c:txPr>
        <a:bodyPr/>
        <a:lstStyle/>
        <a:p>
          <a:pPr>
            <a:defRPr sz="1400"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userShapes r:id="rId1"/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2800498890229681E-2"/>
          <c:y val="0.1287766798497684"/>
          <c:w val="0.9356297647670575"/>
          <c:h val="0.7273553854701037"/>
        </c:manualLayout>
      </c:layout>
      <c:lineChart>
        <c:grouping val="standard"/>
        <c:varyColors val="0"/>
        <c:ser>
          <c:idx val="12"/>
          <c:order val="0"/>
          <c:tx>
            <c:v>National Average</c:v>
          </c:tx>
          <c:spPr>
            <a:ln w="25400" cmpd="sng">
              <a:solidFill>
                <a:schemeClr val="tx1"/>
              </a:solidFill>
              <a:prstDash val="sysDash"/>
            </a:ln>
          </c:spPr>
          <c:marker>
            <c:symbol val="none"/>
          </c:marker>
          <c:cat>
            <c:strRef>
              <c:f>[0]!Page35_Date</c:f>
              <c:strCache>
                <c:ptCount val="8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</c:strCache>
            </c:strRef>
          </c:cat>
          <c:val>
            <c:numRef>
              <c:f>[0]!Page35_All</c:f>
              <c:numCache>
                <c:formatCode>0.00</c:formatCode>
                <c:ptCount val="84"/>
                <c:pt idx="0">
                  <c:v>2.4905618630121831</c:v>
                </c:pt>
                <c:pt idx="1">
                  <c:v>2.4201302834545428</c:v>
                </c:pt>
                <c:pt idx="2">
                  <c:v>2.3255813953488373</c:v>
                </c:pt>
                <c:pt idx="3">
                  <c:v>2.2937201661397308</c:v>
                </c:pt>
                <c:pt idx="4">
                  <c:v>2.248682035877577</c:v>
                </c:pt>
                <c:pt idx="5">
                  <c:v>2.1583924349881798</c:v>
                </c:pt>
                <c:pt idx="6">
                  <c:v>2.1714026944412996</c:v>
                </c:pt>
                <c:pt idx="7">
                  <c:v>2.1965138913466644</c:v>
                </c:pt>
                <c:pt idx="8">
                  <c:v>2.149521544092889</c:v>
                </c:pt>
                <c:pt idx="9">
                  <c:v>1.9606397100655302</c:v>
                </c:pt>
                <c:pt idx="10">
                  <c:v>1.9638279837828454</c:v>
                </c:pt>
                <c:pt idx="11">
                  <c:v>1.9195776929075603</c:v>
                </c:pt>
                <c:pt idx="12">
                  <c:v>1.9004411566395036</c:v>
                </c:pt>
                <c:pt idx="13">
                  <c:v>1.8609671446250617</c:v>
                </c:pt>
                <c:pt idx="14">
                  <c:v>2.0492467195852906</c:v>
                </c:pt>
                <c:pt idx="15">
                  <c:v>2.2725464718517143</c:v>
                </c:pt>
                <c:pt idx="16">
                  <c:v>2.4496968326185486</c:v>
                </c:pt>
                <c:pt idx="17">
                  <c:v>2.5949805060001014</c:v>
                </c:pt>
                <c:pt idx="18">
                  <c:v>2.9936120999427289</c:v>
                </c:pt>
                <c:pt idx="19">
                  <c:v>3.5638074299201397</c:v>
                </c:pt>
                <c:pt idx="20">
                  <c:v>4.3616639412914289</c:v>
                </c:pt>
                <c:pt idx="21">
                  <c:v>4.5757236628013116</c:v>
                </c:pt>
                <c:pt idx="22">
                  <c:v>5.0609842687410254</c:v>
                </c:pt>
                <c:pt idx="23">
                  <c:v>5.8248289252480285</c:v>
                </c:pt>
                <c:pt idx="24">
                  <c:v>6.9834631592389229</c:v>
                </c:pt>
                <c:pt idx="25">
                  <c:v>7.7052034302662973</c:v>
                </c:pt>
                <c:pt idx="26">
                  <c:v>7.923283655020767</c:v>
                </c:pt>
                <c:pt idx="27">
                  <c:v>8.4332694947435911</c:v>
                </c:pt>
                <c:pt idx="28">
                  <c:v>8.6096278751165727</c:v>
                </c:pt>
                <c:pt idx="29">
                  <c:v>8.2527003265511176</c:v>
                </c:pt>
                <c:pt idx="30">
                  <c:v>7.8342507851811822</c:v>
                </c:pt>
                <c:pt idx="31">
                  <c:v>7.8333760202165079</c:v>
                </c:pt>
                <c:pt idx="32">
                  <c:v>7.6920217110188522</c:v>
                </c:pt>
                <c:pt idx="33">
                  <c:v>7.2374952043991652</c:v>
                </c:pt>
                <c:pt idx="34">
                  <c:v>7.1375158645765451</c:v>
                </c:pt>
                <c:pt idx="35">
                  <c:v>7.145291588655434</c:v>
                </c:pt>
                <c:pt idx="36">
                  <c:v>6.9596814810057941</c:v>
                </c:pt>
                <c:pt idx="37">
                  <c:v>6.71</c:v>
                </c:pt>
                <c:pt idx="38">
                  <c:v>6.55</c:v>
                </c:pt>
                <c:pt idx="39">
                  <c:v>6.31</c:v>
                </c:pt>
                <c:pt idx="40">
                  <c:v>6.07</c:v>
                </c:pt>
                <c:pt idx="41">
                  <c:v>5.7</c:v>
                </c:pt>
                <c:pt idx="42">
                  <c:v>5.31</c:v>
                </c:pt>
                <c:pt idx="43">
                  <c:v>5.03</c:v>
                </c:pt>
                <c:pt idx="44">
                  <c:v>4.7699999999999996</c:v>
                </c:pt>
                <c:pt idx="45">
                  <c:v>4.49</c:v>
                </c:pt>
                <c:pt idx="46">
                  <c:v>4.33</c:v>
                </c:pt>
                <c:pt idx="47">
                  <c:v>4.3</c:v>
                </c:pt>
                <c:pt idx="48">
                  <c:v>4.25</c:v>
                </c:pt>
                <c:pt idx="49">
                  <c:v>3.98</c:v>
                </c:pt>
                <c:pt idx="50">
                  <c:v>3.79</c:v>
                </c:pt>
                <c:pt idx="51">
                  <c:v>3.69</c:v>
                </c:pt>
                <c:pt idx="52">
                  <c:v>3.6</c:v>
                </c:pt>
                <c:pt idx="53">
                  <c:v>3.34</c:v>
                </c:pt>
                <c:pt idx="54">
                  <c:v>3.28</c:v>
                </c:pt>
                <c:pt idx="55">
                  <c:v>3.3</c:v>
                </c:pt>
                <c:pt idx="56">
                  <c:v>3.37</c:v>
                </c:pt>
                <c:pt idx="57">
                  <c:v>3.26</c:v>
                </c:pt>
                <c:pt idx="58">
                  <c:v>3.19</c:v>
                </c:pt>
                <c:pt idx="59">
                  <c:v>3.12</c:v>
                </c:pt>
                <c:pt idx="60">
                  <c:v>3.11</c:v>
                </c:pt>
                <c:pt idx="61">
                  <c:v>3.04</c:v>
                </c:pt>
                <c:pt idx="62">
                  <c:v>3.09</c:v>
                </c:pt>
                <c:pt idx="63">
                  <c:v>3.1</c:v>
                </c:pt>
                <c:pt idx="64">
                  <c:v>3.06</c:v>
                </c:pt>
                <c:pt idx="65">
                  <c:v>2.94</c:v>
                </c:pt>
                <c:pt idx="66">
                  <c:v>3.04</c:v>
                </c:pt>
                <c:pt idx="67">
                  <c:v>3.15</c:v>
                </c:pt>
                <c:pt idx="68">
                  <c:v>3.17</c:v>
                </c:pt>
                <c:pt idx="69">
                  <c:v>2.61</c:v>
                </c:pt>
                <c:pt idx="70">
                  <c:v>2.4300000000000002</c:v>
                </c:pt>
                <c:pt idx="71">
                  <c:v>2.2200000000000002</c:v>
                </c:pt>
                <c:pt idx="72">
                  <c:v>2.29</c:v>
                </c:pt>
                <c:pt idx="73">
                  <c:v>2.06</c:v>
                </c:pt>
                <c:pt idx="74">
                  <c:v>1.94</c:v>
                </c:pt>
                <c:pt idx="75">
                  <c:v>1.87</c:v>
                </c:pt>
                <c:pt idx="76">
                  <c:v>1.83</c:v>
                </c:pt>
                <c:pt idx="77">
                  <c:v>1.81</c:v>
                </c:pt>
                <c:pt idx="78">
                  <c:v>1.64</c:v>
                </c:pt>
                <c:pt idx="79">
                  <c:v>1.61</c:v>
                </c:pt>
                <c:pt idx="80">
                  <c:v>1.46</c:v>
                </c:pt>
                <c:pt idx="81">
                  <c:v>1.48</c:v>
                </c:pt>
                <c:pt idx="82">
                  <c:v>1.62</c:v>
                </c:pt>
                <c:pt idx="83">
                  <c:v>1.74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C2-4632-9751-25AB0D80DD61}"/>
            </c:ext>
          </c:extLst>
        </c:ser>
        <c:ser>
          <c:idx val="1"/>
          <c:order val="2"/>
          <c:tx>
            <c:v>FL</c:v>
          </c:tx>
          <c:spPr>
            <a:ln w="25400">
              <a:solidFill>
                <a:schemeClr val="accent5"/>
              </a:solidFill>
            </a:ln>
          </c:spPr>
          <c:marker>
            <c:symbol val="none"/>
          </c:marker>
          <c:cat>
            <c:strRef>
              <c:f>[0]!Page35_Date</c:f>
              <c:strCache>
                <c:ptCount val="8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</c:strCache>
            </c:strRef>
          </c:cat>
          <c:val>
            <c:numRef>
              <c:f>[0]!Page35_FL</c:f>
              <c:numCache>
                <c:formatCode>0.00</c:formatCode>
                <c:ptCount val="84"/>
                <c:pt idx="0">
                  <c:v>3.2989455286446203</c:v>
                </c:pt>
                <c:pt idx="1">
                  <c:v>3.3121402879341866</c:v>
                </c:pt>
                <c:pt idx="2">
                  <c:v>2.7361657519209661</c:v>
                </c:pt>
                <c:pt idx="3">
                  <c:v>2.7027465145228216</c:v>
                </c:pt>
                <c:pt idx="4">
                  <c:v>2.6718072175311618</c:v>
                </c:pt>
                <c:pt idx="5">
                  <c:v>2.4464783368952787</c:v>
                </c:pt>
                <c:pt idx="6">
                  <c:v>2.3077984453081619</c:v>
                </c:pt>
                <c:pt idx="7">
                  <c:v>2.2810321880650997</c:v>
                </c:pt>
                <c:pt idx="8">
                  <c:v>2.2252114335971855</c:v>
                </c:pt>
                <c:pt idx="9">
                  <c:v>2.1785197526623152</c:v>
                </c:pt>
                <c:pt idx="10">
                  <c:v>2.085868092691622</c:v>
                </c:pt>
                <c:pt idx="11">
                  <c:v>1.9271798266351459</c:v>
                </c:pt>
                <c:pt idx="12">
                  <c:v>1.9306145926589076</c:v>
                </c:pt>
                <c:pt idx="13">
                  <c:v>1.8092444632529272</c:v>
                </c:pt>
                <c:pt idx="14">
                  <c:v>1.8999651821862349</c:v>
                </c:pt>
                <c:pt idx="15">
                  <c:v>2.4415425940138142</c:v>
                </c:pt>
                <c:pt idx="16">
                  <c:v>2.7187439860401343</c:v>
                </c:pt>
                <c:pt idx="17">
                  <c:v>2.9318038816341199</c:v>
                </c:pt>
                <c:pt idx="18">
                  <c:v>3.5597811268258757</c:v>
                </c:pt>
                <c:pt idx="19">
                  <c:v>4.6630277969216634</c:v>
                </c:pt>
                <c:pt idx="20">
                  <c:v>7.4122073266659179</c:v>
                </c:pt>
                <c:pt idx="21">
                  <c:v>8.2077227121750091</c:v>
                </c:pt>
                <c:pt idx="22">
                  <c:v>9.4884341775039935</c:v>
                </c:pt>
                <c:pt idx="23">
                  <c:v>12.360252143102068</c:v>
                </c:pt>
                <c:pt idx="24">
                  <c:v>14.609535255296979</c:v>
                </c:pt>
                <c:pt idx="25">
                  <c:v>15.93279221238938</c:v>
                </c:pt>
                <c:pt idx="26">
                  <c:v>16.122974122220874</c:v>
                </c:pt>
                <c:pt idx="27">
                  <c:v>16.666473677660239</c:v>
                </c:pt>
                <c:pt idx="28">
                  <c:v>18.150076551467855</c:v>
                </c:pt>
                <c:pt idx="29">
                  <c:v>17.36057044895847</c:v>
                </c:pt>
                <c:pt idx="30">
                  <c:v>16.501219288936056</c:v>
                </c:pt>
                <c:pt idx="31">
                  <c:v>16.603898560473564</c:v>
                </c:pt>
                <c:pt idx="32">
                  <c:v>16.088279665229248</c:v>
                </c:pt>
                <c:pt idx="33">
                  <c:v>15.796134863740463</c:v>
                </c:pt>
                <c:pt idx="34">
                  <c:v>15.39733272314964</c:v>
                </c:pt>
                <c:pt idx="35">
                  <c:v>15.119856204631871</c:v>
                </c:pt>
                <c:pt idx="36">
                  <c:v>14.68974570235585</c:v>
                </c:pt>
                <c:pt idx="37">
                  <c:v>14.08</c:v>
                </c:pt>
                <c:pt idx="38">
                  <c:v>13.62</c:v>
                </c:pt>
                <c:pt idx="39">
                  <c:v>12.61</c:v>
                </c:pt>
                <c:pt idx="40">
                  <c:v>12.69</c:v>
                </c:pt>
                <c:pt idx="41">
                  <c:v>11.7</c:v>
                </c:pt>
                <c:pt idx="42">
                  <c:v>10.39</c:v>
                </c:pt>
                <c:pt idx="43">
                  <c:v>9.81</c:v>
                </c:pt>
                <c:pt idx="44">
                  <c:v>9.25</c:v>
                </c:pt>
                <c:pt idx="45">
                  <c:v>8.07</c:v>
                </c:pt>
                <c:pt idx="46">
                  <c:v>7.68</c:v>
                </c:pt>
                <c:pt idx="47">
                  <c:v>7.37</c:v>
                </c:pt>
                <c:pt idx="48">
                  <c:v>6.84</c:v>
                </c:pt>
                <c:pt idx="49">
                  <c:v>6.4</c:v>
                </c:pt>
                <c:pt idx="50">
                  <c:v>5.91</c:v>
                </c:pt>
                <c:pt idx="51">
                  <c:v>5.58</c:v>
                </c:pt>
                <c:pt idx="52">
                  <c:v>5.31</c:v>
                </c:pt>
                <c:pt idx="53">
                  <c:v>5.03</c:v>
                </c:pt>
                <c:pt idx="54">
                  <c:v>4.8899999999999997</c:v>
                </c:pt>
                <c:pt idx="55">
                  <c:v>4.63</c:v>
                </c:pt>
                <c:pt idx="56">
                  <c:v>4.8</c:v>
                </c:pt>
                <c:pt idx="57">
                  <c:v>4.88</c:v>
                </c:pt>
                <c:pt idx="58">
                  <c:v>4.49</c:v>
                </c:pt>
                <c:pt idx="59">
                  <c:v>3.53</c:v>
                </c:pt>
                <c:pt idx="60">
                  <c:v>3.91</c:v>
                </c:pt>
                <c:pt idx="61">
                  <c:v>4.18</c:v>
                </c:pt>
                <c:pt idx="62">
                  <c:v>4.6399999999999997</c:v>
                </c:pt>
                <c:pt idx="63">
                  <c:v>4.28</c:v>
                </c:pt>
                <c:pt idx="64">
                  <c:v>4.17</c:v>
                </c:pt>
                <c:pt idx="65">
                  <c:v>3.71</c:v>
                </c:pt>
                <c:pt idx="66">
                  <c:v>3.86</c:v>
                </c:pt>
                <c:pt idx="67">
                  <c:v>4.1900000000000004</c:v>
                </c:pt>
                <c:pt idx="68">
                  <c:v>4.09</c:v>
                </c:pt>
                <c:pt idx="69">
                  <c:v>3.44</c:v>
                </c:pt>
                <c:pt idx="70">
                  <c:v>3.1</c:v>
                </c:pt>
                <c:pt idx="71">
                  <c:v>2.96</c:v>
                </c:pt>
                <c:pt idx="72">
                  <c:v>2.88</c:v>
                </c:pt>
                <c:pt idx="73">
                  <c:v>2.59</c:v>
                </c:pt>
                <c:pt idx="74">
                  <c:v>2.54</c:v>
                </c:pt>
                <c:pt idx="75">
                  <c:v>2.2999999999999998</c:v>
                </c:pt>
                <c:pt idx="76">
                  <c:v>2.38</c:v>
                </c:pt>
                <c:pt idx="77">
                  <c:v>2.41</c:v>
                </c:pt>
                <c:pt idx="78">
                  <c:v>2.2200000000000002</c:v>
                </c:pt>
                <c:pt idx="79">
                  <c:v>1.98</c:v>
                </c:pt>
                <c:pt idx="80">
                  <c:v>1.74</c:v>
                </c:pt>
                <c:pt idx="81">
                  <c:v>1.85</c:v>
                </c:pt>
                <c:pt idx="82">
                  <c:v>2.27</c:v>
                </c:pt>
                <c:pt idx="83">
                  <c:v>2.58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C2-4632-9751-25AB0D80DD61}"/>
            </c:ext>
          </c:extLst>
        </c:ser>
        <c:ser>
          <c:idx val="3"/>
          <c:order val="3"/>
          <c:tx>
            <c:v>IL</c:v>
          </c:tx>
          <c:spPr>
            <a:ln w="25400">
              <a:solidFill>
                <a:srgbClr val="00B050"/>
              </a:solidFill>
            </a:ln>
          </c:spPr>
          <c:marker>
            <c:symbol val="none"/>
          </c:marker>
          <c:cat>
            <c:strRef>
              <c:f>[0]!Page35_Date</c:f>
              <c:strCache>
                <c:ptCount val="8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</c:strCache>
            </c:strRef>
          </c:cat>
          <c:val>
            <c:numRef>
              <c:f>[0]!Page35_IL</c:f>
              <c:numCache>
                <c:formatCode>0.00</c:formatCode>
                <c:ptCount val="84"/>
                <c:pt idx="0">
                  <c:v>2.3109369742623982</c:v>
                </c:pt>
                <c:pt idx="1">
                  <c:v>2.4182350213544845</c:v>
                </c:pt>
                <c:pt idx="2">
                  <c:v>2.1351242114749174</c:v>
                </c:pt>
                <c:pt idx="3">
                  <c:v>2.3039051317614425</c:v>
                </c:pt>
                <c:pt idx="4">
                  <c:v>2.1668240392477514</c:v>
                </c:pt>
                <c:pt idx="5">
                  <c:v>2.0027994068482071</c:v>
                </c:pt>
                <c:pt idx="6">
                  <c:v>2.2738675064935068</c:v>
                </c:pt>
                <c:pt idx="7">
                  <c:v>2.4166034729315626</c:v>
                </c:pt>
                <c:pt idx="8">
                  <c:v>2.1966776633165828</c:v>
                </c:pt>
                <c:pt idx="9">
                  <c:v>1.7701008553274684</c:v>
                </c:pt>
                <c:pt idx="10">
                  <c:v>1.9765322186346863</c:v>
                </c:pt>
                <c:pt idx="11">
                  <c:v>1.855098085007006</c:v>
                </c:pt>
                <c:pt idx="12">
                  <c:v>1.9363590033975087</c:v>
                </c:pt>
                <c:pt idx="13">
                  <c:v>1.9555308181618776</c:v>
                </c:pt>
                <c:pt idx="14">
                  <c:v>2.3176875661936029</c:v>
                </c:pt>
                <c:pt idx="15">
                  <c:v>2.5938708306777141</c:v>
                </c:pt>
                <c:pt idx="16">
                  <c:v>3.0244616684266106</c:v>
                </c:pt>
                <c:pt idx="17">
                  <c:v>2.7764786112833226</c:v>
                </c:pt>
                <c:pt idx="18">
                  <c:v>2.9111027190332326</c:v>
                </c:pt>
                <c:pt idx="19">
                  <c:v>3.3528775034026834</c:v>
                </c:pt>
                <c:pt idx="20">
                  <c:v>3.1701211653482537</c:v>
                </c:pt>
                <c:pt idx="21">
                  <c:v>3.7983469349022587</c:v>
                </c:pt>
                <c:pt idx="22">
                  <c:v>4.3711075532115276</c:v>
                </c:pt>
                <c:pt idx="23">
                  <c:v>4.7272857683573051</c:v>
                </c:pt>
                <c:pt idx="24">
                  <c:v>6.0667400427433451</c:v>
                </c:pt>
                <c:pt idx="25">
                  <c:v>7.0232311311507551</c:v>
                </c:pt>
                <c:pt idx="26">
                  <c:v>7.9688722858270822</c:v>
                </c:pt>
                <c:pt idx="27">
                  <c:v>8.3504635615338287</c:v>
                </c:pt>
                <c:pt idx="28">
                  <c:v>7.9163186392914655</c:v>
                </c:pt>
                <c:pt idx="29">
                  <c:v>7.8339189133986924</c:v>
                </c:pt>
                <c:pt idx="30">
                  <c:v>7.2076721550646106</c:v>
                </c:pt>
                <c:pt idx="31">
                  <c:v>7.2130264718339694</c:v>
                </c:pt>
                <c:pt idx="32">
                  <c:v>7.5602841470334798</c:v>
                </c:pt>
                <c:pt idx="33">
                  <c:v>7.2831262822928444</c:v>
                </c:pt>
                <c:pt idx="34">
                  <c:v>7.576379571248423</c:v>
                </c:pt>
                <c:pt idx="35">
                  <c:v>7.8049834412323991</c:v>
                </c:pt>
                <c:pt idx="36">
                  <c:v>8.1623853388301981</c:v>
                </c:pt>
                <c:pt idx="37">
                  <c:v>7.57</c:v>
                </c:pt>
                <c:pt idx="38">
                  <c:v>7.47</c:v>
                </c:pt>
                <c:pt idx="39">
                  <c:v>7.64</c:v>
                </c:pt>
                <c:pt idx="40">
                  <c:v>6.73</c:v>
                </c:pt>
                <c:pt idx="41">
                  <c:v>6.43</c:v>
                </c:pt>
                <c:pt idx="42">
                  <c:v>5.83</c:v>
                </c:pt>
                <c:pt idx="43">
                  <c:v>5.79</c:v>
                </c:pt>
                <c:pt idx="44">
                  <c:v>5.34</c:v>
                </c:pt>
                <c:pt idx="45">
                  <c:v>4.63</c:v>
                </c:pt>
                <c:pt idx="46">
                  <c:v>4.3899999999999997</c:v>
                </c:pt>
                <c:pt idx="47">
                  <c:v>4.24</c:v>
                </c:pt>
                <c:pt idx="48">
                  <c:v>4.07</c:v>
                </c:pt>
                <c:pt idx="49">
                  <c:v>3.89</c:v>
                </c:pt>
                <c:pt idx="50">
                  <c:v>3.88</c:v>
                </c:pt>
                <c:pt idx="51">
                  <c:v>3.91</c:v>
                </c:pt>
                <c:pt idx="52">
                  <c:v>3.55</c:v>
                </c:pt>
                <c:pt idx="53">
                  <c:v>3.67</c:v>
                </c:pt>
                <c:pt idx="54">
                  <c:v>3.47</c:v>
                </c:pt>
                <c:pt idx="55">
                  <c:v>3.69</c:v>
                </c:pt>
                <c:pt idx="56">
                  <c:v>3.48</c:v>
                </c:pt>
                <c:pt idx="57">
                  <c:v>3.3</c:v>
                </c:pt>
                <c:pt idx="58">
                  <c:v>3</c:v>
                </c:pt>
                <c:pt idx="59">
                  <c:v>2.87</c:v>
                </c:pt>
                <c:pt idx="60">
                  <c:v>3.06</c:v>
                </c:pt>
                <c:pt idx="61">
                  <c:v>2.91</c:v>
                </c:pt>
                <c:pt idx="62">
                  <c:v>3.09</c:v>
                </c:pt>
                <c:pt idx="63">
                  <c:v>3.09</c:v>
                </c:pt>
                <c:pt idx="64">
                  <c:v>2.87</c:v>
                </c:pt>
                <c:pt idx="65">
                  <c:v>2.95</c:v>
                </c:pt>
                <c:pt idx="66">
                  <c:v>2.85</c:v>
                </c:pt>
                <c:pt idx="67">
                  <c:v>3.02</c:v>
                </c:pt>
                <c:pt idx="68">
                  <c:v>3.26</c:v>
                </c:pt>
                <c:pt idx="69">
                  <c:v>2.56</c:v>
                </c:pt>
                <c:pt idx="70">
                  <c:v>2.5</c:v>
                </c:pt>
                <c:pt idx="71">
                  <c:v>2.44</c:v>
                </c:pt>
                <c:pt idx="72">
                  <c:v>2.39</c:v>
                </c:pt>
                <c:pt idx="73">
                  <c:v>2.23</c:v>
                </c:pt>
                <c:pt idx="74">
                  <c:v>2.17</c:v>
                </c:pt>
                <c:pt idx="75">
                  <c:v>1.99</c:v>
                </c:pt>
                <c:pt idx="76">
                  <c:v>1.95</c:v>
                </c:pt>
                <c:pt idx="77">
                  <c:v>2.0699999999999998</c:v>
                </c:pt>
                <c:pt idx="78">
                  <c:v>1.79</c:v>
                </c:pt>
                <c:pt idx="79">
                  <c:v>1.57</c:v>
                </c:pt>
                <c:pt idx="80">
                  <c:v>1.43</c:v>
                </c:pt>
                <c:pt idx="81">
                  <c:v>1.48</c:v>
                </c:pt>
                <c:pt idx="82">
                  <c:v>1.69</c:v>
                </c:pt>
                <c:pt idx="83">
                  <c:v>1.69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C2-4632-9751-25AB0D80DD61}"/>
            </c:ext>
          </c:extLst>
        </c:ser>
        <c:ser>
          <c:idx val="5"/>
          <c:order val="5"/>
          <c:tx>
            <c:v>MI</c:v>
          </c:tx>
          <c:spPr>
            <a:ln w="25400">
              <a:solidFill>
                <a:srgbClr val="FFC000"/>
              </a:solidFill>
            </a:ln>
          </c:spPr>
          <c:marker>
            <c:symbol val="none"/>
          </c:marker>
          <c:cat>
            <c:strRef>
              <c:f>[0]!Page35_Date</c:f>
              <c:strCache>
                <c:ptCount val="8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</c:strCache>
            </c:strRef>
          </c:cat>
          <c:val>
            <c:numRef>
              <c:f>[0]!Page35_MI</c:f>
              <c:numCache>
                <c:formatCode>0.00</c:formatCode>
                <c:ptCount val="84"/>
                <c:pt idx="0">
                  <c:v>2.5698149849844523</c:v>
                </c:pt>
                <c:pt idx="1">
                  <c:v>2.3984223859144653</c:v>
                </c:pt>
                <c:pt idx="2">
                  <c:v>2.274797956214186</c:v>
                </c:pt>
                <c:pt idx="3">
                  <c:v>2.2841099156866123</c:v>
                </c:pt>
                <c:pt idx="4">
                  <c:v>2.2614629509170543</c:v>
                </c:pt>
                <c:pt idx="5">
                  <c:v>2.5518007029225966</c:v>
                </c:pt>
                <c:pt idx="6">
                  <c:v>2.7743702076124572</c:v>
                </c:pt>
                <c:pt idx="7">
                  <c:v>2.7149098159509206</c:v>
                </c:pt>
                <c:pt idx="8">
                  <c:v>2.6800579413769596</c:v>
                </c:pt>
                <c:pt idx="9">
                  <c:v>2.5401813084112148</c:v>
                </c:pt>
                <c:pt idx="10">
                  <c:v>2.4498552797087054</c:v>
                </c:pt>
                <c:pt idx="11">
                  <c:v>2.5977707213114756</c:v>
                </c:pt>
                <c:pt idx="12">
                  <c:v>2.4620190323614226</c:v>
                </c:pt>
                <c:pt idx="13">
                  <c:v>2.4283229357798164</c:v>
                </c:pt>
                <c:pt idx="14">
                  <c:v>2.8471847731510254</c:v>
                </c:pt>
                <c:pt idx="15">
                  <c:v>2.9848963054951878</c:v>
                </c:pt>
                <c:pt idx="16">
                  <c:v>3.4205278810408921</c:v>
                </c:pt>
                <c:pt idx="17">
                  <c:v>3.471606957583155</c:v>
                </c:pt>
                <c:pt idx="18">
                  <c:v>4.2242982832618026</c:v>
                </c:pt>
                <c:pt idx="19">
                  <c:v>4.1344748245346352</c:v>
                </c:pt>
                <c:pt idx="20">
                  <c:v>4.0883481571733178</c:v>
                </c:pt>
                <c:pt idx="21">
                  <c:v>4.2368493482873593</c:v>
                </c:pt>
                <c:pt idx="22">
                  <c:v>4.1458616139920217</c:v>
                </c:pt>
                <c:pt idx="23">
                  <c:v>5.0504050709326886</c:v>
                </c:pt>
                <c:pt idx="24">
                  <c:v>5.9492145265093468</c:v>
                </c:pt>
                <c:pt idx="25">
                  <c:v>6.0813855905998766</c:v>
                </c:pt>
                <c:pt idx="26">
                  <c:v>6.9185971698113207</c:v>
                </c:pt>
                <c:pt idx="27">
                  <c:v>7.7453110109465557</c:v>
                </c:pt>
                <c:pt idx="28">
                  <c:v>7.8558796147672556</c:v>
                </c:pt>
                <c:pt idx="29">
                  <c:v>7.2691315789473689</c:v>
                </c:pt>
                <c:pt idx="30">
                  <c:v>6.2481103678929761</c:v>
                </c:pt>
                <c:pt idx="31">
                  <c:v>6.4636377499152822</c:v>
                </c:pt>
                <c:pt idx="32">
                  <c:v>6.7746476002853164</c:v>
                </c:pt>
                <c:pt idx="33">
                  <c:v>6.3577886927949594</c:v>
                </c:pt>
                <c:pt idx="34">
                  <c:v>5.6986614362891848</c:v>
                </c:pt>
                <c:pt idx="35">
                  <c:v>5.4692234946181095</c:v>
                </c:pt>
                <c:pt idx="36">
                  <c:v>5.0329726802683066</c:v>
                </c:pt>
                <c:pt idx="37">
                  <c:v>4.79</c:v>
                </c:pt>
                <c:pt idx="38">
                  <c:v>5.2</c:v>
                </c:pt>
                <c:pt idx="39">
                  <c:v>5.24</c:v>
                </c:pt>
                <c:pt idx="40">
                  <c:v>5.36</c:v>
                </c:pt>
                <c:pt idx="41">
                  <c:v>5.48</c:v>
                </c:pt>
                <c:pt idx="42">
                  <c:v>4.3899999999999997</c:v>
                </c:pt>
                <c:pt idx="43">
                  <c:v>4.32</c:v>
                </c:pt>
                <c:pt idx="44">
                  <c:v>4.12</c:v>
                </c:pt>
                <c:pt idx="45">
                  <c:v>3.89</c:v>
                </c:pt>
                <c:pt idx="46">
                  <c:v>4.0199999999999996</c:v>
                </c:pt>
                <c:pt idx="47">
                  <c:v>3.78</c:v>
                </c:pt>
                <c:pt idx="48">
                  <c:v>3.46</c:v>
                </c:pt>
                <c:pt idx="49">
                  <c:v>3.37</c:v>
                </c:pt>
                <c:pt idx="50">
                  <c:v>3.49</c:v>
                </c:pt>
                <c:pt idx="51">
                  <c:v>3.63</c:v>
                </c:pt>
                <c:pt idx="52">
                  <c:v>3.68</c:v>
                </c:pt>
                <c:pt idx="53">
                  <c:v>3.42</c:v>
                </c:pt>
                <c:pt idx="54">
                  <c:v>3.44</c:v>
                </c:pt>
                <c:pt idx="55">
                  <c:v>3.62</c:v>
                </c:pt>
                <c:pt idx="56">
                  <c:v>3.52</c:v>
                </c:pt>
                <c:pt idx="57">
                  <c:v>3.08</c:v>
                </c:pt>
                <c:pt idx="58">
                  <c:v>3.42</c:v>
                </c:pt>
                <c:pt idx="59">
                  <c:v>3.5</c:v>
                </c:pt>
                <c:pt idx="60">
                  <c:v>3.32</c:v>
                </c:pt>
                <c:pt idx="61">
                  <c:v>3.3</c:v>
                </c:pt>
                <c:pt idx="62">
                  <c:v>3.36</c:v>
                </c:pt>
                <c:pt idx="63">
                  <c:v>3.59</c:v>
                </c:pt>
                <c:pt idx="64">
                  <c:v>3.49</c:v>
                </c:pt>
                <c:pt idx="65">
                  <c:v>3.26</c:v>
                </c:pt>
                <c:pt idx="66">
                  <c:v>3.17</c:v>
                </c:pt>
                <c:pt idx="67">
                  <c:v>3.41</c:v>
                </c:pt>
                <c:pt idx="68">
                  <c:v>3.42</c:v>
                </c:pt>
                <c:pt idx="69">
                  <c:v>2.83</c:v>
                </c:pt>
                <c:pt idx="70">
                  <c:v>2.75</c:v>
                </c:pt>
                <c:pt idx="71">
                  <c:v>2.71</c:v>
                </c:pt>
                <c:pt idx="72">
                  <c:v>2.74</c:v>
                </c:pt>
                <c:pt idx="73">
                  <c:v>2.34</c:v>
                </c:pt>
                <c:pt idx="74">
                  <c:v>2.38</c:v>
                </c:pt>
                <c:pt idx="75">
                  <c:v>2.21</c:v>
                </c:pt>
                <c:pt idx="76">
                  <c:v>1.95</c:v>
                </c:pt>
                <c:pt idx="77">
                  <c:v>1.8</c:v>
                </c:pt>
                <c:pt idx="78">
                  <c:v>1.89</c:v>
                </c:pt>
                <c:pt idx="79">
                  <c:v>1.75</c:v>
                </c:pt>
                <c:pt idx="80">
                  <c:v>1.5</c:v>
                </c:pt>
                <c:pt idx="81">
                  <c:v>1.6</c:v>
                </c:pt>
                <c:pt idx="82">
                  <c:v>1.82</c:v>
                </c:pt>
                <c:pt idx="83">
                  <c:v>1.94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0C2-4632-9751-25AB0D80DD61}"/>
            </c:ext>
          </c:extLst>
        </c:ser>
        <c:ser>
          <c:idx val="6"/>
          <c:order val="6"/>
          <c:tx>
            <c:v>NJ</c:v>
          </c:tx>
          <c:spPr>
            <a:ln w="25400"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[0]!Page35_Date</c:f>
              <c:strCache>
                <c:ptCount val="8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</c:strCache>
            </c:strRef>
          </c:cat>
          <c:val>
            <c:numRef>
              <c:f>[0]!Page35_NJ</c:f>
              <c:numCache>
                <c:formatCode>0.00</c:formatCode>
                <c:ptCount val="84"/>
                <c:pt idx="0">
                  <c:v>2.6034931114895516</c:v>
                </c:pt>
                <c:pt idx="1">
                  <c:v>2.4534194941191623</c:v>
                </c:pt>
                <c:pt idx="2">
                  <c:v>2.1315111257710986</c:v>
                </c:pt>
                <c:pt idx="3">
                  <c:v>2.1834727771033551</c:v>
                </c:pt>
                <c:pt idx="4">
                  <c:v>1.9666160428506163</c:v>
                </c:pt>
                <c:pt idx="5">
                  <c:v>1.7671412352323945</c:v>
                </c:pt>
                <c:pt idx="6">
                  <c:v>1.717241924959217</c:v>
                </c:pt>
                <c:pt idx="7">
                  <c:v>2.0091791613316259</c:v>
                </c:pt>
                <c:pt idx="8">
                  <c:v>2.1618190866141731</c:v>
                </c:pt>
                <c:pt idx="9">
                  <c:v>1.540632185309357</c:v>
                </c:pt>
                <c:pt idx="10">
                  <c:v>1.2317316247002399</c:v>
                </c:pt>
                <c:pt idx="11">
                  <c:v>1.4501467126040768</c:v>
                </c:pt>
                <c:pt idx="12">
                  <c:v>1.5006995094031073</c:v>
                </c:pt>
                <c:pt idx="13">
                  <c:v>1.3066101758124666</c:v>
                </c:pt>
                <c:pt idx="14">
                  <c:v>1.5017637850467289</c:v>
                </c:pt>
                <c:pt idx="15">
                  <c:v>1.5011266192532384</c:v>
                </c:pt>
                <c:pt idx="16">
                  <c:v>1.7516431610942251</c:v>
                </c:pt>
                <c:pt idx="17">
                  <c:v>1.970209294485914</c:v>
                </c:pt>
                <c:pt idx="18">
                  <c:v>2.2574381204819272</c:v>
                </c:pt>
                <c:pt idx="19">
                  <c:v>2.9306294435313456</c:v>
                </c:pt>
                <c:pt idx="20">
                  <c:v>4.2191673718096112</c:v>
                </c:pt>
                <c:pt idx="21">
                  <c:v>4.1227558261265367</c:v>
                </c:pt>
                <c:pt idx="22">
                  <c:v>4.7426527093596054</c:v>
                </c:pt>
                <c:pt idx="23">
                  <c:v>5.8702667560321711</c:v>
                </c:pt>
                <c:pt idx="24">
                  <c:v>7.0036606293864612</c:v>
                </c:pt>
                <c:pt idx="25">
                  <c:v>7.3778985744332779</c:v>
                </c:pt>
                <c:pt idx="26">
                  <c:v>6.8698242863827792</c:v>
                </c:pt>
                <c:pt idx="27">
                  <c:v>7.056212706539446</c:v>
                </c:pt>
                <c:pt idx="28">
                  <c:v>6.8464042699724521</c:v>
                </c:pt>
                <c:pt idx="29">
                  <c:v>7.1683544600938971</c:v>
                </c:pt>
                <c:pt idx="30">
                  <c:v>6.8754351851851858</c:v>
                </c:pt>
                <c:pt idx="31">
                  <c:v>7.337355952101432</c:v>
                </c:pt>
                <c:pt idx="32">
                  <c:v>7.8479084320717813</c:v>
                </c:pt>
                <c:pt idx="33">
                  <c:v>7.4099017976422061</c:v>
                </c:pt>
                <c:pt idx="34">
                  <c:v>7.385229969983838</c:v>
                </c:pt>
                <c:pt idx="35">
                  <c:v>8.1838245140890908</c:v>
                </c:pt>
                <c:pt idx="36">
                  <c:v>8.5568335131585105</c:v>
                </c:pt>
                <c:pt idx="37">
                  <c:v>8.42</c:v>
                </c:pt>
                <c:pt idx="38">
                  <c:v>8.6</c:v>
                </c:pt>
                <c:pt idx="39">
                  <c:v>8.06</c:v>
                </c:pt>
                <c:pt idx="40">
                  <c:v>8.23</c:v>
                </c:pt>
                <c:pt idx="41">
                  <c:v>8.74</c:v>
                </c:pt>
                <c:pt idx="42">
                  <c:v>8.57</c:v>
                </c:pt>
                <c:pt idx="43">
                  <c:v>8.14</c:v>
                </c:pt>
                <c:pt idx="44">
                  <c:v>7.73</c:v>
                </c:pt>
                <c:pt idx="45">
                  <c:v>7.27</c:v>
                </c:pt>
                <c:pt idx="46">
                  <c:v>6.69</c:v>
                </c:pt>
                <c:pt idx="47">
                  <c:v>6.55</c:v>
                </c:pt>
                <c:pt idx="48">
                  <c:v>6.4</c:v>
                </c:pt>
                <c:pt idx="49">
                  <c:v>5.52</c:v>
                </c:pt>
                <c:pt idx="50">
                  <c:v>4.88</c:v>
                </c:pt>
                <c:pt idx="51">
                  <c:v>4.82</c:v>
                </c:pt>
                <c:pt idx="52">
                  <c:v>4.21</c:v>
                </c:pt>
                <c:pt idx="53">
                  <c:v>3.81</c:v>
                </c:pt>
                <c:pt idx="54">
                  <c:v>3.43</c:v>
                </c:pt>
                <c:pt idx="55">
                  <c:v>3.61</c:v>
                </c:pt>
                <c:pt idx="56">
                  <c:v>4.0999999999999996</c:v>
                </c:pt>
                <c:pt idx="57">
                  <c:v>3.28</c:v>
                </c:pt>
                <c:pt idx="58">
                  <c:v>3.37</c:v>
                </c:pt>
                <c:pt idx="59">
                  <c:v>3.78</c:v>
                </c:pt>
                <c:pt idx="60">
                  <c:v>3.65</c:v>
                </c:pt>
                <c:pt idx="61">
                  <c:v>3.32</c:v>
                </c:pt>
                <c:pt idx="62">
                  <c:v>3.72</c:v>
                </c:pt>
                <c:pt idx="63">
                  <c:v>3.53</c:v>
                </c:pt>
                <c:pt idx="64">
                  <c:v>3.38</c:v>
                </c:pt>
                <c:pt idx="65">
                  <c:v>2.93</c:v>
                </c:pt>
                <c:pt idx="66">
                  <c:v>2.93</c:v>
                </c:pt>
                <c:pt idx="67">
                  <c:v>2.75</c:v>
                </c:pt>
                <c:pt idx="68">
                  <c:v>3.02</c:v>
                </c:pt>
                <c:pt idx="69">
                  <c:v>2.46</c:v>
                </c:pt>
                <c:pt idx="70">
                  <c:v>2.4700000000000002</c:v>
                </c:pt>
                <c:pt idx="71">
                  <c:v>2.23</c:v>
                </c:pt>
                <c:pt idx="72">
                  <c:v>2.02</c:v>
                </c:pt>
                <c:pt idx="73">
                  <c:v>1.97</c:v>
                </c:pt>
                <c:pt idx="74">
                  <c:v>1.6</c:v>
                </c:pt>
                <c:pt idx="75">
                  <c:v>1.4</c:v>
                </c:pt>
                <c:pt idx="76">
                  <c:v>1.42</c:v>
                </c:pt>
                <c:pt idx="77">
                  <c:v>1.53</c:v>
                </c:pt>
                <c:pt idx="78">
                  <c:v>1.56</c:v>
                </c:pt>
                <c:pt idx="79">
                  <c:v>1.66</c:v>
                </c:pt>
                <c:pt idx="80">
                  <c:v>1.6</c:v>
                </c:pt>
                <c:pt idx="81">
                  <c:v>1.5</c:v>
                </c:pt>
                <c:pt idx="82">
                  <c:v>1.54</c:v>
                </c:pt>
                <c:pt idx="83">
                  <c:v>1.87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0C2-4632-9751-25AB0D80DD61}"/>
            </c:ext>
          </c:extLst>
        </c:ser>
        <c:ser>
          <c:idx val="7"/>
          <c:order val="7"/>
          <c:tx>
            <c:v>NV</c:v>
          </c:tx>
          <c:spPr>
            <a:ln w="25400">
              <a:solidFill>
                <a:schemeClr val="tx2"/>
              </a:solidFill>
            </a:ln>
          </c:spPr>
          <c:marker>
            <c:symbol val="none"/>
          </c:marker>
          <c:cat>
            <c:strRef>
              <c:f>[0]!Page35_Date</c:f>
              <c:strCache>
                <c:ptCount val="8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</c:strCache>
            </c:strRef>
          </c:cat>
          <c:val>
            <c:numRef>
              <c:f>[0]!Page35_NV</c:f>
              <c:numCache>
                <c:formatCode>0.00</c:formatCode>
                <c:ptCount val="84"/>
                <c:pt idx="0">
                  <c:v>2.7950421026550396</c:v>
                </c:pt>
                <c:pt idx="1">
                  <c:v>3.6705463225039625</c:v>
                </c:pt>
                <c:pt idx="2">
                  <c:v>3.0744470000496316</c:v>
                </c:pt>
                <c:pt idx="3">
                  <c:v>3.3725743830104933</c:v>
                </c:pt>
                <c:pt idx="4">
                  <c:v>3.1656812307259266</c:v>
                </c:pt>
                <c:pt idx="5">
                  <c:v>2.5339442614401486</c:v>
                </c:pt>
                <c:pt idx="6">
                  <c:v>2.1060148717187834</c:v>
                </c:pt>
                <c:pt idx="7">
                  <c:v>1.4748006381490166</c:v>
                </c:pt>
                <c:pt idx="8">
                  <c:v>1.7258847246894602</c:v>
                </c:pt>
                <c:pt idx="9">
                  <c:v>1.5556399924956963</c:v>
                </c:pt>
                <c:pt idx="10">
                  <c:v>1.1833247467292434</c:v>
                </c:pt>
                <c:pt idx="11">
                  <c:v>1.1342707032063126</c:v>
                </c:pt>
                <c:pt idx="12">
                  <c:v>1.0351657788866944</c:v>
                </c:pt>
                <c:pt idx="13">
                  <c:v>2.8388072887381139</c:v>
                </c:pt>
                <c:pt idx="14">
                  <c:v>2.4854419105993326</c:v>
                </c:pt>
                <c:pt idx="15">
                  <c:v>2.8146023364593691</c:v>
                </c:pt>
                <c:pt idx="16">
                  <c:v>2.7455697171847566</c:v>
                </c:pt>
                <c:pt idx="17">
                  <c:v>2.8668203500346836</c:v>
                </c:pt>
                <c:pt idx="18">
                  <c:v>2.0508876755305043</c:v>
                </c:pt>
                <c:pt idx="19">
                  <c:v>3.1380934992549312</c:v>
                </c:pt>
                <c:pt idx="20">
                  <c:v>6.2670386762369121</c:v>
                </c:pt>
                <c:pt idx="21">
                  <c:v>7.1749598448534488</c:v>
                </c:pt>
                <c:pt idx="22">
                  <c:v>10.035913551446738</c:v>
                </c:pt>
                <c:pt idx="23">
                  <c:v>12.602663047462611</c:v>
                </c:pt>
                <c:pt idx="24">
                  <c:v>12.719780046773943</c:v>
                </c:pt>
                <c:pt idx="25">
                  <c:v>14.403440072454574</c:v>
                </c:pt>
                <c:pt idx="26">
                  <c:v>16.551051320369719</c:v>
                </c:pt>
                <c:pt idx="27">
                  <c:v>14.62417730063304</c:v>
                </c:pt>
                <c:pt idx="28">
                  <c:v>15.520111207577921</c:v>
                </c:pt>
                <c:pt idx="29">
                  <c:v>19.384358043785404</c:v>
                </c:pt>
                <c:pt idx="30">
                  <c:v>17.949470018559811</c:v>
                </c:pt>
                <c:pt idx="31">
                  <c:v>15.395953853970228</c:v>
                </c:pt>
                <c:pt idx="32">
                  <c:v>22.014990666127819</c:v>
                </c:pt>
                <c:pt idx="33">
                  <c:v>18.525768236030462</c:v>
                </c:pt>
                <c:pt idx="34">
                  <c:v>17.644611814193397</c:v>
                </c:pt>
                <c:pt idx="35">
                  <c:v>17.553194814219186</c:v>
                </c:pt>
                <c:pt idx="36">
                  <c:v>17.188241576009471</c:v>
                </c:pt>
                <c:pt idx="37">
                  <c:v>17.52</c:v>
                </c:pt>
                <c:pt idx="38">
                  <c:v>14.39</c:v>
                </c:pt>
                <c:pt idx="39">
                  <c:v>15.28</c:v>
                </c:pt>
                <c:pt idx="40">
                  <c:v>12.82</c:v>
                </c:pt>
                <c:pt idx="41">
                  <c:v>12.22</c:v>
                </c:pt>
                <c:pt idx="42">
                  <c:v>11.24</c:v>
                </c:pt>
                <c:pt idx="43">
                  <c:v>7.53</c:v>
                </c:pt>
                <c:pt idx="44">
                  <c:v>7.46</c:v>
                </c:pt>
                <c:pt idx="45">
                  <c:v>8.8800000000000008</c:v>
                </c:pt>
                <c:pt idx="46">
                  <c:v>7.34</c:v>
                </c:pt>
                <c:pt idx="47">
                  <c:v>5.74</c:v>
                </c:pt>
                <c:pt idx="48">
                  <c:v>6.16</c:v>
                </c:pt>
                <c:pt idx="49">
                  <c:v>5.43</c:v>
                </c:pt>
                <c:pt idx="50">
                  <c:v>7.06</c:v>
                </c:pt>
                <c:pt idx="51">
                  <c:v>4.84</c:v>
                </c:pt>
                <c:pt idx="52">
                  <c:v>4.83</c:v>
                </c:pt>
                <c:pt idx="53">
                  <c:v>4.04</c:v>
                </c:pt>
                <c:pt idx="54">
                  <c:v>3.65</c:v>
                </c:pt>
                <c:pt idx="55">
                  <c:v>3.53</c:v>
                </c:pt>
                <c:pt idx="56">
                  <c:v>3.82</c:v>
                </c:pt>
                <c:pt idx="57">
                  <c:v>3.9</c:v>
                </c:pt>
                <c:pt idx="58">
                  <c:v>4.68</c:v>
                </c:pt>
                <c:pt idx="59">
                  <c:v>3.96</c:v>
                </c:pt>
                <c:pt idx="60">
                  <c:v>4.22</c:v>
                </c:pt>
                <c:pt idx="61">
                  <c:v>4.21</c:v>
                </c:pt>
                <c:pt idx="62">
                  <c:v>3.62</c:v>
                </c:pt>
                <c:pt idx="63">
                  <c:v>3.72</c:v>
                </c:pt>
                <c:pt idx="64">
                  <c:v>3.23</c:v>
                </c:pt>
                <c:pt idx="65">
                  <c:v>3.12</c:v>
                </c:pt>
                <c:pt idx="66">
                  <c:v>3.38</c:v>
                </c:pt>
                <c:pt idx="67">
                  <c:v>3.53</c:v>
                </c:pt>
                <c:pt idx="68">
                  <c:v>3.58</c:v>
                </c:pt>
                <c:pt idx="69">
                  <c:v>2.6</c:v>
                </c:pt>
                <c:pt idx="70">
                  <c:v>2.79</c:v>
                </c:pt>
                <c:pt idx="71">
                  <c:v>2.4700000000000002</c:v>
                </c:pt>
                <c:pt idx="72">
                  <c:v>2.2999999999999998</c:v>
                </c:pt>
                <c:pt idx="73">
                  <c:v>2.1800000000000002</c:v>
                </c:pt>
                <c:pt idx="74">
                  <c:v>1.76</c:v>
                </c:pt>
                <c:pt idx="75">
                  <c:v>1.84</c:v>
                </c:pt>
                <c:pt idx="76">
                  <c:v>1.81</c:v>
                </c:pt>
                <c:pt idx="77">
                  <c:v>1.86</c:v>
                </c:pt>
                <c:pt idx="78">
                  <c:v>2.1</c:v>
                </c:pt>
                <c:pt idx="79">
                  <c:v>1.67</c:v>
                </c:pt>
                <c:pt idx="80">
                  <c:v>1.9</c:v>
                </c:pt>
                <c:pt idx="81">
                  <c:v>1.92</c:v>
                </c:pt>
                <c:pt idx="82">
                  <c:v>1.74</c:v>
                </c:pt>
                <c:pt idx="83">
                  <c:v>1.78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0C2-4632-9751-25AB0D80DD61}"/>
            </c:ext>
          </c:extLst>
        </c:ser>
        <c:ser>
          <c:idx val="11"/>
          <c:order val="8"/>
          <c:tx>
            <c:v>TX</c:v>
          </c:tx>
          <c:spPr>
            <a:ln w="25400">
              <a:solidFill>
                <a:srgbClr val="3939FD"/>
              </a:solidFill>
            </a:ln>
          </c:spPr>
          <c:marker>
            <c:symbol val="none"/>
          </c:marker>
          <c:cat>
            <c:strRef>
              <c:f>[0]!Page35_Date</c:f>
              <c:strCache>
                <c:ptCount val="8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</c:strCache>
            </c:strRef>
          </c:cat>
          <c:val>
            <c:numRef>
              <c:f>[0]!Page35_TX</c:f>
              <c:numCache>
                <c:formatCode>0.00</c:formatCode>
                <c:ptCount val="84"/>
                <c:pt idx="0">
                  <c:v>3.9499721543722521</c:v>
                </c:pt>
                <c:pt idx="1">
                  <c:v>3.7730387391722813</c:v>
                </c:pt>
                <c:pt idx="2">
                  <c:v>3.595775267815557</c:v>
                </c:pt>
                <c:pt idx="3">
                  <c:v>3.9271953664513255</c:v>
                </c:pt>
                <c:pt idx="4">
                  <c:v>3.8077736545138885</c:v>
                </c:pt>
                <c:pt idx="5">
                  <c:v>3.8939034707158351</c:v>
                </c:pt>
                <c:pt idx="6">
                  <c:v>3.6614599831508006</c:v>
                </c:pt>
                <c:pt idx="7">
                  <c:v>3.7058886123210955</c:v>
                </c:pt>
                <c:pt idx="8">
                  <c:v>3.7127880535530378</c:v>
                </c:pt>
                <c:pt idx="9">
                  <c:v>3.401034276604225</c:v>
                </c:pt>
                <c:pt idx="10">
                  <c:v>3.7449910696952049</c:v>
                </c:pt>
                <c:pt idx="11">
                  <c:v>3.6580888119953867</c:v>
                </c:pt>
                <c:pt idx="12">
                  <c:v>3.4893064237775646</c:v>
                </c:pt>
                <c:pt idx="13">
                  <c:v>3.4845193542469275</c:v>
                </c:pt>
                <c:pt idx="14">
                  <c:v>3.704907667674791</c:v>
                </c:pt>
                <c:pt idx="15">
                  <c:v>3.8239156200247657</c:v>
                </c:pt>
                <c:pt idx="16">
                  <c:v>4.0259803854094978</c:v>
                </c:pt>
                <c:pt idx="17">
                  <c:v>3.9327566979236437</c:v>
                </c:pt>
                <c:pt idx="18">
                  <c:v>4.2400422906039168</c:v>
                </c:pt>
                <c:pt idx="19">
                  <c:v>4.0982639922355224</c:v>
                </c:pt>
                <c:pt idx="20">
                  <c:v>4.2749074626865671</c:v>
                </c:pt>
                <c:pt idx="21">
                  <c:v>4.40105572755418</c:v>
                </c:pt>
                <c:pt idx="22">
                  <c:v>4.373558904952322</c:v>
                </c:pt>
                <c:pt idx="23">
                  <c:v>4.5580670134638925</c:v>
                </c:pt>
                <c:pt idx="24">
                  <c:v>4.9899762163842682</c:v>
                </c:pt>
                <c:pt idx="25">
                  <c:v>5.3742589021925049</c:v>
                </c:pt>
                <c:pt idx="26">
                  <c:v>5.5699125077978788</c:v>
                </c:pt>
                <c:pt idx="27">
                  <c:v>6.0544306830558581</c:v>
                </c:pt>
                <c:pt idx="28">
                  <c:v>6.2199339475327919</c:v>
                </c:pt>
                <c:pt idx="29">
                  <c:v>6.1061777047126977</c:v>
                </c:pt>
                <c:pt idx="30">
                  <c:v>5.9600797498045344</c:v>
                </c:pt>
                <c:pt idx="31">
                  <c:v>5.9552470902799621</c:v>
                </c:pt>
                <c:pt idx="32">
                  <c:v>5.9428883878947287</c:v>
                </c:pt>
                <c:pt idx="33">
                  <c:v>5.6894156381169347</c:v>
                </c:pt>
                <c:pt idx="34">
                  <c:v>5.3380180922330851</c:v>
                </c:pt>
                <c:pt idx="35">
                  <c:v>5.473435869309724</c:v>
                </c:pt>
                <c:pt idx="36">
                  <c:v>5.1867922885769007</c:v>
                </c:pt>
                <c:pt idx="37">
                  <c:v>5.36</c:v>
                </c:pt>
                <c:pt idx="38">
                  <c:v>5.16</c:v>
                </c:pt>
                <c:pt idx="39">
                  <c:v>5.25</c:v>
                </c:pt>
                <c:pt idx="40">
                  <c:v>4.96</c:v>
                </c:pt>
                <c:pt idx="41">
                  <c:v>4.33</c:v>
                </c:pt>
                <c:pt idx="42">
                  <c:v>4.29</c:v>
                </c:pt>
                <c:pt idx="43">
                  <c:v>4.24</c:v>
                </c:pt>
                <c:pt idx="44">
                  <c:v>4.24</c:v>
                </c:pt>
                <c:pt idx="45">
                  <c:v>4.41</c:v>
                </c:pt>
                <c:pt idx="46">
                  <c:v>4.1900000000000004</c:v>
                </c:pt>
                <c:pt idx="47">
                  <c:v>4.1500000000000004</c:v>
                </c:pt>
                <c:pt idx="48">
                  <c:v>4.0999999999999996</c:v>
                </c:pt>
                <c:pt idx="49">
                  <c:v>4.04</c:v>
                </c:pt>
                <c:pt idx="50">
                  <c:v>3.57</c:v>
                </c:pt>
                <c:pt idx="51">
                  <c:v>3.72</c:v>
                </c:pt>
                <c:pt idx="52">
                  <c:v>3.51</c:v>
                </c:pt>
                <c:pt idx="53">
                  <c:v>3.54</c:v>
                </c:pt>
                <c:pt idx="54">
                  <c:v>3.53</c:v>
                </c:pt>
                <c:pt idx="55">
                  <c:v>3.83</c:v>
                </c:pt>
                <c:pt idx="56">
                  <c:v>3.94</c:v>
                </c:pt>
                <c:pt idx="57">
                  <c:v>3.83</c:v>
                </c:pt>
                <c:pt idx="58">
                  <c:v>3.7</c:v>
                </c:pt>
                <c:pt idx="59">
                  <c:v>3.45</c:v>
                </c:pt>
                <c:pt idx="60">
                  <c:v>3.85</c:v>
                </c:pt>
                <c:pt idx="61">
                  <c:v>3.84</c:v>
                </c:pt>
                <c:pt idx="62">
                  <c:v>3.95</c:v>
                </c:pt>
                <c:pt idx="63">
                  <c:v>3.96</c:v>
                </c:pt>
                <c:pt idx="64">
                  <c:v>4.05</c:v>
                </c:pt>
                <c:pt idx="65">
                  <c:v>3.8</c:v>
                </c:pt>
                <c:pt idx="66">
                  <c:v>3.86</c:v>
                </c:pt>
                <c:pt idx="67">
                  <c:v>3.86</c:v>
                </c:pt>
                <c:pt idx="68">
                  <c:v>3.9</c:v>
                </c:pt>
                <c:pt idx="69">
                  <c:v>3.43</c:v>
                </c:pt>
                <c:pt idx="70">
                  <c:v>3.18</c:v>
                </c:pt>
                <c:pt idx="71">
                  <c:v>3.16</c:v>
                </c:pt>
                <c:pt idx="72">
                  <c:v>3.06</c:v>
                </c:pt>
                <c:pt idx="73">
                  <c:v>2.72</c:v>
                </c:pt>
                <c:pt idx="74">
                  <c:v>2.61</c:v>
                </c:pt>
                <c:pt idx="75">
                  <c:v>2.41</c:v>
                </c:pt>
                <c:pt idx="76">
                  <c:v>2.4700000000000002</c:v>
                </c:pt>
                <c:pt idx="77">
                  <c:v>2.44</c:v>
                </c:pt>
                <c:pt idx="78">
                  <c:v>2.1800000000000002</c:v>
                </c:pt>
                <c:pt idx="79">
                  <c:v>2.13</c:v>
                </c:pt>
                <c:pt idx="80">
                  <c:v>1.88</c:v>
                </c:pt>
                <c:pt idx="81">
                  <c:v>1.99</c:v>
                </c:pt>
                <c:pt idx="82">
                  <c:v>2.16</c:v>
                </c:pt>
                <c:pt idx="83">
                  <c:v>2.42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0C2-4632-9751-25AB0D80DD61}"/>
            </c:ext>
          </c:extLst>
        </c:ser>
        <c:ser>
          <c:idx val="0"/>
          <c:order val="9"/>
          <c:tx>
            <c:v>CA</c:v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[0]!Page35_Date</c:f>
              <c:strCache>
                <c:ptCount val="8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</c:strCache>
            </c:strRef>
          </c:cat>
          <c:val>
            <c:numRef>
              <c:f>[0]!Page35_CA</c:f>
              <c:numCache>
                <c:formatCode>0.00</c:formatCode>
                <c:ptCount val="84"/>
                <c:pt idx="0">
                  <c:v>1.60034424734748</c:v>
                </c:pt>
                <c:pt idx="1">
                  <c:v>1.3958912012856568</c:v>
                </c:pt>
                <c:pt idx="2">
                  <c:v>1.3763562965868967</c:v>
                </c:pt>
                <c:pt idx="3">
                  <c:v>1.3207530408340573</c:v>
                </c:pt>
                <c:pt idx="4">
                  <c:v>1.2531170338452986</c:v>
                </c:pt>
                <c:pt idx="5">
                  <c:v>1.1582097736207129</c:v>
                </c:pt>
                <c:pt idx="6">
                  <c:v>1.1982271800101989</c:v>
                </c:pt>
                <c:pt idx="7">
                  <c:v>1.1583161346201436</c:v>
                </c:pt>
                <c:pt idx="8">
                  <c:v>1.1559314773881355</c:v>
                </c:pt>
                <c:pt idx="9">
                  <c:v>1.0373928160919541</c:v>
                </c:pt>
                <c:pt idx="10">
                  <c:v>1.1886989759202877</c:v>
                </c:pt>
                <c:pt idx="11">
                  <c:v>1.099375899760064</c:v>
                </c:pt>
                <c:pt idx="12">
                  <c:v>1.1572025781761417</c:v>
                </c:pt>
                <c:pt idx="13">
                  <c:v>1.0189169836760243</c:v>
                </c:pt>
                <c:pt idx="14">
                  <c:v>1.2587883800221158</c:v>
                </c:pt>
                <c:pt idx="15">
                  <c:v>1.4921099493029151</c:v>
                </c:pt>
                <c:pt idx="16">
                  <c:v>1.8560984767977331</c:v>
                </c:pt>
                <c:pt idx="17">
                  <c:v>2.3576345011620901</c:v>
                </c:pt>
                <c:pt idx="18">
                  <c:v>3.2677747317236752</c:v>
                </c:pt>
                <c:pt idx="19">
                  <c:v>4.4250725106452666</c:v>
                </c:pt>
                <c:pt idx="20">
                  <c:v>5.8670263136489345</c:v>
                </c:pt>
                <c:pt idx="21">
                  <c:v>6.1485633072809538</c:v>
                </c:pt>
                <c:pt idx="22">
                  <c:v>7.0393426903949692</c:v>
                </c:pt>
                <c:pt idx="23">
                  <c:v>8.2736652383725762</c:v>
                </c:pt>
                <c:pt idx="24">
                  <c:v>10.587222493578677</c:v>
                </c:pt>
                <c:pt idx="25">
                  <c:v>12.307114217727543</c:v>
                </c:pt>
                <c:pt idx="26">
                  <c:v>11.799407760233155</c:v>
                </c:pt>
                <c:pt idx="27">
                  <c:v>12.637945535317638</c:v>
                </c:pt>
                <c:pt idx="28">
                  <c:v>12.481234000360555</c:v>
                </c:pt>
                <c:pt idx="29">
                  <c:v>11.423228613569322</c:v>
                </c:pt>
                <c:pt idx="30">
                  <c:v>10.888638838049651</c:v>
                </c:pt>
                <c:pt idx="31">
                  <c:v>10.523024664647339</c:v>
                </c:pt>
                <c:pt idx="32">
                  <c:v>9.4777699310002816</c:v>
                </c:pt>
                <c:pt idx="33">
                  <c:v>8.9805791518853972</c:v>
                </c:pt>
                <c:pt idx="34">
                  <c:v>8.6879999508309567</c:v>
                </c:pt>
                <c:pt idx="35">
                  <c:v>8.4288380605220752</c:v>
                </c:pt>
                <c:pt idx="36">
                  <c:v>7.7045496409020906</c:v>
                </c:pt>
                <c:pt idx="37">
                  <c:v>7.28</c:v>
                </c:pt>
                <c:pt idx="38">
                  <c:v>6.69</c:v>
                </c:pt>
                <c:pt idx="39">
                  <c:v>6.09</c:v>
                </c:pt>
                <c:pt idx="40">
                  <c:v>5.88</c:v>
                </c:pt>
                <c:pt idx="41">
                  <c:v>5.12</c:v>
                </c:pt>
                <c:pt idx="42">
                  <c:v>4.2300000000000004</c:v>
                </c:pt>
                <c:pt idx="43">
                  <c:v>3.89</c:v>
                </c:pt>
                <c:pt idx="44">
                  <c:v>3.49</c:v>
                </c:pt>
                <c:pt idx="45">
                  <c:v>3.1</c:v>
                </c:pt>
                <c:pt idx="46">
                  <c:v>3.02</c:v>
                </c:pt>
                <c:pt idx="47">
                  <c:v>3.04</c:v>
                </c:pt>
                <c:pt idx="48">
                  <c:v>3.09</c:v>
                </c:pt>
                <c:pt idx="49">
                  <c:v>2.89</c:v>
                </c:pt>
                <c:pt idx="50">
                  <c:v>2.65</c:v>
                </c:pt>
                <c:pt idx="51">
                  <c:v>2.4</c:v>
                </c:pt>
                <c:pt idx="52">
                  <c:v>2.46</c:v>
                </c:pt>
                <c:pt idx="53">
                  <c:v>2.25</c:v>
                </c:pt>
                <c:pt idx="54">
                  <c:v>2.09</c:v>
                </c:pt>
                <c:pt idx="55">
                  <c:v>2.25</c:v>
                </c:pt>
                <c:pt idx="56">
                  <c:v>2.29</c:v>
                </c:pt>
                <c:pt idx="57">
                  <c:v>2.08</c:v>
                </c:pt>
                <c:pt idx="58">
                  <c:v>2.1</c:v>
                </c:pt>
                <c:pt idx="59">
                  <c:v>1.98</c:v>
                </c:pt>
                <c:pt idx="60">
                  <c:v>1.82</c:v>
                </c:pt>
                <c:pt idx="61">
                  <c:v>1.82</c:v>
                </c:pt>
                <c:pt idx="62">
                  <c:v>1.89</c:v>
                </c:pt>
                <c:pt idx="63">
                  <c:v>1.85</c:v>
                </c:pt>
                <c:pt idx="64">
                  <c:v>1.7</c:v>
                </c:pt>
                <c:pt idx="65">
                  <c:v>1.78</c:v>
                </c:pt>
                <c:pt idx="66">
                  <c:v>1.96</c:v>
                </c:pt>
                <c:pt idx="67">
                  <c:v>2.14</c:v>
                </c:pt>
                <c:pt idx="68">
                  <c:v>2.17</c:v>
                </c:pt>
                <c:pt idx="69">
                  <c:v>1.89</c:v>
                </c:pt>
                <c:pt idx="70">
                  <c:v>1.72</c:v>
                </c:pt>
                <c:pt idx="71">
                  <c:v>1.62</c:v>
                </c:pt>
                <c:pt idx="72">
                  <c:v>1.64</c:v>
                </c:pt>
                <c:pt idx="73">
                  <c:v>1.46</c:v>
                </c:pt>
                <c:pt idx="74">
                  <c:v>1.35</c:v>
                </c:pt>
                <c:pt idx="75">
                  <c:v>1.34</c:v>
                </c:pt>
                <c:pt idx="76">
                  <c:v>1.25</c:v>
                </c:pt>
                <c:pt idx="77">
                  <c:v>1.25</c:v>
                </c:pt>
                <c:pt idx="78">
                  <c:v>1.04</c:v>
                </c:pt>
                <c:pt idx="79">
                  <c:v>1.01</c:v>
                </c:pt>
                <c:pt idx="80">
                  <c:v>0.96</c:v>
                </c:pt>
                <c:pt idx="81">
                  <c:v>0.95</c:v>
                </c:pt>
                <c:pt idx="82">
                  <c:v>1.1299999999999999</c:v>
                </c:pt>
                <c:pt idx="83">
                  <c:v>1.23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0C2-4632-9751-25AB0D80DD61}"/>
            </c:ext>
          </c:extLst>
        </c:ser>
        <c:ser>
          <c:idx val="9"/>
          <c:order val="10"/>
          <c:tx>
            <c:v>OH</c:v>
          </c:tx>
          <c:spPr>
            <a:ln w="25400">
              <a:solidFill>
                <a:srgbClr val="C85509"/>
              </a:solidFill>
            </a:ln>
          </c:spPr>
          <c:marker>
            <c:symbol val="none"/>
          </c:marker>
          <c:cat>
            <c:strRef>
              <c:f>[0]!Page35_Date</c:f>
              <c:strCache>
                <c:ptCount val="8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</c:strCache>
            </c:strRef>
          </c:cat>
          <c:val>
            <c:numRef>
              <c:f>[0]!Page35_OH</c:f>
              <c:numCache>
                <c:formatCode>0.00</c:formatCode>
                <c:ptCount val="84"/>
                <c:pt idx="0">
                  <c:v>2.6907555434782608</c:v>
                </c:pt>
                <c:pt idx="1">
                  <c:v>2.6848341327771985</c:v>
                </c:pt>
                <c:pt idx="2">
                  <c:v>2.8278081955922865</c:v>
                </c:pt>
                <c:pt idx="3">
                  <c:v>2.9290036829990131</c:v>
                </c:pt>
                <c:pt idx="4">
                  <c:v>3.1405366461638065</c:v>
                </c:pt>
                <c:pt idx="5">
                  <c:v>3.0954882603008502</c:v>
                </c:pt>
                <c:pt idx="6">
                  <c:v>3.2932802325581392</c:v>
                </c:pt>
                <c:pt idx="7">
                  <c:v>3.3305080336896662</c:v>
                </c:pt>
                <c:pt idx="8">
                  <c:v>3.2728477149248958</c:v>
                </c:pt>
                <c:pt idx="9">
                  <c:v>3.0132550544323484</c:v>
                </c:pt>
                <c:pt idx="10">
                  <c:v>2.9383807169344869</c:v>
                </c:pt>
                <c:pt idx="11">
                  <c:v>3.3363944186046512</c:v>
                </c:pt>
                <c:pt idx="12">
                  <c:v>3.1694467238211876</c:v>
                </c:pt>
                <c:pt idx="13">
                  <c:v>3.1755880228708997</c:v>
                </c:pt>
                <c:pt idx="14">
                  <c:v>3.0274943886591847</c:v>
                </c:pt>
                <c:pt idx="15">
                  <c:v>3.3993395894428153</c:v>
                </c:pt>
                <c:pt idx="16">
                  <c:v>3.5482066860465116</c:v>
                </c:pt>
                <c:pt idx="17">
                  <c:v>4.2679784519421604</c:v>
                </c:pt>
                <c:pt idx="18">
                  <c:v>4.6886050589249786</c:v>
                </c:pt>
                <c:pt idx="19">
                  <c:v>4.9005145216400914</c:v>
                </c:pt>
                <c:pt idx="20">
                  <c:v>4.6673301702483956</c:v>
                </c:pt>
                <c:pt idx="21">
                  <c:v>4.4687057681641713</c:v>
                </c:pt>
                <c:pt idx="22">
                  <c:v>4.577843283582089</c:v>
                </c:pt>
                <c:pt idx="23">
                  <c:v>4.5684704740781807</c:v>
                </c:pt>
                <c:pt idx="24">
                  <c:v>4.614317860175488</c:v>
                </c:pt>
                <c:pt idx="25">
                  <c:v>4.8525488424618857</c:v>
                </c:pt>
                <c:pt idx="26">
                  <c:v>5.1360981560283685</c:v>
                </c:pt>
                <c:pt idx="27">
                  <c:v>5.1623905493879869</c:v>
                </c:pt>
                <c:pt idx="28">
                  <c:v>5.6365884714654433</c:v>
                </c:pt>
                <c:pt idx="29">
                  <c:v>5.5197050505050509</c:v>
                </c:pt>
                <c:pt idx="30">
                  <c:v>5.3598164039696439</c:v>
                </c:pt>
                <c:pt idx="31">
                  <c:v>5.3798558823529419</c:v>
                </c:pt>
                <c:pt idx="32">
                  <c:v>5.6838578948916272</c:v>
                </c:pt>
                <c:pt idx="33">
                  <c:v>4.9144819629034613</c:v>
                </c:pt>
                <c:pt idx="34">
                  <c:v>5.182713191938749</c:v>
                </c:pt>
                <c:pt idx="35">
                  <c:v>5.7844828608705967</c:v>
                </c:pt>
                <c:pt idx="36">
                  <c:v>5.4651182376742096</c:v>
                </c:pt>
                <c:pt idx="37">
                  <c:v>5.49</c:v>
                </c:pt>
                <c:pt idx="38">
                  <c:v>5.54</c:v>
                </c:pt>
                <c:pt idx="39">
                  <c:v>5.53</c:v>
                </c:pt>
                <c:pt idx="40">
                  <c:v>5.47</c:v>
                </c:pt>
                <c:pt idx="41">
                  <c:v>5.57</c:v>
                </c:pt>
                <c:pt idx="42">
                  <c:v>5.24</c:v>
                </c:pt>
                <c:pt idx="43">
                  <c:v>4.8</c:v>
                </c:pt>
                <c:pt idx="44">
                  <c:v>4.75</c:v>
                </c:pt>
                <c:pt idx="45">
                  <c:v>4.82</c:v>
                </c:pt>
                <c:pt idx="46">
                  <c:v>4.6399999999999997</c:v>
                </c:pt>
                <c:pt idx="47">
                  <c:v>4.3</c:v>
                </c:pt>
                <c:pt idx="48">
                  <c:v>4.5999999999999996</c:v>
                </c:pt>
                <c:pt idx="49">
                  <c:v>4.34</c:v>
                </c:pt>
                <c:pt idx="50">
                  <c:v>4.29</c:v>
                </c:pt>
                <c:pt idx="51">
                  <c:v>4.33</c:v>
                </c:pt>
                <c:pt idx="52">
                  <c:v>4.4000000000000004</c:v>
                </c:pt>
                <c:pt idx="53">
                  <c:v>4.28</c:v>
                </c:pt>
                <c:pt idx="54">
                  <c:v>4.34</c:v>
                </c:pt>
                <c:pt idx="55">
                  <c:v>4.5999999999999996</c:v>
                </c:pt>
                <c:pt idx="56">
                  <c:v>4.4800000000000004</c:v>
                </c:pt>
                <c:pt idx="57">
                  <c:v>4.2300000000000004</c:v>
                </c:pt>
                <c:pt idx="58">
                  <c:v>4.2699999999999996</c:v>
                </c:pt>
                <c:pt idx="59">
                  <c:v>4.37</c:v>
                </c:pt>
                <c:pt idx="60">
                  <c:v>4.42</c:v>
                </c:pt>
                <c:pt idx="61">
                  <c:v>3.98</c:v>
                </c:pt>
                <c:pt idx="62">
                  <c:v>4.3</c:v>
                </c:pt>
                <c:pt idx="63">
                  <c:v>4.1500000000000004</c:v>
                </c:pt>
                <c:pt idx="64">
                  <c:v>4.12</c:v>
                </c:pt>
                <c:pt idx="65">
                  <c:v>3.92</c:v>
                </c:pt>
                <c:pt idx="66">
                  <c:v>4.0199999999999996</c:v>
                </c:pt>
                <c:pt idx="67">
                  <c:v>3.95</c:v>
                </c:pt>
                <c:pt idx="68">
                  <c:v>3.97</c:v>
                </c:pt>
                <c:pt idx="69">
                  <c:v>3.15</c:v>
                </c:pt>
                <c:pt idx="70">
                  <c:v>2.79</c:v>
                </c:pt>
                <c:pt idx="71">
                  <c:v>2.69</c:v>
                </c:pt>
                <c:pt idx="72">
                  <c:v>2.68</c:v>
                </c:pt>
                <c:pt idx="73">
                  <c:v>2.41</c:v>
                </c:pt>
                <c:pt idx="74">
                  <c:v>2.4500000000000002</c:v>
                </c:pt>
                <c:pt idx="75">
                  <c:v>2.35</c:v>
                </c:pt>
                <c:pt idx="76">
                  <c:v>2.2599999999999998</c:v>
                </c:pt>
                <c:pt idx="77">
                  <c:v>2.29</c:v>
                </c:pt>
                <c:pt idx="78">
                  <c:v>2.15</c:v>
                </c:pt>
                <c:pt idx="79">
                  <c:v>1.99</c:v>
                </c:pt>
                <c:pt idx="80">
                  <c:v>1.59</c:v>
                </c:pt>
                <c:pt idx="81">
                  <c:v>1.64</c:v>
                </c:pt>
                <c:pt idx="82">
                  <c:v>1.96</c:v>
                </c:pt>
                <c:pt idx="83">
                  <c:v>1.97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0C2-4632-9751-25AB0D80DD61}"/>
            </c:ext>
          </c:extLst>
        </c:ser>
        <c:ser>
          <c:idx val="8"/>
          <c:order val="11"/>
          <c:tx>
            <c:v>NY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strRef>
              <c:f>[0]!Page35_Date</c:f>
              <c:strCache>
                <c:ptCount val="8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</c:strCache>
            </c:strRef>
          </c:cat>
          <c:val>
            <c:numRef>
              <c:f>[0]!Page35_NY</c:f>
              <c:numCache>
                <c:formatCode>0.00</c:formatCode>
                <c:ptCount val="84"/>
                <c:pt idx="0">
                  <c:v>3.2856691050963178</c:v>
                </c:pt>
                <c:pt idx="1">
                  <c:v>3.0362460185405276</c:v>
                </c:pt>
                <c:pt idx="2">
                  <c:v>2.8690266666666666</c:v>
                </c:pt>
                <c:pt idx="3">
                  <c:v>2.8046380685492567</c:v>
                </c:pt>
                <c:pt idx="4">
                  <c:v>2.6077157606405397</c:v>
                </c:pt>
                <c:pt idx="5">
                  <c:v>2.468980857261756</c:v>
                </c:pt>
                <c:pt idx="6">
                  <c:v>2.5817967925294356</c:v>
                </c:pt>
                <c:pt idx="7">
                  <c:v>2.5661989745612304</c:v>
                </c:pt>
                <c:pt idx="8">
                  <c:v>2.3563260701889703</c:v>
                </c:pt>
                <c:pt idx="9">
                  <c:v>2.1318464405516213</c:v>
                </c:pt>
                <c:pt idx="10">
                  <c:v>2.3167799677477152</c:v>
                </c:pt>
                <c:pt idx="11">
                  <c:v>2.1694736654804267</c:v>
                </c:pt>
                <c:pt idx="12">
                  <c:v>2.1284601424694705</c:v>
                </c:pt>
                <c:pt idx="13">
                  <c:v>2.1225008308408109</c:v>
                </c:pt>
                <c:pt idx="14">
                  <c:v>2.301603634024763</c:v>
                </c:pt>
                <c:pt idx="15">
                  <c:v>2.4902279446086819</c:v>
                </c:pt>
                <c:pt idx="16">
                  <c:v>2.7721387450502588</c:v>
                </c:pt>
                <c:pt idx="17">
                  <c:v>2.865735402265039</c:v>
                </c:pt>
                <c:pt idx="18">
                  <c:v>3.3060908310685164</c:v>
                </c:pt>
                <c:pt idx="19">
                  <c:v>3.8421771309771313</c:v>
                </c:pt>
                <c:pt idx="20">
                  <c:v>4.2804155470249521</c:v>
                </c:pt>
                <c:pt idx="21">
                  <c:v>4.7403832587165917</c:v>
                </c:pt>
                <c:pt idx="22">
                  <c:v>5.3054020673915963</c:v>
                </c:pt>
                <c:pt idx="23">
                  <c:v>6.0290167431812041</c:v>
                </c:pt>
                <c:pt idx="24">
                  <c:v>6.5400498392282955</c:v>
                </c:pt>
                <c:pt idx="25">
                  <c:v>7.192161459736063</c:v>
                </c:pt>
                <c:pt idx="26">
                  <c:v>8.352716482918197</c:v>
                </c:pt>
                <c:pt idx="27">
                  <c:v>9.3889189115274156</c:v>
                </c:pt>
                <c:pt idx="28">
                  <c:v>9.6768167439323705</c:v>
                </c:pt>
                <c:pt idx="29">
                  <c:v>10.101404709748083</c:v>
                </c:pt>
                <c:pt idx="30">
                  <c:v>9.4840790710533582</c:v>
                </c:pt>
                <c:pt idx="31">
                  <c:v>9.2548552667956869</c:v>
                </c:pt>
                <c:pt idx="32">
                  <c:v>8.979204360742111</c:v>
                </c:pt>
                <c:pt idx="33">
                  <c:v>8.6730148302148304</c:v>
                </c:pt>
                <c:pt idx="34">
                  <c:v>8.6678019664866373</c:v>
                </c:pt>
                <c:pt idx="35">
                  <c:v>8.5729142323298522</c:v>
                </c:pt>
                <c:pt idx="36">
                  <c:v>8.9854213861164069</c:v>
                </c:pt>
                <c:pt idx="37">
                  <c:v>8.85</c:v>
                </c:pt>
                <c:pt idx="38">
                  <c:v>8.94</c:v>
                </c:pt>
                <c:pt idx="39">
                  <c:v>8.3800000000000008</c:v>
                </c:pt>
                <c:pt idx="40">
                  <c:v>8.27</c:v>
                </c:pt>
                <c:pt idx="41">
                  <c:v>8.65</c:v>
                </c:pt>
                <c:pt idx="42">
                  <c:v>8.83</c:v>
                </c:pt>
                <c:pt idx="43">
                  <c:v>8.2799999999999994</c:v>
                </c:pt>
                <c:pt idx="44">
                  <c:v>8.15</c:v>
                </c:pt>
                <c:pt idx="45">
                  <c:v>7.36</c:v>
                </c:pt>
                <c:pt idx="46">
                  <c:v>7.22</c:v>
                </c:pt>
                <c:pt idx="47">
                  <c:v>7.68</c:v>
                </c:pt>
                <c:pt idx="48">
                  <c:v>7.26</c:v>
                </c:pt>
                <c:pt idx="49">
                  <c:v>6.48</c:v>
                </c:pt>
                <c:pt idx="50">
                  <c:v>6.22</c:v>
                </c:pt>
                <c:pt idx="51">
                  <c:v>5.74</c:v>
                </c:pt>
                <c:pt idx="52">
                  <c:v>5.8</c:v>
                </c:pt>
                <c:pt idx="53">
                  <c:v>4.83</c:v>
                </c:pt>
                <c:pt idx="54">
                  <c:v>4.8899999999999997</c:v>
                </c:pt>
                <c:pt idx="55">
                  <c:v>4.45</c:v>
                </c:pt>
                <c:pt idx="56">
                  <c:v>4.71</c:v>
                </c:pt>
                <c:pt idx="57">
                  <c:v>4.82</c:v>
                </c:pt>
                <c:pt idx="58">
                  <c:v>4.7</c:v>
                </c:pt>
                <c:pt idx="59">
                  <c:v>4.57</c:v>
                </c:pt>
                <c:pt idx="60">
                  <c:v>4.2300000000000004</c:v>
                </c:pt>
                <c:pt idx="61">
                  <c:v>4.0599999999999996</c:v>
                </c:pt>
                <c:pt idx="62">
                  <c:v>3.77</c:v>
                </c:pt>
                <c:pt idx="63">
                  <c:v>4</c:v>
                </c:pt>
                <c:pt idx="64">
                  <c:v>4.05</c:v>
                </c:pt>
                <c:pt idx="65">
                  <c:v>3.65</c:v>
                </c:pt>
                <c:pt idx="66">
                  <c:v>3.87</c:v>
                </c:pt>
                <c:pt idx="67">
                  <c:v>3.8</c:v>
                </c:pt>
                <c:pt idx="68">
                  <c:v>3.84</c:v>
                </c:pt>
                <c:pt idx="69">
                  <c:v>3.57</c:v>
                </c:pt>
                <c:pt idx="70">
                  <c:v>3.22</c:v>
                </c:pt>
                <c:pt idx="71">
                  <c:v>3.09</c:v>
                </c:pt>
                <c:pt idx="72">
                  <c:v>2.54</c:v>
                </c:pt>
                <c:pt idx="73">
                  <c:v>2.14</c:v>
                </c:pt>
                <c:pt idx="74">
                  <c:v>2.2799999999999998</c:v>
                </c:pt>
                <c:pt idx="75">
                  <c:v>2.09</c:v>
                </c:pt>
                <c:pt idx="76">
                  <c:v>2.17</c:v>
                </c:pt>
                <c:pt idx="77">
                  <c:v>2.14</c:v>
                </c:pt>
                <c:pt idx="78">
                  <c:v>1.84</c:v>
                </c:pt>
                <c:pt idx="79">
                  <c:v>1.92</c:v>
                </c:pt>
                <c:pt idx="80">
                  <c:v>1.8</c:v>
                </c:pt>
                <c:pt idx="81">
                  <c:v>1.87</c:v>
                </c:pt>
                <c:pt idx="82">
                  <c:v>2.02</c:v>
                </c:pt>
                <c:pt idx="83">
                  <c:v>2.2799999999999998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0C2-4632-9751-25AB0D80DD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5736192"/>
        <c:axId val="525746176"/>
      </c:lineChart>
      <c:lineChart>
        <c:grouping val="standard"/>
        <c:varyColors val="0"/>
        <c:ser>
          <c:idx val="4"/>
          <c:order val="1"/>
          <c:tx>
            <c:v>PA</c:v>
          </c:tx>
          <c:spPr>
            <a:ln w="25400">
              <a:solidFill>
                <a:schemeClr val="bg2">
                  <a:lumMod val="50000"/>
                </a:schemeClr>
              </a:solidFill>
            </a:ln>
          </c:spPr>
          <c:marker>
            <c:symbol val="none"/>
          </c:marker>
          <c:cat>
            <c:strRef>
              <c:f>[0]!Page35_Date</c:f>
              <c:strCache>
                <c:ptCount val="8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</c:strCache>
            </c:strRef>
          </c:cat>
          <c:val>
            <c:numRef>
              <c:f>[0]!Page35_PA</c:f>
              <c:numCache>
                <c:formatCode>0.00</c:formatCode>
                <c:ptCount val="84"/>
                <c:pt idx="0">
                  <c:v>2.812288202020202</c:v>
                </c:pt>
                <c:pt idx="1">
                  <c:v>2.677939847817381</c:v>
                </c:pt>
                <c:pt idx="2">
                  <c:v>2.705139656518345</c:v>
                </c:pt>
                <c:pt idx="3">
                  <c:v>2.4366660058737151</c:v>
                </c:pt>
                <c:pt idx="4">
                  <c:v>2.6446441678520625</c:v>
                </c:pt>
                <c:pt idx="5">
                  <c:v>2.3039439711439367</c:v>
                </c:pt>
                <c:pt idx="6">
                  <c:v>2.3896634195498825</c:v>
                </c:pt>
                <c:pt idx="7">
                  <c:v>2.5272384515289525</c:v>
                </c:pt>
                <c:pt idx="8">
                  <c:v>2.4681425346662365</c:v>
                </c:pt>
                <c:pt idx="9">
                  <c:v>2.2072757111597374</c:v>
                </c:pt>
                <c:pt idx="10">
                  <c:v>2.3681297162457127</c:v>
                </c:pt>
                <c:pt idx="11">
                  <c:v>2.2283462352585426</c:v>
                </c:pt>
                <c:pt idx="12">
                  <c:v>2.0851252578838788</c:v>
                </c:pt>
                <c:pt idx="13">
                  <c:v>2.2390569784172665</c:v>
                </c:pt>
                <c:pt idx="14">
                  <c:v>2.3298663450624293</c:v>
                </c:pt>
                <c:pt idx="15">
                  <c:v>2.500099328483492</c:v>
                </c:pt>
                <c:pt idx="16">
                  <c:v>2.7891912658927582</c:v>
                </c:pt>
                <c:pt idx="17">
                  <c:v>2.6524061751397392</c:v>
                </c:pt>
                <c:pt idx="18">
                  <c:v>2.9641369754552653</c:v>
                </c:pt>
                <c:pt idx="19">
                  <c:v>2.8479100126742716</c:v>
                </c:pt>
                <c:pt idx="20">
                  <c:v>2.7714723554657912</c:v>
                </c:pt>
                <c:pt idx="21">
                  <c:v>2.8293509818543376</c:v>
                </c:pt>
                <c:pt idx="22">
                  <c:v>2.8066239588437041</c:v>
                </c:pt>
                <c:pt idx="23">
                  <c:v>3.2893620940378092</c:v>
                </c:pt>
                <c:pt idx="24">
                  <c:v>3.5353527539779681</c:v>
                </c:pt>
                <c:pt idx="25">
                  <c:v>4.1391773594253163</c:v>
                </c:pt>
                <c:pt idx="26">
                  <c:v>4.6076851851851854</c:v>
                </c:pt>
                <c:pt idx="27">
                  <c:v>4.6606386408730156</c:v>
                </c:pt>
                <c:pt idx="28">
                  <c:v>5.3423390589992534</c:v>
                </c:pt>
                <c:pt idx="29">
                  <c:v>5.6555586972986616</c:v>
                </c:pt>
                <c:pt idx="30">
                  <c:v>5.2584448897795593</c:v>
                </c:pt>
                <c:pt idx="31">
                  <c:v>5.292892812421738</c:v>
                </c:pt>
                <c:pt idx="32">
                  <c:v>5.4901834216940122</c:v>
                </c:pt>
                <c:pt idx="33">
                  <c:v>5.2545512016456772</c:v>
                </c:pt>
                <c:pt idx="34">
                  <c:v>5.4944714560940984</c:v>
                </c:pt>
                <c:pt idx="35">
                  <c:v>5.1714594580957662</c:v>
                </c:pt>
                <c:pt idx="36">
                  <c:v>4.8950725667309447</c:v>
                </c:pt>
                <c:pt idx="37">
                  <c:v>5.07</c:v>
                </c:pt>
                <c:pt idx="38">
                  <c:v>5.31</c:v>
                </c:pt>
                <c:pt idx="39">
                  <c:v>5.55</c:v>
                </c:pt>
                <c:pt idx="40">
                  <c:v>5.36</c:v>
                </c:pt>
                <c:pt idx="41">
                  <c:v>5.46</c:v>
                </c:pt>
                <c:pt idx="42">
                  <c:v>5.59</c:v>
                </c:pt>
                <c:pt idx="43">
                  <c:v>5.51</c:v>
                </c:pt>
                <c:pt idx="44">
                  <c:v>5.23</c:v>
                </c:pt>
                <c:pt idx="45">
                  <c:v>5.21</c:v>
                </c:pt>
                <c:pt idx="46">
                  <c:v>4.54</c:v>
                </c:pt>
                <c:pt idx="47">
                  <c:v>4.7</c:v>
                </c:pt>
                <c:pt idx="48">
                  <c:v>4.29</c:v>
                </c:pt>
                <c:pt idx="49">
                  <c:v>4.25</c:v>
                </c:pt>
                <c:pt idx="50">
                  <c:v>3.87</c:v>
                </c:pt>
                <c:pt idx="51">
                  <c:v>3.78</c:v>
                </c:pt>
                <c:pt idx="52">
                  <c:v>3.75</c:v>
                </c:pt>
                <c:pt idx="53">
                  <c:v>3.68</c:v>
                </c:pt>
                <c:pt idx="54">
                  <c:v>3.76</c:v>
                </c:pt>
                <c:pt idx="55">
                  <c:v>3.73</c:v>
                </c:pt>
                <c:pt idx="56">
                  <c:v>3.74</c:v>
                </c:pt>
                <c:pt idx="57">
                  <c:v>3.66</c:v>
                </c:pt>
                <c:pt idx="58">
                  <c:v>3.84</c:v>
                </c:pt>
                <c:pt idx="59">
                  <c:v>3.72</c:v>
                </c:pt>
                <c:pt idx="60">
                  <c:v>3.6</c:v>
                </c:pt>
                <c:pt idx="61">
                  <c:v>3.39</c:v>
                </c:pt>
                <c:pt idx="62">
                  <c:v>3.31</c:v>
                </c:pt>
                <c:pt idx="63">
                  <c:v>3.34</c:v>
                </c:pt>
                <c:pt idx="64">
                  <c:v>3.49</c:v>
                </c:pt>
                <c:pt idx="65">
                  <c:v>3.33</c:v>
                </c:pt>
                <c:pt idx="66">
                  <c:v>3.31</c:v>
                </c:pt>
                <c:pt idx="67">
                  <c:v>3.38</c:v>
                </c:pt>
                <c:pt idx="68">
                  <c:v>3.42</c:v>
                </c:pt>
                <c:pt idx="69">
                  <c:v>2.78</c:v>
                </c:pt>
                <c:pt idx="70">
                  <c:v>2.63</c:v>
                </c:pt>
                <c:pt idx="71">
                  <c:v>2.6</c:v>
                </c:pt>
                <c:pt idx="72">
                  <c:v>2.56</c:v>
                </c:pt>
                <c:pt idx="73">
                  <c:v>2.36</c:v>
                </c:pt>
                <c:pt idx="74">
                  <c:v>2.16</c:v>
                </c:pt>
                <c:pt idx="75">
                  <c:v>2.11</c:v>
                </c:pt>
                <c:pt idx="76">
                  <c:v>2.09</c:v>
                </c:pt>
                <c:pt idx="77">
                  <c:v>2.2599999999999998</c:v>
                </c:pt>
                <c:pt idx="78">
                  <c:v>2.13</c:v>
                </c:pt>
                <c:pt idx="79">
                  <c:v>2.15</c:v>
                </c:pt>
                <c:pt idx="80">
                  <c:v>1.88</c:v>
                </c:pt>
                <c:pt idx="81">
                  <c:v>1.89</c:v>
                </c:pt>
                <c:pt idx="82">
                  <c:v>1.87</c:v>
                </c:pt>
                <c:pt idx="83">
                  <c:v>1.87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0C2-4632-9751-25AB0D80DD61}"/>
            </c:ext>
          </c:extLst>
        </c:ser>
        <c:ser>
          <c:idx val="2"/>
          <c:order val="4"/>
          <c:tx>
            <c:v>AZ</c:v>
          </c:tx>
          <c:spPr>
            <a:ln w="25400">
              <a:solidFill>
                <a:schemeClr val="accent4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[0]!Page35_Date</c:f>
              <c:strCache>
                <c:ptCount val="8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</c:strCache>
            </c:strRef>
          </c:cat>
          <c:val>
            <c:numRef>
              <c:f>[0]!Page35_AZ</c:f>
              <c:numCache>
                <c:formatCode>0.00</c:formatCode>
                <c:ptCount val="84"/>
                <c:pt idx="0">
                  <c:v>2.9275832386002882</c:v>
                </c:pt>
                <c:pt idx="1">
                  <c:v>2.6343328508204231</c:v>
                </c:pt>
                <c:pt idx="2">
                  <c:v>2.8580158686103161</c:v>
                </c:pt>
                <c:pt idx="3">
                  <c:v>2.8175371903933906</c:v>
                </c:pt>
                <c:pt idx="4">
                  <c:v>2.4206804768122852</c:v>
                </c:pt>
                <c:pt idx="5">
                  <c:v>2.2819796870848017</c:v>
                </c:pt>
                <c:pt idx="6">
                  <c:v>2.5443364433636062</c:v>
                </c:pt>
                <c:pt idx="7">
                  <c:v>2.4037556783086953</c:v>
                </c:pt>
                <c:pt idx="8">
                  <c:v>2.168884442904075</c:v>
                </c:pt>
                <c:pt idx="9">
                  <c:v>2.1027886744259829</c:v>
                </c:pt>
                <c:pt idx="10">
                  <c:v>1.8280051378212814</c:v>
                </c:pt>
                <c:pt idx="11">
                  <c:v>1.6002927293168385</c:v>
                </c:pt>
                <c:pt idx="12">
                  <c:v>1.775711919837814</c:v>
                </c:pt>
                <c:pt idx="13">
                  <c:v>1.4481907725712677</c:v>
                </c:pt>
                <c:pt idx="14">
                  <c:v>1.647602881355253</c:v>
                </c:pt>
                <c:pt idx="15">
                  <c:v>1.8121900657194978</c:v>
                </c:pt>
                <c:pt idx="16">
                  <c:v>1.8333326756509105</c:v>
                </c:pt>
                <c:pt idx="17">
                  <c:v>2.3400649549183967</c:v>
                </c:pt>
                <c:pt idx="18">
                  <c:v>3.0013497106335727</c:v>
                </c:pt>
                <c:pt idx="19">
                  <c:v>3.9941214285714288</c:v>
                </c:pt>
                <c:pt idx="20">
                  <c:v>5.6391859531772575</c:v>
                </c:pt>
                <c:pt idx="21">
                  <c:v>5.8698449767132397</c:v>
                </c:pt>
                <c:pt idx="22">
                  <c:v>6.3293158436213997</c:v>
                </c:pt>
                <c:pt idx="23">
                  <c:v>7.6468264462809925</c:v>
                </c:pt>
                <c:pt idx="24">
                  <c:v>10.382368421052632</c:v>
                </c:pt>
                <c:pt idx="25">
                  <c:v>10.515299251870324</c:v>
                </c:pt>
                <c:pt idx="26">
                  <c:v>11.24048925925926</c:v>
                </c:pt>
                <c:pt idx="27">
                  <c:v>13.207215892597969</c:v>
                </c:pt>
                <c:pt idx="28">
                  <c:v>12.256511186954873</c:v>
                </c:pt>
                <c:pt idx="29">
                  <c:v>11.480498625834315</c:v>
                </c:pt>
                <c:pt idx="30">
                  <c:v>10.73777733118971</c:v>
                </c:pt>
                <c:pt idx="31">
                  <c:v>9.8757564259485928</c:v>
                </c:pt>
                <c:pt idx="32">
                  <c:v>9.0169398707308055</c:v>
                </c:pt>
                <c:pt idx="33">
                  <c:v>7.70005873531617</c:v>
                </c:pt>
                <c:pt idx="34">
                  <c:v>7.678787110942185</c:v>
                </c:pt>
                <c:pt idx="35">
                  <c:v>7.9201063048269305</c:v>
                </c:pt>
                <c:pt idx="36">
                  <c:v>7.2697267972160988</c:v>
                </c:pt>
                <c:pt idx="37">
                  <c:v>7.22</c:v>
                </c:pt>
                <c:pt idx="38">
                  <c:v>6.56</c:v>
                </c:pt>
                <c:pt idx="39">
                  <c:v>5.53</c:v>
                </c:pt>
                <c:pt idx="40">
                  <c:v>5.03</c:v>
                </c:pt>
                <c:pt idx="41">
                  <c:v>4.74</c:v>
                </c:pt>
                <c:pt idx="42">
                  <c:v>4.51</c:v>
                </c:pt>
                <c:pt idx="43">
                  <c:v>4.33</c:v>
                </c:pt>
                <c:pt idx="44">
                  <c:v>3.68</c:v>
                </c:pt>
                <c:pt idx="45">
                  <c:v>3.45</c:v>
                </c:pt>
                <c:pt idx="46">
                  <c:v>3.17</c:v>
                </c:pt>
                <c:pt idx="47">
                  <c:v>3.48</c:v>
                </c:pt>
                <c:pt idx="48">
                  <c:v>3.99</c:v>
                </c:pt>
                <c:pt idx="49">
                  <c:v>3.94</c:v>
                </c:pt>
                <c:pt idx="50">
                  <c:v>3.58</c:v>
                </c:pt>
                <c:pt idx="51">
                  <c:v>3.24</c:v>
                </c:pt>
                <c:pt idx="52">
                  <c:v>3.86</c:v>
                </c:pt>
                <c:pt idx="53">
                  <c:v>3.57</c:v>
                </c:pt>
                <c:pt idx="54">
                  <c:v>3.48</c:v>
                </c:pt>
                <c:pt idx="55">
                  <c:v>3.57</c:v>
                </c:pt>
                <c:pt idx="56">
                  <c:v>3.37</c:v>
                </c:pt>
                <c:pt idx="57">
                  <c:v>3.07</c:v>
                </c:pt>
                <c:pt idx="58">
                  <c:v>3.11</c:v>
                </c:pt>
                <c:pt idx="59">
                  <c:v>3.21</c:v>
                </c:pt>
                <c:pt idx="60">
                  <c:v>3.05</c:v>
                </c:pt>
                <c:pt idx="61">
                  <c:v>2.93</c:v>
                </c:pt>
                <c:pt idx="62">
                  <c:v>2.89</c:v>
                </c:pt>
                <c:pt idx="63">
                  <c:v>2.97</c:v>
                </c:pt>
                <c:pt idx="64">
                  <c:v>2.84</c:v>
                </c:pt>
                <c:pt idx="65">
                  <c:v>2.92</c:v>
                </c:pt>
                <c:pt idx="66">
                  <c:v>3.05</c:v>
                </c:pt>
                <c:pt idx="67">
                  <c:v>3</c:v>
                </c:pt>
                <c:pt idx="68">
                  <c:v>3.03</c:v>
                </c:pt>
                <c:pt idx="69">
                  <c:v>2.5099999999999998</c:v>
                </c:pt>
                <c:pt idx="70">
                  <c:v>2.2000000000000002</c:v>
                </c:pt>
                <c:pt idx="71">
                  <c:v>2.0499999999999998</c:v>
                </c:pt>
                <c:pt idx="72">
                  <c:v>2.2400000000000002</c:v>
                </c:pt>
                <c:pt idx="73">
                  <c:v>1.92</c:v>
                </c:pt>
                <c:pt idx="74">
                  <c:v>1.68</c:v>
                </c:pt>
                <c:pt idx="75">
                  <c:v>1.88</c:v>
                </c:pt>
                <c:pt idx="76">
                  <c:v>1.7</c:v>
                </c:pt>
                <c:pt idx="77">
                  <c:v>1.74</c:v>
                </c:pt>
                <c:pt idx="78">
                  <c:v>1.5</c:v>
                </c:pt>
                <c:pt idx="79">
                  <c:v>1.43</c:v>
                </c:pt>
                <c:pt idx="80">
                  <c:v>1.39</c:v>
                </c:pt>
                <c:pt idx="81">
                  <c:v>1.35</c:v>
                </c:pt>
                <c:pt idx="82">
                  <c:v>1.36</c:v>
                </c:pt>
                <c:pt idx="83">
                  <c:v>1.22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0C2-4632-9751-25AB0D80DD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5747712"/>
        <c:axId val="525749248"/>
      </c:lineChart>
      <c:catAx>
        <c:axId val="525736192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txPr>
          <a:bodyPr rot="-3000000" anchor="t" anchorCtr="0"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25746176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525746176"/>
        <c:scaling>
          <c:orientation val="minMax"/>
          <c:max val="24"/>
        </c:scaling>
        <c:delete val="0"/>
        <c:axPos val="l"/>
        <c:numFmt formatCode="#,##0" sourceLinked="0"/>
        <c:majorTickMark val="in"/>
        <c:minorTickMark val="none"/>
        <c:tickLblPos val="nextTo"/>
        <c:spPr>
          <a:ln w="9525">
            <a:solidFill>
              <a:sysClr val="window" lastClr="FFFFFF">
                <a:lumMod val="50000"/>
              </a:sysClr>
            </a:solidFill>
          </a:ln>
        </c:spPr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25736192"/>
        <c:crosses val="autoZero"/>
        <c:crossBetween val="midCat"/>
        <c:majorUnit val="3"/>
        <c:minorUnit val="0.4"/>
      </c:valAx>
      <c:catAx>
        <c:axId val="5257477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525749248"/>
        <c:crosses val="autoZero"/>
        <c:auto val="1"/>
        <c:lblAlgn val="ctr"/>
        <c:lblOffset val="100"/>
        <c:noMultiLvlLbl val="0"/>
      </c:catAx>
      <c:valAx>
        <c:axId val="525749248"/>
        <c:scaling>
          <c:orientation val="minMax"/>
          <c:max val="24"/>
        </c:scaling>
        <c:delete val="0"/>
        <c:axPos val="r"/>
        <c:numFmt formatCode="#,##0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25747712"/>
        <c:crosses val="max"/>
        <c:crossBetween val="between"/>
        <c:majorUnit val="3"/>
        <c:minorUnit val="0.4"/>
      </c:valAx>
      <c:spPr>
        <a:ln>
          <a:solidFill>
            <a:sysClr val="windowText" lastClr="000000"/>
          </a:solidFill>
        </a:ln>
      </c:spPr>
    </c:plotArea>
    <c:legend>
      <c:legendPos val="l"/>
      <c:layout>
        <c:manualLayout>
          <c:xMode val="edge"/>
          <c:yMode val="edge"/>
          <c:x val="0.55365113682069989"/>
          <c:y val="0.14201662198718853"/>
          <c:w val="0.44512162902714081"/>
          <c:h val="0.23680155889604709"/>
        </c:manualLayout>
      </c:layout>
      <c:overlay val="0"/>
      <c:txPr>
        <a:bodyPr/>
        <a:lstStyle/>
        <a:p>
          <a:pPr>
            <a:defRPr sz="1400"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userShapes r:id="rId1"/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4707334660090567E-2"/>
          <c:y val="0.14100512230003698"/>
          <c:w val="0.9356297647670575"/>
          <c:h val="0.71917328299480132"/>
        </c:manualLayout>
      </c:layout>
      <c:lineChart>
        <c:grouping val="standard"/>
        <c:varyColors val="0"/>
        <c:ser>
          <c:idx val="12"/>
          <c:order val="0"/>
          <c:tx>
            <c:v>National Average</c:v>
          </c:tx>
          <c:spPr>
            <a:ln w="25400" cmpd="sng">
              <a:solidFill>
                <a:schemeClr val="tx1"/>
              </a:solidFill>
              <a:prstDash val="sysDash"/>
            </a:ln>
          </c:spPr>
          <c:marker>
            <c:symbol val="none"/>
          </c:marker>
          <c:cat>
            <c:strRef>
              <c:f>[0]!Page36_Date</c:f>
              <c:strCache>
                <c:ptCount val="8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</c:strCache>
            </c:strRef>
          </c:cat>
          <c:val>
            <c:numRef>
              <c:f>[0]!Page36_All</c:f>
              <c:numCache>
                <c:formatCode>0.00</c:formatCode>
                <c:ptCount val="84"/>
                <c:pt idx="0">
                  <c:v>1.2085820922703359</c:v>
                </c:pt>
                <c:pt idx="1">
                  <c:v>1.1401028937007875</c:v>
                </c:pt>
                <c:pt idx="2">
                  <c:v>1.0962315261431603</c:v>
                </c:pt>
                <c:pt idx="3">
                  <c:v>1.0574338222300761</c:v>
                </c:pt>
                <c:pt idx="4">
                  <c:v>1.0101386815068494</c:v>
                </c:pt>
                <c:pt idx="5">
                  <c:v>1.0027417700301708</c:v>
                </c:pt>
                <c:pt idx="6">
                  <c:v>1.0819478421900162</c:v>
                </c:pt>
                <c:pt idx="7">
                  <c:v>1.0766277044025159</c:v>
                </c:pt>
                <c:pt idx="8">
                  <c:v>1.0124465909090909</c:v>
                </c:pt>
                <c:pt idx="9">
                  <c:v>0.87275265830346482</c:v>
                </c:pt>
                <c:pt idx="10">
                  <c:v>0.9117396032435563</c:v>
                </c:pt>
                <c:pt idx="11">
                  <c:v>0.93215685722331743</c:v>
                </c:pt>
                <c:pt idx="12">
                  <c:v>0.91944987896718666</c:v>
                </c:pt>
                <c:pt idx="13">
                  <c:v>0.85871329896907211</c:v>
                </c:pt>
                <c:pt idx="14">
                  <c:v>1.0686561715351151</c:v>
                </c:pt>
                <c:pt idx="15">
                  <c:v>1.3099898226864222</c:v>
                </c:pt>
                <c:pt idx="16">
                  <c:v>1.5614565898836381</c:v>
                </c:pt>
                <c:pt idx="17">
                  <c:v>1.7581278888123133</c:v>
                </c:pt>
                <c:pt idx="18">
                  <c:v>2.2290200224089634</c:v>
                </c:pt>
                <c:pt idx="19">
                  <c:v>2.9338158663883092</c:v>
                </c:pt>
                <c:pt idx="20">
                  <c:v>3.9376218323586745</c:v>
                </c:pt>
                <c:pt idx="21">
                  <c:v>4.1615442683058346</c:v>
                </c:pt>
                <c:pt idx="22">
                  <c:v>4.7310092532816874</c:v>
                </c:pt>
                <c:pt idx="23">
                  <c:v>5.5903640488279134</c:v>
                </c:pt>
                <c:pt idx="24">
                  <c:v>6.972085385878489</c:v>
                </c:pt>
                <c:pt idx="25">
                  <c:v>7.9300452388833724</c:v>
                </c:pt>
                <c:pt idx="26">
                  <c:v>8.1663685152057237</c:v>
                </c:pt>
                <c:pt idx="27">
                  <c:v>8.7526857401334386</c:v>
                </c:pt>
                <c:pt idx="28">
                  <c:v>8.8929137423590667</c:v>
                </c:pt>
                <c:pt idx="29">
                  <c:v>8.3603355164885667</c:v>
                </c:pt>
                <c:pt idx="30">
                  <c:v>7.8162388198397021</c:v>
                </c:pt>
                <c:pt idx="31">
                  <c:v>7.6147657359204928</c:v>
                </c:pt>
                <c:pt idx="32">
                  <c:v>7.4555243445692883</c:v>
                </c:pt>
                <c:pt idx="33">
                  <c:v>6.9069985908877403</c:v>
                </c:pt>
                <c:pt idx="34">
                  <c:v>6.831706736491312</c:v>
                </c:pt>
                <c:pt idx="35">
                  <c:v>6.8940493468795356</c:v>
                </c:pt>
                <c:pt idx="36">
                  <c:v>6.6691095639428362</c:v>
                </c:pt>
                <c:pt idx="37">
                  <c:v>6.33</c:v>
                </c:pt>
                <c:pt idx="38" formatCode="0.000">
                  <c:v>5.9</c:v>
                </c:pt>
                <c:pt idx="39" formatCode="0.000">
                  <c:v>5.58</c:v>
                </c:pt>
                <c:pt idx="40" formatCode="0.000">
                  <c:v>5.35</c:v>
                </c:pt>
                <c:pt idx="41" formatCode="0.000">
                  <c:v>4.9400000000000004</c:v>
                </c:pt>
                <c:pt idx="42" formatCode="0.000">
                  <c:v>4.3099999999999996</c:v>
                </c:pt>
                <c:pt idx="43" formatCode="0.000">
                  <c:v>3.93</c:v>
                </c:pt>
                <c:pt idx="44" formatCode="0.000">
                  <c:v>3.72</c:v>
                </c:pt>
                <c:pt idx="45" formatCode="0.000">
                  <c:v>3.39</c:v>
                </c:pt>
                <c:pt idx="46" formatCode="0.000">
                  <c:v>3.18</c:v>
                </c:pt>
                <c:pt idx="47" formatCode="0.000">
                  <c:v>3.07</c:v>
                </c:pt>
                <c:pt idx="48" formatCode="0.000">
                  <c:v>2.95</c:v>
                </c:pt>
                <c:pt idx="49" formatCode="0.000">
                  <c:v>2.5099999999999998</c:v>
                </c:pt>
                <c:pt idx="50" formatCode="0.000">
                  <c:v>2.3199999999999998</c:v>
                </c:pt>
                <c:pt idx="51" formatCode="0.000">
                  <c:v>2.1800000000000002</c:v>
                </c:pt>
                <c:pt idx="52" formatCode="0.000">
                  <c:v>2.08</c:v>
                </c:pt>
                <c:pt idx="53" formatCode="0.000">
                  <c:v>1.76</c:v>
                </c:pt>
                <c:pt idx="54" formatCode="0.000">
                  <c:v>1.63</c:v>
                </c:pt>
                <c:pt idx="55" formatCode="0.000">
                  <c:v>1.57</c:v>
                </c:pt>
                <c:pt idx="56" formatCode="0.000">
                  <c:v>1.67</c:v>
                </c:pt>
                <c:pt idx="57" formatCode="0.000">
                  <c:v>1.47</c:v>
                </c:pt>
                <c:pt idx="58" formatCode="0.000">
                  <c:v>1.38</c:v>
                </c:pt>
                <c:pt idx="59" formatCode="0.000">
                  <c:v>1.27</c:v>
                </c:pt>
                <c:pt idx="60" formatCode="0.000">
                  <c:v>1.22</c:v>
                </c:pt>
                <c:pt idx="61" formatCode="0.000">
                  <c:v>1.1100000000000001</c:v>
                </c:pt>
                <c:pt idx="62" formatCode="0.000">
                  <c:v>1.06</c:v>
                </c:pt>
                <c:pt idx="63" formatCode="0.000">
                  <c:v>1.06</c:v>
                </c:pt>
                <c:pt idx="64" formatCode="0.000">
                  <c:v>1</c:v>
                </c:pt>
                <c:pt idx="65" formatCode="0.000">
                  <c:v>0.87</c:v>
                </c:pt>
                <c:pt idx="66" formatCode="0.000">
                  <c:v>0.97</c:v>
                </c:pt>
                <c:pt idx="67" formatCode="0.000">
                  <c:v>1.07</c:v>
                </c:pt>
                <c:pt idx="68" formatCode="0.000">
                  <c:v>1.06</c:v>
                </c:pt>
                <c:pt idx="69" formatCode="0.000">
                  <c:v>0.84</c:v>
                </c:pt>
                <c:pt idx="70" formatCode="0.000">
                  <c:v>0.7</c:v>
                </c:pt>
                <c:pt idx="71" formatCode="0.000">
                  <c:v>0.62</c:v>
                </c:pt>
                <c:pt idx="72" formatCode="0.000">
                  <c:v>0.59</c:v>
                </c:pt>
                <c:pt idx="73" formatCode="0.000">
                  <c:v>0.47</c:v>
                </c:pt>
                <c:pt idx="74" formatCode="0.000">
                  <c:v>0.46</c:v>
                </c:pt>
                <c:pt idx="75" formatCode="0.000">
                  <c:v>0.46</c:v>
                </c:pt>
                <c:pt idx="76" formatCode="0.000">
                  <c:v>0.47</c:v>
                </c:pt>
                <c:pt idx="77" formatCode="0.000">
                  <c:v>0.48</c:v>
                </c:pt>
                <c:pt idx="78" formatCode="0.000">
                  <c:v>0.37</c:v>
                </c:pt>
                <c:pt idx="79" formatCode="0.000">
                  <c:v>0.43</c:v>
                </c:pt>
                <c:pt idx="80" formatCode="0.000">
                  <c:v>0.44</c:v>
                </c:pt>
                <c:pt idx="81" formatCode="0.000">
                  <c:v>0.46</c:v>
                </c:pt>
                <c:pt idx="82" formatCode="0.000">
                  <c:v>0.5</c:v>
                </c:pt>
                <c:pt idx="83" formatCode="0.000">
                  <c:v>0.56999999999999995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8A-46FC-8CEA-DF5818AA0828}"/>
            </c:ext>
          </c:extLst>
        </c:ser>
        <c:ser>
          <c:idx val="1"/>
          <c:order val="2"/>
          <c:tx>
            <c:v>FL</c:v>
          </c:tx>
          <c:spPr>
            <a:ln w="25400">
              <a:solidFill>
                <a:schemeClr val="accent5"/>
              </a:solidFill>
            </a:ln>
          </c:spPr>
          <c:marker>
            <c:symbol val="none"/>
          </c:marker>
          <c:cat>
            <c:strRef>
              <c:f>[0]!Page36_Date</c:f>
              <c:strCache>
                <c:ptCount val="8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</c:strCache>
            </c:strRef>
          </c:cat>
          <c:val>
            <c:numRef>
              <c:f>[0]!Page36_FL</c:f>
              <c:numCache>
                <c:formatCode>0.00</c:formatCode>
                <c:ptCount val="84"/>
                <c:pt idx="0">
                  <c:v>1.3065896076352068</c:v>
                </c:pt>
                <c:pt idx="1">
                  <c:v>1.505672085783466</c:v>
                </c:pt>
                <c:pt idx="2">
                  <c:v>0.98585761699303021</c:v>
                </c:pt>
                <c:pt idx="3">
                  <c:v>0.99521572268647474</c:v>
                </c:pt>
                <c:pt idx="4">
                  <c:v>0.94433012048192777</c:v>
                </c:pt>
                <c:pt idx="5">
                  <c:v>0.79907958477508645</c:v>
                </c:pt>
                <c:pt idx="6">
                  <c:v>0.69680939302389455</c:v>
                </c:pt>
                <c:pt idx="7">
                  <c:v>0.63406857755156709</c:v>
                </c:pt>
                <c:pt idx="8">
                  <c:v>0.63590265943712887</c:v>
                </c:pt>
                <c:pt idx="9">
                  <c:v>0.67604616169344556</c:v>
                </c:pt>
                <c:pt idx="10">
                  <c:v>0.5840007237635706</c:v>
                </c:pt>
                <c:pt idx="11">
                  <c:v>0.55159805510534843</c:v>
                </c:pt>
                <c:pt idx="12">
                  <c:v>0.6143132165260653</c:v>
                </c:pt>
                <c:pt idx="13">
                  <c:v>0.46114377510040161</c:v>
                </c:pt>
                <c:pt idx="14">
                  <c:v>0.63889986597740767</c:v>
                </c:pt>
                <c:pt idx="15">
                  <c:v>1.3691165710186515</c:v>
                </c:pt>
                <c:pt idx="16">
                  <c:v>1.8191268191268193</c:v>
                </c:pt>
                <c:pt idx="17">
                  <c:v>2.0867564903056195</c:v>
                </c:pt>
                <c:pt idx="18">
                  <c:v>2.8349699081406396</c:v>
                </c:pt>
                <c:pt idx="19">
                  <c:v>4.1712750829514933</c:v>
                </c:pt>
                <c:pt idx="20">
                  <c:v>7.7526534379326257</c:v>
                </c:pt>
                <c:pt idx="21">
                  <c:v>8.500553009954178</c:v>
                </c:pt>
                <c:pt idx="22">
                  <c:v>9.9067783220097958</c:v>
                </c:pt>
                <c:pt idx="23">
                  <c:v>13.460925039872409</c:v>
                </c:pt>
                <c:pt idx="24">
                  <c:v>16.225864027259451</c:v>
                </c:pt>
                <c:pt idx="25">
                  <c:v>18.112958998847358</c:v>
                </c:pt>
                <c:pt idx="26">
                  <c:v>18.250042640286544</c:v>
                </c:pt>
                <c:pt idx="27">
                  <c:v>19.047619047619047</c:v>
                </c:pt>
                <c:pt idx="28">
                  <c:v>20.627177700348433</c:v>
                </c:pt>
                <c:pt idx="29">
                  <c:v>19.357798165137616</c:v>
                </c:pt>
                <c:pt idx="30">
                  <c:v>18.423440453686201</c:v>
                </c:pt>
                <c:pt idx="31">
                  <c:v>18.357833655705996</c:v>
                </c:pt>
                <c:pt idx="32">
                  <c:v>17.759541984732824</c:v>
                </c:pt>
                <c:pt idx="33">
                  <c:v>17.232558139534884</c:v>
                </c:pt>
                <c:pt idx="34">
                  <c:v>16.788118811881191</c:v>
                </c:pt>
                <c:pt idx="35">
                  <c:v>16.690763052208833</c:v>
                </c:pt>
                <c:pt idx="36">
                  <c:v>16.152129817444219</c:v>
                </c:pt>
                <c:pt idx="37">
                  <c:v>15.26</c:v>
                </c:pt>
                <c:pt idx="38">
                  <c:v>14.46</c:v>
                </c:pt>
                <c:pt idx="39">
                  <c:v>13.1</c:v>
                </c:pt>
                <c:pt idx="40">
                  <c:v>13.41</c:v>
                </c:pt>
                <c:pt idx="41">
                  <c:v>12.15</c:v>
                </c:pt>
                <c:pt idx="42">
                  <c:v>10.14</c:v>
                </c:pt>
                <c:pt idx="43">
                  <c:v>9.31</c:v>
                </c:pt>
                <c:pt idx="44">
                  <c:v>8.7200000000000006</c:v>
                </c:pt>
                <c:pt idx="45">
                  <c:v>7.15</c:v>
                </c:pt>
                <c:pt idx="46">
                  <c:v>6.82</c:v>
                </c:pt>
                <c:pt idx="47">
                  <c:v>6.42</c:v>
                </c:pt>
                <c:pt idx="48">
                  <c:v>5.62</c:v>
                </c:pt>
                <c:pt idx="49">
                  <c:v>4.8499999999999996</c:v>
                </c:pt>
                <c:pt idx="50">
                  <c:v>4.29</c:v>
                </c:pt>
                <c:pt idx="51">
                  <c:v>3.96</c:v>
                </c:pt>
                <c:pt idx="52">
                  <c:v>3.67</c:v>
                </c:pt>
                <c:pt idx="53">
                  <c:v>3.39</c:v>
                </c:pt>
                <c:pt idx="54">
                  <c:v>3.04</c:v>
                </c:pt>
                <c:pt idx="55">
                  <c:v>2.67</c:v>
                </c:pt>
                <c:pt idx="56">
                  <c:v>3.06</c:v>
                </c:pt>
                <c:pt idx="57">
                  <c:v>2.88</c:v>
                </c:pt>
                <c:pt idx="58">
                  <c:v>2.23</c:v>
                </c:pt>
                <c:pt idx="59">
                  <c:v>1.52</c:v>
                </c:pt>
                <c:pt idx="60">
                  <c:v>1.99</c:v>
                </c:pt>
                <c:pt idx="61">
                  <c:v>2.44</c:v>
                </c:pt>
                <c:pt idx="62">
                  <c:v>2.2400000000000002</c:v>
                </c:pt>
                <c:pt idx="63">
                  <c:v>1.78</c:v>
                </c:pt>
                <c:pt idx="64">
                  <c:v>1.59</c:v>
                </c:pt>
                <c:pt idx="65">
                  <c:v>1.1599999999999999</c:v>
                </c:pt>
                <c:pt idx="66">
                  <c:v>1.1299999999999999</c:v>
                </c:pt>
                <c:pt idx="67">
                  <c:v>1.37</c:v>
                </c:pt>
                <c:pt idx="68">
                  <c:v>1.1299999999999999</c:v>
                </c:pt>
                <c:pt idx="69">
                  <c:v>0.93</c:v>
                </c:pt>
                <c:pt idx="70">
                  <c:v>0.56999999999999995</c:v>
                </c:pt>
                <c:pt idx="71">
                  <c:v>0.6</c:v>
                </c:pt>
                <c:pt idx="72">
                  <c:v>0.61</c:v>
                </c:pt>
                <c:pt idx="73">
                  <c:v>0.47</c:v>
                </c:pt>
                <c:pt idx="74">
                  <c:v>0.51</c:v>
                </c:pt>
                <c:pt idx="75">
                  <c:v>0.42</c:v>
                </c:pt>
                <c:pt idx="76">
                  <c:v>0.54</c:v>
                </c:pt>
                <c:pt idx="77">
                  <c:v>0.67</c:v>
                </c:pt>
                <c:pt idx="78">
                  <c:v>0.56000000000000005</c:v>
                </c:pt>
                <c:pt idx="79">
                  <c:v>0.39</c:v>
                </c:pt>
                <c:pt idx="80">
                  <c:v>0.32</c:v>
                </c:pt>
                <c:pt idx="81">
                  <c:v>0.47</c:v>
                </c:pt>
                <c:pt idx="82">
                  <c:v>0.72</c:v>
                </c:pt>
                <c:pt idx="83">
                  <c:v>1.07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8A-46FC-8CEA-DF5818AA0828}"/>
            </c:ext>
          </c:extLst>
        </c:ser>
        <c:ser>
          <c:idx val="3"/>
          <c:order val="3"/>
          <c:tx>
            <c:v>IL</c:v>
          </c:tx>
          <c:spPr>
            <a:ln w="25400">
              <a:solidFill>
                <a:srgbClr val="00B050"/>
              </a:solidFill>
            </a:ln>
          </c:spPr>
          <c:marker>
            <c:symbol val="none"/>
          </c:marker>
          <c:cat>
            <c:strRef>
              <c:f>[0]!Page36_Date</c:f>
              <c:strCache>
                <c:ptCount val="8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</c:strCache>
            </c:strRef>
          </c:cat>
          <c:val>
            <c:numRef>
              <c:f>[0]!Page36_IL</c:f>
              <c:numCache>
                <c:formatCode>0.00</c:formatCode>
                <c:ptCount val="84"/>
                <c:pt idx="0">
                  <c:v>1.2881748359882019</c:v>
                </c:pt>
                <c:pt idx="1">
                  <c:v>1.5698222286837034</c:v>
                </c:pt>
                <c:pt idx="2">
                  <c:v>1.3028608669560644</c:v>
                </c:pt>
                <c:pt idx="3">
                  <c:v>1.4513627523602295</c:v>
                </c:pt>
                <c:pt idx="4">
                  <c:v>1.2755069387291194</c:v>
                </c:pt>
                <c:pt idx="5">
                  <c:v>1.1973898514093932</c:v>
                </c:pt>
                <c:pt idx="6">
                  <c:v>1.4717484016174702</c:v>
                </c:pt>
                <c:pt idx="7">
                  <c:v>1.5227667816192023</c:v>
                </c:pt>
                <c:pt idx="8">
                  <c:v>1.2967233558327877</c:v>
                </c:pt>
                <c:pt idx="9">
                  <c:v>0.88663601108891432</c:v>
                </c:pt>
                <c:pt idx="10">
                  <c:v>1.2477855640488547</c:v>
                </c:pt>
                <c:pt idx="11">
                  <c:v>1.1412122741158781</c:v>
                </c:pt>
                <c:pt idx="12">
                  <c:v>1.1480794192323831</c:v>
                </c:pt>
                <c:pt idx="13">
                  <c:v>1.0049714885954382</c:v>
                </c:pt>
                <c:pt idx="14">
                  <c:v>1.5222311937264013</c:v>
                </c:pt>
                <c:pt idx="15">
                  <c:v>1.6913112333526346</c:v>
                </c:pt>
                <c:pt idx="16">
                  <c:v>2.3255690591935942</c:v>
                </c:pt>
                <c:pt idx="17">
                  <c:v>2.1327018962632458</c:v>
                </c:pt>
                <c:pt idx="18">
                  <c:v>2.2477854614756332</c:v>
                </c:pt>
                <c:pt idx="19">
                  <c:v>2.8601416950931515</c:v>
                </c:pt>
                <c:pt idx="20">
                  <c:v>2.5458460338101432</c:v>
                </c:pt>
                <c:pt idx="21">
                  <c:v>3.3587786259541987</c:v>
                </c:pt>
                <c:pt idx="22">
                  <c:v>4.0671072699542448</c:v>
                </c:pt>
                <c:pt idx="23">
                  <c:v>4.4766925479185167</c:v>
                </c:pt>
                <c:pt idx="24">
                  <c:v>6.1788463250087649</c:v>
                </c:pt>
                <c:pt idx="25">
                  <c:v>7.2094407338031523</c:v>
                </c:pt>
                <c:pt idx="26">
                  <c:v>8.3122665886097007</c:v>
                </c:pt>
                <c:pt idx="27">
                  <c:v>8.7811634349030463</c:v>
                </c:pt>
                <c:pt idx="28">
                  <c:v>8.1166666666666671</c:v>
                </c:pt>
                <c:pt idx="29">
                  <c:v>7.9576271186440675</c:v>
                </c:pt>
                <c:pt idx="30">
                  <c:v>7.1017441860465116</c:v>
                </c:pt>
                <c:pt idx="31">
                  <c:v>7.2059701492537318</c:v>
                </c:pt>
                <c:pt idx="32">
                  <c:v>7.6088235294117652</c:v>
                </c:pt>
                <c:pt idx="33">
                  <c:v>7.3187134502923978</c:v>
                </c:pt>
                <c:pt idx="34">
                  <c:v>7.7374631268436573</c:v>
                </c:pt>
                <c:pt idx="35">
                  <c:v>8.0604229607250755</c:v>
                </c:pt>
                <c:pt idx="36">
                  <c:v>8.5471124620060799</c:v>
                </c:pt>
                <c:pt idx="37">
                  <c:v>7.85</c:v>
                </c:pt>
                <c:pt idx="38">
                  <c:v>7.51</c:v>
                </c:pt>
                <c:pt idx="39">
                  <c:v>7.65</c:v>
                </c:pt>
                <c:pt idx="40">
                  <c:v>6.46</c:v>
                </c:pt>
                <c:pt idx="41">
                  <c:v>6.14</c:v>
                </c:pt>
                <c:pt idx="42">
                  <c:v>5.22</c:v>
                </c:pt>
                <c:pt idx="43">
                  <c:v>4.8</c:v>
                </c:pt>
                <c:pt idx="44">
                  <c:v>4.3600000000000003</c:v>
                </c:pt>
                <c:pt idx="45">
                  <c:v>3.36</c:v>
                </c:pt>
                <c:pt idx="46">
                  <c:v>2.98</c:v>
                </c:pt>
                <c:pt idx="47">
                  <c:v>2.77</c:v>
                </c:pt>
                <c:pt idx="48">
                  <c:v>2.6</c:v>
                </c:pt>
                <c:pt idx="49">
                  <c:v>2.2599999999999998</c:v>
                </c:pt>
                <c:pt idx="50">
                  <c:v>2.27</c:v>
                </c:pt>
                <c:pt idx="51">
                  <c:v>2.3199999999999998</c:v>
                </c:pt>
                <c:pt idx="52">
                  <c:v>1.95</c:v>
                </c:pt>
                <c:pt idx="53">
                  <c:v>2.14</c:v>
                </c:pt>
                <c:pt idx="54">
                  <c:v>1.79</c:v>
                </c:pt>
                <c:pt idx="55">
                  <c:v>2.12</c:v>
                </c:pt>
                <c:pt idx="56">
                  <c:v>1.85</c:v>
                </c:pt>
                <c:pt idx="57">
                  <c:v>1.77</c:v>
                </c:pt>
                <c:pt idx="58">
                  <c:v>1.53</c:v>
                </c:pt>
                <c:pt idx="59">
                  <c:v>1.1499999999999999</c:v>
                </c:pt>
                <c:pt idx="60">
                  <c:v>1.36</c:v>
                </c:pt>
                <c:pt idx="61">
                  <c:v>1.1499999999999999</c:v>
                </c:pt>
                <c:pt idx="62">
                  <c:v>1.17</c:v>
                </c:pt>
                <c:pt idx="63">
                  <c:v>1.22</c:v>
                </c:pt>
                <c:pt idx="64">
                  <c:v>1.1000000000000001</c:v>
                </c:pt>
                <c:pt idx="65">
                  <c:v>1.04</c:v>
                </c:pt>
                <c:pt idx="66">
                  <c:v>0.81</c:v>
                </c:pt>
                <c:pt idx="67">
                  <c:v>0.92</c:v>
                </c:pt>
                <c:pt idx="68">
                  <c:v>1.25</c:v>
                </c:pt>
                <c:pt idx="69">
                  <c:v>0.75</c:v>
                </c:pt>
                <c:pt idx="70">
                  <c:v>0.78</c:v>
                </c:pt>
                <c:pt idx="71">
                  <c:v>0.72</c:v>
                </c:pt>
                <c:pt idx="72">
                  <c:v>0.66</c:v>
                </c:pt>
                <c:pt idx="73">
                  <c:v>0.6</c:v>
                </c:pt>
                <c:pt idx="74">
                  <c:v>0.63</c:v>
                </c:pt>
                <c:pt idx="75">
                  <c:v>0.6</c:v>
                </c:pt>
                <c:pt idx="76">
                  <c:v>0.66</c:v>
                </c:pt>
                <c:pt idx="77">
                  <c:v>0.8</c:v>
                </c:pt>
                <c:pt idx="78">
                  <c:v>0.52</c:v>
                </c:pt>
                <c:pt idx="79">
                  <c:v>0.28999999999999998</c:v>
                </c:pt>
                <c:pt idx="80">
                  <c:v>0.34</c:v>
                </c:pt>
                <c:pt idx="81">
                  <c:v>0.35</c:v>
                </c:pt>
                <c:pt idx="82">
                  <c:v>0.41</c:v>
                </c:pt>
                <c:pt idx="83">
                  <c:v>0.24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8A-46FC-8CEA-DF5818AA0828}"/>
            </c:ext>
          </c:extLst>
        </c:ser>
        <c:ser>
          <c:idx val="5"/>
          <c:order val="4"/>
          <c:tx>
            <c:v>MI</c:v>
          </c:tx>
          <c:spPr>
            <a:ln w="25400">
              <a:solidFill>
                <a:srgbClr val="FFC000"/>
              </a:solidFill>
            </a:ln>
          </c:spPr>
          <c:marker>
            <c:symbol val="none"/>
          </c:marker>
          <c:cat>
            <c:strRef>
              <c:f>[0]!Page36_Date</c:f>
              <c:strCache>
                <c:ptCount val="8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</c:strCache>
            </c:strRef>
          </c:cat>
          <c:val>
            <c:numRef>
              <c:f>[0]!Page36_MI</c:f>
              <c:numCache>
                <c:formatCode>0.00</c:formatCode>
                <c:ptCount val="84"/>
                <c:pt idx="0">
                  <c:v>1.5066229273861138</c:v>
                </c:pt>
                <c:pt idx="1">
                  <c:v>1.3833570592230808</c:v>
                </c:pt>
                <c:pt idx="2">
                  <c:v>1.288603826257354</c:v>
                </c:pt>
                <c:pt idx="3">
                  <c:v>1.232355317254596</c:v>
                </c:pt>
                <c:pt idx="4">
                  <c:v>1.1314153926519819</c:v>
                </c:pt>
                <c:pt idx="5">
                  <c:v>1.4710056462089571</c:v>
                </c:pt>
                <c:pt idx="6">
                  <c:v>1.8995647734182233</c:v>
                </c:pt>
                <c:pt idx="7">
                  <c:v>1.7551110419496605</c:v>
                </c:pt>
                <c:pt idx="8">
                  <c:v>1.6969660759391971</c:v>
                </c:pt>
                <c:pt idx="9">
                  <c:v>1.5609549460206451</c:v>
                </c:pt>
                <c:pt idx="10">
                  <c:v>1.5161496079667307</c:v>
                </c:pt>
                <c:pt idx="11">
                  <c:v>1.6043372717269928</c:v>
                </c:pt>
                <c:pt idx="12">
                  <c:v>1.4943989878409674</c:v>
                </c:pt>
                <c:pt idx="13">
                  <c:v>1.4248944782290147</c:v>
                </c:pt>
                <c:pt idx="14">
                  <c:v>1.9241165217391303</c:v>
                </c:pt>
                <c:pt idx="15">
                  <c:v>2.0432256388046777</c:v>
                </c:pt>
                <c:pt idx="16">
                  <c:v>2.6162255154639174</c:v>
                </c:pt>
                <c:pt idx="17">
                  <c:v>2.5977118070249681</c:v>
                </c:pt>
                <c:pt idx="18">
                  <c:v>3.7132429787234043</c:v>
                </c:pt>
                <c:pt idx="19">
                  <c:v>3.375276523221133</c:v>
                </c:pt>
                <c:pt idx="20">
                  <c:v>3.3128030303030305</c:v>
                </c:pt>
                <c:pt idx="21">
                  <c:v>3.4320008392782206</c:v>
                </c:pt>
                <c:pt idx="22">
                  <c:v>3.2969617204301076</c:v>
                </c:pt>
                <c:pt idx="23">
                  <c:v>4.3413253870621435</c:v>
                </c:pt>
                <c:pt idx="24">
                  <c:v>5.3683642304557893</c:v>
                </c:pt>
                <c:pt idx="25">
                  <c:v>5.6040212670330449</c:v>
                </c:pt>
                <c:pt idx="26">
                  <c:v>6.8132783461727842</c:v>
                </c:pt>
                <c:pt idx="27">
                  <c:v>7.8139534883720927</c:v>
                </c:pt>
                <c:pt idx="28">
                  <c:v>7.643518518518519</c:v>
                </c:pt>
                <c:pt idx="29">
                  <c:v>7.0956937799043063</c:v>
                </c:pt>
                <c:pt idx="30">
                  <c:v>5.7647058823529411</c:v>
                </c:pt>
                <c:pt idx="31">
                  <c:v>5.9450000000000003</c:v>
                </c:pt>
                <c:pt idx="32">
                  <c:v>6.3819095477386929</c:v>
                </c:pt>
                <c:pt idx="33">
                  <c:v>5.6733668341708547</c:v>
                </c:pt>
                <c:pt idx="34">
                  <c:v>4.6482051282051282</c:v>
                </c:pt>
                <c:pt idx="35">
                  <c:v>4.6839378238341975</c:v>
                </c:pt>
                <c:pt idx="36">
                  <c:v>3.9666666666666668</c:v>
                </c:pt>
                <c:pt idx="37">
                  <c:v>3.68</c:v>
                </c:pt>
                <c:pt idx="38">
                  <c:v>3.83</c:v>
                </c:pt>
                <c:pt idx="39">
                  <c:v>3.81</c:v>
                </c:pt>
                <c:pt idx="40">
                  <c:v>4.01</c:v>
                </c:pt>
                <c:pt idx="41">
                  <c:v>4.1500000000000004</c:v>
                </c:pt>
                <c:pt idx="42">
                  <c:v>2.62</c:v>
                </c:pt>
                <c:pt idx="43">
                  <c:v>2.65</c:v>
                </c:pt>
                <c:pt idx="44">
                  <c:v>2.4300000000000002</c:v>
                </c:pt>
                <c:pt idx="45">
                  <c:v>2.33</c:v>
                </c:pt>
                <c:pt idx="46">
                  <c:v>2.41</c:v>
                </c:pt>
                <c:pt idx="47">
                  <c:v>2.12</c:v>
                </c:pt>
                <c:pt idx="48">
                  <c:v>1.38</c:v>
                </c:pt>
                <c:pt idx="49">
                  <c:v>1.1299999999999999</c:v>
                </c:pt>
                <c:pt idx="50">
                  <c:v>1.3</c:v>
                </c:pt>
                <c:pt idx="51">
                  <c:v>1.44</c:v>
                </c:pt>
                <c:pt idx="52">
                  <c:v>1.46</c:v>
                </c:pt>
                <c:pt idx="53">
                  <c:v>1.01</c:v>
                </c:pt>
                <c:pt idx="54">
                  <c:v>1</c:v>
                </c:pt>
                <c:pt idx="55">
                  <c:v>1.1200000000000001</c:v>
                </c:pt>
                <c:pt idx="56">
                  <c:v>1.05</c:v>
                </c:pt>
                <c:pt idx="57">
                  <c:v>0.57999999999999996</c:v>
                </c:pt>
                <c:pt idx="58">
                  <c:v>0.94</c:v>
                </c:pt>
                <c:pt idx="59">
                  <c:v>0.94</c:v>
                </c:pt>
                <c:pt idx="60">
                  <c:v>0.63</c:v>
                </c:pt>
                <c:pt idx="61">
                  <c:v>0.67</c:v>
                </c:pt>
                <c:pt idx="62">
                  <c:v>0.68</c:v>
                </c:pt>
                <c:pt idx="63">
                  <c:v>0.79</c:v>
                </c:pt>
                <c:pt idx="64">
                  <c:v>0.79</c:v>
                </c:pt>
                <c:pt idx="65">
                  <c:v>0.51</c:v>
                </c:pt>
                <c:pt idx="66">
                  <c:v>0.32</c:v>
                </c:pt>
                <c:pt idx="67">
                  <c:v>0.66</c:v>
                </c:pt>
                <c:pt idx="68">
                  <c:v>0.56000000000000005</c:v>
                </c:pt>
                <c:pt idx="69">
                  <c:v>0.6</c:v>
                </c:pt>
                <c:pt idx="70">
                  <c:v>0.68</c:v>
                </c:pt>
                <c:pt idx="71">
                  <c:v>0.73</c:v>
                </c:pt>
                <c:pt idx="72">
                  <c:v>0.57999999999999996</c:v>
                </c:pt>
                <c:pt idx="73">
                  <c:v>0.33</c:v>
                </c:pt>
                <c:pt idx="74">
                  <c:v>0.48</c:v>
                </c:pt>
                <c:pt idx="75">
                  <c:v>0.45</c:v>
                </c:pt>
                <c:pt idx="76">
                  <c:v>0.2</c:v>
                </c:pt>
                <c:pt idx="77">
                  <c:v>0.14000000000000001</c:v>
                </c:pt>
                <c:pt idx="78">
                  <c:v>0.38</c:v>
                </c:pt>
                <c:pt idx="79">
                  <c:v>0.2</c:v>
                </c:pt>
                <c:pt idx="80">
                  <c:v>0.3</c:v>
                </c:pt>
                <c:pt idx="81">
                  <c:v>0.45</c:v>
                </c:pt>
                <c:pt idx="82">
                  <c:v>0.49</c:v>
                </c:pt>
                <c:pt idx="83">
                  <c:v>0.47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A8A-46FC-8CEA-DF5818AA0828}"/>
            </c:ext>
          </c:extLst>
        </c:ser>
        <c:ser>
          <c:idx val="6"/>
          <c:order val="5"/>
          <c:tx>
            <c:v>NJ</c:v>
          </c:tx>
          <c:spPr>
            <a:ln w="25400"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[0]!Page36_Date</c:f>
              <c:strCache>
                <c:ptCount val="8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</c:strCache>
            </c:strRef>
          </c:cat>
          <c:val>
            <c:numRef>
              <c:f>[0]!Page36_NJ</c:f>
              <c:numCache>
                <c:formatCode>0.00</c:formatCode>
                <c:ptCount val="84"/>
                <c:pt idx="0">
                  <c:v>1.7800445009686967</c:v>
                </c:pt>
                <c:pt idx="1">
                  <c:v>1.606162062357672</c:v>
                </c:pt>
                <c:pt idx="2">
                  <c:v>1.1499249228268911</c:v>
                </c:pt>
                <c:pt idx="3">
                  <c:v>1.2704320363820112</c:v>
                </c:pt>
                <c:pt idx="4">
                  <c:v>1.1333931334622824</c:v>
                </c:pt>
                <c:pt idx="5">
                  <c:v>0.90139226779820847</c:v>
                </c:pt>
                <c:pt idx="6">
                  <c:v>0.8545868778280542</c:v>
                </c:pt>
                <c:pt idx="7">
                  <c:v>1.1518302222222223</c:v>
                </c:pt>
                <c:pt idx="8">
                  <c:v>1.3439694989106754</c:v>
                </c:pt>
                <c:pt idx="9">
                  <c:v>0.7556888141295206</c:v>
                </c:pt>
                <c:pt idx="10">
                  <c:v>0.38774660912453762</c:v>
                </c:pt>
                <c:pt idx="11">
                  <c:v>0.74288003008698167</c:v>
                </c:pt>
                <c:pt idx="12">
                  <c:v>0.82031624537404846</c:v>
                </c:pt>
                <c:pt idx="13">
                  <c:v>0.60566980815568905</c:v>
                </c:pt>
                <c:pt idx="14">
                  <c:v>0.79255729267418051</c:v>
                </c:pt>
                <c:pt idx="15">
                  <c:v>0.73305643091183781</c:v>
                </c:pt>
                <c:pt idx="16">
                  <c:v>1.1172825111683373</c:v>
                </c:pt>
                <c:pt idx="17">
                  <c:v>1.3443950993458842</c:v>
                </c:pt>
                <c:pt idx="18">
                  <c:v>1.6741801835417383</c:v>
                </c:pt>
                <c:pt idx="19">
                  <c:v>2.5661778458746056</c:v>
                </c:pt>
                <c:pt idx="20">
                  <c:v>4.2729564716152284</c:v>
                </c:pt>
                <c:pt idx="21">
                  <c:v>4.1101206197098268</c:v>
                </c:pt>
                <c:pt idx="22">
                  <c:v>4.7471794351522263</c:v>
                </c:pt>
                <c:pt idx="23">
                  <c:v>6.0070624974306419</c:v>
                </c:pt>
                <c:pt idx="24">
                  <c:v>7.3645089638343233</c:v>
                </c:pt>
                <c:pt idx="25">
                  <c:v>7.8093620928533403</c:v>
                </c:pt>
                <c:pt idx="26">
                  <c:v>7.2025642757227404</c:v>
                </c:pt>
                <c:pt idx="27">
                  <c:v>7.523510971786834</c:v>
                </c:pt>
                <c:pt idx="28">
                  <c:v>7.252307692307693</c:v>
                </c:pt>
                <c:pt idx="29">
                  <c:v>7.5360501567398126</c:v>
                </c:pt>
                <c:pt idx="30">
                  <c:v>7.1169230769230758</c:v>
                </c:pt>
                <c:pt idx="31">
                  <c:v>7.7791798107255516</c:v>
                </c:pt>
                <c:pt idx="32">
                  <c:v>8.4390243902439028</c:v>
                </c:pt>
                <c:pt idx="33">
                  <c:v>7.8061538461538458</c:v>
                </c:pt>
                <c:pt idx="34">
                  <c:v>7.9722222222222223</c:v>
                </c:pt>
                <c:pt idx="35">
                  <c:v>9.1097178683385582</c:v>
                </c:pt>
                <c:pt idx="36">
                  <c:v>9.5</c:v>
                </c:pt>
                <c:pt idx="37">
                  <c:v>9.26</c:v>
                </c:pt>
                <c:pt idx="38">
                  <c:v>9.39</c:v>
                </c:pt>
                <c:pt idx="39">
                  <c:v>8.82</c:v>
                </c:pt>
                <c:pt idx="40">
                  <c:v>9.19</c:v>
                </c:pt>
                <c:pt idx="41">
                  <c:v>9.75</c:v>
                </c:pt>
                <c:pt idx="42">
                  <c:v>9.4700000000000006</c:v>
                </c:pt>
                <c:pt idx="43">
                  <c:v>8.65</c:v>
                </c:pt>
                <c:pt idx="44">
                  <c:v>8.27</c:v>
                </c:pt>
                <c:pt idx="45">
                  <c:v>7.73</c:v>
                </c:pt>
                <c:pt idx="46">
                  <c:v>7.07</c:v>
                </c:pt>
                <c:pt idx="47">
                  <c:v>6.91</c:v>
                </c:pt>
                <c:pt idx="48">
                  <c:v>6.59</c:v>
                </c:pt>
                <c:pt idx="49">
                  <c:v>5.46</c:v>
                </c:pt>
                <c:pt idx="50">
                  <c:v>4.53</c:v>
                </c:pt>
                <c:pt idx="51">
                  <c:v>4.49</c:v>
                </c:pt>
                <c:pt idx="52">
                  <c:v>3.72</c:v>
                </c:pt>
                <c:pt idx="53">
                  <c:v>3.19</c:v>
                </c:pt>
                <c:pt idx="54">
                  <c:v>2.71</c:v>
                </c:pt>
                <c:pt idx="55">
                  <c:v>2.95</c:v>
                </c:pt>
                <c:pt idx="56">
                  <c:v>3.6</c:v>
                </c:pt>
                <c:pt idx="57">
                  <c:v>2.46</c:v>
                </c:pt>
                <c:pt idx="58">
                  <c:v>2.5099999999999998</c:v>
                </c:pt>
                <c:pt idx="59">
                  <c:v>2.97</c:v>
                </c:pt>
                <c:pt idx="60">
                  <c:v>2.74</c:v>
                </c:pt>
                <c:pt idx="61">
                  <c:v>2.2799999999999998</c:v>
                </c:pt>
                <c:pt idx="62">
                  <c:v>2.74</c:v>
                </c:pt>
                <c:pt idx="63">
                  <c:v>2.37</c:v>
                </c:pt>
                <c:pt idx="64">
                  <c:v>2.12</c:v>
                </c:pt>
                <c:pt idx="65">
                  <c:v>1.54</c:v>
                </c:pt>
                <c:pt idx="66">
                  <c:v>1.6</c:v>
                </c:pt>
                <c:pt idx="67">
                  <c:v>1.36</c:v>
                </c:pt>
                <c:pt idx="68">
                  <c:v>1.76</c:v>
                </c:pt>
                <c:pt idx="69">
                  <c:v>1.37</c:v>
                </c:pt>
                <c:pt idx="70">
                  <c:v>1.47</c:v>
                </c:pt>
                <c:pt idx="71">
                  <c:v>1.2</c:v>
                </c:pt>
                <c:pt idx="72">
                  <c:v>1.01</c:v>
                </c:pt>
                <c:pt idx="73">
                  <c:v>1.04</c:v>
                </c:pt>
                <c:pt idx="74">
                  <c:v>0.63</c:v>
                </c:pt>
                <c:pt idx="75">
                  <c:v>0.46</c:v>
                </c:pt>
                <c:pt idx="76">
                  <c:v>0.54</c:v>
                </c:pt>
                <c:pt idx="77">
                  <c:v>0.63</c:v>
                </c:pt>
                <c:pt idx="78">
                  <c:v>0.77</c:v>
                </c:pt>
                <c:pt idx="79">
                  <c:v>0.96</c:v>
                </c:pt>
                <c:pt idx="80">
                  <c:v>1.01</c:v>
                </c:pt>
                <c:pt idx="81">
                  <c:v>0.78</c:v>
                </c:pt>
                <c:pt idx="82">
                  <c:v>0.78</c:v>
                </c:pt>
                <c:pt idx="83">
                  <c:v>1.1299999999999999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A8A-46FC-8CEA-DF5818AA0828}"/>
            </c:ext>
          </c:extLst>
        </c:ser>
        <c:ser>
          <c:idx val="7"/>
          <c:order val="6"/>
          <c:tx>
            <c:v>NV</c:v>
          </c:tx>
          <c:spPr>
            <a:ln w="25400">
              <a:solidFill>
                <a:schemeClr val="tx2"/>
              </a:solidFill>
            </a:ln>
          </c:spPr>
          <c:marker>
            <c:symbol val="none"/>
          </c:marker>
          <c:cat>
            <c:strRef>
              <c:f>[0]!Page36_Date</c:f>
              <c:strCache>
                <c:ptCount val="8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</c:strCache>
            </c:strRef>
          </c:cat>
          <c:val>
            <c:numRef>
              <c:f>[0]!Page36_NV</c:f>
              <c:numCache>
                <c:formatCode>0.00</c:formatCode>
                <c:ptCount val="84"/>
                <c:pt idx="0">
                  <c:v>1.2994752383705648</c:v>
                </c:pt>
                <c:pt idx="1">
                  <c:v>2.1184130829800121</c:v>
                </c:pt>
                <c:pt idx="2">
                  <c:v>1.8577378961160196</c:v>
                </c:pt>
                <c:pt idx="3">
                  <c:v>2.3116478303092944</c:v>
                </c:pt>
                <c:pt idx="4">
                  <c:v>1.8285081051422747</c:v>
                </c:pt>
                <c:pt idx="5">
                  <c:v>1.0507991640014445</c:v>
                </c:pt>
                <c:pt idx="6">
                  <c:v>0.71180392088383626</c:v>
                </c:pt>
                <c:pt idx="7">
                  <c:v>0.18241516841418726</c:v>
                </c:pt>
                <c:pt idx="8">
                  <c:v>0.51225320337762836</c:v>
                </c:pt>
                <c:pt idx="9">
                  <c:v>0.34169524179335159</c:v>
                </c:pt>
                <c:pt idx="10">
                  <c:v>3.7252734926840399E-2</c:v>
                </c:pt>
                <c:pt idx="11">
                  <c:v>0.20461113989220198</c:v>
                </c:pt>
                <c:pt idx="12">
                  <c:v>3.3969735549336924E-2</c:v>
                </c:pt>
                <c:pt idx="13">
                  <c:v>2.1619881342464864</c:v>
                </c:pt>
                <c:pt idx="14">
                  <c:v>1.5940512653999612</c:v>
                </c:pt>
                <c:pt idx="15">
                  <c:v>1.9289121458296574</c:v>
                </c:pt>
                <c:pt idx="16">
                  <c:v>1.8139514606979459</c:v>
                </c:pt>
                <c:pt idx="17">
                  <c:v>1.8892488578715707</c:v>
                </c:pt>
                <c:pt idx="18">
                  <c:v>0.86782420398103022</c:v>
                </c:pt>
                <c:pt idx="19">
                  <c:v>2.1598109800449556</c:v>
                </c:pt>
                <c:pt idx="20">
                  <c:v>6.0238057551424902</c:v>
                </c:pt>
                <c:pt idx="21">
                  <c:v>7.0464523864874478</c:v>
                </c:pt>
                <c:pt idx="22">
                  <c:v>10.318360801492798</c:v>
                </c:pt>
                <c:pt idx="23">
                  <c:v>13.036984702468068</c:v>
                </c:pt>
                <c:pt idx="24">
                  <c:v>13.82217758561341</c:v>
                </c:pt>
                <c:pt idx="25">
                  <c:v>15.29298686561823</c:v>
                </c:pt>
                <c:pt idx="26">
                  <c:v>17.806205496679638</c:v>
                </c:pt>
                <c:pt idx="27">
                  <c:v>15.37190082644628</c:v>
                </c:pt>
                <c:pt idx="28">
                  <c:v>16.650000000000002</c:v>
                </c:pt>
                <c:pt idx="29">
                  <c:v>20.974576271186439</c:v>
                </c:pt>
                <c:pt idx="30">
                  <c:v>19.198198198198199</c:v>
                </c:pt>
                <c:pt idx="31">
                  <c:v>15.761904761904763</c:v>
                </c:pt>
                <c:pt idx="32">
                  <c:v>24.085714285714285</c:v>
                </c:pt>
                <c:pt idx="33">
                  <c:v>19.949647532729102</c:v>
                </c:pt>
                <c:pt idx="34">
                  <c:v>18.601472134595163</c:v>
                </c:pt>
                <c:pt idx="35">
                  <c:v>18.632855567805954</c:v>
                </c:pt>
                <c:pt idx="36">
                  <c:v>18.499452354874041</c:v>
                </c:pt>
                <c:pt idx="37">
                  <c:v>19.21</c:v>
                </c:pt>
                <c:pt idx="38">
                  <c:v>14.91</c:v>
                </c:pt>
                <c:pt idx="39">
                  <c:v>16.86</c:v>
                </c:pt>
                <c:pt idx="40">
                  <c:v>13.89</c:v>
                </c:pt>
                <c:pt idx="41">
                  <c:v>13.18</c:v>
                </c:pt>
                <c:pt idx="42">
                  <c:v>11.91</c:v>
                </c:pt>
                <c:pt idx="43">
                  <c:v>7.15</c:v>
                </c:pt>
                <c:pt idx="44">
                  <c:v>6.88</c:v>
                </c:pt>
                <c:pt idx="45">
                  <c:v>9.14</c:v>
                </c:pt>
                <c:pt idx="46">
                  <c:v>7.12</c:v>
                </c:pt>
                <c:pt idx="47">
                  <c:v>4.99</c:v>
                </c:pt>
                <c:pt idx="48">
                  <c:v>5.27</c:v>
                </c:pt>
                <c:pt idx="49">
                  <c:v>4.0199999999999996</c:v>
                </c:pt>
                <c:pt idx="50">
                  <c:v>6.83</c:v>
                </c:pt>
                <c:pt idx="51">
                  <c:v>3.68</c:v>
                </c:pt>
                <c:pt idx="52">
                  <c:v>3.4</c:v>
                </c:pt>
                <c:pt idx="53">
                  <c:v>2.5299999999999998</c:v>
                </c:pt>
                <c:pt idx="54">
                  <c:v>2.02</c:v>
                </c:pt>
                <c:pt idx="55">
                  <c:v>1.58</c:v>
                </c:pt>
                <c:pt idx="56">
                  <c:v>2.0099999999999998</c:v>
                </c:pt>
                <c:pt idx="57">
                  <c:v>2.17</c:v>
                </c:pt>
                <c:pt idx="58">
                  <c:v>2.91</c:v>
                </c:pt>
                <c:pt idx="59">
                  <c:v>1.76</c:v>
                </c:pt>
                <c:pt idx="60">
                  <c:v>1.86</c:v>
                </c:pt>
                <c:pt idx="61">
                  <c:v>2.13</c:v>
                </c:pt>
                <c:pt idx="62">
                  <c:v>1.18</c:v>
                </c:pt>
                <c:pt idx="63">
                  <c:v>1.1399999999999999</c:v>
                </c:pt>
                <c:pt idx="64">
                  <c:v>0.43</c:v>
                </c:pt>
                <c:pt idx="65">
                  <c:v>0.51</c:v>
                </c:pt>
                <c:pt idx="66">
                  <c:v>0.9</c:v>
                </c:pt>
                <c:pt idx="67">
                  <c:v>0.95</c:v>
                </c:pt>
                <c:pt idx="68">
                  <c:v>1.17</c:v>
                </c:pt>
                <c:pt idx="69">
                  <c:v>0.48</c:v>
                </c:pt>
                <c:pt idx="70">
                  <c:v>0.97</c:v>
                </c:pt>
                <c:pt idx="71">
                  <c:v>0.48</c:v>
                </c:pt>
                <c:pt idx="72">
                  <c:v>0.28999999999999998</c:v>
                </c:pt>
                <c:pt idx="73">
                  <c:v>0.39</c:v>
                </c:pt>
                <c:pt idx="74">
                  <c:v>0.26</c:v>
                </c:pt>
                <c:pt idx="75">
                  <c:v>0.45</c:v>
                </c:pt>
                <c:pt idx="76">
                  <c:v>0.39</c:v>
                </c:pt>
                <c:pt idx="77">
                  <c:v>0.56999999999999995</c:v>
                </c:pt>
                <c:pt idx="78">
                  <c:v>0.9</c:v>
                </c:pt>
                <c:pt idx="79">
                  <c:v>0.52</c:v>
                </c:pt>
                <c:pt idx="80">
                  <c:v>0.97</c:v>
                </c:pt>
                <c:pt idx="81">
                  <c:v>0.87</c:v>
                </c:pt>
                <c:pt idx="82">
                  <c:v>0.51</c:v>
                </c:pt>
                <c:pt idx="83">
                  <c:v>0.37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A8A-46FC-8CEA-DF5818AA0828}"/>
            </c:ext>
          </c:extLst>
        </c:ser>
        <c:ser>
          <c:idx val="11"/>
          <c:order val="7"/>
          <c:tx>
            <c:v>TX</c:v>
          </c:tx>
          <c:spPr>
            <a:ln w="25400">
              <a:solidFill>
                <a:srgbClr val="3939FD"/>
              </a:solidFill>
            </a:ln>
          </c:spPr>
          <c:marker>
            <c:symbol val="none"/>
          </c:marker>
          <c:cat>
            <c:strRef>
              <c:f>[0]!Page36_Date</c:f>
              <c:strCache>
                <c:ptCount val="8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</c:strCache>
            </c:strRef>
          </c:cat>
          <c:val>
            <c:numRef>
              <c:f>[0]!Page36_TX</c:f>
              <c:numCache>
                <c:formatCode>0.00</c:formatCode>
                <c:ptCount val="84"/>
                <c:pt idx="0">
                  <c:v>1.7237831374138628</c:v>
                </c:pt>
                <c:pt idx="1">
                  <c:v>1.476392464678179</c:v>
                </c:pt>
                <c:pt idx="2">
                  <c:v>1.3694092987804878</c:v>
                </c:pt>
                <c:pt idx="3">
                  <c:v>1.6106070663811565</c:v>
                </c:pt>
                <c:pt idx="4">
                  <c:v>1.441939986282579</c:v>
                </c:pt>
                <c:pt idx="5">
                  <c:v>1.8488339017735334</c:v>
                </c:pt>
                <c:pt idx="6">
                  <c:v>1.4215427905427906</c:v>
                </c:pt>
                <c:pt idx="7">
                  <c:v>1.5186677450663215</c:v>
                </c:pt>
                <c:pt idx="8">
                  <c:v>1.3335644799999999</c:v>
                </c:pt>
                <c:pt idx="9">
                  <c:v>0.96126943490477679</c:v>
                </c:pt>
                <c:pt idx="10">
                  <c:v>1.4790681887366819</c:v>
                </c:pt>
                <c:pt idx="11">
                  <c:v>1.4686117611761176</c:v>
                </c:pt>
                <c:pt idx="12">
                  <c:v>1.185272207166516</c:v>
                </c:pt>
                <c:pt idx="13">
                  <c:v>1.2186646723646724</c:v>
                </c:pt>
                <c:pt idx="14">
                  <c:v>1.3813317731277535</c:v>
                </c:pt>
                <c:pt idx="15">
                  <c:v>1.367101179051275</c:v>
                </c:pt>
                <c:pt idx="16">
                  <c:v>1.7656712619300106</c:v>
                </c:pt>
                <c:pt idx="17">
                  <c:v>1.8177216944801029</c:v>
                </c:pt>
                <c:pt idx="18">
                  <c:v>2.1788152284263957</c:v>
                </c:pt>
                <c:pt idx="19">
                  <c:v>2.0243146766169158</c:v>
                </c:pt>
                <c:pt idx="20">
                  <c:v>2.4214816590745625</c:v>
                </c:pt>
                <c:pt idx="21">
                  <c:v>2.6031894934333959</c:v>
                </c:pt>
                <c:pt idx="22">
                  <c:v>2.6080827067669174</c:v>
                </c:pt>
                <c:pt idx="23">
                  <c:v>2.7381230985256262</c:v>
                </c:pt>
                <c:pt idx="24">
                  <c:v>3.2173498570066732</c:v>
                </c:pt>
                <c:pt idx="25">
                  <c:v>3.7177362064882784</c:v>
                </c:pt>
                <c:pt idx="26">
                  <c:v>3.9239001189060643</c:v>
                </c:pt>
                <c:pt idx="27">
                  <c:v>4.3632075471698109</c:v>
                </c:pt>
                <c:pt idx="28">
                  <c:v>4.4423529411764706</c:v>
                </c:pt>
                <c:pt idx="29">
                  <c:v>4.3372641509433967</c:v>
                </c:pt>
                <c:pt idx="30">
                  <c:v>4.1270588235294117</c:v>
                </c:pt>
                <c:pt idx="31">
                  <c:v>3.920863309352518</c:v>
                </c:pt>
                <c:pt idx="32">
                  <c:v>4.0165876777251182</c:v>
                </c:pt>
                <c:pt idx="33">
                  <c:v>3.901176470588235</c:v>
                </c:pt>
                <c:pt idx="34">
                  <c:v>3.4633569739952721</c:v>
                </c:pt>
                <c:pt idx="35">
                  <c:v>3.6129807692307692</c:v>
                </c:pt>
                <c:pt idx="36">
                  <c:v>3.1390243902439026</c:v>
                </c:pt>
                <c:pt idx="37">
                  <c:v>3.55</c:v>
                </c:pt>
                <c:pt idx="38">
                  <c:v>2.95</c:v>
                </c:pt>
                <c:pt idx="39">
                  <c:v>2.95</c:v>
                </c:pt>
                <c:pt idx="40">
                  <c:v>2.7</c:v>
                </c:pt>
                <c:pt idx="41">
                  <c:v>2</c:v>
                </c:pt>
                <c:pt idx="42">
                  <c:v>1.86</c:v>
                </c:pt>
                <c:pt idx="43">
                  <c:v>1.87</c:v>
                </c:pt>
                <c:pt idx="44">
                  <c:v>2.0499999999999998</c:v>
                </c:pt>
                <c:pt idx="45">
                  <c:v>2.25</c:v>
                </c:pt>
                <c:pt idx="46">
                  <c:v>2.04</c:v>
                </c:pt>
                <c:pt idx="47">
                  <c:v>1.8</c:v>
                </c:pt>
                <c:pt idx="48">
                  <c:v>1.77</c:v>
                </c:pt>
                <c:pt idx="49">
                  <c:v>1.49</c:v>
                </c:pt>
                <c:pt idx="50">
                  <c:v>1.19</c:v>
                </c:pt>
                <c:pt idx="51">
                  <c:v>1.2</c:v>
                </c:pt>
                <c:pt idx="52">
                  <c:v>0.92</c:v>
                </c:pt>
                <c:pt idx="53">
                  <c:v>1.01</c:v>
                </c:pt>
                <c:pt idx="54">
                  <c:v>1.07</c:v>
                </c:pt>
                <c:pt idx="55">
                  <c:v>1.1100000000000001</c:v>
                </c:pt>
                <c:pt idx="56">
                  <c:v>0.99</c:v>
                </c:pt>
                <c:pt idx="57">
                  <c:v>0.87</c:v>
                </c:pt>
                <c:pt idx="58">
                  <c:v>0.89</c:v>
                </c:pt>
                <c:pt idx="59">
                  <c:v>0.66</c:v>
                </c:pt>
                <c:pt idx="60">
                  <c:v>0.9</c:v>
                </c:pt>
                <c:pt idx="61">
                  <c:v>0.85</c:v>
                </c:pt>
                <c:pt idx="62">
                  <c:v>0.79</c:v>
                </c:pt>
                <c:pt idx="63">
                  <c:v>0.71</c:v>
                </c:pt>
                <c:pt idx="64">
                  <c:v>0.87</c:v>
                </c:pt>
                <c:pt idx="65">
                  <c:v>0.66</c:v>
                </c:pt>
                <c:pt idx="66">
                  <c:v>0.72</c:v>
                </c:pt>
                <c:pt idx="67">
                  <c:v>0.8</c:v>
                </c:pt>
                <c:pt idx="68">
                  <c:v>0.88</c:v>
                </c:pt>
                <c:pt idx="69">
                  <c:v>0.62</c:v>
                </c:pt>
                <c:pt idx="70">
                  <c:v>0.49</c:v>
                </c:pt>
                <c:pt idx="71">
                  <c:v>0.53</c:v>
                </c:pt>
                <c:pt idx="72">
                  <c:v>0.53</c:v>
                </c:pt>
                <c:pt idx="73">
                  <c:v>0.28999999999999998</c:v>
                </c:pt>
                <c:pt idx="74">
                  <c:v>0.39</c:v>
                </c:pt>
                <c:pt idx="75">
                  <c:v>0.18</c:v>
                </c:pt>
                <c:pt idx="76">
                  <c:v>0.32</c:v>
                </c:pt>
                <c:pt idx="77">
                  <c:v>0.42</c:v>
                </c:pt>
                <c:pt idx="78">
                  <c:v>0.34</c:v>
                </c:pt>
                <c:pt idx="79">
                  <c:v>0.35</c:v>
                </c:pt>
                <c:pt idx="80">
                  <c:v>0.32</c:v>
                </c:pt>
                <c:pt idx="81">
                  <c:v>0.41</c:v>
                </c:pt>
                <c:pt idx="82">
                  <c:v>0.44</c:v>
                </c:pt>
                <c:pt idx="83">
                  <c:v>0.66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A8A-46FC-8CEA-DF5818AA0828}"/>
            </c:ext>
          </c:extLst>
        </c:ser>
        <c:ser>
          <c:idx val="0"/>
          <c:order val="8"/>
          <c:tx>
            <c:v>CA</c:v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[0]!Page36_Date</c:f>
              <c:strCache>
                <c:ptCount val="8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</c:strCache>
            </c:strRef>
          </c:cat>
          <c:val>
            <c:numRef>
              <c:f>[0]!Page36_CA</c:f>
              <c:numCache>
                <c:formatCode>0.00</c:formatCode>
                <c:ptCount val="84"/>
                <c:pt idx="0">
                  <c:v>0.59472183736544815</c:v>
                </c:pt>
                <c:pt idx="1">
                  <c:v>0.36212133718530748</c:v>
                </c:pt>
                <c:pt idx="2">
                  <c:v>0.43187276402223351</c:v>
                </c:pt>
                <c:pt idx="3">
                  <c:v>0.3827493352892638</c:v>
                </c:pt>
                <c:pt idx="4">
                  <c:v>0.31983588427851012</c:v>
                </c:pt>
                <c:pt idx="5">
                  <c:v>0.23225168074469918</c:v>
                </c:pt>
                <c:pt idx="6">
                  <c:v>0.39340942382812499</c:v>
                </c:pt>
                <c:pt idx="7">
                  <c:v>0.31179167323765972</c:v>
                </c:pt>
                <c:pt idx="8">
                  <c:v>0.33564735554876185</c:v>
                </c:pt>
                <c:pt idx="9">
                  <c:v>0.2792888271424393</c:v>
                </c:pt>
                <c:pt idx="10">
                  <c:v>0.51400609158381183</c:v>
                </c:pt>
                <c:pt idx="11">
                  <c:v>0.47838814143736058</c:v>
                </c:pt>
                <c:pt idx="12">
                  <c:v>0.5640509868421052</c:v>
                </c:pt>
                <c:pt idx="13">
                  <c:v>0.40500397016361883</c:v>
                </c:pt>
                <c:pt idx="14">
                  <c:v>0.65906355665081096</c:v>
                </c:pt>
                <c:pt idx="15">
                  <c:v>0.89547195314259964</c:v>
                </c:pt>
                <c:pt idx="16">
                  <c:v>1.2814194184327254</c:v>
                </c:pt>
                <c:pt idx="17">
                  <c:v>1.8502809882303042</c:v>
                </c:pt>
                <c:pt idx="18">
                  <c:v>2.8804235001037992</c:v>
                </c:pt>
                <c:pt idx="19">
                  <c:v>4.2103132432569206</c:v>
                </c:pt>
                <c:pt idx="20">
                  <c:v>5.8426513548907026</c:v>
                </c:pt>
                <c:pt idx="21">
                  <c:v>6.1412487205731825</c:v>
                </c:pt>
                <c:pt idx="22">
                  <c:v>7.0098239869013508</c:v>
                </c:pt>
                <c:pt idx="23">
                  <c:v>8.2636037627981906</c:v>
                </c:pt>
                <c:pt idx="24">
                  <c:v>10.722169662567014</c:v>
                </c:pt>
                <c:pt idx="25">
                  <c:v>12.862761773147657</c:v>
                </c:pt>
                <c:pt idx="26">
                  <c:v>12.175898244278958</c:v>
                </c:pt>
                <c:pt idx="27">
                  <c:v>13.166666666666666</c:v>
                </c:pt>
                <c:pt idx="28">
                  <c:v>12.943502824858758</c:v>
                </c:pt>
                <c:pt idx="29">
                  <c:v>11.554913294797688</c:v>
                </c:pt>
                <c:pt idx="30">
                  <c:v>10.9</c:v>
                </c:pt>
                <c:pt idx="31">
                  <c:v>10.503030303030304</c:v>
                </c:pt>
                <c:pt idx="32">
                  <c:v>9.2215568862275443</c:v>
                </c:pt>
                <c:pt idx="33">
                  <c:v>8.6</c:v>
                </c:pt>
                <c:pt idx="34">
                  <c:v>8.4596273291925463</c:v>
                </c:pt>
                <c:pt idx="35">
                  <c:v>8.1146496815286628</c:v>
                </c:pt>
                <c:pt idx="36">
                  <c:v>7.1794871794871788</c:v>
                </c:pt>
                <c:pt idx="37">
                  <c:v>6.67</c:v>
                </c:pt>
                <c:pt idx="38">
                  <c:v>5.88</c:v>
                </c:pt>
                <c:pt idx="39">
                  <c:v>5.28</c:v>
                </c:pt>
                <c:pt idx="40">
                  <c:v>5.09</c:v>
                </c:pt>
                <c:pt idx="41">
                  <c:v>4.29</c:v>
                </c:pt>
                <c:pt idx="42">
                  <c:v>3.03</c:v>
                </c:pt>
                <c:pt idx="43">
                  <c:v>2.77</c:v>
                </c:pt>
                <c:pt idx="44">
                  <c:v>2.44</c:v>
                </c:pt>
                <c:pt idx="45">
                  <c:v>1.99</c:v>
                </c:pt>
                <c:pt idx="46">
                  <c:v>1.86</c:v>
                </c:pt>
                <c:pt idx="47">
                  <c:v>1.8</c:v>
                </c:pt>
                <c:pt idx="48">
                  <c:v>1.82</c:v>
                </c:pt>
                <c:pt idx="49">
                  <c:v>1.53</c:v>
                </c:pt>
                <c:pt idx="50">
                  <c:v>1.28</c:v>
                </c:pt>
                <c:pt idx="51">
                  <c:v>0.99</c:v>
                </c:pt>
                <c:pt idx="52">
                  <c:v>1.1000000000000001</c:v>
                </c:pt>
                <c:pt idx="53">
                  <c:v>0.97</c:v>
                </c:pt>
                <c:pt idx="54">
                  <c:v>0.73</c:v>
                </c:pt>
                <c:pt idx="55">
                  <c:v>0.9</c:v>
                </c:pt>
                <c:pt idx="56">
                  <c:v>0.96</c:v>
                </c:pt>
                <c:pt idx="57">
                  <c:v>0.71</c:v>
                </c:pt>
                <c:pt idx="58">
                  <c:v>0.77</c:v>
                </c:pt>
                <c:pt idx="59">
                  <c:v>0.65</c:v>
                </c:pt>
                <c:pt idx="60">
                  <c:v>0.56000000000000005</c:v>
                </c:pt>
                <c:pt idx="61">
                  <c:v>0.53</c:v>
                </c:pt>
                <c:pt idx="62">
                  <c:v>0.52</c:v>
                </c:pt>
                <c:pt idx="63">
                  <c:v>0.52</c:v>
                </c:pt>
                <c:pt idx="64">
                  <c:v>0.32</c:v>
                </c:pt>
                <c:pt idx="65">
                  <c:v>0.36</c:v>
                </c:pt>
                <c:pt idx="66">
                  <c:v>0.56000000000000005</c:v>
                </c:pt>
                <c:pt idx="67">
                  <c:v>0.77</c:v>
                </c:pt>
                <c:pt idx="68">
                  <c:v>0.83</c:v>
                </c:pt>
                <c:pt idx="69">
                  <c:v>0.72</c:v>
                </c:pt>
                <c:pt idx="70">
                  <c:v>0.52</c:v>
                </c:pt>
                <c:pt idx="71">
                  <c:v>0.45</c:v>
                </c:pt>
                <c:pt idx="72">
                  <c:v>0.46</c:v>
                </c:pt>
                <c:pt idx="73">
                  <c:v>0.37</c:v>
                </c:pt>
                <c:pt idx="74">
                  <c:v>0.38</c:v>
                </c:pt>
                <c:pt idx="75">
                  <c:v>0.41</c:v>
                </c:pt>
                <c:pt idx="76">
                  <c:v>0.36</c:v>
                </c:pt>
                <c:pt idx="77">
                  <c:v>0.38</c:v>
                </c:pt>
                <c:pt idx="78">
                  <c:v>0.19</c:v>
                </c:pt>
                <c:pt idx="79">
                  <c:v>0.18</c:v>
                </c:pt>
                <c:pt idx="80">
                  <c:v>0.19</c:v>
                </c:pt>
                <c:pt idx="81">
                  <c:v>0.17</c:v>
                </c:pt>
                <c:pt idx="82">
                  <c:v>0.28000000000000003</c:v>
                </c:pt>
                <c:pt idx="83">
                  <c:v>0.36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A8A-46FC-8CEA-DF5818AA0828}"/>
            </c:ext>
          </c:extLst>
        </c:ser>
        <c:ser>
          <c:idx val="9"/>
          <c:order val="9"/>
          <c:tx>
            <c:v>OH</c:v>
          </c:tx>
          <c:spPr>
            <a:ln w="25400">
              <a:solidFill>
                <a:srgbClr val="C85509"/>
              </a:solidFill>
            </a:ln>
          </c:spPr>
          <c:marker>
            <c:symbol val="none"/>
          </c:marker>
          <c:cat>
            <c:strRef>
              <c:f>[0]!Page36_Date</c:f>
              <c:strCache>
                <c:ptCount val="8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</c:strCache>
            </c:strRef>
          </c:cat>
          <c:val>
            <c:numRef>
              <c:f>[0]!Page36_OH</c:f>
              <c:numCache>
                <c:formatCode>0.00</c:formatCode>
                <c:ptCount val="84"/>
                <c:pt idx="0">
                  <c:v>1.529880395810445</c:v>
                </c:pt>
                <c:pt idx="1">
                  <c:v>1.4870771896282835</c:v>
                </c:pt>
                <c:pt idx="2">
                  <c:v>1.5192174453621909</c:v>
                </c:pt>
                <c:pt idx="3">
                  <c:v>1.6263368159203979</c:v>
                </c:pt>
                <c:pt idx="4">
                  <c:v>1.9288386627906977</c:v>
                </c:pt>
                <c:pt idx="5">
                  <c:v>2.0651523016650342</c:v>
                </c:pt>
                <c:pt idx="6">
                  <c:v>2.4065260570304821</c:v>
                </c:pt>
                <c:pt idx="7">
                  <c:v>2.2527373339891783</c:v>
                </c:pt>
                <c:pt idx="8">
                  <c:v>2.2285676165194035</c:v>
                </c:pt>
                <c:pt idx="9">
                  <c:v>1.9244703523937903</c:v>
                </c:pt>
                <c:pt idx="10">
                  <c:v>1.8300957297043643</c:v>
                </c:pt>
                <c:pt idx="11">
                  <c:v>2.4411670588235292</c:v>
                </c:pt>
                <c:pt idx="12">
                  <c:v>2.2392931114193249</c:v>
                </c:pt>
                <c:pt idx="13">
                  <c:v>2.1833748296228985</c:v>
                </c:pt>
                <c:pt idx="14">
                  <c:v>1.7836881672597866</c:v>
                </c:pt>
                <c:pt idx="15">
                  <c:v>2.4233519577650684</c:v>
                </c:pt>
                <c:pt idx="16">
                  <c:v>2.6308128528006947</c:v>
                </c:pt>
                <c:pt idx="17">
                  <c:v>3.5829754341380768</c:v>
                </c:pt>
                <c:pt idx="18">
                  <c:v>3.8772422926617458</c:v>
                </c:pt>
                <c:pt idx="19">
                  <c:v>4.1911251629726207</c:v>
                </c:pt>
                <c:pt idx="20">
                  <c:v>3.8121133977320456</c:v>
                </c:pt>
                <c:pt idx="21">
                  <c:v>3.4792795292139558</c:v>
                </c:pt>
                <c:pt idx="22">
                  <c:v>3.8630109427609431</c:v>
                </c:pt>
                <c:pt idx="23">
                  <c:v>3.7218792372881357</c:v>
                </c:pt>
                <c:pt idx="24">
                  <c:v>3.71174609375</c:v>
                </c:pt>
                <c:pt idx="25">
                  <c:v>4.103082843644251</c:v>
                </c:pt>
                <c:pt idx="26">
                  <c:v>4.5282411728708931</c:v>
                </c:pt>
                <c:pt idx="27">
                  <c:v>4.6491228070175437</c:v>
                </c:pt>
                <c:pt idx="28">
                  <c:v>5.3744493392070485</c:v>
                </c:pt>
                <c:pt idx="29">
                  <c:v>5.137777777777778</c:v>
                </c:pt>
                <c:pt idx="30">
                  <c:v>4.7420814479638009</c:v>
                </c:pt>
                <c:pt idx="31">
                  <c:v>4.709677419354839</c:v>
                </c:pt>
                <c:pt idx="32">
                  <c:v>5.2328767123287667</c:v>
                </c:pt>
                <c:pt idx="33">
                  <c:v>4.2059360730593607</c:v>
                </c:pt>
                <c:pt idx="34">
                  <c:v>4.6759259259259256</c:v>
                </c:pt>
                <c:pt idx="35">
                  <c:v>5.596244131455399</c:v>
                </c:pt>
                <c:pt idx="36">
                  <c:v>5.2037914691943126</c:v>
                </c:pt>
                <c:pt idx="37">
                  <c:v>5.19</c:v>
                </c:pt>
                <c:pt idx="38">
                  <c:v>4.68</c:v>
                </c:pt>
                <c:pt idx="39">
                  <c:v>4.41</c:v>
                </c:pt>
                <c:pt idx="40">
                  <c:v>4.33</c:v>
                </c:pt>
                <c:pt idx="41">
                  <c:v>4.54</c:v>
                </c:pt>
                <c:pt idx="42">
                  <c:v>3.7</c:v>
                </c:pt>
                <c:pt idx="43">
                  <c:v>3.22</c:v>
                </c:pt>
                <c:pt idx="44">
                  <c:v>3.36</c:v>
                </c:pt>
                <c:pt idx="45">
                  <c:v>3.6</c:v>
                </c:pt>
                <c:pt idx="46">
                  <c:v>3.23</c:v>
                </c:pt>
                <c:pt idx="47">
                  <c:v>2.59</c:v>
                </c:pt>
                <c:pt idx="48">
                  <c:v>2.83</c:v>
                </c:pt>
                <c:pt idx="49">
                  <c:v>2.2799999999999998</c:v>
                </c:pt>
                <c:pt idx="50">
                  <c:v>2.12</c:v>
                </c:pt>
                <c:pt idx="51">
                  <c:v>2.15</c:v>
                </c:pt>
                <c:pt idx="52">
                  <c:v>2.36</c:v>
                </c:pt>
                <c:pt idx="53">
                  <c:v>2.06</c:v>
                </c:pt>
                <c:pt idx="54">
                  <c:v>2.13</c:v>
                </c:pt>
                <c:pt idx="55">
                  <c:v>2.2200000000000002</c:v>
                </c:pt>
                <c:pt idx="56">
                  <c:v>1.93</c:v>
                </c:pt>
                <c:pt idx="57">
                  <c:v>1.4</c:v>
                </c:pt>
                <c:pt idx="58">
                  <c:v>1.48</c:v>
                </c:pt>
                <c:pt idx="59">
                  <c:v>1.59</c:v>
                </c:pt>
                <c:pt idx="60">
                  <c:v>1.59</c:v>
                </c:pt>
                <c:pt idx="61">
                  <c:v>0.91</c:v>
                </c:pt>
                <c:pt idx="62">
                  <c:v>1.44</c:v>
                </c:pt>
                <c:pt idx="63">
                  <c:v>1.03</c:v>
                </c:pt>
                <c:pt idx="64">
                  <c:v>1.27</c:v>
                </c:pt>
                <c:pt idx="65">
                  <c:v>1.0900000000000001</c:v>
                </c:pt>
                <c:pt idx="66">
                  <c:v>1.45</c:v>
                </c:pt>
                <c:pt idx="67">
                  <c:v>1.24</c:v>
                </c:pt>
                <c:pt idx="68">
                  <c:v>1.07</c:v>
                </c:pt>
                <c:pt idx="69">
                  <c:v>0.79</c:v>
                </c:pt>
                <c:pt idx="70">
                  <c:v>0.51</c:v>
                </c:pt>
                <c:pt idx="71">
                  <c:v>0.46</c:v>
                </c:pt>
                <c:pt idx="72">
                  <c:v>0.42</c:v>
                </c:pt>
                <c:pt idx="73">
                  <c:v>0.24</c:v>
                </c:pt>
                <c:pt idx="74">
                  <c:v>0.47</c:v>
                </c:pt>
                <c:pt idx="75">
                  <c:v>0.51</c:v>
                </c:pt>
                <c:pt idx="76">
                  <c:v>0.49</c:v>
                </c:pt>
                <c:pt idx="77">
                  <c:v>0.5</c:v>
                </c:pt>
                <c:pt idx="78">
                  <c:v>0.56000000000000005</c:v>
                </c:pt>
                <c:pt idx="79">
                  <c:v>0.52</c:v>
                </c:pt>
                <c:pt idx="80">
                  <c:v>0.48</c:v>
                </c:pt>
                <c:pt idx="81">
                  <c:v>0.57999999999999996</c:v>
                </c:pt>
                <c:pt idx="82">
                  <c:v>0.89</c:v>
                </c:pt>
                <c:pt idx="83">
                  <c:v>0.68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A8A-46FC-8CEA-DF5818AA0828}"/>
            </c:ext>
          </c:extLst>
        </c:ser>
        <c:ser>
          <c:idx val="8"/>
          <c:order val="10"/>
          <c:tx>
            <c:v>NY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strRef>
              <c:f>[0]!Page36_Date</c:f>
              <c:strCache>
                <c:ptCount val="8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</c:strCache>
            </c:strRef>
          </c:cat>
          <c:val>
            <c:numRef>
              <c:f>[0]!Page36_NY</c:f>
              <c:numCache>
                <c:formatCode>0.00</c:formatCode>
                <c:ptCount val="84"/>
                <c:pt idx="0">
                  <c:v>1.6497721706864563</c:v>
                </c:pt>
                <c:pt idx="1">
                  <c:v>1.5206632142857142</c:v>
                </c:pt>
                <c:pt idx="2">
                  <c:v>1.457139136394791</c:v>
                </c:pt>
                <c:pt idx="3">
                  <c:v>1.4729862795149968</c:v>
                </c:pt>
                <c:pt idx="4">
                  <c:v>1.3169732170663344</c:v>
                </c:pt>
                <c:pt idx="5">
                  <c:v>1.1795363162733681</c:v>
                </c:pt>
                <c:pt idx="6">
                  <c:v>1.2326255319148935</c:v>
                </c:pt>
                <c:pt idx="7">
                  <c:v>1.1990626477541371</c:v>
                </c:pt>
                <c:pt idx="8">
                  <c:v>0.97972706222865424</c:v>
                </c:pt>
                <c:pt idx="9">
                  <c:v>0.81858082653921849</c:v>
                </c:pt>
                <c:pt idx="10">
                  <c:v>1.1420244033252882</c:v>
                </c:pt>
                <c:pt idx="11">
                  <c:v>1.0288631631021323</c:v>
                </c:pt>
                <c:pt idx="12">
                  <c:v>1.0379686332654676</c:v>
                </c:pt>
                <c:pt idx="13">
                  <c:v>0.83926027730479202</c:v>
                </c:pt>
                <c:pt idx="14">
                  <c:v>1.1170832741897327</c:v>
                </c:pt>
                <c:pt idx="15">
                  <c:v>1.5221206701381027</c:v>
                </c:pt>
                <c:pt idx="16">
                  <c:v>1.8549989130434783</c:v>
                </c:pt>
                <c:pt idx="17">
                  <c:v>1.9533866054663049</c:v>
                </c:pt>
                <c:pt idx="18">
                  <c:v>2.4350649350649354</c:v>
                </c:pt>
                <c:pt idx="19">
                  <c:v>3.2042461175545509</c:v>
                </c:pt>
                <c:pt idx="20">
                  <c:v>3.7989479836353008</c:v>
                </c:pt>
                <c:pt idx="21">
                  <c:v>4.3586789554531489</c:v>
                </c:pt>
                <c:pt idx="22">
                  <c:v>5.1819394170318152</c:v>
                </c:pt>
                <c:pt idx="23">
                  <c:v>6.026184058529072</c:v>
                </c:pt>
                <c:pt idx="24">
                  <c:v>6.7660550458715596</c:v>
                </c:pt>
                <c:pt idx="25">
                  <c:v>7.7158721041547</c:v>
                </c:pt>
                <c:pt idx="26">
                  <c:v>9.2361652377240837</c:v>
                </c:pt>
                <c:pt idx="27">
                  <c:v>10.550098231827112</c:v>
                </c:pt>
                <c:pt idx="28">
                  <c:v>10.923679060665362</c:v>
                </c:pt>
                <c:pt idx="29">
                  <c:v>11.550098231827112</c:v>
                </c:pt>
                <c:pt idx="30">
                  <c:v>10.726546906187624</c:v>
                </c:pt>
                <c:pt idx="31">
                  <c:v>10.375502008032129</c:v>
                </c:pt>
                <c:pt idx="32">
                  <c:v>9.9026369168357</c:v>
                </c:pt>
                <c:pt idx="33">
                  <c:v>9.5380000000000003</c:v>
                </c:pt>
                <c:pt idx="34">
                  <c:v>9.6425702811244971</c:v>
                </c:pt>
                <c:pt idx="35">
                  <c:v>9.4756097560975618</c:v>
                </c:pt>
                <c:pt idx="36">
                  <c:v>10.052953156822811</c:v>
                </c:pt>
                <c:pt idx="37">
                  <c:v>9.83</c:v>
                </c:pt>
                <c:pt idx="38">
                  <c:v>9.69</c:v>
                </c:pt>
                <c:pt idx="39">
                  <c:v>8.91</c:v>
                </c:pt>
                <c:pt idx="40">
                  <c:v>8.9700000000000006</c:v>
                </c:pt>
                <c:pt idx="41">
                  <c:v>9.58</c:v>
                </c:pt>
                <c:pt idx="42">
                  <c:v>9.68</c:v>
                </c:pt>
                <c:pt idx="43">
                  <c:v>8.68</c:v>
                </c:pt>
                <c:pt idx="44">
                  <c:v>8.61</c:v>
                </c:pt>
                <c:pt idx="45">
                  <c:v>7.59</c:v>
                </c:pt>
                <c:pt idx="46">
                  <c:v>7.4</c:v>
                </c:pt>
                <c:pt idx="47">
                  <c:v>7.99</c:v>
                </c:pt>
                <c:pt idx="48">
                  <c:v>7.4</c:v>
                </c:pt>
                <c:pt idx="49">
                  <c:v>6.23</c:v>
                </c:pt>
                <c:pt idx="50">
                  <c:v>5.88</c:v>
                </c:pt>
                <c:pt idx="51">
                  <c:v>5.46</c:v>
                </c:pt>
                <c:pt idx="52">
                  <c:v>5.22</c:v>
                </c:pt>
                <c:pt idx="53">
                  <c:v>3.95</c:v>
                </c:pt>
                <c:pt idx="54">
                  <c:v>3.95</c:v>
                </c:pt>
                <c:pt idx="55">
                  <c:v>3.52</c:v>
                </c:pt>
                <c:pt idx="56">
                  <c:v>3.77</c:v>
                </c:pt>
                <c:pt idx="57">
                  <c:v>3.98</c:v>
                </c:pt>
                <c:pt idx="58">
                  <c:v>3.85</c:v>
                </c:pt>
                <c:pt idx="59">
                  <c:v>3.63</c:v>
                </c:pt>
                <c:pt idx="60">
                  <c:v>3.12</c:v>
                </c:pt>
                <c:pt idx="61">
                  <c:v>2.79</c:v>
                </c:pt>
                <c:pt idx="62">
                  <c:v>2.31</c:v>
                </c:pt>
                <c:pt idx="63">
                  <c:v>2.75</c:v>
                </c:pt>
                <c:pt idx="64">
                  <c:v>2.69</c:v>
                </c:pt>
                <c:pt idx="65">
                  <c:v>2.06</c:v>
                </c:pt>
                <c:pt idx="66">
                  <c:v>2.5499999999999998</c:v>
                </c:pt>
                <c:pt idx="67">
                  <c:v>2.36</c:v>
                </c:pt>
                <c:pt idx="68">
                  <c:v>2.4</c:v>
                </c:pt>
                <c:pt idx="69">
                  <c:v>2.4</c:v>
                </c:pt>
                <c:pt idx="70">
                  <c:v>1.97</c:v>
                </c:pt>
                <c:pt idx="71">
                  <c:v>1.82</c:v>
                </c:pt>
                <c:pt idx="72">
                  <c:v>1.1399999999999999</c:v>
                </c:pt>
                <c:pt idx="73">
                  <c:v>0.74</c:v>
                </c:pt>
                <c:pt idx="74">
                  <c:v>1.05</c:v>
                </c:pt>
                <c:pt idx="75">
                  <c:v>0.85</c:v>
                </c:pt>
                <c:pt idx="76">
                  <c:v>1.03</c:v>
                </c:pt>
                <c:pt idx="77">
                  <c:v>0.97</c:v>
                </c:pt>
                <c:pt idx="78">
                  <c:v>0.67</c:v>
                </c:pt>
                <c:pt idx="79">
                  <c:v>0.86</c:v>
                </c:pt>
                <c:pt idx="80">
                  <c:v>0.8</c:v>
                </c:pt>
                <c:pt idx="81">
                  <c:v>0.95</c:v>
                </c:pt>
                <c:pt idx="82">
                  <c:v>0.95</c:v>
                </c:pt>
                <c:pt idx="83">
                  <c:v>1.22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A8A-46FC-8CEA-DF5818AA08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5900416"/>
        <c:axId val="525910400"/>
      </c:lineChart>
      <c:lineChart>
        <c:grouping val="standard"/>
        <c:varyColors val="0"/>
        <c:ser>
          <c:idx val="4"/>
          <c:order val="1"/>
          <c:tx>
            <c:v>PA</c:v>
          </c:tx>
          <c:spPr>
            <a:ln w="25400">
              <a:solidFill>
                <a:schemeClr val="bg2">
                  <a:lumMod val="50000"/>
                </a:schemeClr>
              </a:solidFill>
            </a:ln>
          </c:spPr>
          <c:marker>
            <c:symbol val="none"/>
          </c:marker>
          <c:cat>
            <c:strRef>
              <c:f>[0]!Page36_Date</c:f>
              <c:strCache>
                <c:ptCount val="8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</c:strCache>
            </c:strRef>
          </c:cat>
          <c:val>
            <c:numRef>
              <c:f>[0]!Page36_PA</c:f>
              <c:numCache>
                <c:formatCode>0.00</c:formatCode>
                <c:ptCount val="84"/>
                <c:pt idx="0">
                  <c:v>1.415040233614536</c:v>
                </c:pt>
                <c:pt idx="1">
                  <c:v>1.1341871761658031</c:v>
                </c:pt>
                <c:pt idx="2">
                  <c:v>1.067944126984127</c:v>
                </c:pt>
                <c:pt idx="3">
                  <c:v>0.87127173913043487</c:v>
                </c:pt>
                <c:pt idx="4">
                  <c:v>1.0537218869994516</c:v>
                </c:pt>
                <c:pt idx="5">
                  <c:v>0.92482945316729837</c:v>
                </c:pt>
                <c:pt idx="6">
                  <c:v>1.0221507276507276</c:v>
                </c:pt>
                <c:pt idx="7">
                  <c:v>1.2405047428856715</c:v>
                </c:pt>
                <c:pt idx="8">
                  <c:v>1.082306896551724</c:v>
                </c:pt>
                <c:pt idx="9">
                  <c:v>0.84907313575525811</c:v>
                </c:pt>
                <c:pt idx="10">
                  <c:v>1.0475935545935546</c:v>
                </c:pt>
                <c:pt idx="11">
                  <c:v>0.9347698008337193</c:v>
                </c:pt>
                <c:pt idx="12">
                  <c:v>0.75002151501568803</c:v>
                </c:pt>
                <c:pt idx="13">
                  <c:v>1.029006938421509</c:v>
                </c:pt>
                <c:pt idx="14">
                  <c:v>1.0357189905902482</c:v>
                </c:pt>
                <c:pt idx="15">
                  <c:v>1.1537044397463001</c:v>
                </c:pt>
                <c:pt idx="16">
                  <c:v>1.561107839070925</c:v>
                </c:pt>
                <c:pt idx="17">
                  <c:v>1.2935440063719632</c:v>
                </c:pt>
                <c:pt idx="18">
                  <c:v>1.8389610542879624</c:v>
                </c:pt>
                <c:pt idx="19">
                  <c:v>1.619090395480226</c:v>
                </c:pt>
                <c:pt idx="20">
                  <c:v>1.5313834586466166</c:v>
                </c:pt>
                <c:pt idx="21">
                  <c:v>1.6162961182994455</c:v>
                </c:pt>
                <c:pt idx="22">
                  <c:v>1.670964585615188</c:v>
                </c:pt>
                <c:pt idx="23">
                  <c:v>2.3750689905591869</c:v>
                </c:pt>
                <c:pt idx="24">
                  <c:v>2.5433120879120881</c:v>
                </c:pt>
                <c:pt idx="25">
                  <c:v>3.395754821958457</c:v>
                </c:pt>
                <c:pt idx="26">
                  <c:v>3.6927621861152145</c:v>
                </c:pt>
                <c:pt idx="27">
                  <c:v>3.8202247191011236</c:v>
                </c:pt>
                <c:pt idx="28">
                  <c:v>4.6428571428571432</c:v>
                </c:pt>
                <c:pt idx="29">
                  <c:v>5.0266159695817496</c:v>
                </c:pt>
                <c:pt idx="30">
                  <c:v>4.2943396226415098</c:v>
                </c:pt>
                <c:pt idx="31">
                  <c:v>4.4904942965779471</c:v>
                </c:pt>
                <c:pt idx="32">
                  <c:v>4.7735849056603774</c:v>
                </c:pt>
                <c:pt idx="33">
                  <c:v>4.6754716981132072</c:v>
                </c:pt>
                <c:pt idx="34">
                  <c:v>4.9922480620155039</c:v>
                </c:pt>
                <c:pt idx="35">
                  <c:v>4.416988416988417</c:v>
                </c:pt>
                <c:pt idx="36">
                  <c:v>4.05859375</c:v>
                </c:pt>
                <c:pt idx="37">
                  <c:v>4.3099999999999996</c:v>
                </c:pt>
                <c:pt idx="38">
                  <c:v>4.4400000000000004</c:v>
                </c:pt>
                <c:pt idx="39">
                  <c:v>4.7</c:v>
                </c:pt>
                <c:pt idx="40">
                  <c:v>4.58</c:v>
                </c:pt>
                <c:pt idx="41">
                  <c:v>4.7300000000000004</c:v>
                </c:pt>
                <c:pt idx="42">
                  <c:v>4.8099999999999996</c:v>
                </c:pt>
                <c:pt idx="43">
                  <c:v>4.67</c:v>
                </c:pt>
                <c:pt idx="44">
                  <c:v>4.4800000000000004</c:v>
                </c:pt>
                <c:pt idx="45">
                  <c:v>4.63</c:v>
                </c:pt>
                <c:pt idx="46">
                  <c:v>3.58</c:v>
                </c:pt>
                <c:pt idx="47">
                  <c:v>3.75</c:v>
                </c:pt>
                <c:pt idx="48">
                  <c:v>2.96</c:v>
                </c:pt>
                <c:pt idx="49">
                  <c:v>2.75</c:v>
                </c:pt>
                <c:pt idx="50">
                  <c:v>2.21</c:v>
                </c:pt>
                <c:pt idx="51">
                  <c:v>2.02</c:v>
                </c:pt>
                <c:pt idx="52">
                  <c:v>2.14</c:v>
                </c:pt>
                <c:pt idx="53">
                  <c:v>2.08</c:v>
                </c:pt>
                <c:pt idx="54">
                  <c:v>2.0099999999999998</c:v>
                </c:pt>
                <c:pt idx="55">
                  <c:v>1.93</c:v>
                </c:pt>
                <c:pt idx="56">
                  <c:v>1.92</c:v>
                </c:pt>
                <c:pt idx="57">
                  <c:v>1.77</c:v>
                </c:pt>
                <c:pt idx="58">
                  <c:v>1.99</c:v>
                </c:pt>
                <c:pt idx="59">
                  <c:v>1.75</c:v>
                </c:pt>
                <c:pt idx="60">
                  <c:v>1.3</c:v>
                </c:pt>
                <c:pt idx="61">
                  <c:v>1.1100000000000001</c:v>
                </c:pt>
                <c:pt idx="62">
                  <c:v>0.92</c:v>
                </c:pt>
                <c:pt idx="63">
                  <c:v>0.78</c:v>
                </c:pt>
                <c:pt idx="64">
                  <c:v>1.08</c:v>
                </c:pt>
                <c:pt idx="65">
                  <c:v>0.98</c:v>
                </c:pt>
                <c:pt idx="66">
                  <c:v>0.9</c:v>
                </c:pt>
                <c:pt idx="67">
                  <c:v>0.96</c:v>
                </c:pt>
                <c:pt idx="68">
                  <c:v>1.07</c:v>
                </c:pt>
                <c:pt idx="69">
                  <c:v>0.87</c:v>
                </c:pt>
                <c:pt idx="70">
                  <c:v>0.78</c:v>
                </c:pt>
                <c:pt idx="71">
                  <c:v>0.77</c:v>
                </c:pt>
                <c:pt idx="72">
                  <c:v>0.73</c:v>
                </c:pt>
                <c:pt idx="73">
                  <c:v>0.56000000000000005</c:v>
                </c:pt>
                <c:pt idx="74">
                  <c:v>0.52</c:v>
                </c:pt>
                <c:pt idx="75">
                  <c:v>0.61</c:v>
                </c:pt>
                <c:pt idx="76">
                  <c:v>0.64</c:v>
                </c:pt>
                <c:pt idx="77">
                  <c:v>0.94</c:v>
                </c:pt>
                <c:pt idx="78">
                  <c:v>0.87</c:v>
                </c:pt>
                <c:pt idx="79">
                  <c:v>1.03</c:v>
                </c:pt>
                <c:pt idx="80">
                  <c:v>0.98</c:v>
                </c:pt>
                <c:pt idx="81">
                  <c:v>0.97</c:v>
                </c:pt>
                <c:pt idx="82">
                  <c:v>0.75</c:v>
                </c:pt>
                <c:pt idx="83">
                  <c:v>0.61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A8A-46FC-8CEA-DF5818AA0828}"/>
            </c:ext>
          </c:extLst>
        </c:ser>
        <c:ser>
          <c:idx val="2"/>
          <c:order val="11"/>
          <c:tx>
            <c:v>AZ</c:v>
          </c:tx>
          <c:spPr>
            <a:ln w="25400">
              <a:solidFill>
                <a:schemeClr val="accent4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[0]!Page36_Date</c:f>
              <c:strCache>
                <c:ptCount val="8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</c:strCache>
            </c:strRef>
          </c:cat>
          <c:val>
            <c:numRef>
              <c:f>[0]!Page36_AZ</c:f>
              <c:numCache>
                <c:formatCode>0.00</c:formatCode>
                <c:ptCount val="84"/>
                <c:pt idx="0">
                  <c:v>1.6349647054763636</c:v>
                </c:pt>
                <c:pt idx="1">
                  <c:v>1.3571240362326586</c:v>
                </c:pt>
                <c:pt idx="2">
                  <c:v>1.6153723313284167</c:v>
                </c:pt>
                <c:pt idx="3">
                  <c:v>1.4056171590771973</c:v>
                </c:pt>
                <c:pt idx="4">
                  <c:v>0.9465043672231489</c:v>
                </c:pt>
                <c:pt idx="5">
                  <c:v>0.7372147420243248</c:v>
                </c:pt>
                <c:pt idx="6">
                  <c:v>1.2055478452836788</c:v>
                </c:pt>
                <c:pt idx="7">
                  <c:v>0.91063130735216447</c:v>
                </c:pt>
                <c:pt idx="8">
                  <c:v>0.6695137447531514</c:v>
                </c:pt>
                <c:pt idx="9">
                  <c:v>0.87967633023460068</c:v>
                </c:pt>
                <c:pt idx="10">
                  <c:v>0.51656376485439792</c:v>
                </c:pt>
                <c:pt idx="11">
                  <c:v>0.48780685620204356</c:v>
                </c:pt>
                <c:pt idx="12">
                  <c:v>0.55344914857056693</c:v>
                </c:pt>
                <c:pt idx="13">
                  <c:v>0.27423035203062707</c:v>
                </c:pt>
                <c:pt idx="14">
                  <c:v>0.65066286815991825</c:v>
                </c:pt>
                <c:pt idx="15">
                  <c:v>0.76017511582528208</c:v>
                </c:pt>
                <c:pt idx="16">
                  <c:v>0.84350325828291173</c:v>
                </c:pt>
                <c:pt idx="17">
                  <c:v>1.5809140499023231</c:v>
                </c:pt>
                <c:pt idx="18">
                  <c:v>2.3477666403256539</c:v>
                </c:pt>
                <c:pt idx="19">
                  <c:v>3.5249258305587552</c:v>
                </c:pt>
                <c:pt idx="20">
                  <c:v>5.4706579781382532</c:v>
                </c:pt>
                <c:pt idx="21">
                  <c:v>5.6288602465214757</c:v>
                </c:pt>
                <c:pt idx="22">
                  <c:v>6.3924909636889256</c:v>
                </c:pt>
                <c:pt idx="23">
                  <c:v>7.8891928447770585</c:v>
                </c:pt>
                <c:pt idx="24">
                  <c:v>11.00862668037106</c:v>
                </c:pt>
                <c:pt idx="25">
                  <c:v>11.200843003326357</c:v>
                </c:pt>
                <c:pt idx="26">
                  <c:v>12.23097782562318</c:v>
                </c:pt>
                <c:pt idx="27">
                  <c:v>14.487804878048779</c:v>
                </c:pt>
                <c:pt idx="28">
                  <c:v>13.179487179487179</c:v>
                </c:pt>
                <c:pt idx="29">
                  <c:v>11.804232804232804</c:v>
                </c:pt>
                <c:pt idx="30">
                  <c:v>10.885869565217392</c:v>
                </c:pt>
                <c:pt idx="31">
                  <c:v>9.5666666666666664</c:v>
                </c:pt>
                <c:pt idx="32">
                  <c:v>8.4945054945054945</c:v>
                </c:pt>
                <c:pt idx="33">
                  <c:v>6.7613636363636358</c:v>
                </c:pt>
                <c:pt idx="34">
                  <c:v>6.8430232558139528</c:v>
                </c:pt>
                <c:pt idx="35">
                  <c:v>7.3809523809523814</c:v>
                </c:pt>
                <c:pt idx="36">
                  <c:v>6.4251497005988023</c:v>
                </c:pt>
                <c:pt idx="37">
                  <c:v>6.39</c:v>
                </c:pt>
                <c:pt idx="38">
                  <c:v>5.35</c:v>
                </c:pt>
                <c:pt idx="39">
                  <c:v>4.12</c:v>
                </c:pt>
                <c:pt idx="40">
                  <c:v>3.49</c:v>
                </c:pt>
                <c:pt idx="41">
                  <c:v>3.19</c:v>
                </c:pt>
                <c:pt idx="42">
                  <c:v>2.89</c:v>
                </c:pt>
                <c:pt idx="43">
                  <c:v>2.7</c:v>
                </c:pt>
                <c:pt idx="44">
                  <c:v>1.92</c:v>
                </c:pt>
                <c:pt idx="45">
                  <c:v>1.63</c:v>
                </c:pt>
                <c:pt idx="46">
                  <c:v>1.41</c:v>
                </c:pt>
                <c:pt idx="47">
                  <c:v>1.61</c:v>
                </c:pt>
                <c:pt idx="48">
                  <c:v>2.16</c:v>
                </c:pt>
                <c:pt idx="49">
                  <c:v>2.16</c:v>
                </c:pt>
                <c:pt idx="50">
                  <c:v>1.78</c:v>
                </c:pt>
                <c:pt idx="51">
                  <c:v>1.31</c:v>
                </c:pt>
                <c:pt idx="52">
                  <c:v>1.89</c:v>
                </c:pt>
                <c:pt idx="53">
                  <c:v>1.68</c:v>
                </c:pt>
                <c:pt idx="54">
                  <c:v>1.54</c:v>
                </c:pt>
                <c:pt idx="55">
                  <c:v>1.71</c:v>
                </c:pt>
                <c:pt idx="56">
                  <c:v>1.27</c:v>
                </c:pt>
                <c:pt idx="57">
                  <c:v>0.76</c:v>
                </c:pt>
                <c:pt idx="58">
                  <c:v>0.85</c:v>
                </c:pt>
                <c:pt idx="59">
                  <c:v>0.89</c:v>
                </c:pt>
                <c:pt idx="60">
                  <c:v>0.65</c:v>
                </c:pt>
                <c:pt idx="61">
                  <c:v>0.52</c:v>
                </c:pt>
                <c:pt idx="62">
                  <c:v>0.4</c:v>
                </c:pt>
                <c:pt idx="63">
                  <c:v>0.55000000000000004</c:v>
                </c:pt>
                <c:pt idx="64">
                  <c:v>0.47</c:v>
                </c:pt>
                <c:pt idx="65">
                  <c:v>0.52</c:v>
                </c:pt>
                <c:pt idx="66">
                  <c:v>0.64</c:v>
                </c:pt>
                <c:pt idx="67">
                  <c:v>0.55000000000000004</c:v>
                </c:pt>
                <c:pt idx="68">
                  <c:v>0.79</c:v>
                </c:pt>
                <c:pt idx="69">
                  <c:v>0.52</c:v>
                </c:pt>
                <c:pt idx="70">
                  <c:v>0.17</c:v>
                </c:pt>
                <c:pt idx="71">
                  <c:v>0.08</c:v>
                </c:pt>
                <c:pt idx="72">
                  <c:v>0.34</c:v>
                </c:pt>
                <c:pt idx="73">
                  <c:v>0.17</c:v>
                </c:pt>
                <c:pt idx="74">
                  <c:v>0.1</c:v>
                </c:pt>
                <c:pt idx="75">
                  <c:v>0.4</c:v>
                </c:pt>
                <c:pt idx="76">
                  <c:v>0.3</c:v>
                </c:pt>
                <c:pt idx="77">
                  <c:v>0.43</c:v>
                </c:pt>
                <c:pt idx="78">
                  <c:v>0.14000000000000001</c:v>
                </c:pt>
                <c:pt idx="79">
                  <c:v>0.2</c:v>
                </c:pt>
                <c:pt idx="80">
                  <c:v>0.39</c:v>
                </c:pt>
                <c:pt idx="81">
                  <c:v>0.4</c:v>
                </c:pt>
                <c:pt idx="82">
                  <c:v>0.31</c:v>
                </c:pt>
                <c:pt idx="83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A8A-46FC-8CEA-DF5818AA08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5911936"/>
        <c:axId val="525913472"/>
      </c:lineChart>
      <c:catAx>
        <c:axId val="525900416"/>
        <c:scaling>
          <c:orientation val="minMax"/>
        </c:scaling>
        <c:delete val="0"/>
        <c:axPos val="b"/>
        <c:numFmt formatCode="[$-409]yy:\Q&quot;1&quot;;@" sourceLinked="0"/>
        <c:majorTickMark val="in"/>
        <c:minorTickMark val="none"/>
        <c:tickLblPos val="nextTo"/>
        <c:txPr>
          <a:bodyPr rot="-3000000" anchor="t" anchorCtr="0"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25910400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525910400"/>
        <c:scaling>
          <c:orientation val="minMax"/>
          <c:max val="27"/>
          <c:min val="0"/>
        </c:scaling>
        <c:delete val="0"/>
        <c:axPos val="l"/>
        <c:numFmt formatCode="#,##0" sourceLinked="0"/>
        <c:majorTickMark val="in"/>
        <c:minorTickMark val="none"/>
        <c:tickLblPos val="nextTo"/>
        <c:spPr>
          <a:ln w="9525">
            <a:solidFill>
              <a:sysClr val="window" lastClr="FFFFFF">
                <a:lumMod val="50000"/>
              </a:sysClr>
            </a:solidFill>
          </a:ln>
        </c:spPr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25900416"/>
        <c:crosses val="autoZero"/>
        <c:crossBetween val="midCat"/>
        <c:majorUnit val="3"/>
        <c:minorUnit val="1"/>
      </c:valAx>
      <c:catAx>
        <c:axId val="5259119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525913472"/>
        <c:crosses val="autoZero"/>
        <c:auto val="1"/>
        <c:lblAlgn val="ctr"/>
        <c:lblOffset val="100"/>
        <c:noMultiLvlLbl val="0"/>
      </c:catAx>
      <c:valAx>
        <c:axId val="525913472"/>
        <c:scaling>
          <c:orientation val="minMax"/>
          <c:max val="27"/>
          <c:min val="0"/>
        </c:scaling>
        <c:delete val="0"/>
        <c:axPos val="r"/>
        <c:numFmt formatCode="#,##0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25911936"/>
        <c:crosses val="max"/>
        <c:crossBetween val="between"/>
        <c:majorUnit val="3"/>
        <c:minorUnit val="1"/>
      </c:valAx>
      <c:spPr>
        <a:ln>
          <a:solidFill>
            <a:sysClr val="windowText" lastClr="000000"/>
          </a:solidFill>
        </a:ln>
      </c:spPr>
    </c:plotArea>
    <c:legend>
      <c:legendPos val="l"/>
      <c:layout>
        <c:manualLayout>
          <c:xMode val="edge"/>
          <c:yMode val="edge"/>
          <c:x val="0.5533109369886221"/>
          <c:y val="0.1552930883639545"/>
          <c:w val="0.44542770615211558"/>
          <c:h val="0.21289076346488556"/>
        </c:manualLayout>
      </c:layout>
      <c:overlay val="0"/>
      <c:txPr>
        <a:bodyPr/>
        <a:lstStyle/>
        <a:p>
          <a:pPr>
            <a:defRPr sz="1400"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userShapes r:id="rId1"/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7061001990135843E-2"/>
          <c:y val="0.16918341240314064"/>
          <c:w val="0.9356297647670575"/>
          <c:h val="0.67277824314515278"/>
        </c:manualLayout>
      </c:layout>
      <c:lineChart>
        <c:grouping val="standard"/>
        <c:varyColors val="0"/>
        <c:ser>
          <c:idx val="12"/>
          <c:order val="0"/>
          <c:tx>
            <c:v>National Average</c:v>
          </c:tx>
          <c:spPr>
            <a:ln w="25400" cmpd="sng">
              <a:solidFill>
                <a:schemeClr val="tx1"/>
              </a:solidFill>
              <a:prstDash val="sysDash"/>
            </a:ln>
          </c:spPr>
          <c:marker>
            <c:symbol val="none"/>
          </c:marker>
          <c:cat>
            <c:strRef>
              <c:f>'Page 37 Data'!$B$4:$CG$4</c:f>
              <c:strCache>
                <c:ptCount val="8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</c:strCache>
            </c:strRef>
          </c:cat>
          <c:val>
            <c:numRef>
              <c:f>'Page 37 Data'!$B$16:$CG$16</c:f>
              <c:numCache>
                <c:formatCode>0.00</c:formatCode>
                <c:ptCount val="84"/>
                <c:pt idx="0">
                  <c:v>6.6357814030534428</c:v>
                </c:pt>
                <c:pt idx="1">
                  <c:v>6.731470406050585</c:v>
                </c:pt>
                <c:pt idx="2">
                  <c:v>6.3883998803865083</c:v>
                </c:pt>
                <c:pt idx="3">
                  <c:v>6.2699244956706455</c:v>
                </c:pt>
                <c:pt idx="4">
                  <c:v>5.9559239077143156</c:v>
                </c:pt>
                <c:pt idx="5">
                  <c:v>5.8668510514815519</c:v>
                </c:pt>
                <c:pt idx="6">
                  <c:v>5.7375000339568043</c:v>
                </c:pt>
                <c:pt idx="7">
                  <c:v>5.577001689429598</c:v>
                </c:pt>
                <c:pt idx="8">
                  <c:v>5.421961516241006</c:v>
                </c:pt>
                <c:pt idx="9">
                  <c:v>5.2939655413694169</c:v>
                </c:pt>
                <c:pt idx="10">
                  <c:v>5.3855531538348558</c:v>
                </c:pt>
                <c:pt idx="11">
                  <c:v>5.32135906533731</c:v>
                </c:pt>
                <c:pt idx="12">
                  <c:v>5.36883749169355</c:v>
                </c:pt>
                <c:pt idx="13">
                  <c:v>5.5062565461248258</c:v>
                </c:pt>
                <c:pt idx="14">
                  <c:v>5.6365677615833718</c:v>
                </c:pt>
                <c:pt idx="15">
                  <c:v>6.0072578985777909</c:v>
                </c:pt>
                <c:pt idx="16">
                  <c:v>6.4391975657092759</c:v>
                </c:pt>
                <c:pt idx="17">
                  <c:v>6.8173177634409523</c:v>
                </c:pt>
                <c:pt idx="18">
                  <c:v>7.3221529773701555</c:v>
                </c:pt>
                <c:pt idx="19">
                  <c:v>8.0975284096502431</c:v>
                </c:pt>
                <c:pt idx="20">
                  <c:v>8.7480293742989872</c:v>
                </c:pt>
                <c:pt idx="21">
                  <c:v>9.3975890431644125</c:v>
                </c:pt>
                <c:pt idx="22">
                  <c:v>10.109705393356503</c:v>
                </c:pt>
                <c:pt idx="23">
                  <c:v>10.934161351045155</c:v>
                </c:pt>
                <c:pt idx="24">
                  <c:v>11.534896181595366</c:v>
                </c:pt>
                <c:pt idx="25">
                  <c:v>11.954868347364622</c:v>
                </c:pt>
                <c:pt idx="26">
                  <c:v>11.953453749947682</c:v>
                </c:pt>
                <c:pt idx="27">
                  <c:v>11.351861788773949</c:v>
                </c:pt>
                <c:pt idx="28">
                  <c:v>10.833413652374151</c:v>
                </c:pt>
                <c:pt idx="29">
                  <c:v>10.203143335149203</c:v>
                </c:pt>
                <c:pt idx="30">
                  <c:v>9.6453057735673866</c:v>
                </c:pt>
                <c:pt idx="31">
                  <c:v>9.0050803907426555</c:v>
                </c:pt>
                <c:pt idx="32">
                  <c:v>8.5566259049773645</c:v>
                </c:pt>
                <c:pt idx="33">
                  <c:v>8.1149979110867179</c:v>
                </c:pt>
                <c:pt idx="34">
                  <c:v>8.0877416811438234</c:v>
                </c:pt>
                <c:pt idx="35">
                  <c:v>7.8938655489686846</c:v>
                </c:pt>
                <c:pt idx="36">
                  <c:v>7.5144713104807863</c:v>
                </c:pt>
                <c:pt idx="37">
                  <c:v>7.354761472754916</c:v>
                </c:pt>
                <c:pt idx="38">
                  <c:v>6.8399969555929596</c:v>
                </c:pt>
                <c:pt idx="39">
                  <c:v>6.5732670267625455</c:v>
                </c:pt>
                <c:pt idx="40">
                  <c:v>6.4119158567599657</c:v>
                </c:pt>
                <c:pt idx="41">
                  <c:v>6.1420369846398222</c:v>
                </c:pt>
                <c:pt idx="42">
                  <c:v>5.9660813670637385</c:v>
                </c:pt>
                <c:pt idx="43">
                  <c:v>5.827465227978486</c:v>
                </c:pt>
                <c:pt idx="44">
                  <c:v>5.6396646113382047</c:v>
                </c:pt>
                <c:pt idx="45">
                  <c:v>5.4705595413412382</c:v>
                </c:pt>
                <c:pt idx="46">
                  <c:v>5.3615622238577219</c:v>
                </c:pt>
                <c:pt idx="47">
                  <c:v>5.14119244577667</c:v>
                </c:pt>
                <c:pt idx="48">
                  <c:v>4.962553242402274</c:v>
                </c:pt>
                <c:pt idx="49">
                  <c:v>5.0049983821912818</c:v>
                </c:pt>
                <c:pt idx="50">
                  <c:v>4.8824248152168153</c:v>
                </c:pt>
                <c:pt idx="51">
                  <c:v>4.8385975571749142</c:v>
                </c:pt>
                <c:pt idx="52">
                  <c:v>4.7124145767315619</c:v>
                </c:pt>
                <c:pt idx="53">
                  <c:v>4.5312341583522366</c:v>
                </c:pt>
                <c:pt idx="54">
                  <c:v>4.548934783452089</c:v>
                </c:pt>
                <c:pt idx="55">
                  <c:v>4.5483038821949959</c:v>
                </c:pt>
                <c:pt idx="56">
                  <c:v>4.6760050269326365</c:v>
                </c:pt>
                <c:pt idx="57">
                  <c:v>4.7627660053973999</c:v>
                </c:pt>
                <c:pt idx="58">
                  <c:v>4.6709435279069647</c:v>
                </c:pt>
                <c:pt idx="59">
                  <c:v>4.5752762932706563</c:v>
                </c:pt>
                <c:pt idx="60">
                  <c:v>4.5489473638317426</c:v>
                </c:pt>
                <c:pt idx="61">
                  <c:v>4.5322796912874619</c:v>
                </c:pt>
                <c:pt idx="62">
                  <c:v>4.6572671113722306</c:v>
                </c:pt>
                <c:pt idx="63">
                  <c:v>4.6566918910089186</c:v>
                </c:pt>
                <c:pt idx="64">
                  <c:v>4.669582693197281</c:v>
                </c:pt>
                <c:pt idx="65">
                  <c:v>4.6650258657601995</c:v>
                </c:pt>
                <c:pt idx="66">
                  <c:v>4.5872278407080556</c:v>
                </c:pt>
                <c:pt idx="67">
                  <c:v>4.6606988159603162</c:v>
                </c:pt>
                <c:pt idx="68">
                  <c:v>4.5985276275237323</c:v>
                </c:pt>
                <c:pt idx="69">
                  <c:v>3.9796532693038364</c:v>
                </c:pt>
                <c:pt idx="70">
                  <c:v>3.3031330651339905</c:v>
                </c:pt>
                <c:pt idx="71">
                  <c:v>2.6552744059820657</c:v>
                </c:pt>
                <c:pt idx="72">
                  <c:v>2.1266721278728173</c:v>
                </c:pt>
                <c:pt idx="73">
                  <c:v>1.9953382683809999</c:v>
                </c:pt>
                <c:pt idx="74">
                  <c:v>1.9472897763449619</c:v>
                </c:pt>
                <c:pt idx="75">
                  <c:v>2.0390005637219342</c:v>
                </c:pt>
                <c:pt idx="76">
                  <c:v>2.13</c:v>
                </c:pt>
                <c:pt idx="77">
                  <c:v>2.4074391887084885</c:v>
                </c:pt>
                <c:pt idx="78">
                  <c:v>2.6268676226211882</c:v>
                </c:pt>
                <c:pt idx="79">
                  <c:v>2.8186627591068305</c:v>
                </c:pt>
                <c:pt idx="80">
                  <c:v>3.0044659551458319</c:v>
                </c:pt>
                <c:pt idx="81">
                  <c:v>3.1789975081047652</c:v>
                </c:pt>
                <c:pt idx="82">
                  <c:v>3.41</c:v>
                </c:pt>
                <c:pt idx="83">
                  <c:v>3.46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F4-4407-8933-485DB4DAA921}"/>
            </c:ext>
          </c:extLst>
        </c:ser>
        <c:ser>
          <c:idx val="1"/>
          <c:order val="2"/>
          <c:tx>
            <c:v>FL</c:v>
          </c:tx>
          <c:spPr>
            <a:ln w="25400">
              <a:solidFill>
                <a:schemeClr val="accent5"/>
              </a:solidFill>
            </a:ln>
          </c:spPr>
          <c:marker>
            <c:symbol val="none"/>
          </c:marker>
          <c:cat>
            <c:strRef>
              <c:f>'Page 37 Data'!$B$4:$CG$4</c:f>
              <c:strCache>
                <c:ptCount val="8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</c:strCache>
            </c:strRef>
          </c:cat>
          <c:val>
            <c:numRef>
              <c:f>'Page 37 Data'!$B$7:$CG$7</c:f>
              <c:numCache>
                <c:formatCode>0.00</c:formatCode>
                <c:ptCount val="84"/>
                <c:pt idx="0">
                  <c:v>7.2778988439985648</c:v>
                </c:pt>
                <c:pt idx="1">
                  <c:v>7.6497222793386594</c:v>
                </c:pt>
                <c:pt idx="2">
                  <c:v>7.1264392459987267</c:v>
                </c:pt>
                <c:pt idx="3">
                  <c:v>7.0598270953538709</c:v>
                </c:pt>
                <c:pt idx="4">
                  <c:v>6.9293704302373733</c:v>
                </c:pt>
                <c:pt idx="5">
                  <c:v>6.8243993919387655</c:v>
                </c:pt>
                <c:pt idx="6">
                  <c:v>7.3415477762145009</c:v>
                </c:pt>
                <c:pt idx="7">
                  <c:v>6.8221899460517248</c:v>
                </c:pt>
                <c:pt idx="8">
                  <c:v>6.9974079857206632</c:v>
                </c:pt>
                <c:pt idx="9">
                  <c:v>6.621602139209898</c:v>
                </c:pt>
                <c:pt idx="10">
                  <c:v>6.4506902391171046</c:v>
                </c:pt>
                <c:pt idx="11">
                  <c:v>6.3957713355593748</c:v>
                </c:pt>
                <c:pt idx="12">
                  <c:v>5.6256470632799305</c:v>
                </c:pt>
                <c:pt idx="13">
                  <c:v>5.3498265122316404</c:v>
                </c:pt>
                <c:pt idx="14">
                  <c:v>5.0141420456645083</c:v>
                </c:pt>
                <c:pt idx="15">
                  <c:v>5.1986769910512747</c:v>
                </c:pt>
                <c:pt idx="16">
                  <c:v>5.6417701766013559</c:v>
                </c:pt>
                <c:pt idx="17">
                  <c:v>6.4086417803060884</c:v>
                </c:pt>
                <c:pt idx="18">
                  <c:v>7.8749688456092457</c:v>
                </c:pt>
                <c:pt idx="19">
                  <c:v>9.7280261312428777</c:v>
                </c:pt>
                <c:pt idx="20">
                  <c:v>12.987244995647885</c:v>
                </c:pt>
                <c:pt idx="21">
                  <c:v>14.516349492430237</c:v>
                </c:pt>
                <c:pt idx="22">
                  <c:v>16.348343053551574</c:v>
                </c:pt>
                <c:pt idx="23">
                  <c:v>19.048754288569171</c:v>
                </c:pt>
                <c:pt idx="24">
                  <c:v>19.275677557000932</c:v>
                </c:pt>
                <c:pt idx="25">
                  <c:v>20.205374661524981</c:v>
                </c:pt>
                <c:pt idx="26">
                  <c:v>18.857828214363582</c:v>
                </c:pt>
                <c:pt idx="27">
                  <c:v>16.858242967347216</c:v>
                </c:pt>
                <c:pt idx="28">
                  <c:v>15.820791570664106</c:v>
                </c:pt>
                <c:pt idx="29">
                  <c:v>14.418457270369792</c:v>
                </c:pt>
                <c:pt idx="30">
                  <c:v>14.068548532977216</c:v>
                </c:pt>
                <c:pt idx="31">
                  <c:v>13.057685181419403</c:v>
                </c:pt>
                <c:pt idx="32">
                  <c:v>11.819621103090675</c:v>
                </c:pt>
                <c:pt idx="33">
                  <c:v>11.4674913752787</c:v>
                </c:pt>
                <c:pt idx="34">
                  <c:v>11.043368836988348</c:v>
                </c:pt>
                <c:pt idx="35">
                  <c:v>10.727657330196816</c:v>
                </c:pt>
                <c:pt idx="36">
                  <c:v>10.457688799321819</c:v>
                </c:pt>
                <c:pt idx="37">
                  <c:v>10.104910252905755</c:v>
                </c:pt>
                <c:pt idx="38">
                  <c:v>9.6755185635035215</c:v>
                </c:pt>
                <c:pt idx="39">
                  <c:v>9.1023960064022109</c:v>
                </c:pt>
                <c:pt idx="40">
                  <c:v>8.4506562576487347</c:v>
                </c:pt>
                <c:pt idx="41">
                  <c:v>8.1535485548806559</c:v>
                </c:pt>
                <c:pt idx="42">
                  <c:v>8.244676953834345</c:v>
                </c:pt>
                <c:pt idx="43">
                  <c:v>8.037921062296375</c:v>
                </c:pt>
                <c:pt idx="44">
                  <c:v>8.1032923829845203</c:v>
                </c:pt>
                <c:pt idx="45">
                  <c:v>7.98303386319329</c:v>
                </c:pt>
                <c:pt idx="46">
                  <c:v>7.3542959491806004</c:v>
                </c:pt>
                <c:pt idx="47">
                  <c:v>6.8069987221442059</c:v>
                </c:pt>
                <c:pt idx="48">
                  <c:v>6.2003242244560557</c:v>
                </c:pt>
                <c:pt idx="49">
                  <c:v>6.1246028833686781</c:v>
                </c:pt>
                <c:pt idx="50">
                  <c:v>6.0358096669517938</c:v>
                </c:pt>
                <c:pt idx="51">
                  <c:v>6.1196379948103896</c:v>
                </c:pt>
                <c:pt idx="52">
                  <c:v>6.0927042086182741</c:v>
                </c:pt>
                <c:pt idx="53">
                  <c:v>5.8686183994312122</c:v>
                </c:pt>
                <c:pt idx="54">
                  <c:v>5.6468002176130305</c:v>
                </c:pt>
                <c:pt idx="55">
                  <c:v>5.4987049500671672</c:v>
                </c:pt>
                <c:pt idx="56">
                  <c:v>5.8610958896772702</c:v>
                </c:pt>
                <c:pt idx="57">
                  <c:v>5.9390952932531036</c:v>
                </c:pt>
                <c:pt idx="58">
                  <c:v>6.1882937815725994</c:v>
                </c:pt>
                <c:pt idx="59">
                  <c:v>5.3510811604257285</c:v>
                </c:pt>
                <c:pt idx="60">
                  <c:v>5.1025159690956707</c:v>
                </c:pt>
                <c:pt idx="61">
                  <c:v>4.91689775110925</c:v>
                </c:pt>
                <c:pt idx="62">
                  <c:v>5.4179143537365695</c:v>
                </c:pt>
                <c:pt idx="63">
                  <c:v>6.2711366330173099</c:v>
                </c:pt>
                <c:pt idx="64">
                  <c:v>6.2878574104252127</c:v>
                </c:pt>
                <c:pt idx="65">
                  <c:v>6.2291662044302161</c:v>
                </c:pt>
                <c:pt idx="66">
                  <c:v>5.5135431814168951</c:v>
                </c:pt>
                <c:pt idx="67">
                  <c:v>5.6177122276761766</c:v>
                </c:pt>
                <c:pt idx="68">
                  <c:v>5.6633248031873791</c:v>
                </c:pt>
                <c:pt idx="69">
                  <c:v>4.9725486956490901</c:v>
                </c:pt>
                <c:pt idx="70">
                  <c:v>4.2521283034229693</c:v>
                </c:pt>
                <c:pt idx="71">
                  <c:v>3.3309404107901881</c:v>
                </c:pt>
                <c:pt idx="72">
                  <c:v>2.6492794429777975</c:v>
                </c:pt>
                <c:pt idx="73">
                  <c:v>2.5158171040159401</c:v>
                </c:pt>
                <c:pt idx="74">
                  <c:v>2.4746146650577185</c:v>
                </c:pt>
                <c:pt idx="75">
                  <c:v>2.6213569806431125</c:v>
                </c:pt>
                <c:pt idx="76">
                  <c:v>2.6</c:v>
                </c:pt>
                <c:pt idx="77">
                  <c:v>2.8600961112119863</c:v>
                </c:pt>
                <c:pt idx="78">
                  <c:v>2.9491258135656873</c:v>
                </c:pt>
                <c:pt idx="79">
                  <c:v>2.8623839249726126</c:v>
                </c:pt>
                <c:pt idx="80">
                  <c:v>3.1378178674336183</c:v>
                </c:pt>
                <c:pt idx="81">
                  <c:v>3.5225120853166416</c:v>
                </c:pt>
                <c:pt idx="82">
                  <c:v>3.94</c:v>
                </c:pt>
                <c:pt idx="83">
                  <c:v>4.37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F4-4407-8933-485DB4DAA921}"/>
            </c:ext>
          </c:extLst>
        </c:ser>
        <c:ser>
          <c:idx val="3"/>
          <c:order val="3"/>
          <c:tx>
            <c:v>IL</c:v>
          </c:tx>
          <c:spPr>
            <a:ln w="25400">
              <a:solidFill>
                <a:srgbClr val="00B050"/>
              </a:solidFill>
            </a:ln>
          </c:spPr>
          <c:marker>
            <c:symbol val="none"/>
          </c:marker>
          <c:cat>
            <c:strRef>
              <c:f>'Page 37 Data'!$B$4:$CG$4</c:f>
              <c:strCache>
                <c:ptCount val="8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</c:strCache>
            </c:strRef>
          </c:cat>
          <c:val>
            <c:numRef>
              <c:f>'Page 37 Data'!$B$8:$CG$8</c:f>
              <c:numCache>
                <c:formatCode>0.00</c:formatCode>
                <c:ptCount val="84"/>
                <c:pt idx="0">
                  <c:v>6.1455166788758193</c:v>
                </c:pt>
                <c:pt idx="1">
                  <c:v>6.2648549732207472</c:v>
                </c:pt>
                <c:pt idx="2">
                  <c:v>6.2568896899333994</c:v>
                </c:pt>
                <c:pt idx="3">
                  <c:v>6.0750981187631012</c:v>
                </c:pt>
                <c:pt idx="4">
                  <c:v>5.7047368145019126</c:v>
                </c:pt>
                <c:pt idx="5">
                  <c:v>5.4393914924745639</c:v>
                </c:pt>
                <c:pt idx="6">
                  <c:v>4.8661139320908653</c:v>
                </c:pt>
                <c:pt idx="7">
                  <c:v>4.7294343773592784</c:v>
                </c:pt>
                <c:pt idx="8">
                  <c:v>4.8106518974527068</c:v>
                </c:pt>
                <c:pt idx="9">
                  <c:v>4.8168488709195474</c:v>
                </c:pt>
                <c:pt idx="10">
                  <c:v>5.3203324539721857</c:v>
                </c:pt>
                <c:pt idx="11">
                  <c:v>5.2079765134818583</c:v>
                </c:pt>
                <c:pt idx="12">
                  <c:v>5.0172981208216267</c:v>
                </c:pt>
                <c:pt idx="13">
                  <c:v>5.2393400093568383</c:v>
                </c:pt>
                <c:pt idx="14">
                  <c:v>5.4759569781445752</c:v>
                </c:pt>
                <c:pt idx="15">
                  <c:v>5.8837494675572994</c:v>
                </c:pt>
                <c:pt idx="16">
                  <c:v>6.0861660460158378</c:v>
                </c:pt>
                <c:pt idx="17">
                  <c:v>6.0288816760092043</c:v>
                </c:pt>
                <c:pt idx="18">
                  <c:v>5.9168612941609702</c:v>
                </c:pt>
                <c:pt idx="19">
                  <c:v>6.058273068390883</c:v>
                </c:pt>
                <c:pt idx="20">
                  <c:v>6.6789566201995152</c:v>
                </c:pt>
                <c:pt idx="21">
                  <c:v>7.4266911641231417</c:v>
                </c:pt>
                <c:pt idx="22">
                  <c:v>8.3456169564154372</c:v>
                </c:pt>
                <c:pt idx="23">
                  <c:v>9.7474712828652272</c:v>
                </c:pt>
                <c:pt idx="24">
                  <c:v>10.464550369008604</c:v>
                </c:pt>
                <c:pt idx="25">
                  <c:v>11.138029637381681</c:v>
                </c:pt>
                <c:pt idx="26">
                  <c:v>11.052524412141912</c:v>
                </c:pt>
                <c:pt idx="27">
                  <c:v>9.9176004093696069</c:v>
                </c:pt>
                <c:pt idx="28">
                  <c:v>8.8068637831319805</c:v>
                </c:pt>
                <c:pt idx="29">
                  <c:v>8.3173065870847669</c:v>
                </c:pt>
                <c:pt idx="30">
                  <c:v>7.6918692994730291</c:v>
                </c:pt>
                <c:pt idx="31">
                  <c:v>8.1271193608914807</c:v>
                </c:pt>
                <c:pt idx="32">
                  <c:v>8.3100359404980537</c:v>
                </c:pt>
                <c:pt idx="33">
                  <c:v>8.0002592393900116</c:v>
                </c:pt>
                <c:pt idx="34">
                  <c:v>8.7882209301074248</c:v>
                </c:pt>
                <c:pt idx="35">
                  <c:v>8.0513797409408152</c:v>
                </c:pt>
                <c:pt idx="36">
                  <c:v>7.4675213266155396</c:v>
                </c:pt>
                <c:pt idx="37">
                  <c:v>7.2276770164478243</c:v>
                </c:pt>
                <c:pt idx="38">
                  <c:v>6.6471874302224707</c:v>
                </c:pt>
                <c:pt idx="39">
                  <c:v>6.4459259439556273</c:v>
                </c:pt>
                <c:pt idx="40">
                  <c:v>6.5385484586430609</c:v>
                </c:pt>
                <c:pt idx="41">
                  <c:v>6.3552486474932248</c:v>
                </c:pt>
                <c:pt idx="42">
                  <c:v>5.8385977086905596</c:v>
                </c:pt>
                <c:pt idx="43">
                  <c:v>5.5819744613097519</c:v>
                </c:pt>
                <c:pt idx="44">
                  <c:v>5.5806677175996189</c:v>
                </c:pt>
                <c:pt idx="45">
                  <c:v>5.223324035364735</c:v>
                </c:pt>
                <c:pt idx="46">
                  <c:v>5.1602626740603048</c:v>
                </c:pt>
                <c:pt idx="47">
                  <c:v>4.9702527129345464</c:v>
                </c:pt>
                <c:pt idx="48">
                  <c:v>4.6482307671427776</c:v>
                </c:pt>
                <c:pt idx="49">
                  <c:v>4.5329624892017213</c:v>
                </c:pt>
                <c:pt idx="50">
                  <c:v>4.5653239283973246</c:v>
                </c:pt>
                <c:pt idx="51">
                  <c:v>4.6777716179788875</c:v>
                </c:pt>
                <c:pt idx="52">
                  <c:v>4.5533043136628937</c:v>
                </c:pt>
                <c:pt idx="53">
                  <c:v>4.4420834729567549</c:v>
                </c:pt>
                <c:pt idx="54">
                  <c:v>3.9460068870269871</c:v>
                </c:pt>
                <c:pt idx="55">
                  <c:v>3.9494372928837915</c:v>
                </c:pt>
                <c:pt idx="56">
                  <c:v>4.098756519656467</c:v>
                </c:pt>
                <c:pt idx="57">
                  <c:v>4.0710562368755578</c:v>
                </c:pt>
                <c:pt idx="58">
                  <c:v>4.069023503032378</c:v>
                </c:pt>
                <c:pt idx="59">
                  <c:v>3.970541681442648</c:v>
                </c:pt>
                <c:pt idx="60">
                  <c:v>3.937207268435774</c:v>
                </c:pt>
                <c:pt idx="61">
                  <c:v>4.6238289693952144</c:v>
                </c:pt>
                <c:pt idx="62">
                  <c:v>4.7137081174545994</c:v>
                </c:pt>
                <c:pt idx="63">
                  <c:v>4.394698139366553</c:v>
                </c:pt>
                <c:pt idx="64">
                  <c:v>4.6209666464410688</c:v>
                </c:pt>
                <c:pt idx="65">
                  <c:v>3.961250142004185</c:v>
                </c:pt>
                <c:pt idx="66">
                  <c:v>4.0357113652325625</c:v>
                </c:pt>
                <c:pt idx="67">
                  <c:v>4.6194154951392248</c:v>
                </c:pt>
                <c:pt idx="68">
                  <c:v>4.5773823361533319</c:v>
                </c:pt>
                <c:pt idx="69">
                  <c:v>4.070160774113563</c:v>
                </c:pt>
                <c:pt idx="70">
                  <c:v>3.4609954994187051</c:v>
                </c:pt>
                <c:pt idx="71">
                  <c:v>2.662880611942116</c:v>
                </c:pt>
                <c:pt idx="72">
                  <c:v>1.902297534984116</c:v>
                </c:pt>
                <c:pt idx="73">
                  <c:v>1.8106117397239201</c:v>
                </c:pt>
                <c:pt idx="74">
                  <c:v>1.702768349581127</c:v>
                </c:pt>
                <c:pt idx="75">
                  <c:v>1.7464522448930795</c:v>
                </c:pt>
                <c:pt idx="76">
                  <c:v>1.95</c:v>
                </c:pt>
                <c:pt idx="77">
                  <c:v>2.1792716657018731</c:v>
                </c:pt>
                <c:pt idx="78">
                  <c:v>2.9072224698660771</c:v>
                </c:pt>
                <c:pt idx="79">
                  <c:v>3.0900813669848763</c:v>
                </c:pt>
                <c:pt idx="80">
                  <c:v>3.2211422283756121</c:v>
                </c:pt>
                <c:pt idx="81">
                  <c:v>3.5825258982036901</c:v>
                </c:pt>
                <c:pt idx="82">
                  <c:v>3.67</c:v>
                </c:pt>
                <c:pt idx="83">
                  <c:v>3.85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F4-4407-8933-485DB4DAA921}"/>
            </c:ext>
          </c:extLst>
        </c:ser>
        <c:ser>
          <c:idx val="5"/>
          <c:order val="4"/>
          <c:tx>
            <c:v>MI</c:v>
          </c:tx>
          <c:spPr>
            <a:ln w="25400">
              <a:solidFill>
                <a:srgbClr val="FFC000"/>
              </a:solidFill>
            </a:ln>
          </c:spPr>
          <c:marker>
            <c:symbol val="none"/>
          </c:marker>
          <c:cat>
            <c:strRef>
              <c:f>'Page 37 Data'!$B$4:$CG$4</c:f>
              <c:strCache>
                <c:ptCount val="8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</c:strCache>
            </c:strRef>
          </c:cat>
          <c:val>
            <c:numRef>
              <c:f>'Page 37 Data'!$B$9:$CG$9</c:f>
              <c:numCache>
                <c:formatCode>0.00</c:formatCode>
                <c:ptCount val="84"/>
                <c:pt idx="0">
                  <c:v>7.564232285361042</c:v>
                </c:pt>
                <c:pt idx="1">
                  <c:v>7.9621627916298747</c:v>
                </c:pt>
                <c:pt idx="2">
                  <c:v>7.3977142492357135</c:v>
                </c:pt>
                <c:pt idx="3">
                  <c:v>6.8684830886419395</c:v>
                </c:pt>
                <c:pt idx="4">
                  <c:v>6.4856279547438582</c:v>
                </c:pt>
                <c:pt idx="5">
                  <c:v>6.356150838755112</c:v>
                </c:pt>
                <c:pt idx="6">
                  <c:v>6.5442177155227554</c:v>
                </c:pt>
                <c:pt idx="7">
                  <c:v>6.2258646979677223</c:v>
                </c:pt>
                <c:pt idx="8">
                  <c:v>6.283476127491844</c:v>
                </c:pt>
                <c:pt idx="9">
                  <c:v>6.2322320553354782</c:v>
                </c:pt>
                <c:pt idx="10">
                  <c:v>6.2867021350109988</c:v>
                </c:pt>
                <c:pt idx="11">
                  <c:v>6.9839773428678473</c:v>
                </c:pt>
                <c:pt idx="12">
                  <c:v>6.9719898923757713</c:v>
                </c:pt>
                <c:pt idx="13">
                  <c:v>7.0134203927508967</c:v>
                </c:pt>
                <c:pt idx="14">
                  <c:v>7.2627571357045149</c:v>
                </c:pt>
                <c:pt idx="15">
                  <c:v>7.805949743663394</c:v>
                </c:pt>
                <c:pt idx="16">
                  <c:v>9.0555647806126789</c:v>
                </c:pt>
                <c:pt idx="17">
                  <c:v>9.845004564103883</c:v>
                </c:pt>
                <c:pt idx="18">
                  <c:v>9.988738866642052</c:v>
                </c:pt>
                <c:pt idx="19">
                  <c:v>9.7572841120856424</c:v>
                </c:pt>
                <c:pt idx="20">
                  <c:v>9.5183111729738261</c:v>
                </c:pt>
                <c:pt idx="21">
                  <c:v>9.7445267616968749</c:v>
                </c:pt>
                <c:pt idx="22">
                  <c:v>10.233909587887453</c:v>
                </c:pt>
                <c:pt idx="23">
                  <c:v>11.708654268217202</c:v>
                </c:pt>
                <c:pt idx="24">
                  <c:v>11.527071886064546</c:v>
                </c:pt>
                <c:pt idx="25">
                  <c:v>11.604488324598734</c:v>
                </c:pt>
                <c:pt idx="26">
                  <c:v>12.020969463872854</c:v>
                </c:pt>
                <c:pt idx="27">
                  <c:v>10.628312975770363</c:v>
                </c:pt>
                <c:pt idx="28">
                  <c:v>10.109314887275611</c:v>
                </c:pt>
                <c:pt idx="29">
                  <c:v>9.930363465642019</c:v>
                </c:pt>
                <c:pt idx="30">
                  <c:v>9.2225522512051743</c:v>
                </c:pt>
                <c:pt idx="31">
                  <c:v>8.3784299087751801</c:v>
                </c:pt>
                <c:pt idx="32">
                  <c:v>8.236284132956655</c:v>
                </c:pt>
                <c:pt idx="33">
                  <c:v>7.5775922955845978</c:v>
                </c:pt>
                <c:pt idx="34">
                  <c:v>7.1445737342986089</c:v>
                </c:pt>
                <c:pt idx="35">
                  <c:v>7.04754908790553</c:v>
                </c:pt>
                <c:pt idx="36">
                  <c:v>6.4101503819965693</c:v>
                </c:pt>
                <c:pt idx="37">
                  <c:v>6.3065269621442255</c:v>
                </c:pt>
                <c:pt idx="38">
                  <c:v>6.3418657803940377</c:v>
                </c:pt>
                <c:pt idx="39">
                  <c:v>6.8757947179235988</c:v>
                </c:pt>
                <c:pt idx="40">
                  <c:v>8.0184927842885969</c:v>
                </c:pt>
                <c:pt idx="41">
                  <c:v>7.745801926077883</c:v>
                </c:pt>
                <c:pt idx="42">
                  <c:v>7.3871444888946938</c:v>
                </c:pt>
                <c:pt idx="43">
                  <c:v>6.6091128226912046</c:v>
                </c:pt>
                <c:pt idx="44">
                  <c:v>5.9515146128679248</c:v>
                </c:pt>
                <c:pt idx="45">
                  <c:v>5.6948956575284395</c:v>
                </c:pt>
                <c:pt idx="46">
                  <c:v>5.4214100233901483</c:v>
                </c:pt>
                <c:pt idx="47">
                  <c:v>5.2621406818282379</c:v>
                </c:pt>
                <c:pt idx="48">
                  <c:v>4.7127086619000034</c:v>
                </c:pt>
                <c:pt idx="49">
                  <c:v>4.6076914609986126</c:v>
                </c:pt>
                <c:pt idx="50">
                  <c:v>4.4203174708570883</c:v>
                </c:pt>
                <c:pt idx="51">
                  <c:v>4.7090065713347355</c:v>
                </c:pt>
                <c:pt idx="52">
                  <c:v>4.6486207451434076</c:v>
                </c:pt>
                <c:pt idx="53">
                  <c:v>4.643273058677762</c:v>
                </c:pt>
                <c:pt idx="54">
                  <c:v>5.1277186915693402</c:v>
                </c:pt>
                <c:pt idx="55">
                  <c:v>5.117964164936982</c:v>
                </c:pt>
                <c:pt idx="56">
                  <c:v>5.2892202711043845</c:v>
                </c:pt>
                <c:pt idx="57">
                  <c:v>5.374242215181491</c:v>
                </c:pt>
                <c:pt idx="58">
                  <c:v>4.8374883230831847</c:v>
                </c:pt>
                <c:pt idx="59">
                  <c:v>4.7941774804546124</c:v>
                </c:pt>
                <c:pt idx="60">
                  <c:v>4.9874996517138053</c:v>
                </c:pt>
                <c:pt idx="61">
                  <c:v>4.7989800544288519</c:v>
                </c:pt>
                <c:pt idx="62">
                  <c:v>4.9866921375336615</c:v>
                </c:pt>
                <c:pt idx="63">
                  <c:v>5.0707149885415106</c:v>
                </c:pt>
                <c:pt idx="64">
                  <c:v>5.0015615595231271</c:v>
                </c:pt>
                <c:pt idx="65">
                  <c:v>5.2117758759539212</c:v>
                </c:pt>
                <c:pt idx="66">
                  <c:v>4.9834726517733809</c:v>
                </c:pt>
                <c:pt idx="67">
                  <c:v>4.9152803058106436</c:v>
                </c:pt>
                <c:pt idx="68">
                  <c:v>4.5879972068411377</c:v>
                </c:pt>
                <c:pt idx="69">
                  <c:v>3.7387877401437861</c:v>
                </c:pt>
                <c:pt idx="70">
                  <c:v>3.0346289722408502</c:v>
                </c:pt>
                <c:pt idx="71">
                  <c:v>2.4575674429386312</c:v>
                </c:pt>
                <c:pt idx="72">
                  <c:v>2.0325342355121565</c:v>
                </c:pt>
                <c:pt idx="73">
                  <c:v>2.1204576036257601</c:v>
                </c:pt>
                <c:pt idx="74">
                  <c:v>2.1824262030622661</c:v>
                </c:pt>
                <c:pt idx="75">
                  <c:v>2.0916019256015517</c:v>
                </c:pt>
                <c:pt idx="76">
                  <c:v>2.11</c:v>
                </c:pt>
                <c:pt idx="77">
                  <c:v>2.1143076521270414</c:v>
                </c:pt>
                <c:pt idx="78">
                  <c:v>2.5359466790628709</c:v>
                </c:pt>
                <c:pt idx="79">
                  <c:v>2.8549666677215599</c:v>
                </c:pt>
                <c:pt idx="80">
                  <c:v>3.1315074334032369</c:v>
                </c:pt>
                <c:pt idx="81">
                  <c:v>3.3240572743925516</c:v>
                </c:pt>
                <c:pt idx="82">
                  <c:v>3.63</c:v>
                </c:pt>
                <c:pt idx="83">
                  <c:v>3.63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0F4-4407-8933-485DB4DAA921}"/>
            </c:ext>
          </c:extLst>
        </c:ser>
        <c:ser>
          <c:idx val="6"/>
          <c:order val="5"/>
          <c:tx>
            <c:v>NJ</c:v>
          </c:tx>
          <c:spPr>
            <a:ln w="25400"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'Page 37 Data'!$B$4:$CG$4</c:f>
              <c:strCache>
                <c:ptCount val="8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</c:strCache>
            </c:strRef>
          </c:cat>
          <c:val>
            <c:numRef>
              <c:f>'Page 37 Data'!$B$10:$CG$10</c:f>
              <c:numCache>
                <c:formatCode>0.00</c:formatCode>
                <c:ptCount val="84"/>
                <c:pt idx="0">
                  <c:v>7.0569397516746974</c:v>
                </c:pt>
                <c:pt idx="1">
                  <c:v>6.9530086916475735</c:v>
                </c:pt>
                <c:pt idx="2">
                  <c:v>6.2583967163452154</c:v>
                </c:pt>
                <c:pt idx="3">
                  <c:v>5.9104432507055531</c:v>
                </c:pt>
                <c:pt idx="4">
                  <c:v>5.1553984925433909</c:v>
                </c:pt>
                <c:pt idx="5">
                  <c:v>4.9808240572493609</c:v>
                </c:pt>
                <c:pt idx="6">
                  <c:v>5.0871878718835948</c:v>
                </c:pt>
                <c:pt idx="7">
                  <c:v>4.8693161596872434</c:v>
                </c:pt>
                <c:pt idx="8">
                  <c:v>5.0418303580536472</c:v>
                </c:pt>
                <c:pt idx="9">
                  <c:v>5.0759443103533712</c:v>
                </c:pt>
                <c:pt idx="10">
                  <c:v>4.7991637407047723</c:v>
                </c:pt>
                <c:pt idx="11">
                  <c:v>5.1056544990170929</c:v>
                </c:pt>
                <c:pt idx="12">
                  <c:v>5.2215282860369232</c:v>
                </c:pt>
                <c:pt idx="13">
                  <c:v>5.3281580110256321</c:v>
                </c:pt>
                <c:pt idx="14">
                  <c:v>5.982961982018935</c:v>
                </c:pt>
                <c:pt idx="15">
                  <c:v>5.6807733791005237</c:v>
                </c:pt>
                <c:pt idx="16">
                  <c:v>5.5092642394791973</c:v>
                </c:pt>
                <c:pt idx="17">
                  <c:v>5.4619498564752744</c:v>
                </c:pt>
                <c:pt idx="18">
                  <c:v>5.4952621850278831</c:v>
                </c:pt>
                <c:pt idx="19">
                  <c:v>7.612309087541437</c:v>
                </c:pt>
                <c:pt idx="20">
                  <c:v>8.0163026505939925</c:v>
                </c:pt>
                <c:pt idx="21">
                  <c:v>9.1671440779175644</c:v>
                </c:pt>
                <c:pt idx="22">
                  <c:v>9.9826555101845287</c:v>
                </c:pt>
                <c:pt idx="23">
                  <c:v>9.3497685401124819</c:v>
                </c:pt>
                <c:pt idx="24">
                  <c:v>10.082310055755633</c:v>
                </c:pt>
                <c:pt idx="25">
                  <c:v>9.8431014171479791</c:v>
                </c:pt>
                <c:pt idx="26">
                  <c:v>9.2961517304549837</c:v>
                </c:pt>
                <c:pt idx="27">
                  <c:v>8.2140667372802447</c:v>
                </c:pt>
                <c:pt idx="28">
                  <c:v>7.5633047613668829</c:v>
                </c:pt>
                <c:pt idx="29">
                  <c:v>7.289990296978897</c:v>
                </c:pt>
                <c:pt idx="30">
                  <c:v>7.0365832913657727</c:v>
                </c:pt>
                <c:pt idx="31">
                  <c:v>7.6821079597832602</c:v>
                </c:pt>
                <c:pt idx="32">
                  <c:v>7.1819013617737602</c:v>
                </c:pt>
                <c:pt idx="33">
                  <c:v>7.1831639241559522</c:v>
                </c:pt>
                <c:pt idx="34">
                  <c:v>7.5982166597199159</c:v>
                </c:pt>
                <c:pt idx="35">
                  <c:v>7.2559314875086978</c:v>
                </c:pt>
                <c:pt idx="36">
                  <c:v>8.1046451633386525</c:v>
                </c:pt>
                <c:pt idx="37">
                  <c:v>7.799213886118145</c:v>
                </c:pt>
                <c:pt idx="38">
                  <c:v>7.7958842453577963</c:v>
                </c:pt>
                <c:pt idx="39">
                  <c:v>6.86376962987665</c:v>
                </c:pt>
                <c:pt idx="40">
                  <c:v>6.0518744173059664</c:v>
                </c:pt>
                <c:pt idx="41">
                  <c:v>6.6454691687186092</c:v>
                </c:pt>
                <c:pt idx="42">
                  <c:v>6.0430987112649497</c:v>
                </c:pt>
                <c:pt idx="43">
                  <c:v>6.4430819905437042</c:v>
                </c:pt>
                <c:pt idx="44">
                  <c:v>6.5539117714855752</c:v>
                </c:pt>
                <c:pt idx="45">
                  <c:v>5.7119272094540285</c:v>
                </c:pt>
                <c:pt idx="46">
                  <c:v>5.2701266554374069</c:v>
                </c:pt>
                <c:pt idx="47">
                  <c:v>5.0875060840108235</c:v>
                </c:pt>
                <c:pt idx="48">
                  <c:v>5.0888684950151779</c:v>
                </c:pt>
                <c:pt idx="49">
                  <c:v>5.2342643523873047</c:v>
                </c:pt>
                <c:pt idx="50">
                  <c:v>5.3063156344385867</c:v>
                </c:pt>
                <c:pt idx="51">
                  <c:v>5.2062865316968647</c:v>
                </c:pt>
                <c:pt idx="52">
                  <c:v>4.6606452846322135</c:v>
                </c:pt>
                <c:pt idx="53">
                  <c:v>4.3052008838580234</c:v>
                </c:pt>
                <c:pt idx="54">
                  <c:v>4.553843663445428</c:v>
                </c:pt>
                <c:pt idx="55">
                  <c:v>4.6162027690440821</c:v>
                </c:pt>
                <c:pt idx="56">
                  <c:v>4.8638742064641356</c:v>
                </c:pt>
                <c:pt idx="57">
                  <c:v>4.7217020606272762</c:v>
                </c:pt>
                <c:pt idx="58">
                  <c:v>4.5924147416516989</c:v>
                </c:pt>
                <c:pt idx="59">
                  <c:v>4.7450778121225934</c:v>
                </c:pt>
                <c:pt idx="60">
                  <c:v>4.9148904431533245</c:v>
                </c:pt>
                <c:pt idx="61">
                  <c:v>5.5002390999625925</c:v>
                </c:pt>
                <c:pt idx="62">
                  <c:v>5.6191833200096948</c:v>
                </c:pt>
                <c:pt idx="63">
                  <c:v>5.3690239807318152</c:v>
                </c:pt>
                <c:pt idx="64">
                  <c:v>5.1889753011205197</c:v>
                </c:pt>
                <c:pt idx="65">
                  <c:v>4.4835025966244002</c:v>
                </c:pt>
                <c:pt idx="66">
                  <c:v>4.0956678226283421</c:v>
                </c:pt>
                <c:pt idx="67">
                  <c:v>4.1491740684964507</c:v>
                </c:pt>
                <c:pt idx="68">
                  <c:v>4.1954408427876428</c:v>
                </c:pt>
                <c:pt idx="69">
                  <c:v>3.8499030627162076</c:v>
                </c:pt>
                <c:pt idx="70">
                  <c:v>3.140410771060878</c:v>
                </c:pt>
                <c:pt idx="71">
                  <c:v>2.3279739317442405</c:v>
                </c:pt>
                <c:pt idx="72">
                  <c:v>1.8323711066903474</c:v>
                </c:pt>
                <c:pt idx="73">
                  <c:v>1.66670761872512</c:v>
                </c:pt>
                <c:pt idx="74">
                  <c:v>1.7116115320598619</c:v>
                </c:pt>
                <c:pt idx="75">
                  <c:v>1.988702116261313</c:v>
                </c:pt>
                <c:pt idx="76">
                  <c:v>2.2999999999999998</c:v>
                </c:pt>
                <c:pt idx="77">
                  <c:v>3.0075122724679626</c:v>
                </c:pt>
                <c:pt idx="78">
                  <c:v>3.1114393232847508</c:v>
                </c:pt>
                <c:pt idx="79">
                  <c:v>3.3452492186314258</c:v>
                </c:pt>
                <c:pt idx="80">
                  <c:v>3.0881309962201984</c:v>
                </c:pt>
                <c:pt idx="81">
                  <c:v>3.2826797757666921</c:v>
                </c:pt>
                <c:pt idx="82">
                  <c:v>3.46</c:v>
                </c:pt>
                <c:pt idx="83">
                  <c:v>3.44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0F4-4407-8933-485DB4DAA921}"/>
            </c:ext>
          </c:extLst>
        </c:ser>
        <c:ser>
          <c:idx val="7"/>
          <c:order val="6"/>
          <c:tx>
            <c:v>NV</c:v>
          </c:tx>
          <c:spPr>
            <a:ln w="25400">
              <a:solidFill>
                <a:schemeClr val="tx2"/>
              </a:solidFill>
            </a:ln>
          </c:spPr>
          <c:marker>
            <c:symbol val="none"/>
          </c:marker>
          <c:cat>
            <c:strRef>
              <c:f>'Page 37 Data'!$B$4:$CG$4</c:f>
              <c:strCache>
                <c:ptCount val="8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</c:strCache>
            </c:strRef>
          </c:cat>
          <c:val>
            <c:numRef>
              <c:f>'Page 37 Data'!$B$11:$CG$11</c:f>
              <c:numCache>
                <c:formatCode>0.00</c:formatCode>
                <c:ptCount val="84"/>
                <c:pt idx="0">
                  <c:v>8.1290236977558283</c:v>
                </c:pt>
                <c:pt idx="1">
                  <c:v>8.9554620028177006</c:v>
                </c:pt>
                <c:pt idx="2">
                  <c:v>8.3739085936477569</c:v>
                </c:pt>
                <c:pt idx="3">
                  <c:v>8.8502526395542507</c:v>
                </c:pt>
                <c:pt idx="4">
                  <c:v>7.0662195165282977</c:v>
                </c:pt>
                <c:pt idx="5">
                  <c:v>6.321281754112916</c:v>
                </c:pt>
                <c:pt idx="6">
                  <c:v>5.9046834259776189</c:v>
                </c:pt>
                <c:pt idx="7">
                  <c:v>4.4445047305016612</c:v>
                </c:pt>
                <c:pt idx="8">
                  <c:v>4.2669677001124722</c:v>
                </c:pt>
                <c:pt idx="9">
                  <c:v>4.5844291726911051</c:v>
                </c:pt>
                <c:pt idx="10">
                  <c:v>4.0750844322436652</c:v>
                </c:pt>
                <c:pt idx="11">
                  <c:v>3.9070831979657337</c:v>
                </c:pt>
                <c:pt idx="12">
                  <c:v>4.9935773578341038</c:v>
                </c:pt>
                <c:pt idx="13">
                  <c:v>4.709665893825898</c:v>
                </c:pt>
                <c:pt idx="14">
                  <c:v>5.1682840600897615</c:v>
                </c:pt>
                <c:pt idx="15">
                  <c:v>5.9218632137253602</c:v>
                </c:pt>
                <c:pt idx="16">
                  <c:v>6.2399072889368306</c:v>
                </c:pt>
                <c:pt idx="17">
                  <c:v>6.4865737799167817</c:v>
                </c:pt>
                <c:pt idx="18">
                  <c:v>7.5979543695941505</c:v>
                </c:pt>
                <c:pt idx="19">
                  <c:v>10.53949726618022</c:v>
                </c:pt>
                <c:pt idx="20">
                  <c:v>11.956978487684468</c:v>
                </c:pt>
                <c:pt idx="21">
                  <c:v>16.493081811576936</c:v>
                </c:pt>
                <c:pt idx="22">
                  <c:v>19.574319764847914</c:v>
                </c:pt>
                <c:pt idx="23">
                  <c:v>19.948493095053887</c:v>
                </c:pt>
                <c:pt idx="24">
                  <c:v>22.912449782299976</c:v>
                </c:pt>
                <c:pt idx="25">
                  <c:v>21.740650431562575</c:v>
                </c:pt>
                <c:pt idx="26">
                  <c:v>20.794389499857914</c:v>
                </c:pt>
                <c:pt idx="27">
                  <c:v>21.787045174188822</c:v>
                </c:pt>
                <c:pt idx="28">
                  <c:v>22.964764367234324</c:v>
                </c:pt>
                <c:pt idx="29">
                  <c:v>23.316991001678755</c:v>
                </c:pt>
                <c:pt idx="30">
                  <c:v>22.896947825991216</c:v>
                </c:pt>
                <c:pt idx="31">
                  <c:v>23.068990136905125</c:v>
                </c:pt>
                <c:pt idx="32">
                  <c:v>24.718067302017744</c:v>
                </c:pt>
                <c:pt idx="33">
                  <c:v>21.470059440444352</c:v>
                </c:pt>
                <c:pt idx="34">
                  <c:v>21.263130342494264</c:v>
                </c:pt>
                <c:pt idx="35">
                  <c:v>18.878143167041113</c:v>
                </c:pt>
                <c:pt idx="36">
                  <c:v>12.672036343852442</c:v>
                </c:pt>
                <c:pt idx="37">
                  <c:v>13.344036018139871</c:v>
                </c:pt>
                <c:pt idx="38">
                  <c:v>12.626336458345664</c:v>
                </c:pt>
                <c:pt idx="39">
                  <c:v>11.26342101684161</c:v>
                </c:pt>
                <c:pt idx="40">
                  <c:v>12.540998016663288</c:v>
                </c:pt>
                <c:pt idx="41">
                  <c:v>11.661231757184678</c:v>
                </c:pt>
                <c:pt idx="42">
                  <c:v>9.6026939310250636</c:v>
                </c:pt>
                <c:pt idx="43">
                  <c:v>10.165102225127722</c:v>
                </c:pt>
                <c:pt idx="44">
                  <c:v>6.4338746016404951</c:v>
                </c:pt>
                <c:pt idx="45">
                  <c:v>5.8589447903861629</c:v>
                </c:pt>
                <c:pt idx="46">
                  <c:v>6.5519960260631258</c:v>
                </c:pt>
                <c:pt idx="47">
                  <c:v>5.349036555348972</c:v>
                </c:pt>
                <c:pt idx="48">
                  <c:v>5.8884174190194019</c:v>
                </c:pt>
                <c:pt idx="49">
                  <c:v>5.4373176322373364</c:v>
                </c:pt>
                <c:pt idx="50">
                  <c:v>4.7231449950973747</c:v>
                </c:pt>
                <c:pt idx="51">
                  <c:v>4.2801290981958058</c:v>
                </c:pt>
                <c:pt idx="52">
                  <c:v>4.8359882987831195</c:v>
                </c:pt>
                <c:pt idx="53">
                  <c:v>4.7977136353238841</c:v>
                </c:pt>
                <c:pt idx="54">
                  <c:v>4.8488237046575868</c:v>
                </c:pt>
                <c:pt idx="55">
                  <c:v>5.5199856599750321</c:v>
                </c:pt>
                <c:pt idx="56">
                  <c:v>4.5179065576307176</c:v>
                </c:pt>
                <c:pt idx="57">
                  <c:v>5.5318721020719375</c:v>
                </c:pt>
                <c:pt idx="58">
                  <c:v>5.8406188496085099</c:v>
                </c:pt>
                <c:pt idx="59">
                  <c:v>5.3479833063166904</c:v>
                </c:pt>
                <c:pt idx="60">
                  <c:v>4.9606779263290033</c:v>
                </c:pt>
                <c:pt idx="61">
                  <c:v>4.646783182076077</c:v>
                </c:pt>
                <c:pt idx="62">
                  <c:v>4.5933497324250308</c:v>
                </c:pt>
                <c:pt idx="63">
                  <c:v>4.9851045436619801</c:v>
                </c:pt>
                <c:pt idx="64">
                  <c:v>5.7846308959193902</c:v>
                </c:pt>
                <c:pt idx="65">
                  <c:v>4.8186241779405536</c:v>
                </c:pt>
                <c:pt idx="66">
                  <c:v>3.9528102214679124</c:v>
                </c:pt>
                <c:pt idx="67">
                  <c:v>3.6516738710540273</c:v>
                </c:pt>
                <c:pt idx="68">
                  <c:v>3.5743755020512165</c:v>
                </c:pt>
                <c:pt idx="69">
                  <c:v>3.3216557829071749</c:v>
                </c:pt>
                <c:pt idx="70">
                  <c:v>3.1504604078908596</c:v>
                </c:pt>
                <c:pt idx="71">
                  <c:v>2.4790011359682862</c:v>
                </c:pt>
                <c:pt idx="72">
                  <c:v>1.5767170571550995</c:v>
                </c:pt>
                <c:pt idx="73">
                  <c:v>1.4414791078026501</c:v>
                </c:pt>
                <c:pt idx="74">
                  <c:v>1.8028145932659483</c:v>
                </c:pt>
                <c:pt idx="75">
                  <c:v>1.797672899081594</c:v>
                </c:pt>
                <c:pt idx="76">
                  <c:v>1.87</c:v>
                </c:pt>
                <c:pt idx="77">
                  <c:v>2.1418418775892616</c:v>
                </c:pt>
                <c:pt idx="78">
                  <c:v>2.4781132932257468</c:v>
                </c:pt>
                <c:pt idx="79">
                  <c:v>2.9135473795372775</c:v>
                </c:pt>
                <c:pt idx="80">
                  <c:v>3.3883207297295033</c:v>
                </c:pt>
                <c:pt idx="81">
                  <c:v>3.5829085488057704</c:v>
                </c:pt>
                <c:pt idx="82">
                  <c:v>3.38</c:v>
                </c:pt>
                <c:pt idx="83">
                  <c:v>3.36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0F4-4407-8933-485DB4DAA921}"/>
            </c:ext>
          </c:extLst>
        </c:ser>
        <c:ser>
          <c:idx val="11"/>
          <c:order val="7"/>
          <c:tx>
            <c:v>TX</c:v>
          </c:tx>
          <c:spPr>
            <a:ln w="25400">
              <a:solidFill>
                <a:srgbClr val="3939FD"/>
              </a:solidFill>
            </a:ln>
          </c:spPr>
          <c:marker>
            <c:symbol val="none"/>
          </c:marker>
          <c:cat>
            <c:strRef>
              <c:f>'Page 37 Data'!$B$4:$CG$4</c:f>
              <c:strCache>
                <c:ptCount val="8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</c:strCache>
            </c:strRef>
          </c:cat>
          <c:val>
            <c:numRef>
              <c:f>'Page 37 Data'!$B$15:$CG$15</c:f>
              <c:numCache>
                <c:formatCode>0.00</c:formatCode>
                <c:ptCount val="84"/>
                <c:pt idx="0">
                  <c:v>8.8994301449992008</c:v>
                </c:pt>
                <c:pt idx="1">
                  <c:v>9.0795218902862747</c:v>
                </c:pt>
                <c:pt idx="2">
                  <c:v>8.9631840964529683</c:v>
                </c:pt>
                <c:pt idx="3">
                  <c:v>8.8883652706963687</c:v>
                </c:pt>
                <c:pt idx="4">
                  <c:v>8.6759433203772662</c:v>
                </c:pt>
                <c:pt idx="5">
                  <c:v>8.7140063773812084</c:v>
                </c:pt>
                <c:pt idx="6">
                  <c:v>8.2986726142520695</c:v>
                </c:pt>
                <c:pt idx="7">
                  <c:v>8.0328734889714948</c:v>
                </c:pt>
                <c:pt idx="8">
                  <c:v>7.6305723490213779</c:v>
                </c:pt>
                <c:pt idx="9">
                  <c:v>7.4785880864526071</c:v>
                </c:pt>
                <c:pt idx="10">
                  <c:v>8.0554238759737782</c:v>
                </c:pt>
                <c:pt idx="11">
                  <c:v>7.9571651006450086</c:v>
                </c:pt>
                <c:pt idx="12">
                  <c:v>7.8936152675927298</c:v>
                </c:pt>
                <c:pt idx="13">
                  <c:v>8.0072003044881352</c:v>
                </c:pt>
                <c:pt idx="14">
                  <c:v>7.894473919098699</c:v>
                </c:pt>
                <c:pt idx="15">
                  <c:v>8.2292584304452152</c:v>
                </c:pt>
                <c:pt idx="16">
                  <c:v>8.8511977110045255</c:v>
                </c:pt>
                <c:pt idx="17">
                  <c:v>8.8501582505140028</c:v>
                </c:pt>
                <c:pt idx="18">
                  <c:v>8.4731518878110013</c:v>
                </c:pt>
                <c:pt idx="19">
                  <c:v>8.6193825615029471</c:v>
                </c:pt>
                <c:pt idx="20">
                  <c:v>8.2588201547670241</c:v>
                </c:pt>
                <c:pt idx="21">
                  <c:v>8.3700630900379576</c:v>
                </c:pt>
                <c:pt idx="22">
                  <c:v>9.0145298872437767</c:v>
                </c:pt>
                <c:pt idx="23">
                  <c:v>8.8619291666493947</c:v>
                </c:pt>
                <c:pt idx="24">
                  <c:v>9.6461627250133901</c:v>
                </c:pt>
                <c:pt idx="25">
                  <c:v>9.9212276452175843</c:v>
                </c:pt>
                <c:pt idx="26">
                  <c:v>10.193958946174691</c:v>
                </c:pt>
                <c:pt idx="27">
                  <c:v>10.616856609546383</c:v>
                </c:pt>
                <c:pt idx="28">
                  <c:v>10.256783689479091</c:v>
                </c:pt>
                <c:pt idx="29">
                  <c:v>9.661590451610202</c:v>
                </c:pt>
                <c:pt idx="30">
                  <c:v>9.2407653565513606</c:v>
                </c:pt>
                <c:pt idx="31">
                  <c:v>8.7214911484927207</c:v>
                </c:pt>
                <c:pt idx="32">
                  <c:v>8.225414026380184</c:v>
                </c:pt>
                <c:pt idx="33">
                  <c:v>8.2744970336743364</c:v>
                </c:pt>
                <c:pt idx="34">
                  <c:v>7.8819728095944512</c:v>
                </c:pt>
                <c:pt idx="35">
                  <c:v>7.7622601072023514</c:v>
                </c:pt>
                <c:pt idx="36">
                  <c:v>7.9633539113683929</c:v>
                </c:pt>
                <c:pt idx="37">
                  <c:v>8.0918777270094946</c:v>
                </c:pt>
                <c:pt idx="38">
                  <c:v>7.7911035260769967</c:v>
                </c:pt>
                <c:pt idx="39">
                  <c:v>7.4549568295518593</c:v>
                </c:pt>
                <c:pt idx="40">
                  <c:v>7.2258459927518945</c:v>
                </c:pt>
                <c:pt idx="41">
                  <c:v>6.7569267046993442</c:v>
                </c:pt>
                <c:pt idx="42">
                  <c:v>6.9825634017786218</c:v>
                </c:pt>
                <c:pt idx="43">
                  <c:v>6.9933103079976275</c:v>
                </c:pt>
                <c:pt idx="44">
                  <c:v>6.8128074462467394</c:v>
                </c:pt>
                <c:pt idx="45">
                  <c:v>6.5456951719183145</c:v>
                </c:pt>
                <c:pt idx="46">
                  <c:v>5.9967213643607407</c:v>
                </c:pt>
                <c:pt idx="47">
                  <c:v>5.6878053364680294</c:v>
                </c:pt>
                <c:pt idx="48">
                  <c:v>5.411604589707065</c:v>
                </c:pt>
                <c:pt idx="49">
                  <c:v>5.701213606923953</c:v>
                </c:pt>
                <c:pt idx="50">
                  <c:v>5.8215617650490845</c:v>
                </c:pt>
                <c:pt idx="51">
                  <c:v>6.0264599560632073</c:v>
                </c:pt>
                <c:pt idx="52">
                  <c:v>6.0738567412110198</c:v>
                </c:pt>
                <c:pt idx="53">
                  <c:v>6.0015687126707205</c:v>
                </c:pt>
                <c:pt idx="54">
                  <c:v>6.0568588116087199</c:v>
                </c:pt>
                <c:pt idx="55">
                  <c:v>6.1089341489009268</c:v>
                </c:pt>
                <c:pt idx="56">
                  <c:v>6.0641671364592584</c:v>
                </c:pt>
                <c:pt idx="57">
                  <c:v>5.9895021574790004</c:v>
                </c:pt>
                <c:pt idx="58">
                  <c:v>5.9297212588196784</c:v>
                </c:pt>
                <c:pt idx="59">
                  <c:v>5.5079600683587753</c:v>
                </c:pt>
                <c:pt idx="60">
                  <c:v>5.6119119409565172</c:v>
                </c:pt>
                <c:pt idx="61">
                  <c:v>5.4010788710974138</c:v>
                </c:pt>
                <c:pt idx="62">
                  <c:v>5.4404986998706892</c:v>
                </c:pt>
                <c:pt idx="63">
                  <c:v>5.5590064329041713</c:v>
                </c:pt>
                <c:pt idx="64">
                  <c:v>5.4543813552533633</c:v>
                </c:pt>
                <c:pt idx="65">
                  <c:v>5.6100354299981596</c:v>
                </c:pt>
                <c:pt idx="66">
                  <c:v>5.6851073545066813</c:v>
                </c:pt>
                <c:pt idx="67">
                  <c:v>5.6035072215860664</c:v>
                </c:pt>
                <c:pt idx="68">
                  <c:v>5.7639729133242792</c:v>
                </c:pt>
                <c:pt idx="69">
                  <c:v>5.218999098119097</c:v>
                </c:pt>
                <c:pt idx="70">
                  <c:v>4.4613957775038582</c:v>
                </c:pt>
                <c:pt idx="71">
                  <c:v>3.8816832217854911</c:v>
                </c:pt>
                <c:pt idx="72">
                  <c:v>3.029629659741389</c:v>
                </c:pt>
                <c:pt idx="73">
                  <c:v>2.6768809166238601</c:v>
                </c:pt>
                <c:pt idx="74">
                  <c:v>2.480395710928295</c:v>
                </c:pt>
                <c:pt idx="75">
                  <c:v>2.4785834016271049</c:v>
                </c:pt>
                <c:pt idx="76">
                  <c:v>2.64</c:v>
                </c:pt>
                <c:pt idx="77">
                  <c:v>2.8941224552342999</c:v>
                </c:pt>
                <c:pt idx="78">
                  <c:v>3.4453261712953611</c:v>
                </c:pt>
                <c:pt idx="79">
                  <c:v>3.8625840906820392</c:v>
                </c:pt>
                <c:pt idx="80">
                  <c:v>4.0619584591538205</c:v>
                </c:pt>
                <c:pt idx="81">
                  <c:v>4.2592646397097695</c:v>
                </c:pt>
                <c:pt idx="82">
                  <c:v>4.55</c:v>
                </c:pt>
                <c:pt idx="83">
                  <c:v>4.53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0F4-4407-8933-485DB4DAA921}"/>
            </c:ext>
          </c:extLst>
        </c:ser>
        <c:ser>
          <c:idx val="0"/>
          <c:order val="8"/>
          <c:tx>
            <c:v>CA</c:v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'Page 37 Data'!$B$4:$CG$4</c:f>
              <c:strCache>
                <c:ptCount val="8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</c:strCache>
            </c:strRef>
          </c:cat>
          <c:val>
            <c:numRef>
              <c:f>'Page 37 Data'!$B$6:$CG$6</c:f>
              <c:numCache>
                <c:formatCode>0.00</c:formatCode>
                <c:ptCount val="84"/>
                <c:pt idx="0">
                  <c:v>4.6558067077784608</c:v>
                </c:pt>
                <c:pt idx="1">
                  <c:v>4.5719602190056801</c:v>
                </c:pt>
                <c:pt idx="2">
                  <c:v>4.1583255578544627</c:v>
                </c:pt>
                <c:pt idx="3">
                  <c:v>4.0553492191246985</c:v>
                </c:pt>
                <c:pt idx="4">
                  <c:v>3.8248957145869475</c:v>
                </c:pt>
                <c:pt idx="5">
                  <c:v>3.7674952679409284</c:v>
                </c:pt>
                <c:pt idx="6">
                  <c:v>3.6577150737357456</c:v>
                </c:pt>
                <c:pt idx="7">
                  <c:v>3.5338446728177222</c:v>
                </c:pt>
                <c:pt idx="8">
                  <c:v>3.4765394626956305</c:v>
                </c:pt>
                <c:pt idx="9">
                  <c:v>3.3473416450609821</c:v>
                </c:pt>
                <c:pt idx="10">
                  <c:v>3.5387505814549414</c:v>
                </c:pt>
                <c:pt idx="11">
                  <c:v>3.5158254972423184</c:v>
                </c:pt>
                <c:pt idx="12">
                  <c:v>3.6585732814549901</c:v>
                </c:pt>
                <c:pt idx="13">
                  <c:v>3.9601557231615265</c:v>
                </c:pt>
                <c:pt idx="14">
                  <c:v>4.084503712051391</c:v>
                </c:pt>
                <c:pt idx="15">
                  <c:v>5.0251829017907035</c:v>
                </c:pt>
                <c:pt idx="16">
                  <c:v>6.0094436287035622</c:v>
                </c:pt>
                <c:pt idx="17">
                  <c:v>6.797457367122453</c:v>
                </c:pt>
                <c:pt idx="18">
                  <c:v>8.1725906744796717</c:v>
                </c:pt>
                <c:pt idx="19">
                  <c:v>9.4097453272634137</c:v>
                </c:pt>
                <c:pt idx="20">
                  <c:v>10.254206057241113</c:v>
                </c:pt>
                <c:pt idx="21">
                  <c:v>11.63973850130429</c:v>
                </c:pt>
                <c:pt idx="22">
                  <c:v>12.657166279337003</c:v>
                </c:pt>
                <c:pt idx="23">
                  <c:v>14.331870200236413</c:v>
                </c:pt>
                <c:pt idx="24">
                  <c:v>15.777925484109701</c:v>
                </c:pt>
                <c:pt idx="25">
                  <c:v>16.677844729526115</c:v>
                </c:pt>
                <c:pt idx="26">
                  <c:v>16.872696899731949</c:v>
                </c:pt>
                <c:pt idx="27">
                  <c:v>15.763718053905173</c:v>
                </c:pt>
                <c:pt idx="28">
                  <c:v>14.617251798923082</c:v>
                </c:pt>
                <c:pt idx="29">
                  <c:v>13.140231715397515</c:v>
                </c:pt>
                <c:pt idx="30">
                  <c:v>11.854134038846507</c:v>
                </c:pt>
                <c:pt idx="31">
                  <c:v>10.69332613459644</c:v>
                </c:pt>
                <c:pt idx="32">
                  <c:v>9.7332449865342987</c:v>
                </c:pt>
                <c:pt idx="33">
                  <c:v>8.9649316075215459</c:v>
                </c:pt>
                <c:pt idx="34">
                  <c:v>8.844834463651285</c:v>
                </c:pt>
                <c:pt idx="35">
                  <c:v>8.3461247094661495</c:v>
                </c:pt>
                <c:pt idx="36">
                  <c:v>7.9651889497565644</c:v>
                </c:pt>
                <c:pt idx="37">
                  <c:v>7.4497580195231379</c:v>
                </c:pt>
                <c:pt idx="38">
                  <c:v>6.6623440057401231</c:v>
                </c:pt>
                <c:pt idx="39">
                  <c:v>6.2474401388176766</c:v>
                </c:pt>
                <c:pt idx="40">
                  <c:v>5.6911450131228429</c:v>
                </c:pt>
                <c:pt idx="41">
                  <c:v>5.2116059446729412</c:v>
                </c:pt>
                <c:pt idx="42">
                  <c:v>4.9123480621463154</c:v>
                </c:pt>
                <c:pt idx="43">
                  <c:v>4.409803544204193</c:v>
                </c:pt>
                <c:pt idx="44">
                  <c:v>3.9166489954935915</c:v>
                </c:pt>
                <c:pt idx="45">
                  <c:v>3.7891179928743446</c:v>
                </c:pt>
                <c:pt idx="46">
                  <c:v>3.9162869198787331</c:v>
                </c:pt>
                <c:pt idx="47">
                  <c:v>3.7725010679549973</c:v>
                </c:pt>
                <c:pt idx="48">
                  <c:v>3.7319854680084452</c:v>
                </c:pt>
                <c:pt idx="49">
                  <c:v>3.870217972865944</c:v>
                </c:pt>
                <c:pt idx="50">
                  <c:v>3.3891804181999565</c:v>
                </c:pt>
                <c:pt idx="51">
                  <c:v>3.3704712384969602</c:v>
                </c:pt>
                <c:pt idx="52">
                  <c:v>3.2882760068481018</c:v>
                </c:pt>
                <c:pt idx="53">
                  <c:v>2.9434805670897082</c:v>
                </c:pt>
                <c:pt idx="54">
                  <c:v>2.9649283601848686</c:v>
                </c:pt>
                <c:pt idx="55">
                  <c:v>2.9114083774452859</c:v>
                </c:pt>
                <c:pt idx="56">
                  <c:v>2.9072192895260862</c:v>
                </c:pt>
                <c:pt idx="57">
                  <c:v>2.957872438057775</c:v>
                </c:pt>
                <c:pt idx="58">
                  <c:v>2.7758937710149212</c:v>
                </c:pt>
                <c:pt idx="59">
                  <c:v>2.6599994419437651</c:v>
                </c:pt>
                <c:pt idx="60">
                  <c:v>2.6288322427942363</c:v>
                </c:pt>
                <c:pt idx="61">
                  <c:v>2.6777619983162295</c:v>
                </c:pt>
                <c:pt idx="62">
                  <c:v>2.9384186419260541</c:v>
                </c:pt>
                <c:pt idx="63">
                  <c:v>2.9928827204328345</c:v>
                </c:pt>
                <c:pt idx="64">
                  <c:v>3.0074050158646513</c:v>
                </c:pt>
                <c:pt idx="65">
                  <c:v>3.1191249579010489</c:v>
                </c:pt>
                <c:pt idx="66">
                  <c:v>3.1044119384006827</c:v>
                </c:pt>
                <c:pt idx="67">
                  <c:v>3.2029239864553403</c:v>
                </c:pt>
                <c:pt idx="68">
                  <c:v>3.1990785616983874</c:v>
                </c:pt>
                <c:pt idx="69">
                  <c:v>2.6907612829506453</c:v>
                </c:pt>
                <c:pt idx="70">
                  <c:v>2.2462140855437354</c:v>
                </c:pt>
                <c:pt idx="71">
                  <c:v>1.7402760127498103</c:v>
                </c:pt>
                <c:pt idx="72">
                  <c:v>1.3951387629064036</c:v>
                </c:pt>
                <c:pt idx="73">
                  <c:v>1.4031358835513801</c:v>
                </c:pt>
                <c:pt idx="74">
                  <c:v>1.1895304015808783</c:v>
                </c:pt>
                <c:pt idx="75">
                  <c:v>1.313135988957945</c:v>
                </c:pt>
                <c:pt idx="76">
                  <c:v>1.33</c:v>
                </c:pt>
                <c:pt idx="77">
                  <c:v>1.3324736301949218</c:v>
                </c:pt>
                <c:pt idx="78">
                  <c:v>1.68707403368064</c:v>
                </c:pt>
                <c:pt idx="79">
                  <c:v>1.8930288282878385</c:v>
                </c:pt>
                <c:pt idx="80">
                  <c:v>2.1526503368688652</c:v>
                </c:pt>
                <c:pt idx="81">
                  <c:v>2.2231032351473639</c:v>
                </c:pt>
                <c:pt idx="82">
                  <c:v>2.41</c:v>
                </c:pt>
                <c:pt idx="83">
                  <c:v>2.41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0F4-4407-8933-485DB4DAA921}"/>
            </c:ext>
          </c:extLst>
        </c:ser>
        <c:ser>
          <c:idx val="9"/>
          <c:order val="9"/>
          <c:tx>
            <c:v>OH</c:v>
          </c:tx>
          <c:spPr>
            <a:ln w="25400">
              <a:solidFill>
                <a:srgbClr val="C85509"/>
              </a:solidFill>
            </a:ln>
          </c:spPr>
          <c:marker>
            <c:symbol val="none"/>
          </c:marker>
          <c:cat>
            <c:strRef>
              <c:f>'Page 37 Data'!$B$4:$CG$4</c:f>
              <c:strCache>
                <c:ptCount val="8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</c:strCache>
            </c:strRef>
          </c:cat>
          <c:val>
            <c:numRef>
              <c:f>'Page 37 Data'!$B$13:$CG$13</c:f>
              <c:numCache>
                <c:formatCode>0.00</c:formatCode>
                <c:ptCount val="84"/>
                <c:pt idx="0">
                  <c:v>6.6349875129874851</c:v>
                </c:pt>
                <c:pt idx="1">
                  <c:v>6.7284455621083952</c:v>
                </c:pt>
                <c:pt idx="2">
                  <c:v>6.6175712958124429</c:v>
                </c:pt>
                <c:pt idx="3">
                  <c:v>6.6194638709775528</c:v>
                </c:pt>
                <c:pt idx="4">
                  <c:v>6.3449294046904052</c:v>
                </c:pt>
                <c:pt idx="5">
                  <c:v>6.4256006588111187</c:v>
                </c:pt>
                <c:pt idx="6">
                  <c:v>6.6803241355878269</c:v>
                </c:pt>
                <c:pt idx="7">
                  <c:v>6.4664231009283357</c:v>
                </c:pt>
                <c:pt idx="8">
                  <c:v>6.342304783626755</c:v>
                </c:pt>
                <c:pt idx="9">
                  <c:v>6.1851071179050043</c:v>
                </c:pt>
                <c:pt idx="10">
                  <c:v>6.5126199367219915</c:v>
                </c:pt>
                <c:pt idx="11">
                  <c:v>7.1065757111669559</c:v>
                </c:pt>
                <c:pt idx="12">
                  <c:v>7.1792344638904178</c:v>
                </c:pt>
                <c:pt idx="13">
                  <c:v>7.3966358996192554</c:v>
                </c:pt>
                <c:pt idx="14">
                  <c:v>7.1183910028109532</c:v>
                </c:pt>
                <c:pt idx="15">
                  <c:v>6.5805755507017309</c:v>
                </c:pt>
                <c:pt idx="16">
                  <c:v>7.6261059024337818</c:v>
                </c:pt>
                <c:pt idx="17">
                  <c:v>8.1430480117471777</c:v>
                </c:pt>
                <c:pt idx="18">
                  <c:v>7.8371905248296017</c:v>
                </c:pt>
                <c:pt idx="19">
                  <c:v>8.5627486766940351</c:v>
                </c:pt>
                <c:pt idx="20">
                  <c:v>7.9879109891566822</c:v>
                </c:pt>
                <c:pt idx="21">
                  <c:v>7.7220592753451323</c:v>
                </c:pt>
                <c:pt idx="22">
                  <c:v>8.3052275447794965</c:v>
                </c:pt>
                <c:pt idx="23">
                  <c:v>8.1800453167253089</c:v>
                </c:pt>
                <c:pt idx="24">
                  <c:v>8.2952519463259495</c:v>
                </c:pt>
                <c:pt idx="25">
                  <c:v>8.812858015570848</c:v>
                </c:pt>
                <c:pt idx="26">
                  <c:v>8.6118456325670696</c:v>
                </c:pt>
                <c:pt idx="27">
                  <c:v>8.2806987944663852</c:v>
                </c:pt>
                <c:pt idx="28">
                  <c:v>8.6393058349790977</c:v>
                </c:pt>
                <c:pt idx="29">
                  <c:v>8.2195359166209716</c:v>
                </c:pt>
                <c:pt idx="30">
                  <c:v>8.2745767599032085</c:v>
                </c:pt>
                <c:pt idx="31">
                  <c:v>8.2666421222602509</c:v>
                </c:pt>
                <c:pt idx="32">
                  <c:v>7.7292994188793456</c:v>
                </c:pt>
                <c:pt idx="33">
                  <c:v>7.1819453170333807</c:v>
                </c:pt>
                <c:pt idx="34">
                  <c:v>7.2411143648811143</c:v>
                </c:pt>
                <c:pt idx="35">
                  <c:v>7.0914526513051248</c:v>
                </c:pt>
                <c:pt idx="36">
                  <c:v>6.6773120420475705</c:v>
                </c:pt>
                <c:pt idx="37">
                  <c:v>6.971042982169438</c:v>
                </c:pt>
                <c:pt idx="38">
                  <c:v>6.6670542185968182</c:v>
                </c:pt>
                <c:pt idx="39">
                  <c:v>7.1779121143143625</c:v>
                </c:pt>
                <c:pt idx="40">
                  <c:v>7.2400168474584037</c:v>
                </c:pt>
                <c:pt idx="41">
                  <c:v>7.4005632729273243</c:v>
                </c:pt>
                <c:pt idx="42">
                  <c:v>7.1858029363291873</c:v>
                </c:pt>
                <c:pt idx="43">
                  <c:v>7.0521020248448831</c:v>
                </c:pt>
                <c:pt idx="44">
                  <c:v>6.9510021026461422</c:v>
                </c:pt>
                <c:pt idx="45">
                  <c:v>6.2126879225464045</c:v>
                </c:pt>
                <c:pt idx="46">
                  <c:v>6.0270459113491732</c:v>
                </c:pt>
                <c:pt idx="47">
                  <c:v>5.3505559308319866</c:v>
                </c:pt>
                <c:pt idx="48">
                  <c:v>5.4152769537992915</c:v>
                </c:pt>
                <c:pt idx="49">
                  <c:v>5.8612592113500854</c:v>
                </c:pt>
                <c:pt idx="50">
                  <c:v>5.9411444997288427</c:v>
                </c:pt>
                <c:pt idx="51">
                  <c:v>5.8160549371732966</c:v>
                </c:pt>
                <c:pt idx="52">
                  <c:v>5.8532733553704164</c:v>
                </c:pt>
                <c:pt idx="53">
                  <c:v>5.3789662681407338</c:v>
                </c:pt>
                <c:pt idx="54">
                  <c:v>5.3440721018792017</c:v>
                </c:pt>
                <c:pt idx="55">
                  <c:v>5.701079768397384</c:v>
                </c:pt>
                <c:pt idx="56">
                  <c:v>5.6037338559548839</c:v>
                </c:pt>
                <c:pt idx="57">
                  <c:v>6.1831713266341373</c:v>
                </c:pt>
                <c:pt idx="58">
                  <c:v>6.2817025788374794</c:v>
                </c:pt>
                <c:pt idx="59">
                  <c:v>5.8360731497170795</c:v>
                </c:pt>
                <c:pt idx="60">
                  <c:v>6.1043139959357919</c:v>
                </c:pt>
                <c:pt idx="61">
                  <c:v>5.6507667801431154</c:v>
                </c:pt>
                <c:pt idx="62">
                  <c:v>5.8610785121628632</c:v>
                </c:pt>
                <c:pt idx="63">
                  <c:v>5.9839484499475635</c:v>
                </c:pt>
                <c:pt idx="64">
                  <c:v>5.8180594668725512</c:v>
                </c:pt>
                <c:pt idx="65">
                  <c:v>5.6142031097208651</c:v>
                </c:pt>
                <c:pt idx="66">
                  <c:v>5.2145394448467099</c:v>
                </c:pt>
                <c:pt idx="67">
                  <c:v>5.4142093897303196</c:v>
                </c:pt>
                <c:pt idx="68">
                  <c:v>5.1815227031417077</c:v>
                </c:pt>
                <c:pt idx="69">
                  <c:v>4.7280584482111507</c:v>
                </c:pt>
                <c:pt idx="70">
                  <c:v>3.916248040400474</c:v>
                </c:pt>
                <c:pt idx="71">
                  <c:v>3.1776833889516549</c:v>
                </c:pt>
                <c:pt idx="72">
                  <c:v>2.4723023633719934</c:v>
                </c:pt>
                <c:pt idx="73">
                  <c:v>2.2559717341280301</c:v>
                </c:pt>
                <c:pt idx="74">
                  <c:v>2.2651520342633411</c:v>
                </c:pt>
                <c:pt idx="75">
                  <c:v>2.2272083232036861</c:v>
                </c:pt>
                <c:pt idx="76">
                  <c:v>2.35</c:v>
                </c:pt>
                <c:pt idx="77">
                  <c:v>2.5550660443989299</c:v>
                </c:pt>
                <c:pt idx="78">
                  <c:v>2.9190739592336321</c:v>
                </c:pt>
                <c:pt idx="79">
                  <c:v>3.0676975539326143</c:v>
                </c:pt>
                <c:pt idx="80">
                  <c:v>3.099767636636396</c:v>
                </c:pt>
                <c:pt idx="81">
                  <c:v>3.3932634183472086</c:v>
                </c:pt>
                <c:pt idx="82">
                  <c:v>3.65</c:v>
                </c:pt>
                <c:pt idx="83">
                  <c:v>3.7800000000000002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0F4-4407-8933-485DB4DAA921}"/>
            </c:ext>
          </c:extLst>
        </c:ser>
        <c:ser>
          <c:idx val="8"/>
          <c:order val="10"/>
          <c:tx>
            <c:v>NY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strRef>
              <c:f>'Page 37 Data'!$B$4:$CG$4</c:f>
              <c:strCache>
                <c:ptCount val="8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</c:strCache>
            </c:strRef>
          </c:cat>
          <c:val>
            <c:numRef>
              <c:f>'Page 37 Data'!$B$12:$CG$12</c:f>
              <c:numCache>
                <c:formatCode>0.00</c:formatCode>
                <c:ptCount val="84"/>
                <c:pt idx="0">
                  <c:v>7.2641583243656198</c:v>
                </c:pt>
                <c:pt idx="1">
                  <c:v>7.446030656991022</c:v>
                </c:pt>
                <c:pt idx="2">
                  <c:v>6.4775889373338167</c:v>
                </c:pt>
                <c:pt idx="3">
                  <c:v>6.5742097062616089</c:v>
                </c:pt>
                <c:pt idx="4">
                  <c:v>5.8295379164114198</c:v>
                </c:pt>
                <c:pt idx="5">
                  <c:v>5.6417414280839662</c:v>
                </c:pt>
                <c:pt idx="6">
                  <c:v>5.3763927762214436</c:v>
                </c:pt>
                <c:pt idx="7">
                  <c:v>5.2685058334466355</c:v>
                </c:pt>
                <c:pt idx="8">
                  <c:v>5.3111856004428892</c:v>
                </c:pt>
                <c:pt idx="9">
                  <c:v>5.2038369742704971</c:v>
                </c:pt>
                <c:pt idx="10">
                  <c:v>5.8889924882418763</c:v>
                </c:pt>
                <c:pt idx="11">
                  <c:v>5.6561801976919863</c:v>
                </c:pt>
                <c:pt idx="12">
                  <c:v>5.7526102975526294</c:v>
                </c:pt>
                <c:pt idx="13">
                  <c:v>6.0137623564715499</c:v>
                </c:pt>
                <c:pt idx="14">
                  <c:v>5.7488955261722721</c:v>
                </c:pt>
                <c:pt idx="15">
                  <c:v>5.9164930102253583</c:v>
                </c:pt>
                <c:pt idx="16">
                  <c:v>6.0543167997138818</c:v>
                </c:pt>
                <c:pt idx="17">
                  <c:v>6.1181194018706408</c:v>
                </c:pt>
                <c:pt idx="18">
                  <c:v>7.2508374511750908</c:v>
                </c:pt>
                <c:pt idx="19">
                  <c:v>7.9930803296276585</c:v>
                </c:pt>
                <c:pt idx="20">
                  <c:v>9.0971685858734492</c:v>
                </c:pt>
                <c:pt idx="21">
                  <c:v>9.4132382641741739</c:v>
                </c:pt>
                <c:pt idx="22">
                  <c:v>9.1326167638312921</c:v>
                </c:pt>
                <c:pt idx="23">
                  <c:v>9.3572998936919856</c:v>
                </c:pt>
                <c:pt idx="24">
                  <c:v>8.9044548427818526</c:v>
                </c:pt>
                <c:pt idx="25">
                  <c:v>9.3221122854914871</c:v>
                </c:pt>
                <c:pt idx="26">
                  <c:v>9.9193290612616316</c:v>
                </c:pt>
                <c:pt idx="27">
                  <c:v>9.8208140980589054</c:v>
                </c:pt>
                <c:pt idx="28">
                  <c:v>9.6883944016910082</c:v>
                </c:pt>
                <c:pt idx="29">
                  <c:v>9.1398882417527076</c:v>
                </c:pt>
                <c:pt idx="30">
                  <c:v>8.7844333900734846</c:v>
                </c:pt>
                <c:pt idx="31">
                  <c:v>7.936646641579391</c:v>
                </c:pt>
                <c:pt idx="32">
                  <c:v>8.0062090751010242</c:v>
                </c:pt>
                <c:pt idx="33">
                  <c:v>7.6164335782462178</c:v>
                </c:pt>
                <c:pt idx="34">
                  <c:v>7.3000506370737215</c:v>
                </c:pt>
                <c:pt idx="35">
                  <c:v>7.6354228156304247</c:v>
                </c:pt>
                <c:pt idx="36">
                  <c:v>7.4635350493709156</c:v>
                </c:pt>
                <c:pt idx="37">
                  <c:v>7.5133031162736339</c:v>
                </c:pt>
                <c:pt idx="38">
                  <c:v>7.0422107353974415</c:v>
                </c:pt>
                <c:pt idx="39">
                  <c:v>6.7220942669612374</c:v>
                </c:pt>
                <c:pt idx="40">
                  <c:v>6.3945778133505478</c:v>
                </c:pt>
                <c:pt idx="41">
                  <c:v>6.5228464587562591</c:v>
                </c:pt>
                <c:pt idx="42">
                  <c:v>6.2039777090599673</c:v>
                </c:pt>
                <c:pt idx="43">
                  <c:v>6.4937944921582806</c:v>
                </c:pt>
                <c:pt idx="44">
                  <c:v>6.1203591339181678</c:v>
                </c:pt>
                <c:pt idx="45">
                  <c:v>5.5118114134115777</c:v>
                </c:pt>
                <c:pt idx="46">
                  <c:v>5.4119249006619938</c:v>
                </c:pt>
                <c:pt idx="47">
                  <c:v>5.1886007299147927</c:v>
                </c:pt>
                <c:pt idx="48">
                  <c:v>5.2184119435951786</c:v>
                </c:pt>
                <c:pt idx="49">
                  <c:v>5.2068925170993978</c:v>
                </c:pt>
                <c:pt idx="50">
                  <c:v>5.3231915962615481</c:v>
                </c:pt>
                <c:pt idx="51">
                  <c:v>4.9150066461814097</c:v>
                </c:pt>
                <c:pt idx="52">
                  <c:v>4.7175485841624498</c:v>
                </c:pt>
                <c:pt idx="53">
                  <c:v>4.6956871029995959</c:v>
                </c:pt>
                <c:pt idx="54">
                  <c:v>4.7242734785745348</c:v>
                </c:pt>
                <c:pt idx="55">
                  <c:v>4.807152367603698</c:v>
                </c:pt>
                <c:pt idx="56">
                  <c:v>5.0866800193871242</c:v>
                </c:pt>
                <c:pt idx="57">
                  <c:v>5.2223179237156447</c:v>
                </c:pt>
                <c:pt idx="58">
                  <c:v>5.0141496346209697</c:v>
                </c:pt>
                <c:pt idx="59">
                  <c:v>5.1849121895641863</c:v>
                </c:pt>
                <c:pt idx="60">
                  <c:v>5.2576874993765461</c:v>
                </c:pt>
                <c:pt idx="61">
                  <c:v>5.2127911389657511</c:v>
                </c:pt>
                <c:pt idx="62">
                  <c:v>5.2704165551856033</c:v>
                </c:pt>
                <c:pt idx="63">
                  <c:v>5.1912204471086287</c:v>
                </c:pt>
                <c:pt idx="64">
                  <c:v>5.0613306069712305</c:v>
                </c:pt>
                <c:pt idx="65">
                  <c:v>5.2448034868130895</c:v>
                </c:pt>
                <c:pt idx="66">
                  <c:v>4.928052967236944</c:v>
                </c:pt>
                <c:pt idx="67">
                  <c:v>4.7581175644518945</c:v>
                </c:pt>
                <c:pt idx="68">
                  <c:v>4.4540959277657901</c:v>
                </c:pt>
                <c:pt idx="69">
                  <c:v>3.6792754685784863</c:v>
                </c:pt>
                <c:pt idx="70">
                  <c:v>3.0915558866398585</c:v>
                </c:pt>
                <c:pt idx="71">
                  <c:v>2.5615212190409347</c:v>
                </c:pt>
                <c:pt idx="72">
                  <c:v>2.0407116359172188</c:v>
                </c:pt>
                <c:pt idx="73">
                  <c:v>1.7959966339484801</c:v>
                </c:pt>
                <c:pt idx="74">
                  <c:v>2.0041403246264822</c:v>
                </c:pt>
                <c:pt idx="75">
                  <c:v>2.061491019171414</c:v>
                </c:pt>
                <c:pt idx="76">
                  <c:v>2.34</c:v>
                </c:pt>
                <c:pt idx="77">
                  <c:v>2.6957029449810883</c:v>
                </c:pt>
                <c:pt idx="78">
                  <c:v>2.7272579803951391</c:v>
                </c:pt>
                <c:pt idx="79">
                  <c:v>2.606098335685326</c:v>
                </c:pt>
                <c:pt idx="80">
                  <c:v>2.5878391197925605</c:v>
                </c:pt>
                <c:pt idx="81">
                  <c:v>2.7452790552230897</c:v>
                </c:pt>
                <c:pt idx="82">
                  <c:v>3</c:v>
                </c:pt>
                <c:pt idx="83">
                  <c:v>3.23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0F4-4407-8933-485DB4DAA9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5622656"/>
        <c:axId val="525640832"/>
      </c:lineChart>
      <c:lineChart>
        <c:grouping val="standard"/>
        <c:varyColors val="0"/>
        <c:ser>
          <c:idx val="4"/>
          <c:order val="1"/>
          <c:tx>
            <c:v>PA</c:v>
          </c:tx>
          <c:spPr>
            <a:ln w="25400">
              <a:solidFill>
                <a:schemeClr val="bg2">
                  <a:lumMod val="50000"/>
                </a:schemeClr>
              </a:solidFill>
            </a:ln>
          </c:spPr>
          <c:marker>
            <c:symbol val="none"/>
          </c:marker>
          <c:cat>
            <c:strRef>
              <c:f>'Page 37 Data'!$B$4:$CG$4</c:f>
              <c:strCache>
                <c:ptCount val="8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</c:strCache>
            </c:strRef>
          </c:cat>
          <c:val>
            <c:numRef>
              <c:f>'Page 37 Data'!$B$14:$CG$14</c:f>
              <c:numCache>
                <c:formatCode>0.00</c:formatCode>
                <c:ptCount val="84"/>
                <c:pt idx="0">
                  <c:v>6.6147527151527665</c:v>
                </c:pt>
                <c:pt idx="1">
                  <c:v>6.7925019892361425</c:v>
                </c:pt>
                <c:pt idx="2">
                  <c:v>6.7840930608103918</c:v>
                </c:pt>
                <c:pt idx="3">
                  <c:v>6.6313962072851025</c:v>
                </c:pt>
                <c:pt idx="4">
                  <c:v>6.3696116617835603</c:v>
                </c:pt>
                <c:pt idx="5">
                  <c:v>6.0490640931269493</c:v>
                </c:pt>
                <c:pt idx="6">
                  <c:v>5.8662892702618619</c:v>
                </c:pt>
                <c:pt idx="7">
                  <c:v>5.833996011084289</c:v>
                </c:pt>
                <c:pt idx="8">
                  <c:v>5.631906970092003</c:v>
                </c:pt>
                <c:pt idx="9">
                  <c:v>5.3456190554374565</c:v>
                </c:pt>
                <c:pt idx="10">
                  <c:v>5.1378163883316894</c:v>
                </c:pt>
                <c:pt idx="11">
                  <c:v>4.8159740541980538</c:v>
                </c:pt>
                <c:pt idx="12">
                  <c:v>4.5379491218782375</c:v>
                </c:pt>
                <c:pt idx="13">
                  <c:v>5.142305519229506</c:v>
                </c:pt>
                <c:pt idx="14">
                  <c:v>5.3006090525635896</c:v>
                </c:pt>
                <c:pt idx="15">
                  <c:v>5.5610257597873147</c:v>
                </c:pt>
                <c:pt idx="16">
                  <c:v>6.2000862921151807</c:v>
                </c:pt>
                <c:pt idx="17">
                  <c:v>5.8553584146571778</c:v>
                </c:pt>
                <c:pt idx="18">
                  <c:v>6.1424517116075519</c:v>
                </c:pt>
                <c:pt idx="19">
                  <c:v>6.5770769274520386</c:v>
                </c:pt>
                <c:pt idx="20">
                  <c:v>6.2575835642360786</c:v>
                </c:pt>
                <c:pt idx="21">
                  <c:v>6.6459387169295168</c:v>
                </c:pt>
                <c:pt idx="22">
                  <c:v>6.7948411588653643</c:v>
                </c:pt>
                <c:pt idx="23">
                  <c:v>6.7115219647653133</c:v>
                </c:pt>
                <c:pt idx="24">
                  <c:v>6.9112144978534076</c:v>
                </c:pt>
                <c:pt idx="25">
                  <c:v>7.3814426119250767</c:v>
                </c:pt>
                <c:pt idx="26">
                  <c:v>7.6678424973757391</c:v>
                </c:pt>
                <c:pt idx="27">
                  <c:v>8.023829118288889</c:v>
                </c:pt>
                <c:pt idx="28">
                  <c:v>9.0823715157832492</c:v>
                </c:pt>
                <c:pt idx="29">
                  <c:v>8.6241092560554016</c:v>
                </c:pt>
                <c:pt idx="30">
                  <c:v>8.262960753209061</c:v>
                </c:pt>
                <c:pt idx="31">
                  <c:v>7.6407097003187481</c:v>
                </c:pt>
                <c:pt idx="32">
                  <c:v>6.4317413973068547</c:v>
                </c:pt>
                <c:pt idx="33">
                  <c:v>6.1722416285758168</c:v>
                </c:pt>
                <c:pt idx="34">
                  <c:v>6.2650097759214294</c:v>
                </c:pt>
                <c:pt idx="35">
                  <c:v>6.26038533414469</c:v>
                </c:pt>
                <c:pt idx="36">
                  <c:v>6.0376380525970035</c:v>
                </c:pt>
                <c:pt idx="37">
                  <c:v>6.2462408089849015</c:v>
                </c:pt>
                <c:pt idx="38">
                  <c:v>5.987743068829233</c:v>
                </c:pt>
                <c:pt idx="39">
                  <c:v>5.9808978974871279</c:v>
                </c:pt>
                <c:pt idx="40">
                  <c:v>6.6605992464969175</c:v>
                </c:pt>
                <c:pt idx="41">
                  <c:v>6.4338065560007323</c:v>
                </c:pt>
                <c:pt idx="42">
                  <c:v>6.5831899949646333</c:v>
                </c:pt>
                <c:pt idx="43">
                  <c:v>6.3446020077320284</c:v>
                </c:pt>
                <c:pt idx="44">
                  <c:v>5.5131317219063556</c:v>
                </c:pt>
                <c:pt idx="45">
                  <c:v>5.5084052052902814</c:v>
                </c:pt>
                <c:pt idx="46">
                  <c:v>5.3696096963878102</c:v>
                </c:pt>
                <c:pt idx="47">
                  <c:v>5.5427543103004089</c:v>
                </c:pt>
                <c:pt idx="48">
                  <c:v>5.6065663971171382</c:v>
                </c:pt>
                <c:pt idx="49">
                  <c:v>5.3440510660159202</c:v>
                </c:pt>
                <c:pt idx="50">
                  <c:v>5.2493638563215388</c:v>
                </c:pt>
                <c:pt idx="51">
                  <c:v>4.7980938847251009</c:v>
                </c:pt>
                <c:pt idx="52">
                  <c:v>4.7963130351062615</c:v>
                </c:pt>
                <c:pt idx="53">
                  <c:v>4.6810187434311148</c:v>
                </c:pt>
                <c:pt idx="54">
                  <c:v>4.5736059487385257</c:v>
                </c:pt>
                <c:pt idx="55">
                  <c:v>4.7408311500377138</c:v>
                </c:pt>
                <c:pt idx="56">
                  <c:v>4.9148196998568752</c:v>
                </c:pt>
                <c:pt idx="57">
                  <c:v>4.9117014102404717</c:v>
                </c:pt>
                <c:pt idx="58">
                  <c:v>4.8094822663195114</c:v>
                </c:pt>
                <c:pt idx="59">
                  <c:v>4.8218676793648454</c:v>
                </c:pt>
                <c:pt idx="60">
                  <c:v>4.5932548402739517</c:v>
                </c:pt>
                <c:pt idx="61">
                  <c:v>4.8982107501347034</c:v>
                </c:pt>
                <c:pt idx="62">
                  <c:v>4.8445019750018705</c:v>
                </c:pt>
                <c:pt idx="63">
                  <c:v>4.7446094391081637</c:v>
                </c:pt>
                <c:pt idx="64">
                  <c:v>4.9617156657792085</c:v>
                </c:pt>
                <c:pt idx="65">
                  <c:v>5.0614674528101773</c:v>
                </c:pt>
                <c:pt idx="66">
                  <c:v>5.0987736167075717</c:v>
                </c:pt>
                <c:pt idx="67">
                  <c:v>5.2374601098457587</c:v>
                </c:pt>
                <c:pt idx="68">
                  <c:v>5.1554437105735662</c:v>
                </c:pt>
                <c:pt idx="69">
                  <c:v>4.1220907205943886</c:v>
                </c:pt>
                <c:pt idx="70">
                  <c:v>3.565324264539242</c:v>
                </c:pt>
                <c:pt idx="71">
                  <c:v>2.931323200559508</c:v>
                </c:pt>
                <c:pt idx="72">
                  <c:v>2.3031007420793594</c:v>
                </c:pt>
                <c:pt idx="73">
                  <c:v>2.2475603622106002</c:v>
                </c:pt>
                <c:pt idx="74">
                  <c:v>2.3181539798157558</c:v>
                </c:pt>
                <c:pt idx="75">
                  <c:v>2.5076951810903472</c:v>
                </c:pt>
                <c:pt idx="76">
                  <c:v>2.46</c:v>
                </c:pt>
                <c:pt idx="77">
                  <c:v>2.7274571833840104</c:v>
                </c:pt>
                <c:pt idx="78">
                  <c:v>2.9662398117447375</c:v>
                </c:pt>
                <c:pt idx="79">
                  <c:v>3.1608447341223869</c:v>
                </c:pt>
                <c:pt idx="80">
                  <c:v>3.5018402747621482</c:v>
                </c:pt>
                <c:pt idx="81">
                  <c:v>3.5831821346898924</c:v>
                </c:pt>
                <c:pt idx="82">
                  <c:v>3.7</c:v>
                </c:pt>
                <c:pt idx="83">
                  <c:v>3.72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0F4-4407-8933-485DB4DAA921}"/>
            </c:ext>
          </c:extLst>
        </c:ser>
        <c:ser>
          <c:idx val="2"/>
          <c:order val="11"/>
          <c:tx>
            <c:v>AZ</c:v>
          </c:tx>
          <c:spPr>
            <a:ln w="25400">
              <a:solidFill>
                <a:schemeClr val="accent4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'Page 37 Data'!$B$4:$CG$4</c:f>
              <c:strCache>
                <c:ptCount val="8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</c:strCache>
            </c:strRef>
          </c:cat>
          <c:val>
            <c:numRef>
              <c:f>'Page 37 Data'!$B$5:$CG$5</c:f>
              <c:numCache>
                <c:formatCode>0.00</c:formatCode>
                <c:ptCount val="84"/>
                <c:pt idx="0">
                  <c:v>8.0064772997570586</c:v>
                </c:pt>
                <c:pt idx="1">
                  <c:v>7.9551971925122658</c:v>
                </c:pt>
                <c:pt idx="2">
                  <c:v>8.2085296713638431</c:v>
                </c:pt>
                <c:pt idx="3">
                  <c:v>7.9784995643483265</c:v>
                </c:pt>
                <c:pt idx="4">
                  <c:v>6.8109840969614295</c:v>
                </c:pt>
                <c:pt idx="5">
                  <c:v>7.1652425153364048</c:v>
                </c:pt>
                <c:pt idx="6">
                  <c:v>6.0675779864217043</c:v>
                </c:pt>
                <c:pt idx="7">
                  <c:v>5.9717401087284445</c:v>
                </c:pt>
                <c:pt idx="8">
                  <c:v>5.6804264443047723</c:v>
                </c:pt>
                <c:pt idx="9">
                  <c:v>5.2317853646427963</c:v>
                </c:pt>
                <c:pt idx="10">
                  <c:v>5.2334036869274438</c:v>
                </c:pt>
                <c:pt idx="11">
                  <c:v>5.0815934866389032</c:v>
                </c:pt>
                <c:pt idx="12">
                  <c:v>5.1922783988075256</c:v>
                </c:pt>
                <c:pt idx="13">
                  <c:v>5.050117591677048</c:v>
                </c:pt>
                <c:pt idx="14">
                  <c:v>5.1121546056315887</c:v>
                </c:pt>
                <c:pt idx="15">
                  <c:v>5.2908401749363163</c:v>
                </c:pt>
                <c:pt idx="16">
                  <c:v>5.742042864106919</c:v>
                </c:pt>
                <c:pt idx="17">
                  <c:v>6.8732198632084476</c:v>
                </c:pt>
                <c:pt idx="18">
                  <c:v>7.5119626548386806</c:v>
                </c:pt>
                <c:pt idx="19">
                  <c:v>9.8206567621795422</c:v>
                </c:pt>
                <c:pt idx="20">
                  <c:v>10.947972762082026</c:v>
                </c:pt>
                <c:pt idx="21">
                  <c:v>12.241492158906327</c:v>
                </c:pt>
                <c:pt idx="22">
                  <c:v>13.902485419113365</c:v>
                </c:pt>
                <c:pt idx="23">
                  <c:v>15.608146266979622</c:v>
                </c:pt>
                <c:pt idx="24">
                  <c:v>16.768629588967372</c:v>
                </c:pt>
                <c:pt idx="25">
                  <c:v>17.274877300038387</c:v>
                </c:pt>
                <c:pt idx="26">
                  <c:v>18.477123706449348</c:v>
                </c:pt>
                <c:pt idx="27">
                  <c:v>16.796494529455227</c:v>
                </c:pt>
                <c:pt idx="28">
                  <c:v>15.810143588453379</c:v>
                </c:pt>
                <c:pt idx="29">
                  <c:v>15.035113546992088</c:v>
                </c:pt>
                <c:pt idx="30">
                  <c:v>13.62504528633394</c:v>
                </c:pt>
                <c:pt idx="31">
                  <c:v>12.287899011002853</c:v>
                </c:pt>
                <c:pt idx="32">
                  <c:v>11.854075238094902</c:v>
                </c:pt>
                <c:pt idx="33">
                  <c:v>10.671114708660554</c:v>
                </c:pt>
                <c:pt idx="34">
                  <c:v>9.4836626893328084</c:v>
                </c:pt>
                <c:pt idx="35">
                  <c:v>9.3911881715191221</c:v>
                </c:pt>
                <c:pt idx="36">
                  <c:v>9.0313684376195127</c:v>
                </c:pt>
                <c:pt idx="37">
                  <c:v>8.5797703735316748</c:v>
                </c:pt>
                <c:pt idx="38">
                  <c:v>7.7301627013433567</c:v>
                </c:pt>
                <c:pt idx="39">
                  <c:v>6.8866605002618613</c:v>
                </c:pt>
                <c:pt idx="40">
                  <c:v>6.1824441319377659</c:v>
                </c:pt>
                <c:pt idx="41">
                  <c:v>5.9789138516313001</c:v>
                </c:pt>
                <c:pt idx="42">
                  <c:v>5.822076437585995</c:v>
                </c:pt>
                <c:pt idx="43">
                  <c:v>5.3969251530408258</c:v>
                </c:pt>
                <c:pt idx="44">
                  <c:v>5.4408690240419357</c:v>
                </c:pt>
                <c:pt idx="45">
                  <c:v>5.4546551557941836</c:v>
                </c:pt>
                <c:pt idx="46">
                  <c:v>5.6382845239939252</c:v>
                </c:pt>
                <c:pt idx="47">
                  <c:v>5.4920232399009308</c:v>
                </c:pt>
                <c:pt idx="48">
                  <c:v>5.5486690920144222</c:v>
                </c:pt>
                <c:pt idx="49">
                  <c:v>5.0449937439634827</c:v>
                </c:pt>
                <c:pt idx="50">
                  <c:v>4.6769383342018829</c:v>
                </c:pt>
                <c:pt idx="51">
                  <c:v>5.3873141847639827</c:v>
                </c:pt>
                <c:pt idx="52">
                  <c:v>5.2403347379718204</c:v>
                </c:pt>
                <c:pt idx="53">
                  <c:v>5.5730976276018529</c:v>
                </c:pt>
                <c:pt idx="54">
                  <c:v>5.50547413174142</c:v>
                </c:pt>
                <c:pt idx="55">
                  <c:v>4.698762226390051</c:v>
                </c:pt>
                <c:pt idx="56">
                  <c:v>4.219649089216408</c:v>
                </c:pt>
                <c:pt idx="57">
                  <c:v>4.3966395847559347</c:v>
                </c:pt>
                <c:pt idx="58">
                  <c:v>4.466431114270967</c:v>
                </c:pt>
                <c:pt idx="59">
                  <c:v>4.6937449270634142</c:v>
                </c:pt>
                <c:pt idx="60">
                  <c:v>5.2673285480181065</c:v>
                </c:pt>
                <c:pt idx="61">
                  <c:v>4.5394936847948335</c:v>
                </c:pt>
                <c:pt idx="62">
                  <c:v>5.0187770314541513</c:v>
                </c:pt>
                <c:pt idx="63">
                  <c:v>5.019558535522906</c:v>
                </c:pt>
                <c:pt idx="64">
                  <c:v>4.6235536147591922</c:v>
                </c:pt>
                <c:pt idx="65">
                  <c:v>5.2545598422255964</c:v>
                </c:pt>
                <c:pt idx="66">
                  <c:v>5.2514956147929173</c:v>
                </c:pt>
                <c:pt idx="67">
                  <c:v>4.883992866105956</c:v>
                </c:pt>
                <c:pt idx="68">
                  <c:v>4.6902750246459872</c:v>
                </c:pt>
                <c:pt idx="69">
                  <c:v>3.9643624660726533</c:v>
                </c:pt>
                <c:pt idx="70">
                  <c:v>2.7909684454821302</c:v>
                </c:pt>
                <c:pt idx="71">
                  <c:v>2.3495648246838567</c:v>
                </c:pt>
                <c:pt idx="72">
                  <c:v>2.1024290336087401</c:v>
                </c:pt>
                <c:pt idx="73">
                  <c:v>1.7110889863863501</c:v>
                </c:pt>
                <c:pt idx="74">
                  <c:v>1.6009478891858584</c:v>
                </c:pt>
                <c:pt idx="75">
                  <c:v>1.8346218810439054</c:v>
                </c:pt>
                <c:pt idx="76">
                  <c:v>1.94</c:v>
                </c:pt>
                <c:pt idx="77">
                  <c:v>2.3686328169827964</c:v>
                </c:pt>
                <c:pt idx="78">
                  <c:v>2.3636502806076152</c:v>
                </c:pt>
                <c:pt idx="79">
                  <c:v>2.3415201342094862</c:v>
                </c:pt>
                <c:pt idx="80">
                  <c:v>2.3513594289808797</c:v>
                </c:pt>
                <c:pt idx="81">
                  <c:v>2.6977834817770767</c:v>
                </c:pt>
                <c:pt idx="82">
                  <c:v>3.14</c:v>
                </c:pt>
                <c:pt idx="83">
                  <c:v>3.31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0F4-4407-8933-485DB4DAA9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5642368"/>
        <c:axId val="526057856"/>
      </c:lineChart>
      <c:catAx>
        <c:axId val="525622656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txPr>
          <a:bodyPr rot="-3000000" anchor="t" anchorCtr="0"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25640832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525640832"/>
        <c:scaling>
          <c:orientation val="minMax"/>
        </c:scaling>
        <c:delete val="0"/>
        <c:axPos val="l"/>
        <c:numFmt formatCode="#,##0" sourceLinked="0"/>
        <c:majorTickMark val="in"/>
        <c:minorTickMark val="none"/>
        <c:tickLblPos val="nextTo"/>
        <c:spPr>
          <a:ln w="9525">
            <a:solidFill>
              <a:sysClr val="window" lastClr="FFFFFF">
                <a:lumMod val="50000"/>
              </a:sysClr>
            </a:solidFill>
          </a:ln>
        </c:spPr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25622656"/>
        <c:crossesAt val="1"/>
        <c:crossBetween val="midCat"/>
      </c:valAx>
      <c:catAx>
        <c:axId val="5256423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526057856"/>
        <c:crosses val="autoZero"/>
        <c:auto val="1"/>
        <c:lblAlgn val="ctr"/>
        <c:lblOffset val="100"/>
        <c:noMultiLvlLbl val="0"/>
      </c:catAx>
      <c:valAx>
        <c:axId val="526057856"/>
        <c:scaling>
          <c:orientation val="minMax"/>
          <c:max val="30"/>
          <c:min val="0"/>
        </c:scaling>
        <c:delete val="0"/>
        <c:axPos val="r"/>
        <c:numFmt formatCode="#,##0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25642368"/>
        <c:crosses val="max"/>
        <c:crossBetween val="between"/>
        <c:majorUnit val="5"/>
      </c:valAx>
      <c:spPr>
        <a:ln>
          <a:solidFill>
            <a:sysClr val="windowText" lastClr="000000"/>
          </a:solidFill>
        </a:ln>
      </c:spPr>
    </c:plotArea>
    <c:legend>
      <c:legendPos val="l"/>
      <c:layout>
        <c:manualLayout>
          <c:xMode val="edge"/>
          <c:yMode val="edge"/>
          <c:x val="0.5212606125945749"/>
          <c:y val="0.16901142062573304"/>
          <c:w val="0.47261682998671622"/>
          <c:h val="0.20727370735878245"/>
        </c:manualLayout>
      </c:layout>
      <c:overlay val="0"/>
      <c:spPr>
        <a:ln>
          <a:noFill/>
        </a:ln>
      </c:spPr>
      <c:txPr>
        <a:bodyPr/>
        <a:lstStyle/>
        <a:p>
          <a:pPr>
            <a:defRPr sz="1400"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userShapes r:id="rId1"/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2830547586884642E-2"/>
          <c:y val="0.17117257083938542"/>
          <c:w val="0.9356297647670575"/>
          <c:h val="0.66264653088576764"/>
        </c:manualLayout>
      </c:layout>
      <c:lineChart>
        <c:grouping val="standard"/>
        <c:varyColors val="0"/>
        <c:ser>
          <c:idx val="12"/>
          <c:order val="0"/>
          <c:tx>
            <c:v>National Average</c:v>
          </c:tx>
          <c:spPr>
            <a:ln w="25400" cmpd="sng">
              <a:solidFill>
                <a:schemeClr val="tx1"/>
              </a:solidFill>
              <a:prstDash val="sysDash"/>
            </a:ln>
          </c:spPr>
          <c:marker>
            <c:symbol val="none"/>
          </c:marker>
          <c:cat>
            <c:strRef>
              <c:f>'Page 38 Data'!$B$3:$CG$3</c:f>
              <c:strCache>
                <c:ptCount val="8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</c:strCache>
            </c:strRef>
          </c:cat>
          <c:val>
            <c:numRef>
              <c:f>'Page 38 Data'!$B$15:$CG$15</c:f>
              <c:numCache>
                <c:formatCode>0.00</c:formatCode>
                <c:ptCount val="84"/>
                <c:pt idx="0">
                  <c:v>2.5363225466351067</c:v>
                </c:pt>
                <c:pt idx="1">
                  <c:v>2.5870321110131491</c:v>
                </c:pt>
                <c:pt idx="2">
                  <c:v>2.538862765108485</c:v>
                </c:pt>
                <c:pt idx="3">
                  <c:v>2.429551736987503</c:v>
                </c:pt>
                <c:pt idx="4">
                  <c:v>2.2684398665530474</c:v>
                </c:pt>
                <c:pt idx="5">
                  <c:v>2.1526279751652315</c:v>
                </c:pt>
                <c:pt idx="6">
                  <c:v>2.1317600398100258</c:v>
                </c:pt>
                <c:pt idx="7">
                  <c:v>2.1088422962462863</c:v>
                </c:pt>
                <c:pt idx="8">
                  <c:v>2.0719142432969524</c:v>
                </c:pt>
                <c:pt idx="9">
                  <c:v>2.0320107667745759</c:v>
                </c:pt>
                <c:pt idx="10">
                  <c:v>1.9927797491183685</c:v>
                </c:pt>
                <c:pt idx="11">
                  <c:v>1.8980045611187206</c:v>
                </c:pt>
                <c:pt idx="12">
                  <c:v>1.8947866274326697</c:v>
                </c:pt>
                <c:pt idx="13">
                  <c:v>1.9194254220876235</c:v>
                </c:pt>
                <c:pt idx="14">
                  <c:v>2.0509271397813036</c:v>
                </c:pt>
                <c:pt idx="15">
                  <c:v>2.2510171672040178</c:v>
                </c:pt>
                <c:pt idx="16">
                  <c:v>2.4861479166416354</c:v>
                </c:pt>
                <c:pt idx="17">
                  <c:v>2.8540353645883916</c:v>
                </c:pt>
                <c:pt idx="18">
                  <c:v>3.239597432231593</c:v>
                </c:pt>
                <c:pt idx="19">
                  <c:v>3.8906070223725999</c:v>
                </c:pt>
                <c:pt idx="20">
                  <c:v>4.7508981750364709</c:v>
                </c:pt>
                <c:pt idx="21">
                  <c:v>5.2573854418052832</c:v>
                </c:pt>
                <c:pt idx="22">
                  <c:v>5.9111465271930275</c:v>
                </c:pt>
                <c:pt idx="23">
                  <c:v>6.4705314597775923</c:v>
                </c:pt>
                <c:pt idx="24">
                  <c:v>7.1218169376172815</c:v>
                </c:pt>
                <c:pt idx="25">
                  <c:v>7.8530348935003103</c:v>
                </c:pt>
                <c:pt idx="26">
                  <c:v>7.928455981879881</c:v>
                </c:pt>
                <c:pt idx="27">
                  <c:v>7.8990547320169551</c:v>
                </c:pt>
                <c:pt idx="28">
                  <c:v>7.4066071966183769</c:v>
                </c:pt>
                <c:pt idx="29">
                  <c:v>6.8488858931213716</c:v>
                </c:pt>
                <c:pt idx="30">
                  <c:v>6.430803950190227</c:v>
                </c:pt>
                <c:pt idx="31">
                  <c:v>5.8427619390045473</c:v>
                </c:pt>
                <c:pt idx="32">
                  <c:v>5.3385968260816163</c:v>
                </c:pt>
                <c:pt idx="33">
                  <c:v>4.9139517511247135</c:v>
                </c:pt>
                <c:pt idx="34">
                  <c:v>4.7666165844246695</c:v>
                </c:pt>
                <c:pt idx="35">
                  <c:v>4.7235320961301674</c:v>
                </c:pt>
                <c:pt idx="36">
                  <c:v>4.5542137727597032</c:v>
                </c:pt>
                <c:pt idx="37">
                  <c:v>4.4070040712705527</c:v>
                </c:pt>
                <c:pt idx="38">
                  <c:v>4.1862692968261301</c:v>
                </c:pt>
                <c:pt idx="39">
                  <c:v>3.862173783882473</c:v>
                </c:pt>
                <c:pt idx="40">
                  <c:v>3.6660411779444479</c:v>
                </c:pt>
                <c:pt idx="41">
                  <c:v>3.4852967813660514</c:v>
                </c:pt>
                <c:pt idx="42">
                  <c:v>3.2769002052362537</c:v>
                </c:pt>
                <c:pt idx="43">
                  <c:v>3.1662463531749743</c:v>
                </c:pt>
                <c:pt idx="44">
                  <c:v>3.0322857430683885</c:v>
                </c:pt>
                <c:pt idx="45">
                  <c:v>2.8888711578967996</c:v>
                </c:pt>
                <c:pt idx="46">
                  <c:v>2.786314200223964</c:v>
                </c:pt>
                <c:pt idx="47">
                  <c:v>2.71035101222177</c:v>
                </c:pt>
                <c:pt idx="48">
                  <c:v>2.6289224597459788</c:v>
                </c:pt>
                <c:pt idx="49">
                  <c:v>2.6204666138167458</c:v>
                </c:pt>
                <c:pt idx="50">
                  <c:v>2.6027540244346596</c:v>
                </c:pt>
                <c:pt idx="51">
                  <c:v>2.5374530178500301</c:v>
                </c:pt>
                <c:pt idx="52">
                  <c:v>2.4818814082683645</c:v>
                </c:pt>
                <c:pt idx="53">
                  <c:v>2.3891039327600239</c:v>
                </c:pt>
                <c:pt idx="54">
                  <c:v>2.3323593368514044</c:v>
                </c:pt>
                <c:pt idx="55">
                  <c:v>2.3583554626374506</c:v>
                </c:pt>
                <c:pt idx="56">
                  <c:v>2.3770192447531264</c:v>
                </c:pt>
                <c:pt idx="57">
                  <c:v>2.4150436180746802</c:v>
                </c:pt>
                <c:pt idx="58">
                  <c:v>2.4298213324694813</c:v>
                </c:pt>
                <c:pt idx="59">
                  <c:v>2.3317394332661641</c:v>
                </c:pt>
                <c:pt idx="60">
                  <c:v>2.2986806908086068</c:v>
                </c:pt>
                <c:pt idx="61">
                  <c:v>2.3224599883903942</c:v>
                </c:pt>
                <c:pt idx="62">
                  <c:v>2.3692415796158239</c:v>
                </c:pt>
                <c:pt idx="63">
                  <c:v>2.368052551760047</c:v>
                </c:pt>
                <c:pt idx="64">
                  <c:v>2.3573295809033499</c:v>
                </c:pt>
                <c:pt idx="65">
                  <c:v>2.3629800077794592</c:v>
                </c:pt>
                <c:pt idx="66">
                  <c:v>2.2623429154510299</c:v>
                </c:pt>
                <c:pt idx="67">
                  <c:v>2.3489012335643911</c:v>
                </c:pt>
                <c:pt idx="68">
                  <c:v>2.3676800640502114</c:v>
                </c:pt>
                <c:pt idx="69">
                  <c:v>2.0392690645959286</c:v>
                </c:pt>
                <c:pt idx="70">
                  <c:v>1.6985182856343373</c:v>
                </c:pt>
                <c:pt idx="71">
                  <c:v>1.24369230535327</c:v>
                </c:pt>
                <c:pt idx="72">
                  <c:v>0.85892455859074068</c:v>
                </c:pt>
                <c:pt idx="73">
                  <c:v>0.74872847661868802</c:v>
                </c:pt>
                <c:pt idx="74">
                  <c:v>0.6947688237904186</c:v>
                </c:pt>
                <c:pt idx="75">
                  <c:v>0.69089859573483736</c:v>
                </c:pt>
                <c:pt idx="76">
                  <c:v>0.72</c:v>
                </c:pt>
                <c:pt idx="77">
                  <c:v>0.83448418261028101</c:v>
                </c:pt>
                <c:pt idx="78">
                  <c:v>0.93811011134731914</c:v>
                </c:pt>
                <c:pt idx="79">
                  <c:v>1.0266347342214219</c:v>
                </c:pt>
                <c:pt idx="80">
                  <c:v>1.084830305869444</c:v>
                </c:pt>
                <c:pt idx="81">
                  <c:v>1.1552070676820632</c:v>
                </c:pt>
                <c:pt idx="82">
                  <c:v>1.28</c:v>
                </c:pt>
                <c:pt idx="83">
                  <c:v>1.4000000000000001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BC-4E07-9DD2-BD291F089593}"/>
            </c:ext>
          </c:extLst>
        </c:ser>
        <c:ser>
          <c:idx val="1"/>
          <c:order val="2"/>
          <c:tx>
            <c:v>FL</c:v>
          </c:tx>
          <c:spPr>
            <a:ln w="25400">
              <a:solidFill>
                <a:schemeClr val="accent5"/>
              </a:solidFill>
            </a:ln>
          </c:spPr>
          <c:marker>
            <c:symbol val="none"/>
          </c:marker>
          <c:cat>
            <c:strRef>
              <c:f>'Page 38 Data'!$B$3:$CG$3</c:f>
              <c:strCache>
                <c:ptCount val="8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</c:strCache>
            </c:strRef>
          </c:cat>
          <c:val>
            <c:numRef>
              <c:f>'Page 38 Data'!$B$6:$CG$6</c:f>
              <c:numCache>
                <c:formatCode>0.00</c:formatCode>
                <c:ptCount val="84"/>
                <c:pt idx="0">
                  <c:v>2.8161237415608142</c:v>
                </c:pt>
                <c:pt idx="1">
                  <c:v>2.8799047881004816</c:v>
                </c:pt>
                <c:pt idx="2">
                  <c:v>2.7952796389012584</c:v>
                </c:pt>
                <c:pt idx="3">
                  <c:v>2.6641465750612698</c:v>
                </c:pt>
                <c:pt idx="4">
                  <c:v>2.5765306216176711</c:v>
                </c:pt>
                <c:pt idx="5">
                  <c:v>2.2456802807359821</c:v>
                </c:pt>
                <c:pt idx="6">
                  <c:v>2.2118758561463623</c:v>
                </c:pt>
                <c:pt idx="7">
                  <c:v>2.1083137661816345</c:v>
                </c:pt>
                <c:pt idx="8">
                  <c:v>1.9604582870464391</c:v>
                </c:pt>
                <c:pt idx="9">
                  <c:v>2.130419655938482</c:v>
                </c:pt>
                <c:pt idx="10">
                  <c:v>2.0238568404286199</c:v>
                </c:pt>
                <c:pt idx="11">
                  <c:v>1.8350311069942555</c:v>
                </c:pt>
                <c:pt idx="12">
                  <c:v>1.8892215604471039</c:v>
                </c:pt>
                <c:pt idx="13">
                  <c:v>1.6525686069100729</c:v>
                </c:pt>
                <c:pt idx="14">
                  <c:v>1.7263415170676568</c:v>
                </c:pt>
                <c:pt idx="15">
                  <c:v>2.2115718329284686</c:v>
                </c:pt>
                <c:pt idx="16">
                  <c:v>2.4467232318554335</c:v>
                </c:pt>
                <c:pt idx="17">
                  <c:v>2.9175505484479642</c:v>
                </c:pt>
                <c:pt idx="18">
                  <c:v>3.6851049974361088</c:v>
                </c:pt>
                <c:pt idx="19">
                  <c:v>4.624219498296946</c:v>
                </c:pt>
                <c:pt idx="20">
                  <c:v>7.0746225827694298</c:v>
                </c:pt>
                <c:pt idx="21">
                  <c:v>8.2611042548082754</c:v>
                </c:pt>
                <c:pt idx="22">
                  <c:v>9.6846127160696742</c:v>
                </c:pt>
                <c:pt idx="23">
                  <c:v>11.86523015518345</c:v>
                </c:pt>
                <c:pt idx="24">
                  <c:v>12.976733577004643</c:v>
                </c:pt>
                <c:pt idx="25">
                  <c:v>14.623473027333937</c:v>
                </c:pt>
                <c:pt idx="26">
                  <c:v>14.650435622430896</c:v>
                </c:pt>
                <c:pt idx="27">
                  <c:v>13.494707647730927</c:v>
                </c:pt>
                <c:pt idx="28">
                  <c:v>12.509289880297276</c:v>
                </c:pt>
                <c:pt idx="29">
                  <c:v>11.48533831583994</c:v>
                </c:pt>
                <c:pt idx="30">
                  <c:v>10.763536279327573</c:v>
                </c:pt>
                <c:pt idx="31">
                  <c:v>10.162206817980806</c:v>
                </c:pt>
                <c:pt idx="32">
                  <c:v>8.3426233814878881</c:v>
                </c:pt>
                <c:pt idx="33">
                  <c:v>7.3654105099121239</c:v>
                </c:pt>
                <c:pt idx="34">
                  <c:v>7.2471263672270441</c:v>
                </c:pt>
                <c:pt idx="35">
                  <c:v>6.8118712231978575</c:v>
                </c:pt>
                <c:pt idx="36">
                  <c:v>6.7997724997067284</c:v>
                </c:pt>
                <c:pt idx="37">
                  <c:v>6.5125492327770633</c:v>
                </c:pt>
                <c:pt idx="38">
                  <c:v>5.9922469372710827</c:v>
                </c:pt>
                <c:pt idx="39">
                  <c:v>5.2385268703557006</c:v>
                </c:pt>
                <c:pt idx="40">
                  <c:v>4.8318994845595613</c:v>
                </c:pt>
                <c:pt idx="41">
                  <c:v>4.4070579538377608</c:v>
                </c:pt>
                <c:pt idx="42">
                  <c:v>4.051480387664208</c:v>
                </c:pt>
                <c:pt idx="43">
                  <c:v>4.0732282720421269</c:v>
                </c:pt>
                <c:pt idx="44">
                  <c:v>4.2636746784881216</c:v>
                </c:pt>
                <c:pt idx="45">
                  <c:v>4.1982986536374254</c:v>
                </c:pt>
                <c:pt idx="46">
                  <c:v>4.0920207510609785</c:v>
                </c:pt>
                <c:pt idx="47">
                  <c:v>3.9998038394233069</c:v>
                </c:pt>
                <c:pt idx="48">
                  <c:v>3.4314991053441544</c:v>
                </c:pt>
                <c:pt idx="49">
                  <c:v>3.4871857360624423</c:v>
                </c:pt>
                <c:pt idx="50">
                  <c:v>3.3446788044373843</c:v>
                </c:pt>
                <c:pt idx="51">
                  <c:v>3.385395795521426</c:v>
                </c:pt>
                <c:pt idx="52">
                  <c:v>3.3827427766452987</c:v>
                </c:pt>
                <c:pt idx="53">
                  <c:v>3.2647287686481481</c:v>
                </c:pt>
                <c:pt idx="54">
                  <c:v>3.2124871405289785</c:v>
                </c:pt>
                <c:pt idx="55">
                  <c:v>3.0662041736307932</c:v>
                </c:pt>
                <c:pt idx="56">
                  <c:v>3.0971648447857807</c:v>
                </c:pt>
                <c:pt idx="57">
                  <c:v>3.1775811144303492</c:v>
                </c:pt>
                <c:pt idx="58">
                  <c:v>3.2119206279670203</c:v>
                </c:pt>
                <c:pt idx="59">
                  <c:v>2.6819845731441272</c:v>
                </c:pt>
                <c:pt idx="60">
                  <c:v>2.5659492996205788</c:v>
                </c:pt>
                <c:pt idx="61">
                  <c:v>2.4445091804741339</c:v>
                </c:pt>
                <c:pt idx="62">
                  <c:v>3.1200014998254919</c:v>
                </c:pt>
                <c:pt idx="63">
                  <c:v>3.5569601206668966</c:v>
                </c:pt>
                <c:pt idx="64">
                  <c:v>3.6329872442714142</c:v>
                </c:pt>
                <c:pt idx="65">
                  <c:v>3.6800415502117696</c:v>
                </c:pt>
                <c:pt idx="66">
                  <c:v>2.8389315860222726</c:v>
                </c:pt>
                <c:pt idx="67">
                  <c:v>3.1714994686282592</c:v>
                </c:pt>
                <c:pt idx="68">
                  <c:v>3.1876222784884307</c:v>
                </c:pt>
                <c:pt idx="69">
                  <c:v>2.6802707117899138</c:v>
                </c:pt>
                <c:pt idx="70">
                  <c:v>2.301250079444968</c:v>
                </c:pt>
                <c:pt idx="71">
                  <c:v>1.4597092112958785</c:v>
                </c:pt>
                <c:pt idx="72">
                  <c:v>0.98569989744160935</c:v>
                </c:pt>
                <c:pt idx="73">
                  <c:v>0.79987027691818002</c:v>
                </c:pt>
                <c:pt idx="74">
                  <c:v>0.85061326336439147</c:v>
                </c:pt>
                <c:pt idx="75">
                  <c:v>0.83481409579410915</c:v>
                </c:pt>
                <c:pt idx="76">
                  <c:v>0.9</c:v>
                </c:pt>
                <c:pt idx="77">
                  <c:v>1.1216321208059941</c:v>
                </c:pt>
                <c:pt idx="78">
                  <c:v>1.2773550024457685</c:v>
                </c:pt>
                <c:pt idx="79">
                  <c:v>1.2866511164082697</c:v>
                </c:pt>
                <c:pt idx="80">
                  <c:v>1.1995517072620419</c:v>
                </c:pt>
                <c:pt idx="81">
                  <c:v>1.2922841241742409</c:v>
                </c:pt>
                <c:pt idx="82">
                  <c:v>1.53</c:v>
                </c:pt>
                <c:pt idx="83">
                  <c:v>2.02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BC-4E07-9DD2-BD291F089593}"/>
            </c:ext>
          </c:extLst>
        </c:ser>
        <c:ser>
          <c:idx val="3"/>
          <c:order val="3"/>
          <c:tx>
            <c:v>IL</c:v>
          </c:tx>
          <c:spPr>
            <a:ln w="25400">
              <a:solidFill>
                <a:srgbClr val="00B050"/>
              </a:solidFill>
            </a:ln>
          </c:spPr>
          <c:marker>
            <c:symbol val="none"/>
          </c:marker>
          <c:cat>
            <c:strRef>
              <c:f>'Page 38 Data'!$B$3:$CG$3</c:f>
              <c:strCache>
                <c:ptCount val="8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</c:strCache>
            </c:strRef>
          </c:cat>
          <c:val>
            <c:numRef>
              <c:f>'Page 38 Data'!$B$7:$CG$7</c:f>
              <c:numCache>
                <c:formatCode>0.00</c:formatCode>
                <c:ptCount val="84"/>
                <c:pt idx="0">
                  <c:v>2.0504439993065535</c:v>
                </c:pt>
                <c:pt idx="1">
                  <c:v>2.2868326153580982</c:v>
                </c:pt>
                <c:pt idx="2">
                  <c:v>2.2497620030139629</c:v>
                </c:pt>
                <c:pt idx="3">
                  <c:v>2.1595673685718868</c:v>
                </c:pt>
                <c:pt idx="4">
                  <c:v>2.2998918369443233</c:v>
                </c:pt>
                <c:pt idx="5">
                  <c:v>2.129311197115852</c:v>
                </c:pt>
                <c:pt idx="6">
                  <c:v>2.2921089403894306</c:v>
                </c:pt>
                <c:pt idx="7">
                  <c:v>2.4534212946589884</c:v>
                </c:pt>
                <c:pt idx="8">
                  <c:v>2.2624870984616337</c:v>
                </c:pt>
                <c:pt idx="9">
                  <c:v>2.1645767467487782</c:v>
                </c:pt>
                <c:pt idx="10">
                  <c:v>2.0889450435846659</c:v>
                </c:pt>
                <c:pt idx="11">
                  <c:v>1.7351308866033095</c:v>
                </c:pt>
                <c:pt idx="12">
                  <c:v>1.7578901055108878</c:v>
                </c:pt>
                <c:pt idx="13">
                  <c:v>1.7446039529253361</c:v>
                </c:pt>
                <c:pt idx="14">
                  <c:v>2.0235259723592707</c:v>
                </c:pt>
                <c:pt idx="15">
                  <c:v>2.4931640398892188</c:v>
                </c:pt>
                <c:pt idx="16">
                  <c:v>2.9294239189320366</c:v>
                </c:pt>
                <c:pt idx="17">
                  <c:v>3.2727340221240562</c:v>
                </c:pt>
                <c:pt idx="18">
                  <c:v>2.981400715758538</c:v>
                </c:pt>
                <c:pt idx="19">
                  <c:v>3.1670962039539159</c:v>
                </c:pt>
                <c:pt idx="20">
                  <c:v>2.9869811860760129</c:v>
                </c:pt>
                <c:pt idx="21">
                  <c:v>3.1875709993378138</c:v>
                </c:pt>
                <c:pt idx="22">
                  <c:v>4.1915595602399724</c:v>
                </c:pt>
                <c:pt idx="23">
                  <c:v>4.7531463167566175</c:v>
                </c:pt>
                <c:pt idx="24">
                  <c:v>5.9074394655802775</c:v>
                </c:pt>
                <c:pt idx="25">
                  <c:v>6.7998233086569408</c:v>
                </c:pt>
                <c:pt idx="26">
                  <c:v>7.477853653856509</c:v>
                </c:pt>
                <c:pt idx="27">
                  <c:v>7.6667325649227331</c:v>
                </c:pt>
                <c:pt idx="28">
                  <c:v>7.0352713372569751</c:v>
                </c:pt>
                <c:pt idx="29">
                  <c:v>6.3218954069921258</c:v>
                </c:pt>
                <c:pt idx="30">
                  <c:v>5.2096531349525872</c:v>
                </c:pt>
                <c:pt idx="31">
                  <c:v>4.8850946138477775</c:v>
                </c:pt>
                <c:pt idx="32">
                  <c:v>5.0165090048908612</c:v>
                </c:pt>
                <c:pt idx="33">
                  <c:v>5.0510329658778588</c:v>
                </c:pt>
                <c:pt idx="34">
                  <c:v>5.1616302580906259</c:v>
                </c:pt>
                <c:pt idx="35">
                  <c:v>4.9464799194975635</c:v>
                </c:pt>
                <c:pt idx="36">
                  <c:v>4.6577817532522081</c:v>
                </c:pt>
                <c:pt idx="37">
                  <c:v>4.2623705918884358</c:v>
                </c:pt>
                <c:pt idx="38">
                  <c:v>4.0544315258994397</c:v>
                </c:pt>
                <c:pt idx="39">
                  <c:v>3.9236838081886343</c:v>
                </c:pt>
                <c:pt idx="40">
                  <c:v>3.828738838474667</c:v>
                </c:pt>
                <c:pt idx="41">
                  <c:v>3.6472585156961537</c:v>
                </c:pt>
                <c:pt idx="42">
                  <c:v>3.6543040848070572</c:v>
                </c:pt>
                <c:pt idx="43">
                  <c:v>3.26515032255196</c:v>
                </c:pt>
                <c:pt idx="44">
                  <c:v>3.0559393078679906</c:v>
                </c:pt>
                <c:pt idx="45">
                  <c:v>2.9753502543772461</c:v>
                </c:pt>
                <c:pt idx="46">
                  <c:v>2.6923270982880521</c:v>
                </c:pt>
                <c:pt idx="47">
                  <c:v>2.662028626037408</c:v>
                </c:pt>
                <c:pt idx="48">
                  <c:v>2.5326169123838675</c:v>
                </c:pt>
                <c:pt idx="49">
                  <c:v>2.5669159223225866</c:v>
                </c:pt>
                <c:pt idx="50">
                  <c:v>2.5434701582046659</c:v>
                </c:pt>
                <c:pt idx="51">
                  <c:v>2.7236694218342614</c:v>
                </c:pt>
                <c:pt idx="52">
                  <c:v>2.4133863302669103</c:v>
                </c:pt>
                <c:pt idx="53">
                  <c:v>2.613742097999233</c:v>
                </c:pt>
                <c:pt idx="54">
                  <c:v>2.3430618366602478</c:v>
                </c:pt>
                <c:pt idx="55">
                  <c:v>2.3229836523163421</c:v>
                </c:pt>
                <c:pt idx="56">
                  <c:v>2.4457106287876966</c:v>
                </c:pt>
                <c:pt idx="57">
                  <c:v>2.1048018580317676</c:v>
                </c:pt>
                <c:pt idx="58">
                  <c:v>2.1028047027251215</c:v>
                </c:pt>
                <c:pt idx="59">
                  <c:v>1.7968440478132373</c:v>
                </c:pt>
                <c:pt idx="60">
                  <c:v>1.922181496475964</c:v>
                </c:pt>
                <c:pt idx="61">
                  <c:v>2.1780555257674483</c:v>
                </c:pt>
                <c:pt idx="62">
                  <c:v>2.4927059452453104</c:v>
                </c:pt>
                <c:pt idx="63">
                  <c:v>2.4285645551561159</c:v>
                </c:pt>
                <c:pt idx="64">
                  <c:v>2.4891484404891129</c:v>
                </c:pt>
                <c:pt idx="65">
                  <c:v>2.4230088509695236</c:v>
                </c:pt>
                <c:pt idx="66">
                  <c:v>2.146072986116526</c:v>
                </c:pt>
                <c:pt idx="67">
                  <c:v>2.2262048135810559</c:v>
                </c:pt>
                <c:pt idx="68">
                  <c:v>2.3180280095099071</c:v>
                </c:pt>
                <c:pt idx="69">
                  <c:v>1.9728162173355108</c:v>
                </c:pt>
                <c:pt idx="70">
                  <c:v>1.6604533927027476</c:v>
                </c:pt>
                <c:pt idx="71">
                  <c:v>1.3993865220369992</c:v>
                </c:pt>
                <c:pt idx="72">
                  <c:v>0.84308666975018642</c:v>
                </c:pt>
                <c:pt idx="73">
                  <c:v>0.69410300835611005</c:v>
                </c:pt>
                <c:pt idx="74">
                  <c:v>0.59298570860867339</c:v>
                </c:pt>
                <c:pt idx="75">
                  <c:v>0.59508820825318165</c:v>
                </c:pt>
                <c:pt idx="76">
                  <c:v>0.61</c:v>
                </c:pt>
                <c:pt idx="77">
                  <c:v>0.7935431217815816</c:v>
                </c:pt>
                <c:pt idx="78">
                  <c:v>1.0493745489738144</c:v>
                </c:pt>
                <c:pt idx="79">
                  <c:v>1.076637167383266</c:v>
                </c:pt>
                <c:pt idx="80">
                  <c:v>1.1679242431752204</c:v>
                </c:pt>
                <c:pt idx="81">
                  <c:v>1.1847131289494981</c:v>
                </c:pt>
                <c:pt idx="82">
                  <c:v>1.23</c:v>
                </c:pt>
                <c:pt idx="83">
                  <c:v>1.3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BC-4E07-9DD2-BD291F089593}"/>
            </c:ext>
          </c:extLst>
        </c:ser>
        <c:ser>
          <c:idx val="5"/>
          <c:order val="4"/>
          <c:tx>
            <c:v>MI</c:v>
          </c:tx>
          <c:spPr>
            <a:ln w="25400">
              <a:solidFill>
                <a:srgbClr val="FFC000"/>
              </a:solidFill>
            </a:ln>
          </c:spPr>
          <c:marker>
            <c:symbol val="none"/>
          </c:marker>
          <c:cat>
            <c:strRef>
              <c:f>'Page 38 Data'!$B$3:$CG$3</c:f>
              <c:strCache>
                <c:ptCount val="8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</c:strCache>
            </c:strRef>
          </c:cat>
          <c:val>
            <c:numRef>
              <c:f>'Page 38 Data'!$B$8:$CG$8</c:f>
              <c:numCache>
                <c:formatCode>0.00</c:formatCode>
                <c:ptCount val="84"/>
                <c:pt idx="0">
                  <c:v>3.0786231044298402</c:v>
                </c:pt>
                <c:pt idx="1">
                  <c:v>2.9665775745759166</c:v>
                </c:pt>
                <c:pt idx="2">
                  <c:v>2.9610570346306813</c:v>
                </c:pt>
                <c:pt idx="3">
                  <c:v>2.4950786942747949</c:v>
                </c:pt>
                <c:pt idx="4">
                  <c:v>2.350540528840988</c:v>
                </c:pt>
                <c:pt idx="5">
                  <c:v>2.488426936806841</c:v>
                </c:pt>
                <c:pt idx="6">
                  <c:v>2.7645208607862002</c:v>
                </c:pt>
                <c:pt idx="7">
                  <c:v>2.6331003545489491</c:v>
                </c:pt>
                <c:pt idx="8">
                  <c:v>2.6398252425219972</c:v>
                </c:pt>
                <c:pt idx="9">
                  <c:v>2.2506125499491754</c:v>
                </c:pt>
                <c:pt idx="10">
                  <c:v>2.1123231898235546</c:v>
                </c:pt>
                <c:pt idx="11">
                  <c:v>2.4661932788097833</c:v>
                </c:pt>
                <c:pt idx="12">
                  <c:v>2.6342209955140432</c:v>
                </c:pt>
                <c:pt idx="13">
                  <c:v>2.7199887615974729</c:v>
                </c:pt>
                <c:pt idx="14">
                  <c:v>3.0257612599334296</c:v>
                </c:pt>
                <c:pt idx="15">
                  <c:v>3.0606245722801884</c:v>
                </c:pt>
                <c:pt idx="16">
                  <c:v>3.5972531994129171</c:v>
                </c:pt>
                <c:pt idx="17">
                  <c:v>4.1298872564328803</c:v>
                </c:pt>
                <c:pt idx="18">
                  <c:v>4.7822895181313454</c:v>
                </c:pt>
                <c:pt idx="19">
                  <c:v>5.1481431439697642</c:v>
                </c:pt>
                <c:pt idx="20">
                  <c:v>4.9899072671885811</c:v>
                </c:pt>
                <c:pt idx="21">
                  <c:v>5.3598547279702995</c:v>
                </c:pt>
                <c:pt idx="22">
                  <c:v>4.6643235491977286</c:v>
                </c:pt>
                <c:pt idx="23">
                  <c:v>5.1688450023799231</c:v>
                </c:pt>
                <c:pt idx="24">
                  <c:v>6.029257368464517</c:v>
                </c:pt>
                <c:pt idx="25">
                  <c:v>6.4619693933325868</c:v>
                </c:pt>
                <c:pt idx="26">
                  <c:v>7.6990671372376447</c:v>
                </c:pt>
                <c:pt idx="27">
                  <c:v>7.8237621451746282</c:v>
                </c:pt>
                <c:pt idx="28">
                  <c:v>7.2417279759372386</c:v>
                </c:pt>
                <c:pt idx="29">
                  <c:v>7.0205724691446534</c:v>
                </c:pt>
                <c:pt idx="30">
                  <c:v>5.9268242442085564</c:v>
                </c:pt>
                <c:pt idx="31">
                  <c:v>4.9860710531409227</c:v>
                </c:pt>
                <c:pt idx="32">
                  <c:v>5.1227323499551733</c:v>
                </c:pt>
                <c:pt idx="33">
                  <c:v>4.2623631437587335</c:v>
                </c:pt>
                <c:pt idx="34">
                  <c:v>4.2696425631739876</c:v>
                </c:pt>
                <c:pt idx="35">
                  <c:v>4.262996123393207</c:v>
                </c:pt>
                <c:pt idx="36">
                  <c:v>3.4841516511283892</c:v>
                </c:pt>
                <c:pt idx="37">
                  <c:v>3.6867224381274455</c:v>
                </c:pt>
                <c:pt idx="38">
                  <c:v>3.9038921351695053</c:v>
                </c:pt>
                <c:pt idx="39">
                  <c:v>3.6961332691945072</c:v>
                </c:pt>
                <c:pt idx="40">
                  <c:v>4.1302986577689609</c:v>
                </c:pt>
                <c:pt idx="41">
                  <c:v>4.4591285979978652</c:v>
                </c:pt>
                <c:pt idx="42">
                  <c:v>4.0160340503951204</c:v>
                </c:pt>
                <c:pt idx="43">
                  <c:v>4.133617513680635</c:v>
                </c:pt>
                <c:pt idx="44">
                  <c:v>3.9435756080424516</c:v>
                </c:pt>
                <c:pt idx="45">
                  <c:v>3.1216447663096289</c:v>
                </c:pt>
                <c:pt idx="46">
                  <c:v>3.0640628481082417</c:v>
                </c:pt>
                <c:pt idx="47">
                  <c:v>2.8230115332114281</c:v>
                </c:pt>
                <c:pt idx="48">
                  <c:v>2.5303075901061054</c:v>
                </c:pt>
                <c:pt idx="49">
                  <c:v>2.6804778147032189</c:v>
                </c:pt>
                <c:pt idx="50">
                  <c:v>2.5831498229946965</c:v>
                </c:pt>
                <c:pt idx="51">
                  <c:v>2.6582429882766023</c:v>
                </c:pt>
                <c:pt idx="52">
                  <c:v>2.7390846414142658</c:v>
                </c:pt>
                <c:pt idx="53">
                  <c:v>2.7050840799646392</c:v>
                </c:pt>
                <c:pt idx="54">
                  <c:v>2.8715751327914889</c:v>
                </c:pt>
                <c:pt idx="55">
                  <c:v>2.8909285645178726</c:v>
                </c:pt>
                <c:pt idx="56">
                  <c:v>3.0222016721263563</c:v>
                </c:pt>
                <c:pt idx="57">
                  <c:v>2.8512039822258322</c:v>
                </c:pt>
                <c:pt idx="58">
                  <c:v>2.7509718358602493</c:v>
                </c:pt>
                <c:pt idx="59">
                  <c:v>2.5919125816584163</c:v>
                </c:pt>
                <c:pt idx="60">
                  <c:v>2.546346819769417</c:v>
                </c:pt>
                <c:pt idx="61">
                  <c:v>2.8127226834407173</c:v>
                </c:pt>
                <c:pt idx="62">
                  <c:v>2.626434290830947</c:v>
                </c:pt>
                <c:pt idx="63">
                  <c:v>2.9171766194673392</c:v>
                </c:pt>
                <c:pt idx="64">
                  <c:v>2.627328730986958</c:v>
                </c:pt>
                <c:pt idx="65">
                  <c:v>2.7149701638954209</c:v>
                </c:pt>
                <c:pt idx="66">
                  <c:v>2.5188168347719491</c:v>
                </c:pt>
                <c:pt idx="67">
                  <c:v>2.3805205244529439</c:v>
                </c:pt>
                <c:pt idx="68">
                  <c:v>2.5558936024841814</c:v>
                </c:pt>
                <c:pt idx="69">
                  <c:v>2.1107835770992818</c:v>
                </c:pt>
                <c:pt idx="70">
                  <c:v>2.0079084546349049</c:v>
                </c:pt>
                <c:pt idx="71">
                  <c:v>1.4491636541409609</c:v>
                </c:pt>
                <c:pt idx="72">
                  <c:v>1.0340012415050459</c:v>
                </c:pt>
                <c:pt idx="73">
                  <c:v>0.86914240737845505</c:v>
                </c:pt>
                <c:pt idx="74">
                  <c:v>0.77439854331300462</c:v>
                </c:pt>
                <c:pt idx="75">
                  <c:v>0.77970616640480606</c:v>
                </c:pt>
                <c:pt idx="76">
                  <c:v>0.69</c:v>
                </c:pt>
                <c:pt idx="77">
                  <c:v>0.71806543720195182</c:v>
                </c:pt>
                <c:pt idx="78">
                  <c:v>0.96481820672370266</c:v>
                </c:pt>
                <c:pt idx="79">
                  <c:v>1.1125370705798572</c:v>
                </c:pt>
                <c:pt idx="80">
                  <c:v>1.2959394390218171</c:v>
                </c:pt>
                <c:pt idx="81">
                  <c:v>1.5124486115330438</c:v>
                </c:pt>
                <c:pt idx="82">
                  <c:v>1.63</c:v>
                </c:pt>
                <c:pt idx="83">
                  <c:v>1.6400000000000001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0BC-4E07-9DD2-BD291F089593}"/>
            </c:ext>
          </c:extLst>
        </c:ser>
        <c:ser>
          <c:idx val="6"/>
          <c:order val="5"/>
          <c:tx>
            <c:v>NJ</c:v>
          </c:tx>
          <c:spPr>
            <a:ln w="25400"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'Page 38 Data'!$B$3:$CG$3</c:f>
              <c:strCache>
                <c:ptCount val="8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</c:strCache>
            </c:strRef>
          </c:cat>
          <c:val>
            <c:numRef>
              <c:f>'Page 38 Data'!$B$9:$CG$9</c:f>
              <c:numCache>
                <c:formatCode>0.00</c:formatCode>
                <c:ptCount val="84"/>
                <c:pt idx="0">
                  <c:v>2.8022766939294517</c:v>
                </c:pt>
                <c:pt idx="1">
                  <c:v>3.0149538977423607</c:v>
                </c:pt>
                <c:pt idx="2">
                  <c:v>2.6959294045389095</c:v>
                </c:pt>
                <c:pt idx="3">
                  <c:v>2.8913191413201935</c:v>
                </c:pt>
                <c:pt idx="4">
                  <c:v>2.159748756676541</c:v>
                </c:pt>
                <c:pt idx="5">
                  <c:v>1.7172790682291643</c:v>
                </c:pt>
                <c:pt idx="6">
                  <c:v>1.707296195038013</c:v>
                </c:pt>
                <c:pt idx="7">
                  <c:v>1.636499305895158</c:v>
                </c:pt>
                <c:pt idx="8">
                  <c:v>1.7538079774068072</c:v>
                </c:pt>
                <c:pt idx="9">
                  <c:v>1.6511917950743658</c:v>
                </c:pt>
                <c:pt idx="10">
                  <c:v>1.4242843315197127</c:v>
                </c:pt>
                <c:pt idx="11">
                  <c:v>1.382970965844398</c:v>
                </c:pt>
                <c:pt idx="12">
                  <c:v>1.3938223867725239</c:v>
                </c:pt>
                <c:pt idx="13">
                  <c:v>1.4433399949685579</c:v>
                </c:pt>
                <c:pt idx="14">
                  <c:v>1.7798152903766449</c:v>
                </c:pt>
                <c:pt idx="15">
                  <c:v>1.5993412524440431</c:v>
                </c:pt>
                <c:pt idx="16">
                  <c:v>1.503120988881957</c:v>
                </c:pt>
                <c:pt idx="17">
                  <c:v>1.7507580286458144</c:v>
                </c:pt>
                <c:pt idx="18">
                  <c:v>1.8268944102424385</c:v>
                </c:pt>
                <c:pt idx="19">
                  <c:v>2.7121250150771066</c:v>
                </c:pt>
                <c:pt idx="20">
                  <c:v>4.0692015386521048</c:v>
                </c:pt>
                <c:pt idx="21">
                  <c:v>4.4389907001079321</c:v>
                </c:pt>
                <c:pt idx="22">
                  <c:v>5.5758894674123312</c:v>
                </c:pt>
                <c:pt idx="23">
                  <c:v>6.1945675288814241</c:v>
                </c:pt>
                <c:pt idx="24">
                  <c:v>6.3899105992774858</c:v>
                </c:pt>
                <c:pt idx="25">
                  <c:v>7.3077499319740999</c:v>
                </c:pt>
                <c:pt idx="26">
                  <c:v>6.4235520434987343</c:v>
                </c:pt>
                <c:pt idx="27">
                  <c:v>5.8165884430509056</c:v>
                </c:pt>
                <c:pt idx="28">
                  <c:v>4.6915321793109008</c:v>
                </c:pt>
                <c:pt idx="29">
                  <c:v>3.8302304349409324</c:v>
                </c:pt>
                <c:pt idx="30">
                  <c:v>3.9257374863078711</c:v>
                </c:pt>
                <c:pt idx="31">
                  <c:v>3.5603822910021137</c:v>
                </c:pt>
                <c:pt idx="32">
                  <c:v>4.1010304928773857</c:v>
                </c:pt>
                <c:pt idx="33">
                  <c:v>3.9073033586785577</c:v>
                </c:pt>
                <c:pt idx="34">
                  <c:v>3.987242645296317</c:v>
                </c:pt>
                <c:pt idx="35">
                  <c:v>4.7703557202443063</c:v>
                </c:pt>
                <c:pt idx="36">
                  <c:v>4.1986741489841206</c:v>
                </c:pt>
                <c:pt idx="37">
                  <c:v>4.6257681044790218</c:v>
                </c:pt>
                <c:pt idx="38">
                  <c:v>4.4162166847362725</c:v>
                </c:pt>
                <c:pt idx="39">
                  <c:v>3.6554176595911279</c:v>
                </c:pt>
                <c:pt idx="40">
                  <c:v>3.7785489915692749</c:v>
                </c:pt>
                <c:pt idx="41">
                  <c:v>3.9878605961158407</c:v>
                </c:pt>
                <c:pt idx="42">
                  <c:v>3.9563580174273056</c:v>
                </c:pt>
                <c:pt idx="43">
                  <c:v>4.3718652017127493</c:v>
                </c:pt>
                <c:pt idx="44">
                  <c:v>4.3899397324927634</c:v>
                </c:pt>
                <c:pt idx="45">
                  <c:v>3.5834311994875758</c:v>
                </c:pt>
                <c:pt idx="46">
                  <c:v>3.4727499866052796</c:v>
                </c:pt>
                <c:pt idx="47">
                  <c:v>2.8108207280421951</c:v>
                </c:pt>
                <c:pt idx="48">
                  <c:v>2.5740772243809826</c:v>
                </c:pt>
                <c:pt idx="49">
                  <c:v>2.5507258821021099</c:v>
                </c:pt>
                <c:pt idx="50">
                  <c:v>2.5473481305104828</c:v>
                </c:pt>
                <c:pt idx="51">
                  <c:v>2.5217742173161923</c:v>
                </c:pt>
                <c:pt idx="52">
                  <c:v>2.267718619565338</c:v>
                </c:pt>
                <c:pt idx="53">
                  <c:v>2.1039331845886986</c:v>
                </c:pt>
                <c:pt idx="54">
                  <c:v>2.0104435438200166</c:v>
                </c:pt>
                <c:pt idx="55">
                  <c:v>2.327584627544427</c:v>
                </c:pt>
                <c:pt idx="56">
                  <c:v>2.6688027251649635</c:v>
                </c:pt>
                <c:pt idx="57">
                  <c:v>2.7612903425354918</c:v>
                </c:pt>
                <c:pt idx="58">
                  <c:v>2.8957350355754858</c:v>
                </c:pt>
                <c:pt idx="59">
                  <c:v>2.718256751985229</c:v>
                </c:pt>
                <c:pt idx="60">
                  <c:v>2.4535399258939954</c:v>
                </c:pt>
                <c:pt idx="61">
                  <c:v>2.6251768806481866</c:v>
                </c:pt>
                <c:pt idx="62">
                  <c:v>3.0027169388346473</c:v>
                </c:pt>
                <c:pt idx="63">
                  <c:v>2.7328463377494407</c:v>
                </c:pt>
                <c:pt idx="64">
                  <c:v>2.7592811145375555</c:v>
                </c:pt>
                <c:pt idx="65">
                  <c:v>2.7195466073871755</c:v>
                </c:pt>
                <c:pt idx="66">
                  <c:v>2.2486212075509333</c:v>
                </c:pt>
                <c:pt idx="67">
                  <c:v>2.3354723380761344</c:v>
                </c:pt>
                <c:pt idx="68">
                  <c:v>2.3812143614068009</c:v>
                </c:pt>
                <c:pt idx="69">
                  <c:v>2.1701130471527366</c:v>
                </c:pt>
                <c:pt idx="70">
                  <c:v>1.7508146460602565</c:v>
                </c:pt>
                <c:pt idx="71">
                  <c:v>1.3207792082610799</c:v>
                </c:pt>
                <c:pt idx="72">
                  <c:v>0.86569573040564851</c:v>
                </c:pt>
                <c:pt idx="73">
                  <c:v>0.72113434807486099</c:v>
                </c:pt>
                <c:pt idx="74">
                  <c:v>0.62016514476695084</c:v>
                </c:pt>
                <c:pt idx="75">
                  <c:v>0.6428315477376213</c:v>
                </c:pt>
                <c:pt idx="76">
                  <c:v>0.63</c:v>
                </c:pt>
                <c:pt idx="77">
                  <c:v>0.74827764938217611</c:v>
                </c:pt>
                <c:pt idx="78">
                  <c:v>1.0324366115128021</c:v>
                </c:pt>
                <c:pt idx="79">
                  <c:v>1.2487263361850085</c:v>
                </c:pt>
                <c:pt idx="80">
                  <c:v>1.4911240754320627</c:v>
                </c:pt>
                <c:pt idx="81">
                  <c:v>1.536322947511684</c:v>
                </c:pt>
                <c:pt idx="82">
                  <c:v>1.45</c:v>
                </c:pt>
                <c:pt idx="83">
                  <c:v>1.56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0BC-4E07-9DD2-BD291F089593}"/>
            </c:ext>
          </c:extLst>
        </c:ser>
        <c:ser>
          <c:idx val="7"/>
          <c:order val="6"/>
          <c:tx>
            <c:v>NV</c:v>
          </c:tx>
          <c:spPr>
            <a:ln w="25400">
              <a:solidFill>
                <a:schemeClr val="tx2"/>
              </a:solidFill>
            </a:ln>
          </c:spPr>
          <c:marker>
            <c:symbol val="none"/>
          </c:marker>
          <c:cat>
            <c:strRef>
              <c:f>'Page 38 Data'!$B$3:$CG$3</c:f>
              <c:strCache>
                <c:ptCount val="8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</c:strCache>
            </c:strRef>
          </c:cat>
          <c:val>
            <c:numRef>
              <c:f>'Page 38 Data'!$B$10:$CG$10</c:f>
              <c:numCache>
                <c:formatCode>0.00</c:formatCode>
                <c:ptCount val="84"/>
                <c:pt idx="0">
                  <c:v>3.0007698074591409</c:v>
                </c:pt>
                <c:pt idx="1">
                  <c:v>3.9730835512488016</c:v>
                </c:pt>
                <c:pt idx="2">
                  <c:v>4.6067485922173912</c:v>
                </c:pt>
                <c:pt idx="3">
                  <c:v>5.0760594999938302</c:v>
                </c:pt>
                <c:pt idx="4">
                  <c:v>5.1423687460412868</c:v>
                </c:pt>
                <c:pt idx="5">
                  <c:v>3.7362711322726163</c:v>
                </c:pt>
                <c:pt idx="6">
                  <c:v>2.7990290486319451</c:v>
                </c:pt>
                <c:pt idx="7">
                  <c:v>1.8139931797082367</c:v>
                </c:pt>
                <c:pt idx="8">
                  <c:v>1.1041801021870357</c:v>
                </c:pt>
                <c:pt idx="9">
                  <c:v>1.2352420305461538</c:v>
                </c:pt>
                <c:pt idx="10">
                  <c:v>1.0332015115669146</c:v>
                </c:pt>
                <c:pt idx="11">
                  <c:v>0.95121716032962289</c:v>
                </c:pt>
                <c:pt idx="12">
                  <c:v>0.92761182985665103</c:v>
                </c:pt>
                <c:pt idx="13">
                  <c:v>1.434932325676054</c:v>
                </c:pt>
                <c:pt idx="14">
                  <c:v>1.5655862344312772</c:v>
                </c:pt>
                <c:pt idx="15">
                  <c:v>2.2673592267682867</c:v>
                </c:pt>
                <c:pt idx="16">
                  <c:v>3.23329629334249</c:v>
                </c:pt>
                <c:pt idx="17">
                  <c:v>3.4364959936466586</c:v>
                </c:pt>
                <c:pt idx="18">
                  <c:v>3.658221174516386</c:v>
                </c:pt>
                <c:pt idx="19">
                  <c:v>4.1075976601057356</c:v>
                </c:pt>
                <c:pt idx="20">
                  <c:v>6.8312312972742841</c:v>
                </c:pt>
                <c:pt idx="21">
                  <c:v>8.2845536725920521</c:v>
                </c:pt>
                <c:pt idx="22">
                  <c:v>13.183376136534781</c:v>
                </c:pt>
                <c:pt idx="23">
                  <c:v>16.194360148575097</c:v>
                </c:pt>
                <c:pt idx="24">
                  <c:v>15.355331955143555</c:v>
                </c:pt>
                <c:pt idx="25">
                  <c:v>19.019011861814942</c:v>
                </c:pt>
                <c:pt idx="26">
                  <c:v>16.863876933964235</c:v>
                </c:pt>
                <c:pt idx="27">
                  <c:v>15.01758879023016</c:v>
                </c:pt>
                <c:pt idx="28">
                  <c:v>16.214113328436468</c:v>
                </c:pt>
                <c:pt idx="29">
                  <c:v>17.623541611328967</c:v>
                </c:pt>
                <c:pt idx="30">
                  <c:v>16.875141282449956</c:v>
                </c:pt>
                <c:pt idx="31">
                  <c:v>16.207671336559205</c:v>
                </c:pt>
                <c:pt idx="32">
                  <c:v>22.731208988625294</c:v>
                </c:pt>
                <c:pt idx="33">
                  <c:v>16.732168253538049</c:v>
                </c:pt>
                <c:pt idx="34">
                  <c:v>16.620602617595118</c:v>
                </c:pt>
                <c:pt idx="35">
                  <c:v>16.722189669144754</c:v>
                </c:pt>
                <c:pt idx="36">
                  <c:v>9.2038268173919917</c:v>
                </c:pt>
                <c:pt idx="37">
                  <c:v>9.1372382420866582</c:v>
                </c:pt>
                <c:pt idx="38">
                  <c:v>8.6651690352267767</c:v>
                </c:pt>
                <c:pt idx="39">
                  <c:v>9.5934561709765998</c:v>
                </c:pt>
                <c:pt idx="40">
                  <c:v>7.3847284350172275</c:v>
                </c:pt>
                <c:pt idx="41">
                  <c:v>6.8063104303947535</c:v>
                </c:pt>
                <c:pt idx="42">
                  <c:v>5.744700352977377</c:v>
                </c:pt>
                <c:pt idx="43">
                  <c:v>3.903145552871957</c:v>
                </c:pt>
                <c:pt idx="44">
                  <c:v>3.569543150500583</c:v>
                </c:pt>
                <c:pt idx="45">
                  <c:v>4.9252719695592972</c:v>
                </c:pt>
                <c:pt idx="46">
                  <c:v>4.694587247664475</c:v>
                </c:pt>
                <c:pt idx="47">
                  <c:v>4.6227836004780407</c:v>
                </c:pt>
                <c:pt idx="48">
                  <c:v>4.7467181754933252</c:v>
                </c:pt>
                <c:pt idx="49">
                  <c:v>2.7520790292371275</c:v>
                </c:pt>
                <c:pt idx="50">
                  <c:v>4.5977808814922216</c:v>
                </c:pt>
                <c:pt idx="51">
                  <c:v>3.9921467790029856</c:v>
                </c:pt>
                <c:pt idx="52">
                  <c:v>3.8121739854693582</c:v>
                </c:pt>
                <c:pt idx="53">
                  <c:v>3.806821424632604</c:v>
                </c:pt>
                <c:pt idx="54">
                  <c:v>1.4998253311431609</c:v>
                </c:pt>
                <c:pt idx="55">
                  <c:v>1.8281606658897407</c:v>
                </c:pt>
                <c:pt idx="56">
                  <c:v>1.5985018760993508</c:v>
                </c:pt>
                <c:pt idx="57">
                  <c:v>1.9079650289610548</c:v>
                </c:pt>
                <c:pt idx="58">
                  <c:v>2.8020027437398669</c:v>
                </c:pt>
                <c:pt idx="59">
                  <c:v>2.4988122762438962</c:v>
                </c:pt>
                <c:pt idx="60">
                  <c:v>2.6392946701807003</c:v>
                </c:pt>
                <c:pt idx="61">
                  <c:v>3.1964855006186483</c:v>
                </c:pt>
                <c:pt idx="62">
                  <c:v>2.4057648797760756</c:v>
                </c:pt>
                <c:pt idx="63">
                  <c:v>2.7881718123538022</c:v>
                </c:pt>
                <c:pt idx="64">
                  <c:v>2.720981792297378</c:v>
                </c:pt>
                <c:pt idx="65">
                  <c:v>2.0546236470894237</c:v>
                </c:pt>
                <c:pt idx="66">
                  <c:v>2.0080115466150477</c:v>
                </c:pt>
                <c:pt idx="67">
                  <c:v>1.7177176922783266</c:v>
                </c:pt>
                <c:pt idx="68">
                  <c:v>1.887247025840856</c:v>
                </c:pt>
                <c:pt idx="69">
                  <c:v>1.6556321324951613</c:v>
                </c:pt>
                <c:pt idx="70">
                  <c:v>1.7533011294013376</c:v>
                </c:pt>
                <c:pt idx="71">
                  <c:v>1.4392630931341994</c:v>
                </c:pt>
                <c:pt idx="72">
                  <c:v>0.95633153697977646</c:v>
                </c:pt>
                <c:pt idx="73">
                  <c:v>0.92795762727990005</c:v>
                </c:pt>
                <c:pt idx="74">
                  <c:v>0.66251749923871928</c:v>
                </c:pt>
                <c:pt idx="75">
                  <c:v>0.63818558511606316</c:v>
                </c:pt>
                <c:pt idx="76">
                  <c:v>0.61</c:v>
                </c:pt>
                <c:pt idx="77">
                  <c:v>0.60718805419953514</c:v>
                </c:pt>
                <c:pt idx="78">
                  <c:v>0.94964266455804314</c:v>
                </c:pt>
                <c:pt idx="79">
                  <c:v>0.99207559329902961</c:v>
                </c:pt>
                <c:pt idx="80">
                  <c:v>1.4135908470187146</c:v>
                </c:pt>
                <c:pt idx="81">
                  <c:v>1.5076809873857997</c:v>
                </c:pt>
                <c:pt idx="82">
                  <c:v>1.28</c:v>
                </c:pt>
                <c:pt idx="83">
                  <c:v>1.49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0BC-4E07-9DD2-BD291F089593}"/>
            </c:ext>
          </c:extLst>
        </c:ser>
        <c:ser>
          <c:idx val="11"/>
          <c:order val="7"/>
          <c:tx>
            <c:v>TX</c:v>
          </c:tx>
          <c:spPr>
            <a:ln w="25400">
              <a:solidFill>
                <a:srgbClr val="3939FD"/>
              </a:solidFill>
            </a:ln>
          </c:spPr>
          <c:marker>
            <c:symbol val="none"/>
          </c:marker>
          <c:cat>
            <c:strRef>
              <c:f>'Page 38 Data'!$B$3:$CG$3</c:f>
              <c:strCache>
                <c:ptCount val="8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</c:strCache>
            </c:strRef>
          </c:cat>
          <c:val>
            <c:numRef>
              <c:f>'Page 38 Data'!$B$14:$CG$14</c:f>
              <c:numCache>
                <c:formatCode>0.00</c:formatCode>
                <c:ptCount val="84"/>
                <c:pt idx="0">
                  <c:v>3.3960775496808275</c:v>
                </c:pt>
                <c:pt idx="1">
                  <c:v>3.5335828217514256</c:v>
                </c:pt>
                <c:pt idx="2">
                  <c:v>3.6813880687401004</c:v>
                </c:pt>
                <c:pt idx="3">
                  <c:v>3.7021075905368717</c:v>
                </c:pt>
                <c:pt idx="4">
                  <c:v>3.3400997345032555</c:v>
                </c:pt>
                <c:pt idx="5">
                  <c:v>3.5413746500144909</c:v>
                </c:pt>
                <c:pt idx="6">
                  <c:v>3.4161641406524152</c:v>
                </c:pt>
                <c:pt idx="7">
                  <c:v>3.2050000196508965</c:v>
                </c:pt>
                <c:pt idx="8">
                  <c:v>3.2915223530734172</c:v>
                </c:pt>
                <c:pt idx="9">
                  <c:v>3.094672288101334</c:v>
                </c:pt>
                <c:pt idx="10">
                  <c:v>3.3906904134704328</c:v>
                </c:pt>
                <c:pt idx="11">
                  <c:v>3.3679784429373076</c:v>
                </c:pt>
                <c:pt idx="12">
                  <c:v>3.1861282222623251</c:v>
                </c:pt>
                <c:pt idx="13">
                  <c:v>3.1059314535181106</c:v>
                </c:pt>
                <c:pt idx="14">
                  <c:v>3.0203987567148314</c:v>
                </c:pt>
                <c:pt idx="15">
                  <c:v>3.0896308609980023</c:v>
                </c:pt>
                <c:pt idx="16">
                  <c:v>3.4931682199460026</c:v>
                </c:pt>
                <c:pt idx="17">
                  <c:v>3.6184835261967163</c:v>
                </c:pt>
                <c:pt idx="18">
                  <c:v>3.6724975844776955</c:v>
                </c:pt>
                <c:pt idx="19">
                  <c:v>3.6554811875348703</c:v>
                </c:pt>
                <c:pt idx="20">
                  <c:v>3.5658276067296715</c:v>
                </c:pt>
                <c:pt idx="21">
                  <c:v>3.679442002726506</c:v>
                </c:pt>
                <c:pt idx="22">
                  <c:v>3.8984904632875552</c:v>
                </c:pt>
                <c:pt idx="23">
                  <c:v>4.2114827563973787</c:v>
                </c:pt>
                <c:pt idx="24">
                  <c:v>4.5867888846140241</c:v>
                </c:pt>
                <c:pt idx="25">
                  <c:v>5.0053850252307246</c:v>
                </c:pt>
                <c:pt idx="26">
                  <c:v>5.1488624055788899</c:v>
                </c:pt>
                <c:pt idx="27">
                  <c:v>5.2924067197403746</c:v>
                </c:pt>
                <c:pt idx="28">
                  <c:v>5.3279071568080187</c:v>
                </c:pt>
                <c:pt idx="29">
                  <c:v>5.2867025084891637</c:v>
                </c:pt>
                <c:pt idx="30">
                  <c:v>5.0335381343128027</c:v>
                </c:pt>
                <c:pt idx="31">
                  <c:v>4.8776626210873504</c:v>
                </c:pt>
                <c:pt idx="32">
                  <c:v>4.4436325417659015</c:v>
                </c:pt>
                <c:pt idx="33">
                  <c:v>4.1446078222443647</c:v>
                </c:pt>
                <c:pt idx="34">
                  <c:v>4.1235843495388709</c:v>
                </c:pt>
                <c:pt idx="35">
                  <c:v>4.0614966793651881</c:v>
                </c:pt>
                <c:pt idx="36">
                  <c:v>3.9818232035919001</c:v>
                </c:pt>
                <c:pt idx="37">
                  <c:v>4.0553900147858926</c:v>
                </c:pt>
                <c:pt idx="38">
                  <c:v>3.9366977057228469</c:v>
                </c:pt>
                <c:pt idx="39">
                  <c:v>3.7804690032201291</c:v>
                </c:pt>
                <c:pt idx="40">
                  <c:v>3.8382008668342253</c:v>
                </c:pt>
                <c:pt idx="41">
                  <c:v>3.3532203729527059</c:v>
                </c:pt>
                <c:pt idx="42">
                  <c:v>3.2307078209523339</c:v>
                </c:pt>
                <c:pt idx="43">
                  <c:v>3.1715492601141864</c:v>
                </c:pt>
                <c:pt idx="44">
                  <c:v>3.0626780529277462</c:v>
                </c:pt>
                <c:pt idx="45">
                  <c:v>3.2765990059595005</c:v>
                </c:pt>
                <c:pt idx="46">
                  <c:v>3.1890178610897144</c:v>
                </c:pt>
                <c:pt idx="47">
                  <c:v>2.9903828332019824</c:v>
                </c:pt>
                <c:pt idx="48">
                  <c:v>2.8615212008541953</c:v>
                </c:pt>
                <c:pt idx="49">
                  <c:v>2.7911060100705076</c:v>
                </c:pt>
                <c:pt idx="50">
                  <c:v>2.6250971293230712</c:v>
                </c:pt>
                <c:pt idx="51">
                  <c:v>2.7578699426628708</c:v>
                </c:pt>
                <c:pt idx="52">
                  <c:v>2.7011879092702427</c:v>
                </c:pt>
                <c:pt idx="53">
                  <c:v>2.5472118357257409</c:v>
                </c:pt>
                <c:pt idx="54">
                  <c:v>2.73651914528218</c:v>
                </c:pt>
                <c:pt idx="55">
                  <c:v>2.8820403021573284</c:v>
                </c:pt>
                <c:pt idx="56">
                  <c:v>3.0168047144779537</c:v>
                </c:pt>
                <c:pt idx="57">
                  <c:v>3.0255877710762831</c:v>
                </c:pt>
                <c:pt idx="58">
                  <c:v>2.9422378146330397</c:v>
                </c:pt>
                <c:pt idx="59">
                  <c:v>2.506258372265517</c:v>
                </c:pt>
                <c:pt idx="60">
                  <c:v>2.448194845086042</c:v>
                </c:pt>
                <c:pt idx="61">
                  <c:v>2.5368215388230206</c:v>
                </c:pt>
                <c:pt idx="62">
                  <c:v>2.6073338013231315</c:v>
                </c:pt>
                <c:pt idx="63">
                  <c:v>2.7766646063876315</c:v>
                </c:pt>
                <c:pt idx="64">
                  <c:v>2.7589475963242944</c:v>
                </c:pt>
                <c:pt idx="65">
                  <c:v>2.6731050728968189</c:v>
                </c:pt>
                <c:pt idx="66">
                  <c:v>2.6107545128506797</c:v>
                </c:pt>
                <c:pt idx="67">
                  <c:v>2.5969033775471799</c:v>
                </c:pt>
                <c:pt idx="68">
                  <c:v>2.6981774231296431</c:v>
                </c:pt>
                <c:pt idx="69">
                  <c:v>2.4020974964173205</c:v>
                </c:pt>
                <c:pt idx="70">
                  <c:v>1.9970341080635119</c:v>
                </c:pt>
                <c:pt idx="71">
                  <c:v>1.6447466057085585</c:v>
                </c:pt>
                <c:pt idx="72">
                  <c:v>1.1648279189635371</c:v>
                </c:pt>
                <c:pt idx="73">
                  <c:v>1.04035580716371</c:v>
                </c:pt>
                <c:pt idx="74">
                  <c:v>1.0086852756982463</c:v>
                </c:pt>
                <c:pt idx="75">
                  <c:v>0.91427166467945087</c:v>
                </c:pt>
                <c:pt idx="76">
                  <c:v>0.86</c:v>
                </c:pt>
                <c:pt idx="77">
                  <c:v>1.0908573508598816</c:v>
                </c:pt>
                <c:pt idx="78">
                  <c:v>1.1790344890698305</c:v>
                </c:pt>
                <c:pt idx="79">
                  <c:v>1.3057300767261704</c:v>
                </c:pt>
                <c:pt idx="80">
                  <c:v>1.4006425162326024</c:v>
                </c:pt>
                <c:pt idx="81">
                  <c:v>1.3691669873561927</c:v>
                </c:pt>
                <c:pt idx="82">
                  <c:v>1.58</c:v>
                </c:pt>
                <c:pt idx="83">
                  <c:v>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0BC-4E07-9DD2-BD291F089593}"/>
            </c:ext>
          </c:extLst>
        </c:ser>
        <c:ser>
          <c:idx val="0"/>
          <c:order val="8"/>
          <c:tx>
            <c:v>CA</c:v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'Page 38 Data'!$B$3:$CG$3</c:f>
              <c:strCache>
                <c:ptCount val="8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</c:strCache>
            </c:strRef>
          </c:cat>
          <c:val>
            <c:numRef>
              <c:f>'Page 38 Data'!$B$5:$CG$5</c:f>
              <c:numCache>
                <c:formatCode>0.00</c:formatCode>
                <c:ptCount val="84"/>
                <c:pt idx="0">
                  <c:v>1.8722918836029099</c:v>
                </c:pt>
                <c:pt idx="1">
                  <c:v>1.8476452311650757</c:v>
                </c:pt>
                <c:pt idx="2">
                  <c:v>1.7255655533189334</c:v>
                </c:pt>
                <c:pt idx="3">
                  <c:v>1.5818442007226545</c:v>
                </c:pt>
                <c:pt idx="4">
                  <c:v>1.4143169114046046</c:v>
                </c:pt>
                <c:pt idx="5">
                  <c:v>1.2746105959401484</c:v>
                </c:pt>
                <c:pt idx="6">
                  <c:v>1.1949710776281179</c:v>
                </c:pt>
                <c:pt idx="7">
                  <c:v>1.1264686447406598</c:v>
                </c:pt>
                <c:pt idx="8">
                  <c:v>1.1017781584368593</c:v>
                </c:pt>
                <c:pt idx="9">
                  <c:v>1.1389939334255694</c:v>
                </c:pt>
                <c:pt idx="10">
                  <c:v>1.1553148508802076</c:v>
                </c:pt>
                <c:pt idx="11">
                  <c:v>1.0985510349963434</c:v>
                </c:pt>
                <c:pt idx="12">
                  <c:v>1.1497362024481621</c:v>
                </c:pt>
                <c:pt idx="13">
                  <c:v>1.1826440261947209</c:v>
                </c:pt>
                <c:pt idx="14">
                  <c:v>1.3075566894555188</c:v>
                </c:pt>
                <c:pt idx="15">
                  <c:v>1.5889905315415862</c:v>
                </c:pt>
                <c:pt idx="16">
                  <c:v>1.9113212605466408</c:v>
                </c:pt>
                <c:pt idx="17">
                  <c:v>2.4998838821610345</c:v>
                </c:pt>
                <c:pt idx="18">
                  <c:v>3.6133764612081647</c:v>
                </c:pt>
                <c:pt idx="19">
                  <c:v>5.1277608600705618</c:v>
                </c:pt>
                <c:pt idx="20">
                  <c:v>6.9355619900854464</c:v>
                </c:pt>
                <c:pt idx="21">
                  <c:v>8.328002865499462</c:v>
                </c:pt>
                <c:pt idx="22">
                  <c:v>9.1759483396585289</c:v>
                </c:pt>
                <c:pt idx="23">
                  <c:v>10.105034582400386</c:v>
                </c:pt>
                <c:pt idx="24">
                  <c:v>11.517816563665953</c:v>
                </c:pt>
                <c:pt idx="25">
                  <c:v>12.782547221685704</c:v>
                </c:pt>
                <c:pt idx="26">
                  <c:v>12.679570856087977</c:v>
                </c:pt>
                <c:pt idx="27">
                  <c:v>12.449804579310108</c:v>
                </c:pt>
                <c:pt idx="28">
                  <c:v>11.214447403204385</c:v>
                </c:pt>
                <c:pt idx="29">
                  <c:v>9.5147268079425587</c:v>
                </c:pt>
                <c:pt idx="30">
                  <c:v>9.2030398387308097</c:v>
                </c:pt>
                <c:pt idx="31">
                  <c:v>8.1357444806530737</c:v>
                </c:pt>
                <c:pt idx="32">
                  <c:v>6.96062792989607</c:v>
                </c:pt>
                <c:pt idx="33">
                  <c:v>6.6232386787872519</c:v>
                </c:pt>
                <c:pt idx="34">
                  <c:v>6.200888259029778</c:v>
                </c:pt>
                <c:pt idx="35">
                  <c:v>6.0539829665982916</c:v>
                </c:pt>
                <c:pt idx="36">
                  <c:v>5.9002505998271317</c:v>
                </c:pt>
                <c:pt idx="37">
                  <c:v>5.5471669324199624</c:v>
                </c:pt>
                <c:pt idx="38">
                  <c:v>4.9790129127781926</c:v>
                </c:pt>
                <c:pt idx="39">
                  <c:v>4.5064657727291708</c:v>
                </c:pt>
                <c:pt idx="40">
                  <c:v>4.0048945044912365</c:v>
                </c:pt>
                <c:pt idx="41">
                  <c:v>3.4367179998867949</c:v>
                </c:pt>
                <c:pt idx="42">
                  <c:v>2.9868865721437139</c:v>
                </c:pt>
                <c:pt idx="43">
                  <c:v>2.4817411377395362</c:v>
                </c:pt>
                <c:pt idx="44">
                  <c:v>2.2318504760303597</c:v>
                </c:pt>
                <c:pt idx="45">
                  <c:v>2.026140005595376</c:v>
                </c:pt>
                <c:pt idx="46">
                  <c:v>1.8591671055750718</c:v>
                </c:pt>
                <c:pt idx="47">
                  <c:v>1.8511108866547845</c:v>
                </c:pt>
                <c:pt idx="48">
                  <c:v>1.823234408827469</c:v>
                </c:pt>
                <c:pt idx="49">
                  <c:v>1.9343073332328056</c:v>
                </c:pt>
                <c:pt idx="50">
                  <c:v>1.9534825588786191</c:v>
                </c:pt>
                <c:pt idx="51">
                  <c:v>1.7413175515242911</c:v>
                </c:pt>
                <c:pt idx="52">
                  <c:v>1.5935002020348805</c:v>
                </c:pt>
                <c:pt idx="53">
                  <c:v>1.453999246341982</c:v>
                </c:pt>
                <c:pt idx="54">
                  <c:v>1.3400086775732862</c:v>
                </c:pt>
                <c:pt idx="55">
                  <c:v>1.4346545517352254</c:v>
                </c:pt>
                <c:pt idx="56">
                  <c:v>1.4747292038297224</c:v>
                </c:pt>
                <c:pt idx="57">
                  <c:v>1.4099791409333671</c:v>
                </c:pt>
                <c:pt idx="58">
                  <c:v>1.5287712555005839</c:v>
                </c:pt>
                <c:pt idx="59">
                  <c:v>1.3825806764782773</c:v>
                </c:pt>
                <c:pt idx="60">
                  <c:v>1.2393630073881694</c:v>
                </c:pt>
                <c:pt idx="61">
                  <c:v>1.3074829826510017</c:v>
                </c:pt>
                <c:pt idx="62">
                  <c:v>1.2624089877619384</c:v>
                </c:pt>
                <c:pt idx="63">
                  <c:v>1.3120880002997277</c:v>
                </c:pt>
                <c:pt idx="64">
                  <c:v>1.2667200253229447</c:v>
                </c:pt>
                <c:pt idx="65">
                  <c:v>1.3397623799364711</c:v>
                </c:pt>
                <c:pt idx="66">
                  <c:v>1.3407988321371538</c:v>
                </c:pt>
                <c:pt idx="67">
                  <c:v>1.5610475529481653</c:v>
                </c:pt>
                <c:pt idx="68">
                  <c:v>1.7570273666034215</c:v>
                </c:pt>
                <c:pt idx="69">
                  <c:v>1.4892277596310703</c:v>
                </c:pt>
                <c:pt idx="70">
                  <c:v>1.3001248980417581</c:v>
                </c:pt>
                <c:pt idx="71">
                  <c:v>0.85570023826388986</c:v>
                </c:pt>
                <c:pt idx="72">
                  <c:v>0.53608918968924502</c:v>
                </c:pt>
                <c:pt idx="73">
                  <c:v>0.48983030297211899</c:v>
                </c:pt>
                <c:pt idx="74">
                  <c:v>0.39812714464456789</c:v>
                </c:pt>
                <c:pt idx="75">
                  <c:v>0.40336595942491044</c:v>
                </c:pt>
                <c:pt idx="76">
                  <c:v>0.45</c:v>
                </c:pt>
                <c:pt idx="77">
                  <c:v>0.48491843737281104</c:v>
                </c:pt>
                <c:pt idx="78">
                  <c:v>0.55765268388642986</c:v>
                </c:pt>
                <c:pt idx="79">
                  <c:v>0.6444461526253461</c:v>
                </c:pt>
                <c:pt idx="80">
                  <c:v>0.67240931819792082</c:v>
                </c:pt>
                <c:pt idx="81">
                  <c:v>0.7481889840768785</c:v>
                </c:pt>
                <c:pt idx="82">
                  <c:v>0.84</c:v>
                </c:pt>
                <c:pt idx="83">
                  <c:v>0.94000000000000006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0BC-4E07-9DD2-BD291F089593}"/>
            </c:ext>
          </c:extLst>
        </c:ser>
        <c:ser>
          <c:idx val="9"/>
          <c:order val="9"/>
          <c:tx>
            <c:v>OH</c:v>
          </c:tx>
          <c:spPr>
            <a:ln w="25400">
              <a:solidFill>
                <a:srgbClr val="C85509"/>
              </a:solidFill>
            </a:ln>
          </c:spPr>
          <c:marker>
            <c:symbol val="none"/>
          </c:marker>
          <c:cat>
            <c:strRef>
              <c:f>'Page 38 Data'!$B$3:$CG$3</c:f>
              <c:strCache>
                <c:ptCount val="8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</c:strCache>
            </c:strRef>
          </c:cat>
          <c:val>
            <c:numRef>
              <c:f>'Page 38 Data'!$B$12:$CG$12</c:f>
              <c:numCache>
                <c:formatCode>0.00</c:formatCode>
                <c:ptCount val="84"/>
                <c:pt idx="0">
                  <c:v>2.4465512712594832</c:v>
                </c:pt>
                <c:pt idx="1">
                  <c:v>2.5940501174805584</c:v>
                </c:pt>
                <c:pt idx="2">
                  <c:v>2.5642496860622783</c:v>
                </c:pt>
                <c:pt idx="3">
                  <c:v>2.5881031875957379</c:v>
                </c:pt>
                <c:pt idx="4">
                  <c:v>2.6224398563044713</c:v>
                </c:pt>
                <c:pt idx="5">
                  <c:v>2.6949222303808051</c:v>
                </c:pt>
                <c:pt idx="6">
                  <c:v>2.7922430267277103</c:v>
                </c:pt>
                <c:pt idx="7">
                  <c:v>2.9175772464824403</c:v>
                </c:pt>
                <c:pt idx="8">
                  <c:v>2.9472393437197457</c:v>
                </c:pt>
                <c:pt idx="9">
                  <c:v>2.9303891664680481</c:v>
                </c:pt>
                <c:pt idx="10">
                  <c:v>2.9002919692731934</c:v>
                </c:pt>
                <c:pt idx="11">
                  <c:v>3.0177344109976767</c:v>
                </c:pt>
                <c:pt idx="12">
                  <c:v>3.0166880967067824</c:v>
                </c:pt>
                <c:pt idx="13">
                  <c:v>2.9155194087428358</c:v>
                </c:pt>
                <c:pt idx="14">
                  <c:v>2.9934897050312794</c:v>
                </c:pt>
                <c:pt idx="15">
                  <c:v>3.0882560564225234</c:v>
                </c:pt>
                <c:pt idx="16">
                  <c:v>3.2267746121597267</c:v>
                </c:pt>
                <c:pt idx="17">
                  <c:v>4.5088508183394911</c:v>
                </c:pt>
                <c:pt idx="18">
                  <c:v>4.6315103124690067</c:v>
                </c:pt>
                <c:pt idx="19">
                  <c:v>4.7147834963378639</c:v>
                </c:pt>
                <c:pt idx="20">
                  <c:v>4.8484545609931065</c:v>
                </c:pt>
                <c:pt idx="21">
                  <c:v>4.0800466757512561</c:v>
                </c:pt>
                <c:pt idx="22">
                  <c:v>4.2802291551906384</c:v>
                </c:pt>
                <c:pt idx="23">
                  <c:v>4.4750789360563026</c:v>
                </c:pt>
                <c:pt idx="24">
                  <c:v>4.7045085286913437</c:v>
                </c:pt>
                <c:pt idx="25">
                  <c:v>4.788833324854564</c:v>
                </c:pt>
                <c:pt idx="26">
                  <c:v>4.9458921497098611</c:v>
                </c:pt>
                <c:pt idx="27">
                  <c:v>4.6991783886864429</c:v>
                </c:pt>
                <c:pt idx="28">
                  <c:v>4.8466621725368793</c:v>
                </c:pt>
                <c:pt idx="29">
                  <c:v>4.9021369228686815</c:v>
                </c:pt>
                <c:pt idx="30">
                  <c:v>4.7459146058037156</c:v>
                </c:pt>
                <c:pt idx="31">
                  <c:v>4.7473288337546746</c:v>
                </c:pt>
                <c:pt idx="32">
                  <c:v>4.4293482807475506</c:v>
                </c:pt>
                <c:pt idx="33">
                  <c:v>3.9439795553962465</c:v>
                </c:pt>
                <c:pt idx="34">
                  <c:v>3.8651477358127946</c:v>
                </c:pt>
                <c:pt idx="35">
                  <c:v>4.1514233383197405</c:v>
                </c:pt>
                <c:pt idx="36">
                  <c:v>3.9230005248060591</c:v>
                </c:pt>
                <c:pt idx="37">
                  <c:v>4.116056379517488</c:v>
                </c:pt>
                <c:pt idx="38">
                  <c:v>4.1145351965576946</c:v>
                </c:pt>
                <c:pt idx="39">
                  <c:v>3.7640082768924552</c:v>
                </c:pt>
                <c:pt idx="40">
                  <c:v>4.0704937969562565</c:v>
                </c:pt>
                <c:pt idx="41">
                  <c:v>4.3825719425574574</c:v>
                </c:pt>
                <c:pt idx="42">
                  <c:v>4.0361330156714352</c:v>
                </c:pt>
                <c:pt idx="43">
                  <c:v>4.1547388273039845</c:v>
                </c:pt>
                <c:pt idx="44">
                  <c:v>4.2499492114219004</c:v>
                </c:pt>
                <c:pt idx="45">
                  <c:v>3.7244996870343474</c:v>
                </c:pt>
                <c:pt idx="46">
                  <c:v>3.5749777422114493</c:v>
                </c:pt>
                <c:pt idx="47">
                  <c:v>3.3056151240388938</c:v>
                </c:pt>
                <c:pt idx="48">
                  <c:v>3.1151524568989104</c:v>
                </c:pt>
                <c:pt idx="49">
                  <c:v>3.2279917398570381</c:v>
                </c:pt>
                <c:pt idx="50">
                  <c:v>3.4408896512637539</c:v>
                </c:pt>
                <c:pt idx="51">
                  <c:v>3.4793422020209386</c:v>
                </c:pt>
                <c:pt idx="52">
                  <c:v>3.4094597447133315</c:v>
                </c:pt>
                <c:pt idx="53">
                  <c:v>3.3963420780968159</c:v>
                </c:pt>
                <c:pt idx="54">
                  <c:v>3.4424981533427981</c:v>
                </c:pt>
                <c:pt idx="55">
                  <c:v>3.4153407975185428</c:v>
                </c:pt>
                <c:pt idx="56">
                  <c:v>3.3932581854914123</c:v>
                </c:pt>
                <c:pt idx="57">
                  <c:v>3.2082736871393069</c:v>
                </c:pt>
                <c:pt idx="58">
                  <c:v>3.2615065228631184</c:v>
                </c:pt>
                <c:pt idx="59">
                  <c:v>3.2790309055673319</c:v>
                </c:pt>
                <c:pt idx="60">
                  <c:v>3.4051863636379123</c:v>
                </c:pt>
                <c:pt idx="61">
                  <c:v>3.4978229664697693</c:v>
                </c:pt>
                <c:pt idx="62">
                  <c:v>3.584657716148556</c:v>
                </c:pt>
                <c:pt idx="63">
                  <c:v>3.4979462581594616</c:v>
                </c:pt>
                <c:pt idx="64">
                  <c:v>3.5838349658134474</c:v>
                </c:pt>
                <c:pt idx="65">
                  <c:v>3.385924009966268</c:v>
                </c:pt>
                <c:pt idx="66">
                  <c:v>3.0214641641692346</c:v>
                </c:pt>
                <c:pt idx="67">
                  <c:v>3.0360684122662605</c:v>
                </c:pt>
                <c:pt idx="68">
                  <c:v>2.8107131957665512</c:v>
                </c:pt>
                <c:pt idx="69">
                  <c:v>2.4673011586272291</c:v>
                </c:pt>
                <c:pt idx="70">
                  <c:v>2.0204924936881703</c:v>
                </c:pt>
                <c:pt idx="71">
                  <c:v>1.4819663643024006</c:v>
                </c:pt>
                <c:pt idx="72">
                  <c:v>0.94217165790253299</c:v>
                </c:pt>
                <c:pt idx="73">
                  <c:v>0.86319440257895197</c:v>
                </c:pt>
                <c:pt idx="74">
                  <c:v>1.0125891187147451</c:v>
                </c:pt>
                <c:pt idx="75">
                  <c:v>0.94890486764311799</c:v>
                </c:pt>
                <c:pt idx="76">
                  <c:v>0.82</c:v>
                </c:pt>
                <c:pt idx="77">
                  <c:v>1.0257932782949837</c:v>
                </c:pt>
                <c:pt idx="78">
                  <c:v>1.0116162020543031</c:v>
                </c:pt>
                <c:pt idx="79">
                  <c:v>1.1386606577670642</c:v>
                </c:pt>
                <c:pt idx="80">
                  <c:v>1.1794292631254071</c:v>
                </c:pt>
                <c:pt idx="81">
                  <c:v>1.2295796524179983</c:v>
                </c:pt>
                <c:pt idx="82">
                  <c:v>1.47</c:v>
                </c:pt>
                <c:pt idx="83">
                  <c:v>1.6500000000000001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0BC-4E07-9DD2-BD291F089593}"/>
            </c:ext>
          </c:extLst>
        </c:ser>
        <c:ser>
          <c:idx val="8"/>
          <c:order val="10"/>
          <c:tx>
            <c:v>NY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strRef>
              <c:f>'Page 38 Data'!$B$3:$CG$3</c:f>
              <c:strCache>
                <c:ptCount val="8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</c:strCache>
            </c:strRef>
          </c:cat>
          <c:val>
            <c:numRef>
              <c:f>'Page 38 Data'!$B$11:$CG$11</c:f>
              <c:numCache>
                <c:formatCode>0.00</c:formatCode>
                <c:ptCount val="84"/>
                <c:pt idx="0">
                  <c:v>2.9468146497536769</c:v>
                </c:pt>
                <c:pt idx="1">
                  <c:v>2.817788809724326</c:v>
                </c:pt>
                <c:pt idx="2">
                  <c:v>2.6544886839010045</c:v>
                </c:pt>
                <c:pt idx="3">
                  <c:v>2.42033501705503</c:v>
                </c:pt>
                <c:pt idx="4">
                  <c:v>2.1954289975079027</c:v>
                </c:pt>
                <c:pt idx="5">
                  <c:v>2.0835474802435212</c:v>
                </c:pt>
                <c:pt idx="6">
                  <c:v>2.1506209270911492</c:v>
                </c:pt>
                <c:pt idx="7">
                  <c:v>2.2237857978353186</c:v>
                </c:pt>
                <c:pt idx="8">
                  <c:v>2.1008926450016392</c:v>
                </c:pt>
                <c:pt idx="9">
                  <c:v>2.0662609895745763</c:v>
                </c:pt>
                <c:pt idx="10">
                  <c:v>2.1808967472112002</c:v>
                </c:pt>
                <c:pt idx="11">
                  <c:v>2.064764716365556</c:v>
                </c:pt>
                <c:pt idx="12">
                  <c:v>2.1483608023107346</c:v>
                </c:pt>
                <c:pt idx="13">
                  <c:v>2.3331189575606692</c:v>
                </c:pt>
                <c:pt idx="14">
                  <c:v>2.1954060588956197</c:v>
                </c:pt>
                <c:pt idx="15">
                  <c:v>2.2365616247941955</c:v>
                </c:pt>
                <c:pt idx="16">
                  <c:v>2.3762339533529486</c:v>
                </c:pt>
                <c:pt idx="17">
                  <c:v>2.8389807127359616</c:v>
                </c:pt>
                <c:pt idx="18">
                  <c:v>3.3939228605742917</c:v>
                </c:pt>
                <c:pt idx="19">
                  <c:v>3.9175976281903488</c:v>
                </c:pt>
                <c:pt idx="20">
                  <c:v>4.5262555551921411</c:v>
                </c:pt>
                <c:pt idx="21">
                  <c:v>4.6418062488646816</c:v>
                </c:pt>
                <c:pt idx="22">
                  <c:v>5.1837211870223294</c:v>
                </c:pt>
                <c:pt idx="23">
                  <c:v>5.427027312229173</c:v>
                </c:pt>
                <c:pt idx="24">
                  <c:v>5.6116895717863695</c:v>
                </c:pt>
                <c:pt idx="25">
                  <c:v>5.8085266147606589</c:v>
                </c:pt>
                <c:pt idx="26">
                  <c:v>5.9291582347489626</c:v>
                </c:pt>
                <c:pt idx="27">
                  <c:v>6.64262548032859</c:v>
                </c:pt>
                <c:pt idx="28">
                  <c:v>6.8601041171519173</c:v>
                </c:pt>
                <c:pt idx="29">
                  <c:v>6.9597355934344911</c:v>
                </c:pt>
                <c:pt idx="30">
                  <c:v>6.6023218099058614</c:v>
                </c:pt>
                <c:pt idx="31">
                  <c:v>5.7234277108408937</c:v>
                </c:pt>
                <c:pt idx="32">
                  <c:v>4.9360678948102965</c:v>
                </c:pt>
                <c:pt idx="33">
                  <c:v>4.484050581031763</c:v>
                </c:pt>
                <c:pt idx="34">
                  <c:v>4.1133916151417216</c:v>
                </c:pt>
                <c:pt idx="35">
                  <c:v>3.8547349096762726</c:v>
                </c:pt>
                <c:pt idx="36">
                  <c:v>4.1958948356507948</c:v>
                </c:pt>
                <c:pt idx="37">
                  <c:v>4.1106487328435515</c:v>
                </c:pt>
                <c:pt idx="38">
                  <c:v>4.0578272302253762</c:v>
                </c:pt>
                <c:pt idx="39">
                  <c:v>3.7553901245365213</c:v>
                </c:pt>
                <c:pt idx="40">
                  <c:v>3.5134575736617704</c:v>
                </c:pt>
                <c:pt idx="41">
                  <c:v>3.903508249310045</c:v>
                </c:pt>
                <c:pt idx="42">
                  <c:v>3.9606622916127767</c:v>
                </c:pt>
                <c:pt idx="43">
                  <c:v>4.3245471569969034</c:v>
                </c:pt>
                <c:pt idx="44">
                  <c:v>4.2740614345577184</c:v>
                </c:pt>
                <c:pt idx="45">
                  <c:v>3.3926956980083656</c:v>
                </c:pt>
                <c:pt idx="46">
                  <c:v>2.9943743730626471</c:v>
                </c:pt>
                <c:pt idx="47">
                  <c:v>3.0547468798676412</c:v>
                </c:pt>
                <c:pt idx="48">
                  <c:v>2.7008193427371041</c:v>
                </c:pt>
                <c:pt idx="49">
                  <c:v>2.8051843787701891</c:v>
                </c:pt>
                <c:pt idx="50">
                  <c:v>2.8093391707462292</c:v>
                </c:pt>
                <c:pt idx="51">
                  <c:v>2.3928392198997019</c:v>
                </c:pt>
                <c:pt idx="52">
                  <c:v>2.5867524885326314</c:v>
                </c:pt>
                <c:pt idx="53">
                  <c:v>2.5063199195762373</c:v>
                </c:pt>
                <c:pt idx="54">
                  <c:v>2.5234049217429848</c:v>
                </c:pt>
                <c:pt idx="55">
                  <c:v>2.5586022897534946</c:v>
                </c:pt>
                <c:pt idx="56">
                  <c:v>2.5519663039713447</c:v>
                </c:pt>
                <c:pt idx="57">
                  <c:v>2.7680755750092434</c:v>
                </c:pt>
                <c:pt idx="58">
                  <c:v>2.7577789824837766</c:v>
                </c:pt>
                <c:pt idx="59">
                  <c:v>2.8763311631664887</c:v>
                </c:pt>
                <c:pt idx="60">
                  <c:v>2.9208876206797139</c:v>
                </c:pt>
                <c:pt idx="61">
                  <c:v>2.8044731904405444</c:v>
                </c:pt>
                <c:pt idx="62">
                  <c:v>2.8079247087433852</c:v>
                </c:pt>
                <c:pt idx="63">
                  <c:v>2.6924960915768401</c:v>
                </c:pt>
                <c:pt idx="64">
                  <c:v>2.6930640353612025</c:v>
                </c:pt>
                <c:pt idx="65">
                  <c:v>2.9007985921866357</c:v>
                </c:pt>
                <c:pt idx="66">
                  <c:v>2.7837992456541012</c:v>
                </c:pt>
                <c:pt idx="67">
                  <c:v>2.7303276783181905</c:v>
                </c:pt>
                <c:pt idx="68">
                  <c:v>2.5652312513722091</c:v>
                </c:pt>
                <c:pt idx="69">
                  <c:v>2.3398994650966647</c:v>
                </c:pt>
                <c:pt idx="70">
                  <c:v>2.0053493175142449</c:v>
                </c:pt>
                <c:pt idx="71">
                  <c:v>1.6791401099295105</c:v>
                </c:pt>
                <c:pt idx="72">
                  <c:v>1.2190108566560376</c:v>
                </c:pt>
                <c:pt idx="73">
                  <c:v>0.77339015787353105</c:v>
                </c:pt>
                <c:pt idx="74">
                  <c:v>0.77322565634471252</c:v>
                </c:pt>
                <c:pt idx="75">
                  <c:v>0.64862591675087944</c:v>
                </c:pt>
                <c:pt idx="76">
                  <c:v>0.76</c:v>
                </c:pt>
                <c:pt idx="77">
                  <c:v>1.0216445902104565</c:v>
                </c:pt>
                <c:pt idx="78">
                  <c:v>0.99263282433204836</c:v>
                </c:pt>
                <c:pt idx="79">
                  <c:v>1.1567079012006269</c:v>
                </c:pt>
                <c:pt idx="80">
                  <c:v>1.1983671211112112</c:v>
                </c:pt>
                <c:pt idx="81">
                  <c:v>1.1834934641588384</c:v>
                </c:pt>
                <c:pt idx="82">
                  <c:v>1.39</c:v>
                </c:pt>
                <c:pt idx="83">
                  <c:v>1.49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0BC-4E07-9DD2-BD291F0895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8576896"/>
        <c:axId val="528578432"/>
      </c:lineChart>
      <c:lineChart>
        <c:grouping val="standard"/>
        <c:varyColors val="0"/>
        <c:ser>
          <c:idx val="4"/>
          <c:order val="1"/>
          <c:tx>
            <c:v>PA</c:v>
          </c:tx>
          <c:spPr>
            <a:ln w="25400">
              <a:solidFill>
                <a:schemeClr val="bg2">
                  <a:lumMod val="50000"/>
                </a:schemeClr>
              </a:solidFill>
            </a:ln>
          </c:spPr>
          <c:marker>
            <c:symbol val="none"/>
          </c:marker>
          <c:cat>
            <c:strRef>
              <c:f>'Page 38 Data'!$B$3:$CG$3</c:f>
              <c:strCache>
                <c:ptCount val="8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</c:strCache>
            </c:strRef>
          </c:cat>
          <c:val>
            <c:numRef>
              <c:f>'Page 38 Data'!$B$13:$CG$13</c:f>
              <c:numCache>
                <c:formatCode>0.00</c:formatCode>
                <c:ptCount val="84"/>
                <c:pt idx="0">
                  <c:v>2.730137069484404</c:v>
                </c:pt>
                <c:pt idx="1">
                  <c:v>2.6860659233521789</c:v>
                </c:pt>
                <c:pt idx="2">
                  <c:v>2.7782188876945897</c:v>
                </c:pt>
                <c:pt idx="3">
                  <c:v>2.6480854734083992</c:v>
                </c:pt>
                <c:pt idx="4">
                  <c:v>2.4467898790506037</c:v>
                </c:pt>
                <c:pt idx="5">
                  <c:v>2.4804076244475191</c:v>
                </c:pt>
                <c:pt idx="6">
                  <c:v>2.2819126832154324</c:v>
                </c:pt>
                <c:pt idx="7">
                  <c:v>2.526490148608056</c:v>
                </c:pt>
                <c:pt idx="8">
                  <c:v>2.4548947727689949</c:v>
                </c:pt>
                <c:pt idx="9">
                  <c:v>2.3214557959537392</c:v>
                </c:pt>
                <c:pt idx="10">
                  <c:v>2.313786698857593</c:v>
                </c:pt>
                <c:pt idx="11">
                  <c:v>2.1376028484458995</c:v>
                </c:pt>
                <c:pt idx="12">
                  <c:v>1.837593964725047</c:v>
                </c:pt>
                <c:pt idx="13">
                  <c:v>1.9781933172956789</c:v>
                </c:pt>
                <c:pt idx="14">
                  <c:v>2.0207683626040622</c:v>
                </c:pt>
                <c:pt idx="15">
                  <c:v>2.041928146299512</c:v>
                </c:pt>
                <c:pt idx="16">
                  <c:v>2.3957600337526883</c:v>
                </c:pt>
                <c:pt idx="17">
                  <c:v>2.3107501602728333</c:v>
                </c:pt>
                <c:pt idx="18">
                  <c:v>2.5458517505844278</c:v>
                </c:pt>
                <c:pt idx="19">
                  <c:v>2.6858726699817281</c:v>
                </c:pt>
                <c:pt idx="20">
                  <c:v>2.7694000258782152</c:v>
                </c:pt>
                <c:pt idx="21">
                  <c:v>2.8920292684341535</c:v>
                </c:pt>
                <c:pt idx="22">
                  <c:v>2.7751684755092794</c:v>
                </c:pt>
                <c:pt idx="23">
                  <c:v>3.1199672912977894</c:v>
                </c:pt>
                <c:pt idx="24">
                  <c:v>3.2787833165838833</c:v>
                </c:pt>
                <c:pt idx="25">
                  <c:v>3.9863077487810541</c:v>
                </c:pt>
                <c:pt idx="26">
                  <c:v>4.4755495813491999</c:v>
                </c:pt>
                <c:pt idx="27">
                  <c:v>4.5797726796904037</c:v>
                </c:pt>
                <c:pt idx="28">
                  <c:v>4.8944702967252907</c:v>
                </c:pt>
                <c:pt idx="29">
                  <c:v>5.1184878898839017</c:v>
                </c:pt>
                <c:pt idx="30">
                  <c:v>4.8802324743912751</c:v>
                </c:pt>
                <c:pt idx="31">
                  <c:v>4.4513424793935279</c:v>
                </c:pt>
                <c:pt idx="32">
                  <c:v>4.1256069903927326</c:v>
                </c:pt>
                <c:pt idx="33">
                  <c:v>3.4731508233929751</c:v>
                </c:pt>
                <c:pt idx="34">
                  <c:v>3.3858900044536573</c:v>
                </c:pt>
                <c:pt idx="35">
                  <c:v>3.3293399306545792</c:v>
                </c:pt>
                <c:pt idx="36">
                  <c:v>3.0864270592181575</c:v>
                </c:pt>
                <c:pt idx="37">
                  <c:v>3.1011018750674633</c:v>
                </c:pt>
                <c:pt idx="38">
                  <c:v>3.2092142806754791</c:v>
                </c:pt>
                <c:pt idx="39">
                  <c:v>3.3663502344722027</c:v>
                </c:pt>
                <c:pt idx="40">
                  <c:v>3.4670178162490295</c:v>
                </c:pt>
                <c:pt idx="41">
                  <c:v>3.5059574773760498</c:v>
                </c:pt>
                <c:pt idx="42">
                  <c:v>3.778807231810462</c:v>
                </c:pt>
                <c:pt idx="43">
                  <c:v>3.7393913406100361</c:v>
                </c:pt>
                <c:pt idx="44">
                  <c:v>3.7158783731641347</c:v>
                </c:pt>
                <c:pt idx="45">
                  <c:v>3.4173468000741085</c:v>
                </c:pt>
                <c:pt idx="46">
                  <c:v>2.9997410442531436</c:v>
                </c:pt>
                <c:pt idx="47">
                  <c:v>3.040838724442898</c:v>
                </c:pt>
                <c:pt idx="48">
                  <c:v>2.8637560457085289</c:v>
                </c:pt>
                <c:pt idx="49">
                  <c:v>2.9012798364550072</c:v>
                </c:pt>
                <c:pt idx="50">
                  <c:v>2.8975821814049914</c:v>
                </c:pt>
                <c:pt idx="51">
                  <c:v>2.7111926438783578</c:v>
                </c:pt>
                <c:pt idx="52">
                  <c:v>2.7471583574293379</c:v>
                </c:pt>
                <c:pt idx="53">
                  <c:v>2.6966678355682858</c:v>
                </c:pt>
                <c:pt idx="54">
                  <c:v>2.6677334045415395</c:v>
                </c:pt>
                <c:pt idx="55">
                  <c:v>2.6884849762183696</c:v>
                </c:pt>
                <c:pt idx="56">
                  <c:v>2.6819508528938099</c:v>
                </c:pt>
                <c:pt idx="57">
                  <c:v>2.7247603932876938</c:v>
                </c:pt>
                <c:pt idx="58">
                  <c:v>2.7194409396438273</c:v>
                </c:pt>
                <c:pt idx="59">
                  <c:v>2.5338959860347563</c:v>
                </c:pt>
                <c:pt idx="60">
                  <c:v>2.5497242250652428</c:v>
                </c:pt>
                <c:pt idx="61">
                  <c:v>2.5915603818249222</c:v>
                </c:pt>
                <c:pt idx="62">
                  <c:v>2.4768062692949431</c:v>
                </c:pt>
                <c:pt idx="63">
                  <c:v>2.4932771536710705</c:v>
                </c:pt>
                <c:pt idx="64">
                  <c:v>2.6334950997159585</c:v>
                </c:pt>
                <c:pt idx="65">
                  <c:v>2.695345832387825</c:v>
                </c:pt>
                <c:pt idx="66">
                  <c:v>2.5378827725716633</c:v>
                </c:pt>
                <c:pt idx="67">
                  <c:v>2.6077639647432727</c:v>
                </c:pt>
                <c:pt idx="68">
                  <c:v>2.3751166377706134</c:v>
                </c:pt>
                <c:pt idx="69">
                  <c:v>1.964646294799586</c:v>
                </c:pt>
                <c:pt idx="70">
                  <c:v>1.779063113767346</c:v>
                </c:pt>
                <c:pt idx="71">
                  <c:v>1.3785271728320625</c:v>
                </c:pt>
                <c:pt idx="72">
                  <c:v>1.0879559685555935</c:v>
                </c:pt>
                <c:pt idx="73">
                  <c:v>0.91333818511124598</c:v>
                </c:pt>
                <c:pt idx="74">
                  <c:v>0.76321012888562856</c:v>
                </c:pt>
                <c:pt idx="75">
                  <c:v>0.81813805777718684</c:v>
                </c:pt>
                <c:pt idx="76">
                  <c:v>0.88</c:v>
                </c:pt>
                <c:pt idx="77">
                  <c:v>1.0629060463399473</c:v>
                </c:pt>
                <c:pt idx="78">
                  <c:v>1.2096586238342941</c:v>
                </c:pt>
                <c:pt idx="79">
                  <c:v>1.2413133954896964</c:v>
                </c:pt>
                <c:pt idx="80">
                  <c:v>1.1945386588722007</c:v>
                </c:pt>
                <c:pt idx="81">
                  <c:v>1.2866697261260032</c:v>
                </c:pt>
                <c:pt idx="82">
                  <c:v>1.35</c:v>
                </c:pt>
                <c:pt idx="83">
                  <c:v>1.44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0BC-4E07-9DD2-BD291F089593}"/>
            </c:ext>
          </c:extLst>
        </c:ser>
        <c:ser>
          <c:idx val="2"/>
          <c:order val="11"/>
          <c:tx>
            <c:v>AZ</c:v>
          </c:tx>
          <c:spPr>
            <a:ln w="25400">
              <a:solidFill>
                <a:schemeClr val="accent4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'Page 38 Data'!$B$3:$CG$3</c:f>
              <c:strCache>
                <c:ptCount val="8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</c:strCache>
            </c:strRef>
          </c:cat>
          <c:val>
            <c:numRef>
              <c:f>'Page 38 Data'!$B$4:$CG$4</c:f>
              <c:numCache>
                <c:formatCode>0.00</c:formatCode>
                <c:ptCount val="84"/>
                <c:pt idx="0">
                  <c:v>2.9493381802192875</c:v>
                </c:pt>
                <c:pt idx="1">
                  <c:v>3.1290565527558418</c:v>
                </c:pt>
                <c:pt idx="2">
                  <c:v>3.5160959077665863</c:v>
                </c:pt>
                <c:pt idx="3">
                  <c:v>3.4848586656886344</c:v>
                </c:pt>
                <c:pt idx="4">
                  <c:v>2.8910437194851202</c:v>
                </c:pt>
                <c:pt idx="5">
                  <c:v>2.9310606445890017</c:v>
                </c:pt>
                <c:pt idx="6">
                  <c:v>2.6917249080413694</c:v>
                </c:pt>
                <c:pt idx="7">
                  <c:v>2.5358009243340964</c:v>
                </c:pt>
                <c:pt idx="8">
                  <c:v>2.4752560901949385</c:v>
                </c:pt>
                <c:pt idx="9">
                  <c:v>2.2650446154414987</c:v>
                </c:pt>
                <c:pt idx="10">
                  <c:v>1.9617006724927912</c:v>
                </c:pt>
                <c:pt idx="11">
                  <c:v>1.8177455389906945</c:v>
                </c:pt>
                <c:pt idx="12">
                  <c:v>1.8827635100431954</c:v>
                </c:pt>
                <c:pt idx="13">
                  <c:v>1.7370019090472824</c:v>
                </c:pt>
                <c:pt idx="14">
                  <c:v>1.8358826602846199</c:v>
                </c:pt>
                <c:pt idx="15">
                  <c:v>1.8161496732324305</c:v>
                </c:pt>
                <c:pt idx="16">
                  <c:v>1.9958893841752523</c:v>
                </c:pt>
                <c:pt idx="17">
                  <c:v>2.8578455348207235</c:v>
                </c:pt>
                <c:pt idx="18">
                  <c:v>3.4421958766920042</c:v>
                </c:pt>
                <c:pt idx="19">
                  <c:v>5.0880780935953762</c:v>
                </c:pt>
                <c:pt idx="20">
                  <c:v>6.7925584065940932</c:v>
                </c:pt>
                <c:pt idx="21">
                  <c:v>7.4533081545436284</c:v>
                </c:pt>
                <c:pt idx="22">
                  <c:v>8.8097995109821614</c:v>
                </c:pt>
                <c:pt idx="23">
                  <c:v>9.4265132413620929</c:v>
                </c:pt>
                <c:pt idx="24">
                  <c:v>11.191777033121147</c:v>
                </c:pt>
                <c:pt idx="25">
                  <c:v>12.081990314390456</c:v>
                </c:pt>
                <c:pt idx="26">
                  <c:v>12.650578876725566</c:v>
                </c:pt>
                <c:pt idx="27">
                  <c:v>13.729495317778973</c:v>
                </c:pt>
                <c:pt idx="28">
                  <c:v>12.189557200233802</c:v>
                </c:pt>
                <c:pt idx="29">
                  <c:v>11.797406880045058</c:v>
                </c:pt>
                <c:pt idx="30">
                  <c:v>10.688134425415988</c:v>
                </c:pt>
                <c:pt idx="31">
                  <c:v>8.8624455738038233</c:v>
                </c:pt>
                <c:pt idx="32">
                  <c:v>7.43046605640086</c:v>
                </c:pt>
                <c:pt idx="33">
                  <c:v>6.5947314881354675</c:v>
                </c:pt>
                <c:pt idx="34">
                  <c:v>6.1638321004906222</c:v>
                </c:pt>
                <c:pt idx="35">
                  <c:v>5.9494220269033038</c:v>
                </c:pt>
                <c:pt idx="36">
                  <c:v>6.1428857799550523</c:v>
                </c:pt>
                <c:pt idx="37">
                  <c:v>5.7334377312941704</c:v>
                </c:pt>
                <c:pt idx="38">
                  <c:v>4.9487462767304979</c:v>
                </c:pt>
                <c:pt idx="39">
                  <c:v>4.0471070237901294</c:v>
                </c:pt>
                <c:pt idx="40">
                  <c:v>3.4013733986260917</c:v>
                </c:pt>
                <c:pt idx="41">
                  <c:v>3.2310525664035783</c:v>
                </c:pt>
                <c:pt idx="42">
                  <c:v>3.4858549276008488</c:v>
                </c:pt>
                <c:pt idx="43">
                  <c:v>3.3687590695825178</c:v>
                </c:pt>
                <c:pt idx="44">
                  <c:v>3.3545204389526622</c:v>
                </c:pt>
                <c:pt idx="45">
                  <c:v>3.0817147774945535</c:v>
                </c:pt>
                <c:pt idx="46">
                  <c:v>2.5418683786011593</c:v>
                </c:pt>
                <c:pt idx="47">
                  <c:v>2.562507074478682</c:v>
                </c:pt>
                <c:pt idx="48">
                  <c:v>2.6286764140863332</c:v>
                </c:pt>
                <c:pt idx="49">
                  <c:v>2.5416833943376429</c:v>
                </c:pt>
                <c:pt idx="50">
                  <c:v>2.5319866270926821</c:v>
                </c:pt>
                <c:pt idx="51">
                  <c:v>2.2912200903909925</c:v>
                </c:pt>
                <c:pt idx="52">
                  <c:v>2.6255838708632462</c:v>
                </c:pt>
                <c:pt idx="53">
                  <c:v>2.9525250964560468</c:v>
                </c:pt>
                <c:pt idx="54">
                  <c:v>2.9304932332095257</c:v>
                </c:pt>
                <c:pt idx="55">
                  <c:v>3.3296478970335524</c:v>
                </c:pt>
                <c:pt idx="56">
                  <c:v>2.5704729437769225</c:v>
                </c:pt>
                <c:pt idx="57">
                  <c:v>2.190261914994287</c:v>
                </c:pt>
                <c:pt idx="58">
                  <c:v>2.3136810792991276</c:v>
                </c:pt>
                <c:pt idx="59">
                  <c:v>1.955186416007175</c:v>
                </c:pt>
                <c:pt idx="60">
                  <c:v>2.2797656182899826</c:v>
                </c:pt>
                <c:pt idx="61">
                  <c:v>2.3379571587625629</c:v>
                </c:pt>
                <c:pt idx="62">
                  <c:v>2.259109210702348</c:v>
                </c:pt>
                <c:pt idx="63">
                  <c:v>2.4071867797574109</c:v>
                </c:pt>
                <c:pt idx="64">
                  <c:v>2.2008677620951391</c:v>
                </c:pt>
                <c:pt idx="65">
                  <c:v>2.4166983248199969</c:v>
                </c:pt>
                <c:pt idx="66">
                  <c:v>2.6671552151463702</c:v>
                </c:pt>
                <c:pt idx="67">
                  <c:v>2.5361695983329069</c:v>
                </c:pt>
                <c:pt idx="68">
                  <c:v>2.7315107729016725</c:v>
                </c:pt>
                <c:pt idx="69">
                  <c:v>2.2326260635362734</c:v>
                </c:pt>
                <c:pt idx="70">
                  <c:v>1.6387736716480188</c:v>
                </c:pt>
                <c:pt idx="71">
                  <c:v>1.2075119020312497</c:v>
                </c:pt>
                <c:pt idx="72">
                  <c:v>0.86261359358937117</c:v>
                </c:pt>
                <c:pt idx="73">
                  <c:v>0.81264238146287204</c:v>
                </c:pt>
                <c:pt idx="74">
                  <c:v>0.7427300132615765</c:v>
                </c:pt>
                <c:pt idx="75">
                  <c:v>0.80791888095068198</c:v>
                </c:pt>
                <c:pt idx="76">
                  <c:v>0.76</c:v>
                </c:pt>
                <c:pt idx="77">
                  <c:v>0.78381166717899997</c:v>
                </c:pt>
                <c:pt idx="78">
                  <c:v>0.8941890552385916</c:v>
                </c:pt>
                <c:pt idx="79">
                  <c:v>0.88165207897698372</c:v>
                </c:pt>
                <c:pt idx="80">
                  <c:v>0.91855215712954696</c:v>
                </c:pt>
                <c:pt idx="81">
                  <c:v>0.99513565305701035</c:v>
                </c:pt>
                <c:pt idx="82">
                  <c:v>1.04</c:v>
                </c:pt>
                <c:pt idx="83">
                  <c:v>1.08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0BC-4E07-9DD2-BD291F0895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8579968"/>
        <c:axId val="528589952"/>
      </c:lineChart>
      <c:catAx>
        <c:axId val="528576896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txPr>
          <a:bodyPr rot="-3000000" anchor="t" anchorCtr="0"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28578432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528578432"/>
        <c:scaling>
          <c:orientation val="minMax"/>
        </c:scaling>
        <c:delete val="0"/>
        <c:axPos val="l"/>
        <c:numFmt formatCode="#,##0" sourceLinked="0"/>
        <c:majorTickMark val="in"/>
        <c:minorTickMark val="none"/>
        <c:tickLblPos val="nextTo"/>
        <c:spPr>
          <a:ln w="9525">
            <a:solidFill>
              <a:sysClr val="window" lastClr="FFFFFF">
                <a:lumMod val="50000"/>
              </a:sysClr>
            </a:solidFill>
          </a:ln>
        </c:spPr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28576896"/>
        <c:crossesAt val="1"/>
        <c:crossBetween val="midCat"/>
      </c:valAx>
      <c:catAx>
        <c:axId val="5285799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528589952"/>
        <c:crosses val="autoZero"/>
        <c:auto val="1"/>
        <c:lblAlgn val="ctr"/>
        <c:lblOffset val="100"/>
        <c:noMultiLvlLbl val="0"/>
      </c:catAx>
      <c:valAx>
        <c:axId val="528589952"/>
        <c:scaling>
          <c:orientation val="minMax"/>
          <c:max val="25"/>
          <c:min val="0"/>
        </c:scaling>
        <c:delete val="0"/>
        <c:axPos val="r"/>
        <c:numFmt formatCode="#,##0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28579968"/>
        <c:crosses val="max"/>
        <c:crossBetween val="between"/>
        <c:majorUnit val="5"/>
      </c:valAx>
      <c:spPr>
        <a:ln>
          <a:solidFill>
            <a:sysClr val="windowText" lastClr="000000"/>
          </a:solidFill>
        </a:ln>
      </c:spPr>
    </c:plotArea>
    <c:legend>
      <c:legendPos val="l"/>
      <c:layout>
        <c:manualLayout>
          <c:xMode val="edge"/>
          <c:yMode val="edge"/>
          <c:x val="0.490952167725695"/>
          <c:y val="0.16966952994512052"/>
          <c:w val="0.50684783221271268"/>
          <c:h val="0.24880776266603039"/>
        </c:manualLayout>
      </c:layout>
      <c:overlay val="0"/>
      <c:spPr>
        <a:ln>
          <a:noFill/>
        </a:ln>
      </c:spPr>
      <c:txPr>
        <a:bodyPr/>
        <a:lstStyle/>
        <a:p>
          <a:pPr>
            <a:defRPr sz="1400"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userShapes r:id="rId1"/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080589292380349E-2"/>
          <c:y val="0.19344190473914585"/>
          <c:w val="0.89011581472412504"/>
          <c:h val="0.66471884034731266"/>
        </c:manualLayout>
      </c:layout>
      <c:lineChart>
        <c:grouping val="standard"/>
        <c:varyColors val="0"/>
        <c:ser>
          <c:idx val="12"/>
          <c:order val="0"/>
          <c:tx>
            <c:v>National Average</c:v>
          </c:tx>
          <c:spPr>
            <a:ln w="25400" cmpd="sng">
              <a:solidFill>
                <a:schemeClr val="tx1"/>
              </a:solidFill>
              <a:prstDash val="sysDash"/>
            </a:ln>
          </c:spPr>
          <c:marker>
            <c:symbol val="none"/>
          </c:marker>
          <c:cat>
            <c:strRef>
              <c:f>[0]!Page39_Date</c:f>
              <c:strCache>
                <c:ptCount val="8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</c:strCache>
            </c:strRef>
          </c:cat>
          <c:val>
            <c:numRef>
              <c:f>[0]!Page39_ALL</c:f>
              <c:numCache>
                <c:formatCode>0.00</c:formatCode>
                <c:ptCount val="84"/>
                <c:pt idx="0">
                  <c:v>0.08</c:v>
                </c:pt>
                <c:pt idx="1">
                  <c:v>7.0000000000000007E-2</c:v>
                </c:pt>
                <c:pt idx="2">
                  <c:v>7.0000000000000007E-2</c:v>
                </c:pt>
                <c:pt idx="3">
                  <c:v>0.08</c:v>
                </c:pt>
                <c:pt idx="4">
                  <c:v>0.08</c:v>
                </c:pt>
                <c:pt idx="5">
                  <c:v>7.0000000000000007E-2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7.0000000000000007E-2</c:v>
                </c:pt>
                <c:pt idx="9">
                  <c:v>0.06</c:v>
                </c:pt>
                <c:pt idx="10">
                  <c:v>7.0000000000000007E-2</c:v>
                </c:pt>
                <c:pt idx="11">
                  <c:v>7.0000000000000007E-2</c:v>
                </c:pt>
                <c:pt idx="12">
                  <c:v>7.0000000000000007E-2</c:v>
                </c:pt>
                <c:pt idx="13">
                  <c:v>7.0000000000000007E-2</c:v>
                </c:pt>
                <c:pt idx="14">
                  <c:v>0.08</c:v>
                </c:pt>
                <c:pt idx="15">
                  <c:v>0.09</c:v>
                </c:pt>
                <c:pt idx="16">
                  <c:v>0.11</c:v>
                </c:pt>
                <c:pt idx="17">
                  <c:v>0.1</c:v>
                </c:pt>
                <c:pt idx="18">
                  <c:v>0.13</c:v>
                </c:pt>
                <c:pt idx="19">
                  <c:v>0.14000000000000001</c:v>
                </c:pt>
                <c:pt idx="20">
                  <c:v>0.18</c:v>
                </c:pt>
                <c:pt idx="21">
                  <c:v>0.19</c:v>
                </c:pt>
                <c:pt idx="22">
                  <c:v>0.19</c:v>
                </c:pt>
                <c:pt idx="23">
                  <c:v>0.18</c:v>
                </c:pt>
                <c:pt idx="24">
                  <c:v>0.21</c:v>
                </c:pt>
                <c:pt idx="25">
                  <c:v>0.24</c:v>
                </c:pt>
                <c:pt idx="26">
                  <c:v>0.2</c:v>
                </c:pt>
                <c:pt idx="27">
                  <c:v>0.19</c:v>
                </c:pt>
                <c:pt idx="28">
                  <c:v>0.19</c:v>
                </c:pt>
                <c:pt idx="29">
                  <c:v>0.2</c:v>
                </c:pt>
                <c:pt idx="30" formatCode="General">
                  <c:v>0.19</c:v>
                </c:pt>
                <c:pt idx="31">
                  <c:v>0.19</c:v>
                </c:pt>
                <c:pt idx="32" formatCode="General">
                  <c:v>0.15</c:v>
                </c:pt>
                <c:pt idx="33">
                  <c:v>0.11752468258163629</c:v>
                </c:pt>
                <c:pt idx="34">
                  <c:v>0.10943730990059478</c:v>
                </c:pt>
                <c:pt idx="35">
                  <c:v>0.11997164261402032</c:v>
                </c:pt>
                <c:pt idx="36">
                  <c:v>0.12108612031128879</c:v>
                </c:pt>
                <c:pt idx="37">
                  <c:v>0.1063650092985135</c:v>
                </c:pt>
                <c:pt idx="38">
                  <c:v>0.1003813978084724</c:v>
                </c:pt>
                <c:pt idx="39">
                  <c:v>8.6900137873041405E-2</c:v>
                </c:pt>
                <c:pt idx="40">
                  <c:v>8.6900137873041405E-2</c:v>
                </c:pt>
                <c:pt idx="41">
                  <c:v>8.1962057176192385E-2</c:v>
                </c:pt>
                <c:pt idx="42">
                  <c:v>6.5820198344688358E-2</c:v>
                </c:pt>
                <c:pt idx="43">
                  <c:v>6.154340629218346E-2</c:v>
                </c:pt>
                <c:pt idx="44">
                  <c:v>5.6475820107586554E-2</c:v>
                </c:pt>
                <c:pt idx="45">
                  <c:v>4.488504901684897E-2</c:v>
                </c:pt>
                <c:pt idx="46">
                  <c:v>4.3740362653559309E-2</c:v>
                </c:pt>
                <c:pt idx="47">
                  <c:v>4.6814517391001106E-2</c:v>
                </c:pt>
                <c:pt idx="48">
                  <c:v>4.3113578681858937E-2</c:v>
                </c:pt>
                <c:pt idx="49">
                  <c:v>3.6352787564152313E-2</c:v>
                </c:pt>
                <c:pt idx="50">
                  <c:v>3.5283161084700393E-2</c:v>
                </c:pt>
                <c:pt idx="51">
                  <c:v>3.9492013584342192E-2</c:v>
                </c:pt>
                <c:pt idx="52">
                  <c:v>3.6666514678497304E-2</c:v>
                </c:pt>
                <c:pt idx="53">
                  <c:v>3.1289161025187626E-2</c:v>
                </c:pt>
                <c:pt idx="54">
                  <c:v>3.0206434112843177E-2</c:v>
                </c:pt>
                <c:pt idx="55">
                  <c:v>2.9416976547602464E-2</c:v>
                </c:pt>
                <c:pt idx="56">
                  <c:v>3.3647800095992358E-2</c:v>
                </c:pt>
                <c:pt idx="57">
                  <c:v>3.1474955294208448E-2</c:v>
                </c:pt>
                <c:pt idx="58">
                  <c:v>2.581970513288168E-2</c:v>
                </c:pt>
                <c:pt idx="59">
                  <c:v>2.5596853407975278E-2</c:v>
                </c:pt>
                <c:pt idx="60">
                  <c:v>2.8361461787120679E-2</c:v>
                </c:pt>
                <c:pt idx="61">
                  <c:v>2.796364681492064E-2</c:v>
                </c:pt>
                <c:pt idx="62">
                  <c:v>2.7859498728177369E-2</c:v>
                </c:pt>
                <c:pt idx="63">
                  <c:v>2.4990478767283424E-2</c:v>
                </c:pt>
                <c:pt idx="64">
                  <c:v>2.6116878241763019E-2</c:v>
                </c:pt>
                <c:pt idx="65" formatCode="General">
                  <c:v>2.4E-2</c:v>
                </c:pt>
                <c:pt idx="66" formatCode="General">
                  <c:v>2.4E-2</c:v>
                </c:pt>
                <c:pt idx="67" formatCode="General">
                  <c:v>2.5999999999999999E-2</c:v>
                </c:pt>
                <c:pt idx="68" formatCode="General">
                  <c:v>2.7E-2</c:v>
                </c:pt>
                <c:pt idx="69" formatCode="General">
                  <c:v>8.9999999999999993E-3</c:v>
                </c:pt>
                <c:pt idx="70" formatCode="General">
                  <c:v>6.0000000000000001E-3</c:v>
                </c:pt>
                <c:pt idx="71" formatCode="General">
                  <c:v>5.0000000000000001E-3</c:v>
                </c:pt>
                <c:pt idx="72" formatCode="General">
                  <c:v>4.0000000000000001E-3</c:v>
                </c:pt>
                <c:pt idx="73" formatCode="General">
                  <c:v>3.0000000000000001E-3</c:v>
                </c:pt>
                <c:pt idx="74" formatCode="General">
                  <c:v>3.0000000000000001E-3</c:v>
                </c:pt>
                <c:pt idx="75" formatCode="General">
                  <c:v>3.0000000000000001E-3</c:v>
                </c:pt>
                <c:pt idx="76" formatCode="General">
                  <c:v>8.9999999999999993E-3</c:v>
                </c:pt>
                <c:pt idx="77" formatCode="General">
                  <c:v>1.2999999999999999E-2</c:v>
                </c:pt>
                <c:pt idx="78" formatCode="General">
                  <c:v>0.01</c:v>
                </c:pt>
                <c:pt idx="79" formatCode="General">
                  <c:v>1.2E-2</c:v>
                </c:pt>
                <c:pt idx="80" formatCode="General">
                  <c:v>1.2999999999999999E-2</c:v>
                </c:pt>
                <c:pt idx="81" formatCode="General">
                  <c:v>1.4E-2</c:v>
                </c:pt>
                <c:pt idx="82" formatCode="General">
                  <c:v>1.2999999999999999E-2</c:v>
                </c:pt>
                <c:pt idx="83" formatCode="General">
                  <c:v>1.4E-2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97-4914-9757-48B9E14F4EB6}"/>
            </c:ext>
          </c:extLst>
        </c:ser>
        <c:ser>
          <c:idx val="1"/>
          <c:order val="2"/>
          <c:tx>
            <c:v>FL</c:v>
          </c:tx>
          <c:spPr>
            <a:ln w="25400">
              <a:solidFill>
                <a:schemeClr val="accent5"/>
              </a:solidFill>
            </a:ln>
          </c:spPr>
          <c:marker>
            <c:symbol val="none"/>
          </c:marker>
          <c:cat>
            <c:strRef>
              <c:f>[0]!Page39_Date</c:f>
              <c:strCache>
                <c:ptCount val="8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</c:strCache>
            </c:strRef>
          </c:cat>
          <c:val>
            <c:numRef>
              <c:f>[0]!Page39_FL</c:f>
              <c:numCache>
                <c:formatCode>0.00</c:formatCode>
                <c:ptCount val="84"/>
                <c:pt idx="0">
                  <c:v>0.1</c:v>
                </c:pt>
                <c:pt idx="1">
                  <c:v>7.0000000000000007E-2</c:v>
                </c:pt>
                <c:pt idx="2">
                  <c:v>7.0000000000000007E-2</c:v>
                </c:pt>
                <c:pt idx="3">
                  <c:v>0.08</c:v>
                </c:pt>
                <c:pt idx="4">
                  <c:v>7.0000000000000007E-2</c:v>
                </c:pt>
                <c:pt idx="5">
                  <c:v>0.06</c:v>
                </c:pt>
                <c:pt idx="6">
                  <c:v>0.06</c:v>
                </c:pt>
                <c:pt idx="7">
                  <c:v>0.06</c:v>
                </c:pt>
                <c:pt idx="8">
                  <c:v>0.05</c:v>
                </c:pt>
                <c:pt idx="9">
                  <c:v>0.04</c:v>
                </c:pt>
                <c:pt idx="10">
                  <c:v>0.05</c:v>
                </c:pt>
                <c:pt idx="11">
                  <c:v>0.04</c:v>
                </c:pt>
                <c:pt idx="12">
                  <c:v>0.04</c:v>
                </c:pt>
                <c:pt idx="13">
                  <c:v>0.05</c:v>
                </c:pt>
                <c:pt idx="14">
                  <c:v>0.06</c:v>
                </c:pt>
                <c:pt idx="15">
                  <c:v>0.08</c:v>
                </c:pt>
                <c:pt idx="16">
                  <c:v>0.12</c:v>
                </c:pt>
                <c:pt idx="17">
                  <c:v>0.13</c:v>
                </c:pt>
                <c:pt idx="18">
                  <c:v>0.19</c:v>
                </c:pt>
                <c:pt idx="19">
                  <c:v>0.25</c:v>
                </c:pt>
                <c:pt idx="20">
                  <c:v>0.33</c:v>
                </c:pt>
                <c:pt idx="21">
                  <c:v>0.37</c:v>
                </c:pt>
                <c:pt idx="22">
                  <c:v>0.42</c:v>
                </c:pt>
                <c:pt idx="23">
                  <c:v>0.49</c:v>
                </c:pt>
                <c:pt idx="24">
                  <c:v>0.5</c:v>
                </c:pt>
                <c:pt idx="25">
                  <c:v>0.52</c:v>
                </c:pt>
                <c:pt idx="26">
                  <c:v>0.42</c:v>
                </c:pt>
                <c:pt idx="27">
                  <c:v>0.42</c:v>
                </c:pt>
                <c:pt idx="28">
                  <c:v>0.43</c:v>
                </c:pt>
                <c:pt idx="29">
                  <c:v>0.38</c:v>
                </c:pt>
                <c:pt idx="30" formatCode="General">
                  <c:v>0.34</c:v>
                </c:pt>
                <c:pt idx="31">
                  <c:v>0.3</c:v>
                </c:pt>
                <c:pt idx="32">
                  <c:v>0.24970728400640893</c:v>
                </c:pt>
                <c:pt idx="33">
                  <c:v>0.17139291730002876</c:v>
                </c:pt>
                <c:pt idx="34">
                  <c:v>0.14869456250726679</c:v>
                </c:pt>
                <c:pt idx="35">
                  <c:v>0.18814699792960662</c:v>
                </c:pt>
                <c:pt idx="36">
                  <c:v>0.1994873996457556</c:v>
                </c:pt>
                <c:pt idx="37">
                  <c:v>0.19420963269440991</c:v>
                </c:pt>
                <c:pt idx="38">
                  <c:v>0.1552516483388848</c:v>
                </c:pt>
                <c:pt idx="39">
                  <c:v>0.15002038738597809</c:v>
                </c:pt>
                <c:pt idx="40">
                  <c:v>0.12033420550352028</c:v>
                </c:pt>
                <c:pt idx="41">
                  <c:v>0.13975437568804097</c:v>
                </c:pt>
                <c:pt idx="42">
                  <c:v>9.6125504538591561E-2</c:v>
                </c:pt>
                <c:pt idx="43">
                  <c:v>8.31768531384003E-2</c:v>
                </c:pt>
                <c:pt idx="44">
                  <c:v>9.1927941813061617E-2</c:v>
                </c:pt>
                <c:pt idx="45">
                  <c:v>6.5402301306384261E-2</c:v>
                </c:pt>
                <c:pt idx="46">
                  <c:v>7.1278449321377155E-2</c:v>
                </c:pt>
                <c:pt idx="47">
                  <c:v>6.6216068667472067E-2</c:v>
                </c:pt>
                <c:pt idx="48">
                  <c:v>5.3829420288670486E-2</c:v>
                </c:pt>
                <c:pt idx="49">
                  <c:v>4.5453965684574986E-2</c:v>
                </c:pt>
                <c:pt idx="50">
                  <c:v>4.3893491288297067E-2</c:v>
                </c:pt>
                <c:pt idx="51">
                  <c:v>4.5297625992601391E-2</c:v>
                </c:pt>
                <c:pt idx="52">
                  <c:v>4.5595944696678679E-2</c:v>
                </c:pt>
                <c:pt idx="53">
                  <c:v>3.6990934951554359E-2</c:v>
                </c:pt>
                <c:pt idx="54">
                  <c:v>3.347532262123009E-2</c:v>
                </c:pt>
                <c:pt idx="55">
                  <c:v>3.2754521572306163E-2</c:v>
                </c:pt>
                <c:pt idx="56">
                  <c:v>3.9698469058480949E-2</c:v>
                </c:pt>
                <c:pt idx="57">
                  <c:v>3.9631066782211281E-2</c:v>
                </c:pt>
                <c:pt idx="58">
                  <c:v>2.5877922278138111E-2</c:v>
                </c:pt>
                <c:pt idx="59">
                  <c:v>9.9049891430313449E-3</c:v>
                </c:pt>
                <c:pt idx="60">
                  <c:v>2.218641642146283E-2</c:v>
                </c:pt>
                <c:pt idx="61">
                  <c:v>3.6558428906990542E-2</c:v>
                </c:pt>
                <c:pt idx="62">
                  <c:v>3.1887755102040817E-2</c:v>
                </c:pt>
                <c:pt idx="63">
                  <c:v>2.7601226143881403E-2</c:v>
                </c:pt>
                <c:pt idx="64">
                  <c:v>2.972584371314561E-2</c:v>
                </c:pt>
                <c:pt idx="65" formatCode="General">
                  <c:v>2.8000000000000001E-2</c:v>
                </c:pt>
                <c:pt idx="66" formatCode="General">
                  <c:v>2.5999999999999999E-2</c:v>
                </c:pt>
                <c:pt idx="67" formatCode="General">
                  <c:v>0.03</c:v>
                </c:pt>
                <c:pt idx="68" formatCode="General">
                  <c:v>2.8000000000000001E-2</c:v>
                </c:pt>
                <c:pt idx="69" formatCode="General">
                  <c:v>8.9999999999999993E-3</c:v>
                </c:pt>
                <c:pt idx="70" formatCode="General">
                  <c:v>6.0000000000000001E-3</c:v>
                </c:pt>
                <c:pt idx="71" formatCode="General">
                  <c:v>5.0000000000000001E-3</c:v>
                </c:pt>
                <c:pt idx="72" formatCode="General">
                  <c:v>5.0000000000000001E-3</c:v>
                </c:pt>
                <c:pt idx="73" formatCode="General">
                  <c:v>4.0000000000000001E-3</c:v>
                </c:pt>
                <c:pt idx="74" formatCode="General">
                  <c:v>4.0000000000000001E-3</c:v>
                </c:pt>
                <c:pt idx="75" formatCode="General">
                  <c:v>5.0000000000000001E-3</c:v>
                </c:pt>
                <c:pt idx="76" formatCode="General">
                  <c:v>8.9999999999999993E-3</c:v>
                </c:pt>
                <c:pt idx="77" formatCode="General">
                  <c:v>1.4999999999999999E-2</c:v>
                </c:pt>
                <c:pt idx="78" formatCode="General">
                  <c:v>0.01</c:v>
                </c:pt>
                <c:pt idx="79" formatCode="General">
                  <c:v>0.01</c:v>
                </c:pt>
                <c:pt idx="80" formatCode="General">
                  <c:v>8.9999999999999993E-3</c:v>
                </c:pt>
                <c:pt idx="81" formatCode="General">
                  <c:v>1.4999999999999999E-2</c:v>
                </c:pt>
                <c:pt idx="82" formatCode="General">
                  <c:v>1.4999999999999999E-2</c:v>
                </c:pt>
                <c:pt idx="83" formatCode="General">
                  <c:v>1.4999999999999999E-2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97-4914-9757-48B9E14F4EB6}"/>
            </c:ext>
          </c:extLst>
        </c:ser>
        <c:ser>
          <c:idx val="3"/>
          <c:order val="3"/>
          <c:tx>
            <c:v>IL</c:v>
          </c:tx>
          <c:spPr>
            <a:ln w="25400">
              <a:solidFill>
                <a:srgbClr val="00B050"/>
              </a:solidFill>
            </a:ln>
          </c:spPr>
          <c:marker>
            <c:symbol val="none"/>
          </c:marker>
          <c:cat>
            <c:strRef>
              <c:f>[0]!Page39_Date</c:f>
              <c:strCache>
                <c:ptCount val="8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</c:strCache>
            </c:strRef>
          </c:cat>
          <c:val>
            <c:numRef>
              <c:f>[0]!Page39_IL</c:f>
              <c:numCache>
                <c:formatCode>0.00</c:formatCode>
                <c:ptCount val="84"/>
                <c:pt idx="0">
                  <c:v>0.09</c:v>
                </c:pt>
                <c:pt idx="1">
                  <c:v>7.0000000000000007E-2</c:v>
                </c:pt>
                <c:pt idx="2">
                  <c:v>0.08</c:v>
                </c:pt>
                <c:pt idx="3">
                  <c:v>0.09</c:v>
                </c:pt>
                <c:pt idx="4">
                  <c:v>0.08</c:v>
                </c:pt>
                <c:pt idx="5">
                  <c:v>7.0000000000000007E-2</c:v>
                </c:pt>
                <c:pt idx="6">
                  <c:v>0.08</c:v>
                </c:pt>
                <c:pt idx="7">
                  <c:v>0.08</c:v>
                </c:pt>
                <c:pt idx="8">
                  <c:v>0.08</c:v>
                </c:pt>
                <c:pt idx="9">
                  <c:v>0.06</c:v>
                </c:pt>
                <c:pt idx="10">
                  <c:v>7.0000000000000007E-2</c:v>
                </c:pt>
                <c:pt idx="11">
                  <c:v>7.0000000000000007E-2</c:v>
                </c:pt>
                <c:pt idx="12">
                  <c:v>0.08</c:v>
                </c:pt>
                <c:pt idx="13">
                  <c:v>0.09</c:v>
                </c:pt>
                <c:pt idx="14">
                  <c:v>0.09</c:v>
                </c:pt>
                <c:pt idx="15">
                  <c:v>0.1</c:v>
                </c:pt>
                <c:pt idx="16">
                  <c:v>0.12</c:v>
                </c:pt>
                <c:pt idx="17">
                  <c:v>0.1</c:v>
                </c:pt>
                <c:pt idx="18">
                  <c:v>0.13</c:v>
                </c:pt>
                <c:pt idx="19">
                  <c:v>0.13</c:v>
                </c:pt>
                <c:pt idx="20">
                  <c:v>0.16</c:v>
                </c:pt>
                <c:pt idx="21">
                  <c:v>0.15</c:v>
                </c:pt>
                <c:pt idx="22">
                  <c:v>0.16</c:v>
                </c:pt>
                <c:pt idx="23">
                  <c:v>0.18</c:v>
                </c:pt>
                <c:pt idx="24">
                  <c:v>0.21</c:v>
                </c:pt>
                <c:pt idx="25">
                  <c:v>0.14000000000000001</c:v>
                </c:pt>
                <c:pt idx="26">
                  <c:v>0.18</c:v>
                </c:pt>
                <c:pt idx="27">
                  <c:v>0.21</c:v>
                </c:pt>
                <c:pt idx="28">
                  <c:v>0.2</c:v>
                </c:pt>
                <c:pt idx="29">
                  <c:v>0.22</c:v>
                </c:pt>
                <c:pt idx="30" formatCode="General">
                  <c:v>0.22</c:v>
                </c:pt>
                <c:pt idx="31">
                  <c:v>0.21</c:v>
                </c:pt>
                <c:pt idx="32">
                  <c:v>0.20770842624212696</c:v>
                </c:pt>
                <c:pt idx="33">
                  <c:v>0.15333769113757018</c:v>
                </c:pt>
                <c:pt idx="34">
                  <c:v>0.1376577413134096</c:v>
                </c:pt>
                <c:pt idx="35">
                  <c:v>0.14449213161659513</c:v>
                </c:pt>
                <c:pt idx="36">
                  <c:v>0.18760763320860369</c:v>
                </c:pt>
                <c:pt idx="37">
                  <c:v>0.13131515430562984</c:v>
                </c:pt>
                <c:pt idx="38">
                  <c:v>0.14759539073612171</c:v>
                </c:pt>
                <c:pt idx="39">
                  <c:v>0.12059667524243024</c:v>
                </c:pt>
                <c:pt idx="40">
                  <c:v>0.10455661843394688</c:v>
                </c:pt>
                <c:pt idx="41">
                  <c:v>8.9460202436822553E-2</c:v>
                </c:pt>
                <c:pt idx="42">
                  <c:v>7.5271543066632876E-2</c:v>
                </c:pt>
                <c:pt idx="43">
                  <c:v>8.7763680236631114E-2</c:v>
                </c:pt>
                <c:pt idx="44">
                  <c:v>8.6558961757205025E-2</c:v>
                </c:pt>
                <c:pt idx="45">
                  <c:v>5.6052186518482726E-2</c:v>
                </c:pt>
                <c:pt idx="46">
                  <c:v>6.017717549168803E-2</c:v>
                </c:pt>
                <c:pt idx="47">
                  <c:v>5.997765688564579E-2</c:v>
                </c:pt>
                <c:pt idx="48">
                  <c:v>6.1077530170193781E-2</c:v>
                </c:pt>
                <c:pt idx="49">
                  <c:v>4.5040832568338969E-2</c:v>
                </c:pt>
                <c:pt idx="50">
                  <c:v>4.4541988438118046E-2</c:v>
                </c:pt>
                <c:pt idx="51">
                  <c:v>4.4225027569464614E-2</c:v>
                </c:pt>
                <c:pt idx="52">
                  <c:v>4.8220035234797398E-2</c:v>
                </c:pt>
                <c:pt idx="53">
                  <c:v>4.2071510196655885E-2</c:v>
                </c:pt>
                <c:pt idx="54">
                  <c:v>4.3124645356534895E-2</c:v>
                </c:pt>
                <c:pt idx="55">
                  <c:v>3.7176825816191729E-2</c:v>
                </c:pt>
                <c:pt idx="56">
                  <c:v>4.6361734607338723E-2</c:v>
                </c:pt>
                <c:pt idx="57">
                  <c:v>4.4049048804087144E-2</c:v>
                </c:pt>
                <c:pt idx="58">
                  <c:v>3.4065714834207249E-2</c:v>
                </c:pt>
                <c:pt idx="59">
                  <c:v>3.6380567122146344E-2</c:v>
                </c:pt>
                <c:pt idx="60">
                  <c:v>3.7842951750236518E-2</c:v>
                </c:pt>
                <c:pt idx="61">
                  <c:v>3.8219717968754431E-2</c:v>
                </c:pt>
                <c:pt idx="62">
                  <c:v>3.0794924694128936E-2</c:v>
                </c:pt>
                <c:pt idx="63">
                  <c:v>4.0025752418065205E-2</c:v>
                </c:pt>
                <c:pt idx="64">
                  <c:v>4.0082282118764558E-2</c:v>
                </c:pt>
                <c:pt idx="65" formatCode="General">
                  <c:v>3.4000000000000002E-2</c:v>
                </c:pt>
                <c:pt idx="66" formatCode="General">
                  <c:v>3.5999999999999997E-2</c:v>
                </c:pt>
                <c:pt idx="67" formatCode="General">
                  <c:v>3.7999999999999999E-2</c:v>
                </c:pt>
                <c:pt idx="68" formatCode="General">
                  <c:v>3.9E-2</c:v>
                </c:pt>
                <c:pt idx="69" formatCode="General">
                  <c:v>1.4E-2</c:v>
                </c:pt>
                <c:pt idx="70" formatCode="General">
                  <c:v>8.0000000000000002E-3</c:v>
                </c:pt>
                <c:pt idx="71" formatCode="General">
                  <c:v>8.0000000000000002E-3</c:v>
                </c:pt>
                <c:pt idx="72" formatCode="General">
                  <c:v>8.0000000000000002E-3</c:v>
                </c:pt>
                <c:pt idx="73" formatCode="General">
                  <c:v>4.0000000000000001E-3</c:v>
                </c:pt>
                <c:pt idx="74" formatCode="General">
                  <c:v>3.0000000000000001E-3</c:v>
                </c:pt>
                <c:pt idx="75" formatCode="General">
                  <c:v>5.0000000000000001E-3</c:v>
                </c:pt>
                <c:pt idx="76" formatCode="General">
                  <c:v>1.6E-2</c:v>
                </c:pt>
                <c:pt idx="77" formatCode="General">
                  <c:v>1.9E-2</c:v>
                </c:pt>
                <c:pt idx="78" formatCode="General">
                  <c:v>1.7999999999999999E-2</c:v>
                </c:pt>
                <c:pt idx="79" formatCode="General">
                  <c:v>1.4999999999999999E-2</c:v>
                </c:pt>
                <c:pt idx="80" formatCode="General">
                  <c:v>1.7999999999999999E-2</c:v>
                </c:pt>
                <c:pt idx="81" formatCode="General">
                  <c:v>2.4E-2</c:v>
                </c:pt>
                <c:pt idx="82" formatCode="General">
                  <c:v>1.6E-2</c:v>
                </c:pt>
                <c:pt idx="83" formatCode="General">
                  <c:v>1.7000000000000001E-2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97-4914-9757-48B9E14F4EB6}"/>
            </c:ext>
          </c:extLst>
        </c:ser>
        <c:ser>
          <c:idx val="5"/>
          <c:order val="4"/>
          <c:tx>
            <c:v>MI</c:v>
          </c:tx>
          <c:spPr>
            <a:ln w="25400">
              <a:solidFill>
                <a:srgbClr val="FFC000"/>
              </a:solidFill>
            </a:ln>
          </c:spPr>
          <c:marker>
            <c:symbol val="none"/>
          </c:marker>
          <c:cat>
            <c:strRef>
              <c:f>[0]!Page39_Date</c:f>
              <c:strCache>
                <c:ptCount val="8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</c:strCache>
            </c:strRef>
          </c:cat>
          <c:val>
            <c:numRef>
              <c:f>[0]!Page39_MI</c:f>
              <c:numCache>
                <c:formatCode>0.00</c:formatCode>
                <c:ptCount val="84"/>
                <c:pt idx="0">
                  <c:v>0.11</c:v>
                </c:pt>
                <c:pt idx="1">
                  <c:v>0.08</c:v>
                </c:pt>
                <c:pt idx="2">
                  <c:v>0.09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0.11</c:v>
                </c:pt>
                <c:pt idx="8">
                  <c:v>0.1</c:v>
                </c:pt>
                <c:pt idx="9">
                  <c:v>0.1</c:v>
                </c:pt>
                <c:pt idx="10">
                  <c:v>0.11</c:v>
                </c:pt>
                <c:pt idx="11">
                  <c:v>0.14000000000000001</c:v>
                </c:pt>
                <c:pt idx="12">
                  <c:v>0.14000000000000001</c:v>
                </c:pt>
                <c:pt idx="13">
                  <c:v>0.14000000000000001</c:v>
                </c:pt>
                <c:pt idx="14">
                  <c:v>0.16</c:v>
                </c:pt>
                <c:pt idx="15">
                  <c:v>0.19</c:v>
                </c:pt>
                <c:pt idx="16">
                  <c:v>0.21</c:v>
                </c:pt>
                <c:pt idx="17">
                  <c:v>0.18</c:v>
                </c:pt>
                <c:pt idx="18">
                  <c:v>0.22</c:v>
                </c:pt>
                <c:pt idx="19">
                  <c:v>0.23</c:v>
                </c:pt>
                <c:pt idx="20">
                  <c:v>0.25</c:v>
                </c:pt>
                <c:pt idx="21">
                  <c:v>0.25</c:v>
                </c:pt>
                <c:pt idx="22">
                  <c:v>0.21</c:v>
                </c:pt>
                <c:pt idx="23">
                  <c:v>0.22</c:v>
                </c:pt>
                <c:pt idx="24">
                  <c:v>0.25</c:v>
                </c:pt>
                <c:pt idx="25">
                  <c:v>0.26</c:v>
                </c:pt>
                <c:pt idx="26">
                  <c:v>0.22</c:v>
                </c:pt>
                <c:pt idx="27">
                  <c:v>0.24</c:v>
                </c:pt>
                <c:pt idx="28">
                  <c:v>0.25</c:v>
                </c:pt>
                <c:pt idx="29">
                  <c:v>0.26</c:v>
                </c:pt>
                <c:pt idx="30" formatCode="General">
                  <c:v>0.23</c:v>
                </c:pt>
                <c:pt idx="31">
                  <c:v>0.23</c:v>
                </c:pt>
                <c:pt idx="32">
                  <c:v>0.20136354037829196</c:v>
                </c:pt>
                <c:pt idx="33">
                  <c:v>0.14077850513338763</c:v>
                </c:pt>
                <c:pt idx="34">
                  <c:v>0.12810948085516846</c:v>
                </c:pt>
                <c:pt idx="35">
                  <c:v>0.1543726235741445</c:v>
                </c:pt>
                <c:pt idx="36">
                  <c:v>0.1396796477643665</c:v>
                </c:pt>
                <c:pt idx="37">
                  <c:v>0.11884412707724364</c:v>
                </c:pt>
                <c:pt idx="38">
                  <c:v>0.12945228812596996</c:v>
                </c:pt>
                <c:pt idx="39">
                  <c:v>0.11125126135216952</c:v>
                </c:pt>
                <c:pt idx="40">
                  <c:v>9.1047651624521497E-2</c:v>
                </c:pt>
                <c:pt idx="41">
                  <c:v>8.1302853127901434E-2</c:v>
                </c:pt>
                <c:pt idx="42">
                  <c:v>6.5746852941388975E-2</c:v>
                </c:pt>
                <c:pt idx="43">
                  <c:v>7.1857208431566219E-2</c:v>
                </c:pt>
                <c:pt idx="44">
                  <c:v>4.9983856888325545E-2</c:v>
                </c:pt>
                <c:pt idx="45">
                  <c:v>4.7937838218143403E-2</c:v>
                </c:pt>
                <c:pt idx="46">
                  <c:v>4.4289299609968427E-2</c:v>
                </c:pt>
                <c:pt idx="47">
                  <c:v>3.3725771477022534E-2</c:v>
                </c:pt>
                <c:pt idx="48">
                  <c:v>4.2331263540653467E-2</c:v>
                </c:pt>
                <c:pt idx="49">
                  <c:v>3.6006158948241149E-2</c:v>
                </c:pt>
                <c:pt idx="50">
                  <c:v>2.9739496175170355E-2</c:v>
                </c:pt>
                <c:pt idx="51">
                  <c:v>3.3860761726052326E-2</c:v>
                </c:pt>
                <c:pt idx="52">
                  <c:v>2.9368506623185613E-2</c:v>
                </c:pt>
                <c:pt idx="53">
                  <c:v>2.762227021723963E-2</c:v>
                </c:pt>
                <c:pt idx="54">
                  <c:v>2.1522517046543035E-2</c:v>
                </c:pt>
                <c:pt idx="55">
                  <c:v>2.4261382239254916E-2</c:v>
                </c:pt>
                <c:pt idx="56">
                  <c:v>2.4709661477637757E-2</c:v>
                </c:pt>
                <c:pt idx="57">
                  <c:v>2.0427953893873255E-2</c:v>
                </c:pt>
                <c:pt idx="58">
                  <c:v>1.9541780562285303E-2</c:v>
                </c:pt>
                <c:pt idx="59">
                  <c:v>2.0684905425321615E-2</c:v>
                </c:pt>
                <c:pt idx="60">
                  <c:v>2.4491564539982479E-2</c:v>
                </c:pt>
                <c:pt idx="61">
                  <c:v>2.0002588570285567E-2</c:v>
                </c:pt>
                <c:pt idx="62">
                  <c:v>2.0425268169684676E-2</c:v>
                </c:pt>
                <c:pt idx="63">
                  <c:v>1.8055027973569317E-2</c:v>
                </c:pt>
                <c:pt idx="64">
                  <c:v>2.0395437048428614E-2</c:v>
                </c:pt>
                <c:pt idx="65" formatCode="General">
                  <c:v>1.4E-2</c:v>
                </c:pt>
                <c:pt idx="66" formatCode="General">
                  <c:v>1.9E-2</c:v>
                </c:pt>
                <c:pt idx="67" formatCode="General">
                  <c:v>1.7999999999999999E-2</c:v>
                </c:pt>
                <c:pt idx="68" formatCode="General">
                  <c:v>2.4E-2</c:v>
                </c:pt>
                <c:pt idx="69" formatCode="General">
                  <c:v>8.0000000000000002E-3</c:v>
                </c:pt>
                <c:pt idx="70" formatCode="General">
                  <c:v>5.0000000000000001E-3</c:v>
                </c:pt>
                <c:pt idx="71" formatCode="General">
                  <c:v>3.0000000000000001E-3</c:v>
                </c:pt>
                <c:pt idx="72" formatCode="General">
                  <c:v>3.0000000000000001E-3</c:v>
                </c:pt>
                <c:pt idx="73" formatCode="General">
                  <c:v>3.0000000000000001E-3</c:v>
                </c:pt>
                <c:pt idx="74" formatCode="General">
                  <c:v>2E-3</c:v>
                </c:pt>
                <c:pt idx="75" formatCode="General">
                  <c:v>3.0000000000000001E-3</c:v>
                </c:pt>
                <c:pt idx="76" formatCode="General">
                  <c:v>1.0999999999999999E-2</c:v>
                </c:pt>
                <c:pt idx="77" formatCode="General">
                  <c:v>1.0999999999999999E-2</c:v>
                </c:pt>
                <c:pt idx="78" formatCode="General">
                  <c:v>1.0999999999999999E-2</c:v>
                </c:pt>
                <c:pt idx="79" formatCode="General">
                  <c:v>1.0999999999999999E-2</c:v>
                </c:pt>
                <c:pt idx="80" formatCode="General">
                  <c:v>1.6E-2</c:v>
                </c:pt>
                <c:pt idx="81" formatCode="General">
                  <c:v>1.2999999999999999E-2</c:v>
                </c:pt>
                <c:pt idx="82" formatCode="General">
                  <c:v>1.4E-2</c:v>
                </c:pt>
                <c:pt idx="83" formatCode="General">
                  <c:v>1.6E-2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297-4914-9757-48B9E14F4EB6}"/>
            </c:ext>
          </c:extLst>
        </c:ser>
        <c:ser>
          <c:idx val="6"/>
          <c:order val="5"/>
          <c:tx>
            <c:v>NJ</c:v>
          </c:tx>
          <c:spPr>
            <a:ln w="25400"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[0]!Page39_Date</c:f>
              <c:strCache>
                <c:ptCount val="8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</c:strCache>
            </c:strRef>
          </c:cat>
          <c:val>
            <c:numRef>
              <c:f>[0]!Page39_NJ</c:f>
              <c:numCache>
                <c:formatCode>0.00</c:formatCode>
                <c:ptCount val="84"/>
                <c:pt idx="0">
                  <c:v>7.0000000000000007E-2</c:v>
                </c:pt>
                <c:pt idx="1">
                  <c:v>0.06</c:v>
                </c:pt>
                <c:pt idx="2">
                  <c:v>0.06</c:v>
                </c:pt>
                <c:pt idx="3">
                  <c:v>0.06</c:v>
                </c:pt>
                <c:pt idx="4">
                  <c:v>0.06</c:v>
                </c:pt>
                <c:pt idx="5">
                  <c:v>0.06</c:v>
                </c:pt>
                <c:pt idx="6">
                  <c:v>0.05</c:v>
                </c:pt>
                <c:pt idx="7">
                  <c:v>0.06</c:v>
                </c:pt>
                <c:pt idx="8">
                  <c:v>0.05</c:v>
                </c:pt>
                <c:pt idx="9">
                  <c:v>0.05</c:v>
                </c:pt>
                <c:pt idx="10">
                  <c:v>0.05</c:v>
                </c:pt>
                <c:pt idx="11">
                  <c:v>0.05</c:v>
                </c:pt>
                <c:pt idx="12">
                  <c:v>0.05</c:v>
                </c:pt>
                <c:pt idx="13">
                  <c:v>0.06</c:v>
                </c:pt>
                <c:pt idx="14">
                  <c:v>0.05</c:v>
                </c:pt>
                <c:pt idx="15">
                  <c:v>0.06</c:v>
                </c:pt>
                <c:pt idx="16">
                  <c:v>0.09</c:v>
                </c:pt>
                <c:pt idx="17">
                  <c:v>0.06</c:v>
                </c:pt>
                <c:pt idx="18">
                  <c:v>0.09</c:v>
                </c:pt>
                <c:pt idx="19">
                  <c:v>0.11</c:v>
                </c:pt>
                <c:pt idx="20">
                  <c:v>0.14000000000000001</c:v>
                </c:pt>
                <c:pt idx="21">
                  <c:v>0.14000000000000001</c:v>
                </c:pt>
                <c:pt idx="22">
                  <c:v>0.16</c:v>
                </c:pt>
                <c:pt idx="23">
                  <c:v>0.17</c:v>
                </c:pt>
                <c:pt idx="24">
                  <c:v>0.16</c:v>
                </c:pt>
                <c:pt idx="25">
                  <c:v>0.2</c:v>
                </c:pt>
                <c:pt idx="26">
                  <c:v>0.21</c:v>
                </c:pt>
                <c:pt idx="27">
                  <c:v>0.18</c:v>
                </c:pt>
                <c:pt idx="28">
                  <c:v>0.19</c:v>
                </c:pt>
                <c:pt idx="29">
                  <c:v>0.23</c:v>
                </c:pt>
                <c:pt idx="30" formatCode="General">
                  <c:v>0.17</c:v>
                </c:pt>
                <c:pt idx="31">
                  <c:v>0.2</c:v>
                </c:pt>
                <c:pt idx="32">
                  <c:v>0.12190061209669052</c:v>
                </c:pt>
                <c:pt idx="33">
                  <c:v>6.1382577722447006E-2</c:v>
                </c:pt>
                <c:pt idx="34">
                  <c:v>6.7197905040419684E-2</c:v>
                </c:pt>
                <c:pt idx="35">
                  <c:v>3.8394415357766144E-2</c:v>
                </c:pt>
                <c:pt idx="36">
                  <c:v>8.2543022644108788E-2</c:v>
                </c:pt>
                <c:pt idx="37">
                  <c:v>5.3814424592901144E-2</c:v>
                </c:pt>
                <c:pt idx="38">
                  <c:v>7.7313894411309911E-2</c:v>
                </c:pt>
                <c:pt idx="39">
                  <c:v>8.2085850777785199E-2</c:v>
                </c:pt>
                <c:pt idx="40">
                  <c:v>6.7221944935706393E-2</c:v>
                </c:pt>
                <c:pt idx="41">
                  <c:v>0.13400499132569843</c:v>
                </c:pt>
                <c:pt idx="42">
                  <c:v>9.7456468983719527E-2</c:v>
                </c:pt>
                <c:pt idx="43">
                  <c:v>8.8498980337835237E-2</c:v>
                </c:pt>
                <c:pt idx="44">
                  <c:v>9.094569829586388E-2</c:v>
                </c:pt>
                <c:pt idx="45">
                  <c:v>6.7244899911706901E-2</c:v>
                </c:pt>
                <c:pt idx="46">
                  <c:v>7.3578103156500624E-2</c:v>
                </c:pt>
                <c:pt idx="47">
                  <c:v>7.3687974772705098E-2</c:v>
                </c:pt>
                <c:pt idx="48">
                  <c:v>5.9492743237432838E-2</c:v>
                </c:pt>
                <c:pt idx="49">
                  <c:v>5.4608793898879578E-2</c:v>
                </c:pt>
                <c:pt idx="50">
                  <c:v>4.6291187718840249E-2</c:v>
                </c:pt>
                <c:pt idx="51">
                  <c:v>5.1257692008362249E-2</c:v>
                </c:pt>
                <c:pt idx="52">
                  <c:v>6.1404143841217999E-2</c:v>
                </c:pt>
                <c:pt idx="53">
                  <c:v>5.4505668322320872E-2</c:v>
                </c:pt>
                <c:pt idx="54">
                  <c:v>4.2679758660544818E-2</c:v>
                </c:pt>
                <c:pt idx="55">
                  <c:v>4.7718476805129341E-2</c:v>
                </c:pt>
                <c:pt idx="56">
                  <c:v>5.9534785701114298E-2</c:v>
                </c:pt>
                <c:pt idx="57">
                  <c:v>6.2823977204622156E-2</c:v>
                </c:pt>
                <c:pt idx="58">
                  <c:v>4.2524372765501708E-2</c:v>
                </c:pt>
                <c:pt idx="59">
                  <c:v>5.2124533105626827E-2</c:v>
                </c:pt>
                <c:pt idx="60">
                  <c:v>5.5162703707984401E-2</c:v>
                </c:pt>
                <c:pt idx="61">
                  <c:v>4.7245954565140365E-2</c:v>
                </c:pt>
                <c:pt idx="62">
                  <c:v>3.4516481619973539E-2</c:v>
                </c:pt>
                <c:pt idx="63">
                  <c:v>4.2248562375308059E-2</c:v>
                </c:pt>
                <c:pt idx="64">
                  <c:v>4.3754329855558619E-2</c:v>
                </c:pt>
                <c:pt idx="65" formatCode="General">
                  <c:v>4.3999999999999997E-2</c:v>
                </c:pt>
                <c:pt idx="66" formatCode="General">
                  <c:v>3.6999999999999998E-2</c:v>
                </c:pt>
                <c:pt idx="67" formatCode="General">
                  <c:v>4.3999999999999997E-2</c:v>
                </c:pt>
                <c:pt idx="68" formatCode="General">
                  <c:v>3.5999999999999997E-2</c:v>
                </c:pt>
                <c:pt idx="69" formatCode="General">
                  <c:v>1.2999999999999999E-2</c:v>
                </c:pt>
                <c:pt idx="70" formatCode="General">
                  <c:v>7.0000000000000001E-3</c:v>
                </c:pt>
                <c:pt idx="71" formatCode="General">
                  <c:v>6.0000000000000001E-3</c:v>
                </c:pt>
                <c:pt idx="72" formatCode="General">
                  <c:v>3.0000000000000001E-3</c:v>
                </c:pt>
                <c:pt idx="73" formatCode="General">
                  <c:v>2E-3</c:v>
                </c:pt>
                <c:pt idx="74" formatCode="General">
                  <c:v>3.0000000000000001E-3</c:v>
                </c:pt>
                <c:pt idx="75" formatCode="General">
                  <c:v>3.0000000000000001E-3</c:v>
                </c:pt>
                <c:pt idx="76" formatCode="General">
                  <c:v>7.0000000000000001E-3</c:v>
                </c:pt>
                <c:pt idx="77" formatCode="General">
                  <c:v>1.4E-2</c:v>
                </c:pt>
                <c:pt idx="78" formatCode="General">
                  <c:v>0.01</c:v>
                </c:pt>
                <c:pt idx="79" formatCode="General">
                  <c:v>1.7000000000000001E-2</c:v>
                </c:pt>
                <c:pt idx="80" formatCode="General">
                  <c:v>1.6E-2</c:v>
                </c:pt>
                <c:pt idx="81" formatCode="General">
                  <c:v>1.7000000000000001E-2</c:v>
                </c:pt>
                <c:pt idx="82" formatCode="General">
                  <c:v>1.4E-2</c:v>
                </c:pt>
                <c:pt idx="83" formatCode="General">
                  <c:v>1.7999999999999999E-2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297-4914-9757-48B9E14F4EB6}"/>
            </c:ext>
          </c:extLst>
        </c:ser>
        <c:ser>
          <c:idx val="7"/>
          <c:order val="6"/>
          <c:tx>
            <c:v>NV</c:v>
          </c:tx>
          <c:spPr>
            <a:ln w="25400">
              <a:solidFill>
                <a:schemeClr val="tx2"/>
              </a:solidFill>
            </a:ln>
          </c:spPr>
          <c:marker>
            <c:symbol val="none"/>
          </c:marker>
          <c:cat>
            <c:strRef>
              <c:f>[0]!Page39_Date</c:f>
              <c:strCache>
                <c:ptCount val="8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</c:strCache>
            </c:strRef>
          </c:cat>
          <c:val>
            <c:numRef>
              <c:f>[0]!Page39_NV</c:f>
              <c:numCache>
                <c:formatCode>0.00</c:formatCode>
                <c:ptCount val="84"/>
                <c:pt idx="0">
                  <c:v>0.15</c:v>
                </c:pt>
                <c:pt idx="1">
                  <c:v>0.11</c:v>
                </c:pt>
                <c:pt idx="2">
                  <c:v>0.1</c:v>
                </c:pt>
                <c:pt idx="3">
                  <c:v>0.11</c:v>
                </c:pt>
                <c:pt idx="4">
                  <c:v>0.09</c:v>
                </c:pt>
                <c:pt idx="5">
                  <c:v>0.09</c:v>
                </c:pt>
                <c:pt idx="6">
                  <c:v>0.05</c:v>
                </c:pt>
                <c:pt idx="7">
                  <c:v>0.06</c:v>
                </c:pt>
                <c:pt idx="8">
                  <c:v>0.05</c:v>
                </c:pt>
                <c:pt idx="9">
                  <c:v>0.06</c:v>
                </c:pt>
                <c:pt idx="10">
                  <c:v>0.03</c:v>
                </c:pt>
                <c:pt idx="11">
                  <c:v>7.0000000000000007E-2</c:v>
                </c:pt>
                <c:pt idx="12">
                  <c:v>7.0000000000000007E-2</c:v>
                </c:pt>
                <c:pt idx="13">
                  <c:v>0.08</c:v>
                </c:pt>
                <c:pt idx="14">
                  <c:v>0.09</c:v>
                </c:pt>
                <c:pt idx="15">
                  <c:v>0.12</c:v>
                </c:pt>
                <c:pt idx="16">
                  <c:v>0.19</c:v>
                </c:pt>
                <c:pt idx="17">
                  <c:v>0.19</c:v>
                </c:pt>
                <c:pt idx="18">
                  <c:v>0.28000000000000003</c:v>
                </c:pt>
                <c:pt idx="19">
                  <c:v>0.36</c:v>
                </c:pt>
                <c:pt idx="20">
                  <c:v>0.45</c:v>
                </c:pt>
                <c:pt idx="21">
                  <c:v>0.54</c:v>
                </c:pt>
                <c:pt idx="22">
                  <c:v>0.57999999999999996</c:v>
                </c:pt>
                <c:pt idx="23">
                  <c:v>0.61</c:v>
                </c:pt>
                <c:pt idx="24">
                  <c:v>0.69</c:v>
                </c:pt>
                <c:pt idx="25">
                  <c:v>0.88</c:v>
                </c:pt>
                <c:pt idx="26">
                  <c:v>0.73</c:v>
                </c:pt>
                <c:pt idx="27">
                  <c:v>0.61</c:v>
                </c:pt>
                <c:pt idx="28">
                  <c:v>0.64</c:v>
                </c:pt>
                <c:pt idx="29">
                  <c:v>0.7</c:v>
                </c:pt>
                <c:pt idx="30" formatCode="General">
                  <c:v>0.64</c:v>
                </c:pt>
                <c:pt idx="31">
                  <c:v>0.59</c:v>
                </c:pt>
                <c:pt idx="32">
                  <c:v>0.45235577487956768</c:v>
                </c:pt>
                <c:pt idx="33">
                  <c:v>0.33290251830963852</c:v>
                </c:pt>
                <c:pt idx="34">
                  <c:v>0.31221555596879802</c:v>
                </c:pt>
                <c:pt idx="35">
                  <c:v>0.22533849129593811</c:v>
                </c:pt>
                <c:pt idx="36">
                  <c:v>0.16514550393808511</c:v>
                </c:pt>
                <c:pt idx="37">
                  <c:v>0.14651871532390404</c:v>
                </c:pt>
                <c:pt idx="38">
                  <c:v>0.22522742119477787</c:v>
                </c:pt>
                <c:pt idx="39">
                  <c:v>0.17896743570789403</c:v>
                </c:pt>
                <c:pt idx="40">
                  <c:v>0.1681925039659028</c:v>
                </c:pt>
                <c:pt idx="41">
                  <c:v>0.12720593121386736</c:v>
                </c:pt>
                <c:pt idx="42">
                  <c:v>6.2829292811431334E-2</c:v>
                </c:pt>
                <c:pt idx="43">
                  <c:v>8.6043864445061888E-2</c:v>
                </c:pt>
                <c:pt idx="44">
                  <c:v>5.4182729033060345E-2</c:v>
                </c:pt>
                <c:pt idx="45">
                  <c:v>5.2938996629550546E-2</c:v>
                </c:pt>
                <c:pt idx="46">
                  <c:v>4.2965496076110304E-2</c:v>
                </c:pt>
                <c:pt idx="47">
                  <c:v>5.3094726213997863E-2</c:v>
                </c:pt>
                <c:pt idx="48">
                  <c:v>5.7450253303389563E-2</c:v>
                </c:pt>
                <c:pt idx="49">
                  <c:v>3.9834772292317952E-2</c:v>
                </c:pt>
                <c:pt idx="50">
                  <c:v>3.0163052845668586E-2</c:v>
                </c:pt>
                <c:pt idx="51">
                  <c:v>3.4265644408275155E-2</c:v>
                </c:pt>
                <c:pt idx="52">
                  <c:v>4.53631189284033E-2</c:v>
                </c:pt>
                <c:pt idx="53">
                  <c:v>3.1479716852708957E-2</c:v>
                </c:pt>
                <c:pt idx="54">
                  <c:v>3.7141144791376507E-2</c:v>
                </c:pt>
                <c:pt idx="55">
                  <c:v>2.1704106249947827E-2</c:v>
                </c:pt>
                <c:pt idx="56">
                  <c:v>3.2406291806193754E-2</c:v>
                </c:pt>
                <c:pt idx="57">
                  <c:v>2.5642298211656492E-2</c:v>
                </c:pt>
                <c:pt idx="58">
                  <c:v>1.2322858903265557E-2</c:v>
                </c:pt>
                <c:pt idx="59">
                  <c:v>2.6934597899101364E-2</c:v>
                </c:pt>
                <c:pt idx="60">
                  <c:v>2.447800651114973E-2</c:v>
                </c:pt>
                <c:pt idx="61">
                  <c:v>1.794482781122041E-2</c:v>
                </c:pt>
                <c:pt idx="62">
                  <c:v>2.4286188444631537E-2</c:v>
                </c:pt>
                <c:pt idx="63">
                  <c:v>1.6897600540723215E-2</c:v>
                </c:pt>
                <c:pt idx="64">
                  <c:v>2.638838910879213E-2</c:v>
                </c:pt>
                <c:pt idx="65" formatCode="General">
                  <c:v>1.9E-2</c:v>
                </c:pt>
                <c:pt idx="66" formatCode="General">
                  <c:v>2.3E-2</c:v>
                </c:pt>
                <c:pt idx="67" formatCode="General">
                  <c:v>1.7000000000000001E-2</c:v>
                </c:pt>
                <c:pt idx="68" formatCode="General">
                  <c:v>3.1E-2</c:v>
                </c:pt>
                <c:pt idx="69" formatCode="General">
                  <c:v>8.9999999999999993E-3</c:v>
                </c:pt>
                <c:pt idx="70" formatCode="General">
                  <c:v>5.0000000000000001E-3</c:v>
                </c:pt>
                <c:pt idx="71" formatCode="General">
                  <c:v>5.0000000000000001E-3</c:v>
                </c:pt>
                <c:pt idx="72" formatCode="General">
                  <c:v>6.0000000000000001E-3</c:v>
                </c:pt>
                <c:pt idx="73" formatCode="General">
                  <c:v>2E-3</c:v>
                </c:pt>
                <c:pt idx="74" formatCode="General">
                  <c:v>3.0000000000000001E-3</c:v>
                </c:pt>
                <c:pt idx="75" formatCode="General">
                  <c:v>3.0000000000000001E-3</c:v>
                </c:pt>
                <c:pt idx="76" formatCode="General">
                  <c:v>1E-3</c:v>
                </c:pt>
                <c:pt idx="77" formatCode="General">
                  <c:v>8.0000000000000002E-3</c:v>
                </c:pt>
                <c:pt idx="78" formatCode="General">
                  <c:v>5.0000000000000001E-3</c:v>
                </c:pt>
                <c:pt idx="79" formatCode="General">
                  <c:v>1.0999999999999999E-2</c:v>
                </c:pt>
                <c:pt idx="80" formatCode="General">
                  <c:v>7.0000000000000001E-3</c:v>
                </c:pt>
                <c:pt idx="81" formatCode="General">
                  <c:v>1.2999999999999999E-2</c:v>
                </c:pt>
                <c:pt idx="82" formatCode="General">
                  <c:v>0.01</c:v>
                </c:pt>
                <c:pt idx="83" formatCode="General">
                  <c:v>1.2999999999999999E-2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297-4914-9757-48B9E14F4EB6}"/>
            </c:ext>
          </c:extLst>
        </c:ser>
        <c:ser>
          <c:idx val="11"/>
          <c:order val="7"/>
          <c:tx>
            <c:v>TX</c:v>
          </c:tx>
          <c:spPr>
            <a:ln w="25400">
              <a:solidFill>
                <a:srgbClr val="3939FD"/>
              </a:solidFill>
            </a:ln>
          </c:spPr>
          <c:marker>
            <c:symbol val="none"/>
          </c:marker>
          <c:cat>
            <c:strRef>
              <c:f>[0]!Page39_Date</c:f>
              <c:strCache>
                <c:ptCount val="8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</c:strCache>
            </c:strRef>
          </c:cat>
          <c:val>
            <c:numRef>
              <c:f>[0]!Page39_TX</c:f>
              <c:numCache>
                <c:formatCode>0.00</c:formatCode>
                <c:ptCount val="84"/>
                <c:pt idx="0">
                  <c:v>0.1</c:v>
                </c:pt>
                <c:pt idx="1">
                  <c:v>0.08</c:v>
                </c:pt>
                <c:pt idx="2">
                  <c:v>0.09</c:v>
                </c:pt>
                <c:pt idx="3">
                  <c:v>0.1</c:v>
                </c:pt>
                <c:pt idx="4">
                  <c:v>0.09</c:v>
                </c:pt>
                <c:pt idx="5">
                  <c:v>0.08</c:v>
                </c:pt>
                <c:pt idx="6">
                  <c:v>0.09</c:v>
                </c:pt>
                <c:pt idx="7">
                  <c:v>0.1</c:v>
                </c:pt>
                <c:pt idx="8">
                  <c:v>0.08</c:v>
                </c:pt>
                <c:pt idx="9">
                  <c:v>0.08</c:v>
                </c:pt>
                <c:pt idx="10">
                  <c:v>0.08</c:v>
                </c:pt>
                <c:pt idx="11">
                  <c:v>0.08</c:v>
                </c:pt>
                <c:pt idx="12">
                  <c:v>7.0000000000000007E-2</c:v>
                </c:pt>
                <c:pt idx="13">
                  <c:v>7.0000000000000007E-2</c:v>
                </c:pt>
                <c:pt idx="14">
                  <c:v>0.09</c:v>
                </c:pt>
                <c:pt idx="15">
                  <c:v>0.09</c:v>
                </c:pt>
                <c:pt idx="16">
                  <c:v>0.1</c:v>
                </c:pt>
                <c:pt idx="17">
                  <c:v>0.09</c:v>
                </c:pt>
                <c:pt idx="18">
                  <c:v>0.1</c:v>
                </c:pt>
                <c:pt idx="19">
                  <c:v>0.1</c:v>
                </c:pt>
                <c:pt idx="20">
                  <c:v>0.11</c:v>
                </c:pt>
                <c:pt idx="21">
                  <c:v>0.13</c:v>
                </c:pt>
                <c:pt idx="22">
                  <c:v>0.11</c:v>
                </c:pt>
                <c:pt idx="23">
                  <c:v>0.1</c:v>
                </c:pt>
                <c:pt idx="24">
                  <c:v>0.11</c:v>
                </c:pt>
                <c:pt idx="25">
                  <c:v>0.12</c:v>
                </c:pt>
                <c:pt idx="26">
                  <c:v>0.12</c:v>
                </c:pt>
                <c:pt idx="27">
                  <c:v>0.13</c:v>
                </c:pt>
                <c:pt idx="28">
                  <c:v>0.13</c:v>
                </c:pt>
                <c:pt idx="29">
                  <c:v>0.12</c:v>
                </c:pt>
                <c:pt idx="30" formatCode="General">
                  <c:v>0.13</c:v>
                </c:pt>
                <c:pt idx="31">
                  <c:v>0.13</c:v>
                </c:pt>
                <c:pt idx="32">
                  <c:v>0.10089594719925626</c:v>
                </c:pt>
                <c:pt idx="33">
                  <c:v>7.4900921501631287E-2</c:v>
                </c:pt>
                <c:pt idx="34">
                  <c:v>7.192585597259131E-2</c:v>
                </c:pt>
                <c:pt idx="35">
                  <c:v>8.8599855483297199E-2</c:v>
                </c:pt>
                <c:pt idx="36">
                  <c:v>8.7628271647642114E-2</c:v>
                </c:pt>
                <c:pt idx="37">
                  <c:v>7.8897370783578363E-2</c:v>
                </c:pt>
                <c:pt idx="38">
                  <c:v>7.1228895700075942E-2</c:v>
                </c:pt>
                <c:pt idx="39">
                  <c:v>6.1667219670642474E-2</c:v>
                </c:pt>
                <c:pt idx="40">
                  <c:v>5.3239202121824203E-2</c:v>
                </c:pt>
                <c:pt idx="41">
                  <c:v>5.3336417849064365E-2</c:v>
                </c:pt>
                <c:pt idx="42">
                  <c:v>4.9931243054533649E-2</c:v>
                </c:pt>
                <c:pt idx="43">
                  <c:v>3.9700453028519836E-2</c:v>
                </c:pt>
                <c:pt idx="44">
                  <c:v>3.5225221258421029E-2</c:v>
                </c:pt>
                <c:pt idx="45">
                  <c:v>3.1694173155832672E-2</c:v>
                </c:pt>
                <c:pt idx="46">
                  <c:v>2.756473498688692E-2</c:v>
                </c:pt>
                <c:pt idx="47">
                  <c:v>3.1469796862461256E-2</c:v>
                </c:pt>
                <c:pt idx="48">
                  <c:v>3.1923790274407504E-2</c:v>
                </c:pt>
                <c:pt idx="49">
                  <c:v>2.3319309359787793E-2</c:v>
                </c:pt>
                <c:pt idx="50">
                  <c:v>2.2721120006187881E-2</c:v>
                </c:pt>
                <c:pt idx="51">
                  <c:v>2.7081454677456991E-2</c:v>
                </c:pt>
                <c:pt idx="52">
                  <c:v>2.4335049561106843E-2</c:v>
                </c:pt>
                <c:pt idx="53">
                  <c:v>1.9633875870061865E-2</c:v>
                </c:pt>
                <c:pt idx="54">
                  <c:v>1.9884256663346343E-2</c:v>
                </c:pt>
                <c:pt idx="55">
                  <c:v>2.6568251874511787E-2</c:v>
                </c:pt>
                <c:pt idx="56">
                  <c:v>2.6393098624387969E-2</c:v>
                </c:pt>
                <c:pt idx="57">
                  <c:v>2.3599061240493015E-2</c:v>
                </c:pt>
                <c:pt idx="58">
                  <c:v>1.8500822824095101E-2</c:v>
                </c:pt>
                <c:pt idx="59">
                  <c:v>1.5427793308217747E-2</c:v>
                </c:pt>
                <c:pt idx="60">
                  <c:v>2.2661872832669357E-2</c:v>
                </c:pt>
                <c:pt idx="61">
                  <c:v>2.5887403613181387E-2</c:v>
                </c:pt>
                <c:pt idx="62">
                  <c:v>2.1680504378181181E-2</c:v>
                </c:pt>
                <c:pt idx="63">
                  <c:v>2.211135204093239E-2</c:v>
                </c:pt>
                <c:pt idx="64">
                  <c:v>2.3282275393986831E-2</c:v>
                </c:pt>
                <c:pt idx="65" formatCode="General">
                  <c:v>0.02</c:v>
                </c:pt>
                <c:pt idx="66" formatCode="General">
                  <c:v>2.1000000000000001E-2</c:v>
                </c:pt>
                <c:pt idx="67" formatCode="General">
                  <c:v>0.02</c:v>
                </c:pt>
                <c:pt idx="68" formatCode="General">
                  <c:v>2.9000000000000001E-2</c:v>
                </c:pt>
                <c:pt idx="69" formatCode="General">
                  <c:v>8.9999999999999993E-3</c:v>
                </c:pt>
                <c:pt idx="70" formatCode="General">
                  <c:v>6.0000000000000001E-3</c:v>
                </c:pt>
                <c:pt idx="71" formatCode="General">
                  <c:v>6.0000000000000001E-3</c:v>
                </c:pt>
                <c:pt idx="72" formatCode="General">
                  <c:v>4.0000000000000001E-3</c:v>
                </c:pt>
                <c:pt idx="73" formatCode="General">
                  <c:v>2E-3</c:v>
                </c:pt>
                <c:pt idx="74" formatCode="General">
                  <c:v>4.0000000000000001E-3</c:v>
                </c:pt>
                <c:pt idx="75" formatCode="General">
                  <c:v>2E-3</c:v>
                </c:pt>
                <c:pt idx="76" formatCode="General">
                  <c:v>7.0000000000000001E-3</c:v>
                </c:pt>
                <c:pt idx="77" formatCode="General">
                  <c:v>1.0999999999999999E-2</c:v>
                </c:pt>
                <c:pt idx="78" formatCode="General">
                  <c:v>8.9999999999999993E-3</c:v>
                </c:pt>
                <c:pt idx="79" formatCode="General">
                  <c:v>0.01</c:v>
                </c:pt>
                <c:pt idx="80" formatCode="General">
                  <c:v>1.2E-2</c:v>
                </c:pt>
                <c:pt idx="81" formatCode="General">
                  <c:v>1.2E-2</c:v>
                </c:pt>
                <c:pt idx="82" formatCode="General">
                  <c:v>1.2E-2</c:v>
                </c:pt>
                <c:pt idx="83" formatCode="General">
                  <c:v>1.2E-2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297-4914-9757-48B9E14F4EB6}"/>
            </c:ext>
          </c:extLst>
        </c:ser>
        <c:ser>
          <c:idx val="0"/>
          <c:order val="8"/>
          <c:tx>
            <c:v>CA</c:v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[0]!Page39_Date</c:f>
              <c:strCache>
                <c:ptCount val="8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</c:strCache>
            </c:strRef>
          </c:cat>
          <c:val>
            <c:numRef>
              <c:f>[0]!Page39_CA</c:f>
              <c:numCache>
                <c:formatCode>0.00</c:formatCode>
                <c:ptCount val="84"/>
                <c:pt idx="0">
                  <c:v>0.06</c:v>
                </c:pt>
                <c:pt idx="1">
                  <c:v>0.04</c:v>
                </c:pt>
                <c:pt idx="2">
                  <c:v>0.04</c:v>
                </c:pt>
                <c:pt idx="3">
                  <c:v>0.04</c:v>
                </c:pt>
                <c:pt idx="4">
                  <c:v>0.04</c:v>
                </c:pt>
                <c:pt idx="5">
                  <c:v>0.03</c:v>
                </c:pt>
                <c:pt idx="6">
                  <c:v>0.03</c:v>
                </c:pt>
                <c:pt idx="7">
                  <c:v>0.03</c:v>
                </c:pt>
                <c:pt idx="8">
                  <c:v>0.04</c:v>
                </c:pt>
                <c:pt idx="9">
                  <c:v>0.03</c:v>
                </c:pt>
                <c:pt idx="10">
                  <c:v>0.03</c:v>
                </c:pt>
                <c:pt idx="11">
                  <c:v>0.03</c:v>
                </c:pt>
                <c:pt idx="12">
                  <c:v>0.04</c:v>
                </c:pt>
                <c:pt idx="13">
                  <c:v>0.05</c:v>
                </c:pt>
                <c:pt idx="14">
                  <c:v>0.06</c:v>
                </c:pt>
                <c:pt idx="15">
                  <c:v>0.08</c:v>
                </c:pt>
                <c:pt idx="16">
                  <c:v>0.11</c:v>
                </c:pt>
                <c:pt idx="17">
                  <c:v>0.13</c:v>
                </c:pt>
                <c:pt idx="18">
                  <c:v>0.2</c:v>
                </c:pt>
                <c:pt idx="19">
                  <c:v>0.23</c:v>
                </c:pt>
                <c:pt idx="20">
                  <c:v>0.34</c:v>
                </c:pt>
                <c:pt idx="21">
                  <c:v>0.42</c:v>
                </c:pt>
                <c:pt idx="22">
                  <c:v>0.4</c:v>
                </c:pt>
                <c:pt idx="23">
                  <c:v>0.22</c:v>
                </c:pt>
                <c:pt idx="24">
                  <c:v>0.43</c:v>
                </c:pt>
                <c:pt idx="25">
                  <c:v>0.5</c:v>
                </c:pt>
                <c:pt idx="26">
                  <c:v>0.41</c:v>
                </c:pt>
                <c:pt idx="27">
                  <c:v>0.34</c:v>
                </c:pt>
                <c:pt idx="28">
                  <c:v>0.28000000000000003</c:v>
                </c:pt>
                <c:pt idx="29">
                  <c:v>0.31</c:v>
                </c:pt>
                <c:pt idx="30" formatCode="General">
                  <c:v>0.28999999999999998</c:v>
                </c:pt>
                <c:pt idx="31">
                  <c:v>0.27</c:v>
                </c:pt>
                <c:pt idx="32">
                  <c:v>0.22408357321674638</c:v>
                </c:pt>
                <c:pt idx="33">
                  <c:v>0.2036664285868883</c:v>
                </c:pt>
                <c:pt idx="34">
                  <c:v>0.17641023568984701</c:v>
                </c:pt>
                <c:pt idx="35">
                  <c:v>0.1922094737977916</c:v>
                </c:pt>
                <c:pt idx="36">
                  <c:v>0.16486099451163552</c:v>
                </c:pt>
                <c:pt idx="37">
                  <c:v>0.14980838883470682</c:v>
                </c:pt>
                <c:pt idx="38">
                  <c:v>0.1324763153341697</c:v>
                </c:pt>
                <c:pt idx="39">
                  <c:v>0.10214733021072216</c:v>
                </c:pt>
                <c:pt idx="40">
                  <c:v>6.4806720952163596E-2</c:v>
                </c:pt>
                <c:pt idx="41">
                  <c:v>7.2489824921314158E-2</c:v>
                </c:pt>
                <c:pt idx="42">
                  <c:v>6.008484417974265E-2</c:v>
                </c:pt>
                <c:pt idx="43">
                  <c:v>4.9838655024465939E-2</c:v>
                </c:pt>
                <c:pt idx="44">
                  <c:v>3.9972845565249909E-2</c:v>
                </c:pt>
                <c:pt idx="45">
                  <c:v>3.5205354451150542E-2</c:v>
                </c:pt>
                <c:pt idx="46">
                  <c:v>3.103055703879827E-2</c:v>
                </c:pt>
                <c:pt idx="47">
                  <c:v>3.3220269024262776E-2</c:v>
                </c:pt>
                <c:pt idx="48">
                  <c:v>2.9543274257849715E-2</c:v>
                </c:pt>
                <c:pt idx="49">
                  <c:v>2.5225477468101658E-2</c:v>
                </c:pt>
                <c:pt idx="50">
                  <c:v>2.368877684974801E-2</c:v>
                </c:pt>
                <c:pt idx="51">
                  <c:v>2.3772553637233452E-2</c:v>
                </c:pt>
                <c:pt idx="52">
                  <c:v>2.3833217105589638E-2</c:v>
                </c:pt>
                <c:pt idx="53">
                  <c:v>2.1235944986563556E-2</c:v>
                </c:pt>
                <c:pt idx="54">
                  <c:v>1.8267859566472817E-2</c:v>
                </c:pt>
                <c:pt idx="55">
                  <c:v>1.9862194810969569E-2</c:v>
                </c:pt>
                <c:pt idx="56">
                  <c:v>2.2042038319923896E-2</c:v>
                </c:pt>
                <c:pt idx="57">
                  <c:v>1.7953127059118629E-2</c:v>
                </c:pt>
                <c:pt idx="58">
                  <c:v>1.9310917846654799E-2</c:v>
                </c:pt>
                <c:pt idx="59">
                  <c:v>1.9605939647968692E-2</c:v>
                </c:pt>
                <c:pt idx="60">
                  <c:v>1.5346701732712673E-2</c:v>
                </c:pt>
                <c:pt idx="61">
                  <c:v>1.6836910064850694E-2</c:v>
                </c:pt>
                <c:pt idx="62">
                  <c:v>1.5209058007980954E-2</c:v>
                </c:pt>
                <c:pt idx="63">
                  <c:v>1.5298088307898682E-2</c:v>
                </c:pt>
                <c:pt idx="64">
                  <c:v>1.3592110254140852E-2</c:v>
                </c:pt>
                <c:pt idx="65" formatCode="General">
                  <c:v>1.4999999999999999E-2</c:v>
                </c:pt>
                <c:pt idx="66" formatCode="General">
                  <c:v>1.6E-2</c:v>
                </c:pt>
                <c:pt idx="67" formatCode="General">
                  <c:v>1.7000000000000001E-2</c:v>
                </c:pt>
                <c:pt idx="68" formatCode="General">
                  <c:v>1.9E-2</c:v>
                </c:pt>
                <c:pt idx="69" formatCode="General">
                  <c:v>5.0000000000000001E-3</c:v>
                </c:pt>
                <c:pt idx="70" formatCode="General">
                  <c:v>3.0000000000000001E-3</c:v>
                </c:pt>
                <c:pt idx="71" formatCode="General">
                  <c:v>3.0000000000000001E-3</c:v>
                </c:pt>
                <c:pt idx="72" formatCode="General">
                  <c:v>3.0000000000000001E-3</c:v>
                </c:pt>
                <c:pt idx="73" formatCode="General">
                  <c:v>2E-3</c:v>
                </c:pt>
                <c:pt idx="74" formatCode="General">
                  <c:v>2E-3</c:v>
                </c:pt>
                <c:pt idx="75" formatCode="General">
                  <c:v>2E-3</c:v>
                </c:pt>
                <c:pt idx="76" formatCode="General">
                  <c:v>5.0000000000000001E-3</c:v>
                </c:pt>
                <c:pt idx="77" formatCode="General">
                  <c:v>8.0000000000000002E-3</c:v>
                </c:pt>
                <c:pt idx="78" formatCode="General">
                  <c:v>7.0000000000000001E-3</c:v>
                </c:pt>
                <c:pt idx="79" formatCode="General">
                  <c:v>7.0000000000000001E-3</c:v>
                </c:pt>
                <c:pt idx="80" formatCode="General">
                  <c:v>8.0000000000000002E-3</c:v>
                </c:pt>
                <c:pt idx="81" formatCode="General">
                  <c:v>8.0000000000000002E-3</c:v>
                </c:pt>
                <c:pt idx="82" formatCode="General">
                  <c:v>8.0000000000000002E-3</c:v>
                </c:pt>
                <c:pt idx="83" formatCode="General">
                  <c:v>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297-4914-9757-48B9E14F4EB6}"/>
            </c:ext>
          </c:extLst>
        </c:ser>
        <c:ser>
          <c:idx val="9"/>
          <c:order val="9"/>
          <c:tx>
            <c:v>OH</c:v>
          </c:tx>
          <c:spPr>
            <a:ln w="25400">
              <a:solidFill>
                <a:srgbClr val="C85509"/>
              </a:solidFill>
            </a:ln>
          </c:spPr>
          <c:marker>
            <c:symbol val="none"/>
          </c:marker>
          <c:cat>
            <c:strRef>
              <c:f>[0]!Page39_Date</c:f>
              <c:strCache>
                <c:ptCount val="8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</c:strCache>
            </c:strRef>
          </c:cat>
          <c:val>
            <c:numRef>
              <c:f>[0]!Page39_OH</c:f>
              <c:numCache>
                <c:formatCode>0.00</c:formatCode>
                <c:ptCount val="84"/>
                <c:pt idx="0">
                  <c:v>0.1</c:v>
                </c:pt>
                <c:pt idx="1">
                  <c:v>0.09</c:v>
                </c:pt>
                <c:pt idx="2">
                  <c:v>0.1</c:v>
                </c:pt>
                <c:pt idx="3">
                  <c:v>0.13</c:v>
                </c:pt>
                <c:pt idx="4">
                  <c:v>0.12</c:v>
                </c:pt>
                <c:pt idx="5">
                  <c:v>0.11</c:v>
                </c:pt>
                <c:pt idx="6">
                  <c:v>0.11</c:v>
                </c:pt>
                <c:pt idx="7">
                  <c:v>0.12</c:v>
                </c:pt>
                <c:pt idx="8">
                  <c:v>0.12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0.12</c:v>
                </c:pt>
                <c:pt idx="13">
                  <c:v>0.12</c:v>
                </c:pt>
                <c:pt idx="14">
                  <c:v>0.12</c:v>
                </c:pt>
                <c:pt idx="15">
                  <c:v>0.15</c:v>
                </c:pt>
                <c:pt idx="16">
                  <c:v>0.16</c:v>
                </c:pt>
                <c:pt idx="17">
                  <c:v>0.14000000000000001</c:v>
                </c:pt>
                <c:pt idx="18">
                  <c:v>0.16</c:v>
                </c:pt>
                <c:pt idx="19">
                  <c:v>0.15</c:v>
                </c:pt>
                <c:pt idx="20">
                  <c:v>0.19</c:v>
                </c:pt>
                <c:pt idx="21">
                  <c:v>0.16</c:v>
                </c:pt>
                <c:pt idx="22">
                  <c:v>0.15</c:v>
                </c:pt>
                <c:pt idx="23">
                  <c:v>0.15</c:v>
                </c:pt>
                <c:pt idx="24">
                  <c:v>0.17</c:v>
                </c:pt>
                <c:pt idx="25">
                  <c:v>0.17</c:v>
                </c:pt>
                <c:pt idx="26">
                  <c:v>0.14000000000000001</c:v>
                </c:pt>
                <c:pt idx="27">
                  <c:v>0.14000000000000001</c:v>
                </c:pt>
                <c:pt idx="28">
                  <c:v>0.15</c:v>
                </c:pt>
                <c:pt idx="29">
                  <c:v>0.16</c:v>
                </c:pt>
                <c:pt idx="30" formatCode="General">
                  <c:v>0.15</c:v>
                </c:pt>
                <c:pt idx="31">
                  <c:v>0.14000000000000001</c:v>
                </c:pt>
                <c:pt idx="32">
                  <c:v>0.13239291156026003</c:v>
                </c:pt>
                <c:pt idx="33">
                  <c:v>9.9241556498621875E-2</c:v>
                </c:pt>
                <c:pt idx="34">
                  <c:v>0.11102863134878518</c:v>
                </c:pt>
                <c:pt idx="35">
                  <c:v>0.11515024164740492</c:v>
                </c:pt>
                <c:pt idx="36">
                  <c:v>0.12276747454663878</c:v>
                </c:pt>
                <c:pt idx="37">
                  <c:v>9.6081669419006158E-2</c:v>
                </c:pt>
                <c:pt idx="38">
                  <c:v>0.10349726471514681</c:v>
                </c:pt>
                <c:pt idx="39">
                  <c:v>9.1712647988428778E-2</c:v>
                </c:pt>
                <c:pt idx="40">
                  <c:v>8.1467432121080971E-2</c:v>
                </c:pt>
                <c:pt idx="41">
                  <c:v>8.6699198297388855E-2</c:v>
                </c:pt>
                <c:pt idx="42">
                  <c:v>6.2054176347796364E-2</c:v>
                </c:pt>
                <c:pt idx="43">
                  <c:v>7.7477920826105787E-2</c:v>
                </c:pt>
                <c:pt idx="44">
                  <c:v>6.7049049427340163E-2</c:v>
                </c:pt>
                <c:pt idx="45">
                  <c:v>5.7769487539894505E-2</c:v>
                </c:pt>
                <c:pt idx="46">
                  <c:v>5.1257843159103936E-2</c:v>
                </c:pt>
                <c:pt idx="47">
                  <c:v>5.8625534452609346E-2</c:v>
                </c:pt>
                <c:pt idx="48">
                  <c:v>5.6040996922803017E-2</c:v>
                </c:pt>
                <c:pt idx="49">
                  <c:v>4.1391564197306517E-2</c:v>
                </c:pt>
                <c:pt idx="50">
                  <c:v>4.6943816512134875E-2</c:v>
                </c:pt>
                <c:pt idx="51">
                  <c:v>5.5573341709605123E-2</c:v>
                </c:pt>
                <c:pt idx="52">
                  <c:v>4.9550021350822211E-2</c:v>
                </c:pt>
                <c:pt idx="53">
                  <c:v>4.0231815722191269E-2</c:v>
                </c:pt>
                <c:pt idx="54">
                  <c:v>3.9371731097072302E-2</c:v>
                </c:pt>
                <c:pt idx="55">
                  <c:v>4.0463637541485194E-2</c:v>
                </c:pt>
                <c:pt idx="56">
                  <c:v>4.0015687742259151E-2</c:v>
                </c:pt>
                <c:pt idx="57">
                  <c:v>4.1767189684697496E-2</c:v>
                </c:pt>
                <c:pt idx="58">
                  <c:v>3.5187817460711909E-2</c:v>
                </c:pt>
                <c:pt idx="59">
                  <c:v>3.8788062029073145E-2</c:v>
                </c:pt>
                <c:pt idx="60">
                  <c:v>4.1697424336133111E-2</c:v>
                </c:pt>
                <c:pt idx="61">
                  <c:v>2.9102680635953372E-2</c:v>
                </c:pt>
                <c:pt idx="62">
                  <c:v>2.8230279559289549E-2</c:v>
                </c:pt>
                <c:pt idx="63">
                  <c:v>3.3164926997442126E-2</c:v>
                </c:pt>
                <c:pt idx="64">
                  <c:v>3.6925056032779922E-2</c:v>
                </c:pt>
                <c:pt idx="65" formatCode="General">
                  <c:v>2.9000000000000001E-2</c:v>
                </c:pt>
                <c:pt idx="66" formatCode="General">
                  <c:v>2.7E-2</c:v>
                </c:pt>
                <c:pt idx="67" formatCode="General">
                  <c:v>3.3000000000000002E-2</c:v>
                </c:pt>
                <c:pt idx="68" formatCode="General">
                  <c:v>3.5000000000000003E-2</c:v>
                </c:pt>
                <c:pt idx="69" formatCode="General">
                  <c:v>1.0999999999999999E-2</c:v>
                </c:pt>
                <c:pt idx="70" formatCode="General">
                  <c:v>5.0000000000000001E-3</c:v>
                </c:pt>
                <c:pt idx="71" formatCode="General">
                  <c:v>4.0000000000000001E-3</c:v>
                </c:pt>
                <c:pt idx="72" formatCode="General">
                  <c:v>3.0000000000000001E-3</c:v>
                </c:pt>
                <c:pt idx="73" formatCode="General">
                  <c:v>5.0000000000000001E-3</c:v>
                </c:pt>
                <c:pt idx="74" formatCode="General">
                  <c:v>3.0000000000000001E-3</c:v>
                </c:pt>
                <c:pt idx="75" formatCode="General">
                  <c:v>6.0000000000000001E-3</c:v>
                </c:pt>
                <c:pt idx="76" formatCode="General">
                  <c:v>1.0999999999999999E-2</c:v>
                </c:pt>
                <c:pt idx="77" formatCode="General">
                  <c:v>1.9E-2</c:v>
                </c:pt>
                <c:pt idx="78" formatCode="General">
                  <c:v>1.2999999999999999E-2</c:v>
                </c:pt>
                <c:pt idx="79" formatCode="General">
                  <c:v>2.1000000000000001E-2</c:v>
                </c:pt>
                <c:pt idx="80" formatCode="General">
                  <c:v>1.6E-2</c:v>
                </c:pt>
                <c:pt idx="81" formatCode="General">
                  <c:v>1.7000000000000001E-2</c:v>
                </c:pt>
                <c:pt idx="82" formatCode="General">
                  <c:v>1.9E-2</c:v>
                </c:pt>
                <c:pt idx="83" formatCode="General">
                  <c:v>1.7999999999999999E-2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297-4914-9757-48B9E14F4EB6}"/>
            </c:ext>
          </c:extLst>
        </c:ser>
        <c:ser>
          <c:idx val="8"/>
          <c:order val="10"/>
          <c:tx>
            <c:v>NY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strRef>
              <c:f>[0]!Page39_Date</c:f>
              <c:strCache>
                <c:ptCount val="8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</c:strCache>
            </c:strRef>
          </c:cat>
          <c:val>
            <c:numRef>
              <c:f>[0]!Page39_NY</c:f>
              <c:numCache>
                <c:formatCode>0.00</c:formatCode>
                <c:ptCount val="84"/>
                <c:pt idx="0">
                  <c:v>0.06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0.04</c:v>
                </c:pt>
                <c:pt idx="7">
                  <c:v>0.05</c:v>
                </c:pt>
                <c:pt idx="8">
                  <c:v>0.05</c:v>
                </c:pt>
                <c:pt idx="9">
                  <c:v>0.04</c:v>
                </c:pt>
                <c:pt idx="10">
                  <c:v>0.04</c:v>
                </c:pt>
                <c:pt idx="11">
                  <c:v>0.05</c:v>
                </c:pt>
                <c:pt idx="12">
                  <c:v>0.05</c:v>
                </c:pt>
                <c:pt idx="13">
                  <c:v>0.05</c:v>
                </c:pt>
                <c:pt idx="14">
                  <c:v>0.05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0.06</c:v>
                </c:pt>
                <c:pt idx="18">
                  <c:v>0.09</c:v>
                </c:pt>
                <c:pt idx="19">
                  <c:v>0.09</c:v>
                </c:pt>
                <c:pt idx="20">
                  <c:v>0.1</c:v>
                </c:pt>
                <c:pt idx="21">
                  <c:v>0.09</c:v>
                </c:pt>
                <c:pt idx="22">
                  <c:v>0.1</c:v>
                </c:pt>
                <c:pt idx="23">
                  <c:v>0.06</c:v>
                </c:pt>
                <c:pt idx="24">
                  <c:v>0.09</c:v>
                </c:pt>
                <c:pt idx="25">
                  <c:v>0.12</c:v>
                </c:pt>
                <c:pt idx="26">
                  <c:v>0.12</c:v>
                </c:pt>
                <c:pt idx="27">
                  <c:v>0.12</c:v>
                </c:pt>
                <c:pt idx="28">
                  <c:v>0.1</c:v>
                </c:pt>
                <c:pt idx="29">
                  <c:v>0.11</c:v>
                </c:pt>
                <c:pt idx="30" formatCode="General">
                  <c:v>0.1</c:v>
                </c:pt>
                <c:pt idx="31">
                  <c:v>0.09</c:v>
                </c:pt>
                <c:pt idx="32">
                  <c:v>7.2575436451047387E-2</c:v>
                </c:pt>
                <c:pt idx="33">
                  <c:v>5.6600577573776997E-2</c:v>
                </c:pt>
                <c:pt idx="34">
                  <c:v>5.5340495856363123E-2</c:v>
                </c:pt>
                <c:pt idx="35">
                  <c:v>4.9903234724910137E-2</c:v>
                </c:pt>
                <c:pt idx="36">
                  <c:v>5.8062652101923566E-2</c:v>
                </c:pt>
                <c:pt idx="37">
                  <c:v>5.491465289768635E-2</c:v>
                </c:pt>
                <c:pt idx="38">
                  <c:v>5.6565488103179899E-2</c:v>
                </c:pt>
                <c:pt idx="39">
                  <c:v>4.2327719243707741E-2</c:v>
                </c:pt>
                <c:pt idx="40">
                  <c:v>4.4339630484604452E-2</c:v>
                </c:pt>
                <c:pt idx="41">
                  <c:v>9.1917108487105298E-2</c:v>
                </c:pt>
                <c:pt idx="42">
                  <c:v>5.4223320535392312E-2</c:v>
                </c:pt>
                <c:pt idx="43">
                  <c:v>4.2424907253337495E-2</c:v>
                </c:pt>
                <c:pt idx="44">
                  <c:v>5.7343069379853118E-2</c:v>
                </c:pt>
                <c:pt idx="45">
                  <c:v>3.8350608618905276E-2</c:v>
                </c:pt>
                <c:pt idx="46">
                  <c:v>3.144769462192009E-2</c:v>
                </c:pt>
                <c:pt idx="47">
                  <c:v>4.4600249137251739E-2</c:v>
                </c:pt>
                <c:pt idx="48">
                  <c:v>4.0151562402544749E-2</c:v>
                </c:pt>
                <c:pt idx="49">
                  <c:v>2.703580238768823E-2</c:v>
                </c:pt>
                <c:pt idx="50">
                  <c:v>3.1276413706823686E-2</c:v>
                </c:pt>
                <c:pt idx="51">
                  <c:v>3.8011594180489355E-2</c:v>
                </c:pt>
                <c:pt idx="52">
                  <c:v>3.3318453663550511E-2</c:v>
                </c:pt>
                <c:pt idx="53">
                  <c:v>2.8656940441111271E-2</c:v>
                </c:pt>
                <c:pt idx="54">
                  <c:v>2.542273277769545E-2</c:v>
                </c:pt>
                <c:pt idx="55">
                  <c:v>2.3651694465884974E-2</c:v>
                </c:pt>
                <c:pt idx="56">
                  <c:v>3.2498939975981252E-2</c:v>
                </c:pt>
                <c:pt idx="57">
                  <c:v>2.8625204872871159E-2</c:v>
                </c:pt>
                <c:pt idx="58">
                  <c:v>2.3793583073143752E-2</c:v>
                </c:pt>
                <c:pt idx="59">
                  <c:v>2.3380165278811628E-2</c:v>
                </c:pt>
                <c:pt idx="60">
                  <c:v>2.5844769221413658E-2</c:v>
                </c:pt>
                <c:pt idx="61">
                  <c:v>2.8720653059571947E-2</c:v>
                </c:pt>
                <c:pt idx="62">
                  <c:v>2.2192352212804484E-2</c:v>
                </c:pt>
                <c:pt idx="63">
                  <c:v>2.3261048054810576E-2</c:v>
                </c:pt>
                <c:pt idx="64">
                  <c:v>2.084102316868925E-2</c:v>
                </c:pt>
                <c:pt idx="65" formatCode="General">
                  <c:v>2.1999999999999999E-2</c:v>
                </c:pt>
                <c:pt idx="66" formatCode="General">
                  <c:v>2.4E-2</c:v>
                </c:pt>
                <c:pt idx="67" formatCode="General">
                  <c:v>2.5999999999999999E-2</c:v>
                </c:pt>
                <c:pt idx="68" formatCode="General">
                  <c:v>2.3E-2</c:v>
                </c:pt>
                <c:pt idx="69" formatCode="General">
                  <c:v>8.0000000000000002E-3</c:v>
                </c:pt>
                <c:pt idx="70" formatCode="General">
                  <c:v>5.0000000000000001E-3</c:v>
                </c:pt>
                <c:pt idx="71" formatCode="General">
                  <c:v>5.0000000000000001E-3</c:v>
                </c:pt>
                <c:pt idx="72" formatCode="General">
                  <c:v>2E-3</c:v>
                </c:pt>
                <c:pt idx="73" formatCode="General">
                  <c:v>2E-3</c:v>
                </c:pt>
                <c:pt idx="74" formatCode="General">
                  <c:v>3.0000000000000001E-3</c:v>
                </c:pt>
                <c:pt idx="75" formatCode="General">
                  <c:v>2E-3</c:v>
                </c:pt>
                <c:pt idx="76" formatCode="General">
                  <c:v>4.0000000000000001E-3</c:v>
                </c:pt>
                <c:pt idx="77" formatCode="General">
                  <c:v>5.0000000000000001E-3</c:v>
                </c:pt>
                <c:pt idx="78" formatCode="General">
                  <c:v>7.0000000000000001E-3</c:v>
                </c:pt>
                <c:pt idx="79" formatCode="General">
                  <c:v>1.2E-2</c:v>
                </c:pt>
                <c:pt idx="80" formatCode="General">
                  <c:v>1.2E-2</c:v>
                </c:pt>
                <c:pt idx="81" formatCode="General">
                  <c:v>1.4E-2</c:v>
                </c:pt>
                <c:pt idx="82" formatCode="General">
                  <c:v>1.2999999999999999E-2</c:v>
                </c:pt>
                <c:pt idx="83" formatCode="General">
                  <c:v>1.2E-2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297-4914-9757-48B9E14F4E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8786176"/>
        <c:axId val="528787712"/>
      </c:lineChart>
      <c:lineChart>
        <c:grouping val="standard"/>
        <c:varyColors val="0"/>
        <c:ser>
          <c:idx val="4"/>
          <c:order val="1"/>
          <c:tx>
            <c:v>PA</c:v>
          </c:tx>
          <c:spPr>
            <a:ln w="25400">
              <a:solidFill>
                <a:schemeClr val="bg2">
                  <a:lumMod val="50000"/>
                </a:schemeClr>
              </a:solidFill>
            </a:ln>
          </c:spPr>
          <c:marker>
            <c:symbol val="none"/>
          </c:marker>
          <c:cat>
            <c:strRef>
              <c:f>[0]!Page39_Date</c:f>
              <c:strCache>
                <c:ptCount val="8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</c:strCache>
            </c:strRef>
          </c:cat>
          <c:val>
            <c:numRef>
              <c:f>[0]!Page39_PA</c:f>
              <c:numCache>
                <c:formatCode>0.00</c:formatCode>
                <c:ptCount val="84"/>
                <c:pt idx="0">
                  <c:v>0.08</c:v>
                </c:pt>
                <c:pt idx="1">
                  <c:v>7.0000000000000007E-2</c:v>
                </c:pt>
                <c:pt idx="2">
                  <c:v>0.06</c:v>
                </c:pt>
                <c:pt idx="3">
                  <c:v>0.08</c:v>
                </c:pt>
                <c:pt idx="4">
                  <c:v>0.08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0.06</c:v>
                </c:pt>
                <c:pt idx="8">
                  <c:v>7.0000000000000007E-2</c:v>
                </c:pt>
                <c:pt idx="9">
                  <c:v>0.06</c:v>
                </c:pt>
                <c:pt idx="10">
                  <c:v>0.06</c:v>
                </c:pt>
                <c:pt idx="11">
                  <c:v>7.0000000000000007E-2</c:v>
                </c:pt>
                <c:pt idx="12">
                  <c:v>0.06</c:v>
                </c:pt>
                <c:pt idx="13">
                  <c:v>7.0000000000000007E-2</c:v>
                </c:pt>
                <c:pt idx="14">
                  <c:v>0.06</c:v>
                </c:pt>
                <c:pt idx="15">
                  <c:v>0.08</c:v>
                </c:pt>
                <c:pt idx="16">
                  <c:v>0.08</c:v>
                </c:pt>
                <c:pt idx="17">
                  <c:v>7.0000000000000007E-2</c:v>
                </c:pt>
                <c:pt idx="18">
                  <c:v>0.08</c:v>
                </c:pt>
                <c:pt idx="19">
                  <c:v>0.08</c:v>
                </c:pt>
                <c:pt idx="20">
                  <c:v>0.09</c:v>
                </c:pt>
                <c:pt idx="21">
                  <c:v>0.08</c:v>
                </c:pt>
                <c:pt idx="22">
                  <c:v>0.09</c:v>
                </c:pt>
                <c:pt idx="23">
                  <c:v>0.09</c:v>
                </c:pt>
                <c:pt idx="24">
                  <c:v>0.1</c:v>
                </c:pt>
                <c:pt idx="25">
                  <c:v>0.1</c:v>
                </c:pt>
                <c:pt idx="26">
                  <c:v>0.09</c:v>
                </c:pt>
                <c:pt idx="27">
                  <c:v>0.09</c:v>
                </c:pt>
                <c:pt idx="28">
                  <c:v>0.1</c:v>
                </c:pt>
                <c:pt idx="29">
                  <c:v>0.11</c:v>
                </c:pt>
                <c:pt idx="30" formatCode="General">
                  <c:v>0.1</c:v>
                </c:pt>
                <c:pt idx="31">
                  <c:v>0.09</c:v>
                </c:pt>
                <c:pt idx="32">
                  <c:v>8.0591628203955212E-2</c:v>
                </c:pt>
                <c:pt idx="33">
                  <c:v>5.3922417904578732E-2</c:v>
                </c:pt>
                <c:pt idx="34">
                  <c:v>4.9501863140990664E-2</c:v>
                </c:pt>
                <c:pt idx="35">
                  <c:v>6.263584271883027E-2</c:v>
                </c:pt>
                <c:pt idx="36">
                  <c:v>7.8236674764848788E-2</c:v>
                </c:pt>
                <c:pt idx="37">
                  <c:v>6.2034739454094295E-2</c:v>
                </c:pt>
                <c:pt idx="38">
                  <c:v>6.6682618194940757E-2</c:v>
                </c:pt>
                <c:pt idx="39">
                  <c:v>4.2560535988169348E-2</c:v>
                </c:pt>
                <c:pt idx="40">
                  <c:v>5.1698339215238719E-2</c:v>
                </c:pt>
                <c:pt idx="41">
                  <c:v>6.7097730575304534E-2</c:v>
                </c:pt>
                <c:pt idx="42">
                  <c:v>5.8612915065579051E-2</c:v>
                </c:pt>
                <c:pt idx="43">
                  <c:v>5.8110203852837307E-2</c:v>
                </c:pt>
                <c:pt idx="44">
                  <c:v>5.4076128000059669E-2</c:v>
                </c:pt>
                <c:pt idx="45">
                  <c:v>5.1090140535178546E-2</c:v>
                </c:pt>
                <c:pt idx="46">
                  <c:v>4.1116585053656216E-2</c:v>
                </c:pt>
                <c:pt idx="47">
                  <c:v>4.9988428604489703E-2</c:v>
                </c:pt>
                <c:pt idx="48">
                  <c:v>4.2198856559053415E-2</c:v>
                </c:pt>
                <c:pt idx="49">
                  <c:v>3.6571377909779518E-2</c:v>
                </c:pt>
                <c:pt idx="50">
                  <c:v>3.6718712520158389E-2</c:v>
                </c:pt>
                <c:pt idx="51">
                  <c:v>4.5086824341732369E-2</c:v>
                </c:pt>
                <c:pt idx="52">
                  <c:v>3.8629570016095655E-2</c:v>
                </c:pt>
                <c:pt idx="53">
                  <c:v>3.4738751720854825E-2</c:v>
                </c:pt>
                <c:pt idx="54">
                  <c:v>3.1229340239096213E-2</c:v>
                </c:pt>
                <c:pt idx="55">
                  <c:v>3.165328375531648E-2</c:v>
                </c:pt>
                <c:pt idx="56">
                  <c:v>3.4892723049914767E-2</c:v>
                </c:pt>
                <c:pt idx="57">
                  <c:v>3.8133284910114404E-2</c:v>
                </c:pt>
                <c:pt idx="58">
                  <c:v>3.2998932067528144E-2</c:v>
                </c:pt>
                <c:pt idx="59">
                  <c:v>3.3316373367905106E-2</c:v>
                </c:pt>
                <c:pt idx="60">
                  <c:v>3.3251627603575189E-2</c:v>
                </c:pt>
                <c:pt idx="61">
                  <c:v>3.5065279559303927E-2</c:v>
                </c:pt>
                <c:pt idx="62">
                  <c:v>2.7875876325235454E-2</c:v>
                </c:pt>
                <c:pt idx="63">
                  <c:v>3.4345625451916127E-2</c:v>
                </c:pt>
                <c:pt idx="64">
                  <c:v>2.800690234625566E-2</c:v>
                </c:pt>
                <c:pt idx="65" formatCode="General">
                  <c:v>2.9000000000000001E-2</c:v>
                </c:pt>
                <c:pt idx="66" formatCode="General">
                  <c:v>2.7E-2</c:v>
                </c:pt>
                <c:pt idx="67" formatCode="General">
                  <c:v>3.3000000000000002E-2</c:v>
                </c:pt>
                <c:pt idx="68" formatCode="General">
                  <c:v>2.8000000000000001E-2</c:v>
                </c:pt>
                <c:pt idx="69" formatCode="General">
                  <c:v>8.9999999999999993E-3</c:v>
                </c:pt>
                <c:pt idx="70" formatCode="General">
                  <c:v>5.0000000000000001E-3</c:v>
                </c:pt>
                <c:pt idx="71" formatCode="General">
                  <c:v>5.0000000000000001E-3</c:v>
                </c:pt>
                <c:pt idx="72" formatCode="General">
                  <c:v>5.0000000000000001E-3</c:v>
                </c:pt>
                <c:pt idx="73" formatCode="General">
                  <c:v>3.0000000000000001E-3</c:v>
                </c:pt>
                <c:pt idx="74" formatCode="General">
                  <c:v>4.0000000000000001E-3</c:v>
                </c:pt>
                <c:pt idx="75" formatCode="General">
                  <c:v>3.0000000000000001E-3</c:v>
                </c:pt>
                <c:pt idx="76" formatCode="General">
                  <c:v>8.0000000000000002E-3</c:v>
                </c:pt>
                <c:pt idx="77" formatCode="General">
                  <c:v>1.2999999999999999E-2</c:v>
                </c:pt>
                <c:pt idx="78" formatCode="General">
                  <c:v>1.0999999999999999E-2</c:v>
                </c:pt>
                <c:pt idx="79" formatCode="General">
                  <c:v>1.6E-2</c:v>
                </c:pt>
                <c:pt idx="80" formatCode="General">
                  <c:v>1.4999999999999999E-2</c:v>
                </c:pt>
                <c:pt idx="81" formatCode="General">
                  <c:v>0.02</c:v>
                </c:pt>
                <c:pt idx="82" formatCode="General">
                  <c:v>1.2999999999999999E-2</c:v>
                </c:pt>
                <c:pt idx="83" formatCode="General">
                  <c:v>1.7999999999999999E-2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297-4914-9757-48B9E14F4EB6}"/>
            </c:ext>
          </c:extLst>
        </c:ser>
        <c:ser>
          <c:idx val="2"/>
          <c:order val="11"/>
          <c:tx>
            <c:v>AZ</c:v>
          </c:tx>
          <c:spPr>
            <a:ln w="25400">
              <a:solidFill>
                <a:schemeClr val="accent4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[0]!Page39_Date</c:f>
              <c:strCache>
                <c:ptCount val="8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</c:strCache>
            </c:strRef>
          </c:cat>
          <c:val>
            <c:numRef>
              <c:f>[0]!Page39_AZ</c:f>
              <c:numCache>
                <c:formatCode>0.00</c:formatCode>
                <c:ptCount val="84"/>
                <c:pt idx="0">
                  <c:v>0.12</c:v>
                </c:pt>
                <c:pt idx="1">
                  <c:v>0.09</c:v>
                </c:pt>
                <c:pt idx="2">
                  <c:v>0.11</c:v>
                </c:pt>
                <c:pt idx="3">
                  <c:v>0.12</c:v>
                </c:pt>
                <c:pt idx="4">
                  <c:v>0.11</c:v>
                </c:pt>
                <c:pt idx="5">
                  <c:v>0.1</c:v>
                </c:pt>
                <c:pt idx="6">
                  <c:v>0.09</c:v>
                </c:pt>
                <c:pt idx="7">
                  <c:v>0.11</c:v>
                </c:pt>
                <c:pt idx="8">
                  <c:v>0.09</c:v>
                </c:pt>
                <c:pt idx="9">
                  <c:v>0.06</c:v>
                </c:pt>
                <c:pt idx="10">
                  <c:v>0.05</c:v>
                </c:pt>
                <c:pt idx="11">
                  <c:v>0.04</c:v>
                </c:pt>
                <c:pt idx="12">
                  <c:v>0.05</c:v>
                </c:pt>
                <c:pt idx="13">
                  <c:v>0.05</c:v>
                </c:pt>
                <c:pt idx="14">
                  <c:v>0.05</c:v>
                </c:pt>
                <c:pt idx="15">
                  <c:v>0.08</c:v>
                </c:pt>
                <c:pt idx="16">
                  <c:v>0.1</c:v>
                </c:pt>
                <c:pt idx="17">
                  <c:v>0.1</c:v>
                </c:pt>
                <c:pt idx="18">
                  <c:v>0.18</c:v>
                </c:pt>
                <c:pt idx="19">
                  <c:v>0.21</c:v>
                </c:pt>
                <c:pt idx="20">
                  <c:v>0.31</c:v>
                </c:pt>
                <c:pt idx="21">
                  <c:v>0.39</c:v>
                </c:pt>
                <c:pt idx="22">
                  <c:v>0.47</c:v>
                </c:pt>
                <c:pt idx="23">
                  <c:v>0.54</c:v>
                </c:pt>
                <c:pt idx="24">
                  <c:v>0.55000000000000004</c:v>
                </c:pt>
                <c:pt idx="25">
                  <c:v>0.64</c:v>
                </c:pt>
                <c:pt idx="26">
                  <c:v>0.56999999999999995</c:v>
                </c:pt>
                <c:pt idx="27">
                  <c:v>0.5</c:v>
                </c:pt>
                <c:pt idx="28">
                  <c:v>0.5</c:v>
                </c:pt>
                <c:pt idx="29">
                  <c:v>0.55000000000000004</c:v>
                </c:pt>
                <c:pt idx="30" formatCode="General">
                  <c:v>0.54</c:v>
                </c:pt>
                <c:pt idx="31">
                  <c:v>0.53</c:v>
                </c:pt>
                <c:pt idx="32">
                  <c:v>0.41774612776565379</c:v>
                </c:pt>
                <c:pt idx="33">
                  <c:v>0.31947794496130955</c:v>
                </c:pt>
                <c:pt idx="34">
                  <c:v>0.29473450401308793</c:v>
                </c:pt>
                <c:pt idx="35">
                  <c:v>0.30616216216216219</c:v>
                </c:pt>
                <c:pt idx="36">
                  <c:v>0.27659050160176063</c:v>
                </c:pt>
                <c:pt idx="37">
                  <c:v>0.2703520973608689</c:v>
                </c:pt>
                <c:pt idx="38">
                  <c:v>0.23109529808314325</c:v>
                </c:pt>
                <c:pt idx="39">
                  <c:v>0.17143778590645609</c:v>
                </c:pt>
                <c:pt idx="40">
                  <c:v>0.13766913937842593</c:v>
                </c:pt>
                <c:pt idx="41">
                  <c:v>0.1144236958012393</c:v>
                </c:pt>
                <c:pt idx="42">
                  <c:v>9.794633825205927E-2</c:v>
                </c:pt>
                <c:pt idx="43">
                  <c:v>8.7416774440772144E-2</c:v>
                </c:pt>
                <c:pt idx="44">
                  <c:v>6.2926435435102665E-2</c:v>
                </c:pt>
                <c:pt idx="45">
                  <c:v>5.8289976880934846E-2</c:v>
                </c:pt>
                <c:pt idx="46">
                  <c:v>5.3357187134640591E-2</c:v>
                </c:pt>
                <c:pt idx="47">
                  <c:v>6.4319711847690919E-2</c:v>
                </c:pt>
                <c:pt idx="48">
                  <c:v>4.6992481203007516E-2</c:v>
                </c:pt>
                <c:pt idx="49">
                  <c:v>4.7506672176925661E-2</c:v>
                </c:pt>
                <c:pt idx="50">
                  <c:v>4.384379302652934E-2</c:v>
                </c:pt>
                <c:pt idx="51">
                  <c:v>4.7410398170876257E-2</c:v>
                </c:pt>
                <c:pt idx="52">
                  <c:v>4.5708365392672951E-2</c:v>
                </c:pt>
                <c:pt idx="53">
                  <c:v>3.4473222640194263E-2</c:v>
                </c:pt>
                <c:pt idx="54">
                  <c:v>3.3400760336409457E-2</c:v>
                </c:pt>
                <c:pt idx="55">
                  <c:v>3.3953576878733495E-2</c:v>
                </c:pt>
                <c:pt idx="56">
                  <c:v>3.4950084586640888E-2</c:v>
                </c:pt>
                <c:pt idx="57">
                  <c:v>3.5539496968036662E-2</c:v>
                </c:pt>
                <c:pt idx="58">
                  <c:v>3.1774416422200712E-2</c:v>
                </c:pt>
                <c:pt idx="59">
                  <c:v>2.9451285732692768E-2</c:v>
                </c:pt>
                <c:pt idx="60">
                  <c:v>3.7924952777910741E-2</c:v>
                </c:pt>
                <c:pt idx="61">
                  <c:v>2.8966589422428208E-2</c:v>
                </c:pt>
                <c:pt idx="62">
                  <c:v>2.2212673604789197E-2</c:v>
                </c:pt>
                <c:pt idx="63">
                  <c:v>2.9265543255195536E-2</c:v>
                </c:pt>
                <c:pt idx="64">
                  <c:v>2.9497145611580147E-2</c:v>
                </c:pt>
                <c:pt idx="65" formatCode="General">
                  <c:v>2.5999999999999999E-2</c:v>
                </c:pt>
                <c:pt idx="66" formatCode="General">
                  <c:v>0.02</c:v>
                </c:pt>
                <c:pt idx="67" formatCode="General">
                  <c:v>2.3E-2</c:v>
                </c:pt>
                <c:pt idx="68" formatCode="General">
                  <c:v>2.7E-2</c:v>
                </c:pt>
                <c:pt idx="69" formatCode="General">
                  <c:v>1.0999999999999999E-2</c:v>
                </c:pt>
                <c:pt idx="70" formatCode="General">
                  <c:v>3.0000000000000001E-3</c:v>
                </c:pt>
                <c:pt idx="71" formatCode="General">
                  <c:v>5.0000000000000001E-3</c:v>
                </c:pt>
                <c:pt idx="72" formatCode="General">
                  <c:v>5.0000000000000001E-3</c:v>
                </c:pt>
                <c:pt idx="73" formatCode="General">
                  <c:v>2E-3</c:v>
                </c:pt>
                <c:pt idx="74" formatCode="General">
                  <c:v>2E-3</c:v>
                </c:pt>
                <c:pt idx="75" formatCode="General">
                  <c:v>3.0000000000000001E-3</c:v>
                </c:pt>
                <c:pt idx="76" formatCode="General">
                  <c:v>1.2E-2</c:v>
                </c:pt>
                <c:pt idx="77" formatCode="General">
                  <c:v>1.2E-2</c:v>
                </c:pt>
                <c:pt idx="78" formatCode="General">
                  <c:v>8.9999999999999993E-3</c:v>
                </c:pt>
                <c:pt idx="79" formatCode="General">
                  <c:v>7.0000000000000001E-3</c:v>
                </c:pt>
                <c:pt idx="80" formatCode="General">
                  <c:v>1.2999999999999999E-2</c:v>
                </c:pt>
                <c:pt idx="81" formatCode="General">
                  <c:v>1.2E-2</c:v>
                </c:pt>
                <c:pt idx="82" formatCode="General">
                  <c:v>1.0999999999999999E-2</c:v>
                </c:pt>
                <c:pt idx="83" formatCode="General">
                  <c:v>1.4E-2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297-4914-9757-48B9E14F4E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8805888"/>
        <c:axId val="528807424"/>
      </c:lineChart>
      <c:dateAx>
        <c:axId val="528786176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txPr>
          <a:bodyPr rot="-3000000" anchor="t" anchorCtr="0"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28787712"/>
        <c:crosses val="autoZero"/>
        <c:auto val="0"/>
        <c:lblOffset val="100"/>
        <c:baseTimeUnit val="months"/>
        <c:majorUnit val="4"/>
        <c:majorTimeUnit val="months"/>
        <c:minorUnit val="1"/>
        <c:minorTimeUnit val="days"/>
      </c:dateAx>
      <c:valAx>
        <c:axId val="528787712"/>
        <c:scaling>
          <c:orientation val="minMax"/>
          <c:max val="1"/>
          <c:min val="0"/>
        </c:scaling>
        <c:delete val="0"/>
        <c:axPos val="l"/>
        <c:numFmt formatCode="#,##0.0" sourceLinked="0"/>
        <c:majorTickMark val="in"/>
        <c:minorTickMark val="none"/>
        <c:tickLblPos val="nextTo"/>
        <c:spPr>
          <a:ln w="9525">
            <a:solidFill>
              <a:sysClr val="window" lastClr="FFFFFF">
                <a:lumMod val="50000"/>
              </a:sysClr>
            </a:solidFill>
          </a:ln>
        </c:spPr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28786176"/>
        <c:crosses val="autoZero"/>
        <c:crossBetween val="midCat"/>
        <c:majorUnit val="0.2"/>
      </c:valAx>
      <c:catAx>
        <c:axId val="5288058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528807424"/>
        <c:crosses val="autoZero"/>
        <c:auto val="1"/>
        <c:lblAlgn val="ctr"/>
        <c:lblOffset val="100"/>
        <c:noMultiLvlLbl val="0"/>
      </c:catAx>
      <c:valAx>
        <c:axId val="528807424"/>
        <c:scaling>
          <c:orientation val="minMax"/>
          <c:max val="1"/>
        </c:scaling>
        <c:delete val="0"/>
        <c:axPos val="r"/>
        <c:numFmt formatCode="#,##0.0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28805888"/>
        <c:crosses val="max"/>
        <c:crossBetween val="between"/>
        <c:majorUnit val="0.2"/>
      </c:valAx>
      <c:spPr>
        <a:ln>
          <a:solidFill>
            <a:sysClr val="windowText" lastClr="000000"/>
          </a:solidFill>
        </a:ln>
      </c:spPr>
    </c:plotArea>
    <c:legend>
      <c:legendPos val="l"/>
      <c:layout>
        <c:manualLayout>
          <c:xMode val="edge"/>
          <c:yMode val="edge"/>
          <c:x val="0.49503696359470967"/>
          <c:y val="0.19898539197751799"/>
          <c:w val="0.44110490034899486"/>
          <c:h val="0.20973355603276864"/>
        </c:manualLayout>
      </c:layout>
      <c:overlay val="0"/>
      <c:txPr>
        <a:bodyPr/>
        <a:lstStyle/>
        <a:p>
          <a:pPr>
            <a:defRPr sz="1400"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userShapes r:id="rId1"/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851898474101983E-2"/>
          <c:y val="0.16715870303768934"/>
          <c:w val="0.9356297647670575"/>
          <c:h val="0.6808835873478315"/>
        </c:manualLayout>
      </c:layout>
      <c:lineChart>
        <c:grouping val="standard"/>
        <c:varyColors val="0"/>
        <c:ser>
          <c:idx val="12"/>
          <c:order val="0"/>
          <c:tx>
            <c:v>National Average</c:v>
          </c:tx>
          <c:spPr>
            <a:ln w="25400" cmpd="sng">
              <a:solidFill>
                <a:schemeClr val="tx1"/>
              </a:solidFill>
              <a:prstDash val="sysDash"/>
            </a:ln>
          </c:spPr>
          <c:marker>
            <c:symbol val="none"/>
          </c:marker>
          <c:cat>
            <c:strRef>
              <c:f>[0]!Page40_Date</c:f>
              <c:strCache>
                <c:ptCount val="8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</c:strCache>
            </c:strRef>
          </c:cat>
          <c:val>
            <c:numRef>
              <c:f>[0]!Page40_ALL</c:f>
              <c:numCache>
                <c:formatCode>0.00</c:formatCode>
                <c:ptCount val="84"/>
                <c:pt idx="0">
                  <c:v>0.25</c:v>
                </c:pt>
                <c:pt idx="1">
                  <c:v>0.26</c:v>
                </c:pt>
                <c:pt idx="2">
                  <c:v>0.22</c:v>
                </c:pt>
                <c:pt idx="3">
                  <c:v>0.21</c:v>
                </c:pt>
                <c:pt idx="4">
                  <c:v>0.22</c:v>
                </c:pt>
                <c:pt idx="5">
                  <c:v>0.24</c:v>
                </c:pt>
                <c:pt idx="6">
                  <c:v>0.22</c:v>
                </c:pt>
                <c:pt idx="7">
                  <c:v>0.23</c:v>
                </c:pt>
                <c:pt idx="8">
                  <c:v>0.19</c:v>
                </c:pt>
                <c:pt idx="9">
                  <c:v>0.27</c:v>
                </c:pt>
                <c:pt idx="10">
                  <c:v>0.27</c:v>
                </c:pt>
                <c:pt idx="11">
                  <c:v>0.39</c:v>
                </c:pt>
                <c:pt idx="12">
                  <c:v>0.08</c:v>
                </c:pt>
                <c:pt idx="13">
                  <c:v>0.1</c:v>
                </c:pt>
                <c:pt idx="14">
                  <c:v>0.11</c:v>
                </c:pt>
                <c:pt idx="15">
                  <c:v>0.11</c:v>
                </c:pt>
                <c:pt idx="16">
                  <c:v>0.11</c:v>
                </c:pt>
                <c:pt idx="17">
                  <c:v>0.12</c:v>
                </c:pt>
                <c:pt idx="18">
                  <c:v>0.13</c:v>
                </c:pt>
                <c:pt idx="19">
                  <c:v>0.15</c:v>
                </c:pt>
                <c:pt idx="20">
                  <c:v>0.14000000000000001</c:v>
                </c:pt>
                <c:pt idx="21">
                  <c:v>0.16</c:v>
                </c:pt>
                <c:pt idx="22">
                  <c:v>0.17</c:v>
                </c:pt>
                <c:pt idx="23">
                  <c:v>0.18</c:v>
                </c:pt>
                <c:pt idx="24">
                  <c:v>0.17</c:v>
                </c:pt>
                <c:pt idx="25">
                  <c:v>0.22</c:v>
                </c:pt>
                <c:pt idx="26">
                  <c:v>0.22</c:v>
                </c:pt>
                <c:pt idx="27">
                  <c:v>0.2</c:v>
                </c:pt>
                <c:pt idx="28" formatCode="General">
                  <c:v>0.19</c:v>
                </c:pt>
                <c:pt idx="29">
                  <c:v>0.26</c:v>
                </c:pt>
                <c:pt idx="30" formatCode="General">
                  <c:v>0.22</c:v>
                </c:pt>
                <c:pt idx="31">
                  <c:v>0.21</c:v>
                </c:pt>
                <c:pt idx="32">
                  <c:v>0.17943325740801541</c:v>
                </c:pt>
                <c:pt idx="33">
                  <c:v>0.19573388131321987</c:v>
                </c:pt>
                <c:pt idx="34">
                  <c:v>0.17526364066474162</c:v>
                </c:pt>
                <c:pt idx="35">
                  <c:v>0.17636304087360649</c:v>
                </c:pt>
                <c:pt idx="36">
                  <c:v>0.1543264251115877</c:v>
                </c:pt>
                <c:pt idx="37">
                  <c:v>0.17</c:v>
                </c:pt>
                <c:pt idx="38">
                  <c:v>0.14715793298387028</c:v>
                </c:pt>
                <c:pt idx="39">
                  <c:v>0.13923253989464882</c:v>
                </c:pt>
                <c:pt idx="40">
                  <c:v>0.12722694472474788</c:v>
                </c:pt>
                <c:pt idx="41">
                  <c:v>0.15603256671724591</c:v>
                </c:pt>
                <c:pt idx="42">
                  <c:v>0.13954698618396114</c:v>
                </c:pt>
                <c:pt idx="43">
                  <c:v>0.13001885656795129</c:v>
                </c:pt>
                <c:pt idx="44">
                  <c:v>0.10351954789460058</c:v>
                </c:pt>
                <c:pt idx="45">
                  <c:v>0.11959513406322644</c:v>
                </c:pt>
                <c:pt idx="46">
                  <c:v>0.10163793500927876</c:v>
                </c:pt>
                <c:pt idx="47">
                  <c:v>0.1029488762862554</c:v>
                </c:pt>
                <c:pt idx="48">
                  <c:v>9.7947726109881061E-2</c:v>
                </c:pt>
                <c:pt idx="49">
                  <c:v>0.10137055434906042</c:v>
                </c:pt>
                <c:pt idx="50">
                  <c:v>8.6058906723438772E-2</c:v>
                </c:pt>
                <c:pt idx="51">
                  <c:v>8.091120708231031E-2</c:v>
                </c:pt>
                <c:pt idx="52">
                  <c:v>7.8354698274954476E-2</c:v>
                </c:pt>
                <c:pt idx="53">
                  <c:v>8.4764769643561166E-2</c:v>
                </c:pt>
                <c:pt idx="54">
                  <c:v>7.9918536297065856E-2</c:v>
                </c:pt>
                <c:pt idx="55">
                  <c:v>7.6099466953351722E-2</c:v>
                </c:pt>
                <c:pt idx="56">
                  <c:v>7.5505277426965417E-2</c:v>
                </c:pt>
                <c:pt idx="57">
                  <c:v>8.3129208736248253E-2</c:v>
                </c:pt>
                <c:pt idx="58">
                  <c:v>7.7347791576571678E-2</c:v>
                </c:pt>
                <c:pt idx="59">
                  <c:v>7.4170176734503268E-2</c:v>
                </c:pt>
                <c:pt idx="60">
                  <c:v>7.1029738372190038E-2</c:v>
                </c:pt>
                <c:pt idx="61">
                  <c:v>8.3254225161181514E-2</c:v>
                </c:pt>
                <c:pt idx="62">
                  <c:v>7.9123336737399699E-2</c:v>
                </c:pt>
                <c:pt idx="63">
                  <c:v>7.1758479778960355E-2</c:v>
                </c:pt>
                <c:pt idx="64">
                  <c:v>7.0496486406377748E-2</c:v>
                </c:pt>
                <c:pt idx="65">
                  <c:v>8.5999999999999993E-2</c:v>
                </c:pt>
                <c:pt idx="66">
                  <c:v>6.9000000000000006E-2</c:v>
                </c:pt>
                <c:pt idx="67">
                  <c:v>7.3999999999999996E-2</c:v>
                </c:pt>
                <c:pt idx="68">
                  <c:v>6.9000000000000006E-2</c:v>
                </c:pt>
                <c:pt idx="69" formatCode="General">
                  <c:v>4.9000000000000002E-2</c:v>
                </c:pt>
                <c:pt idx="70" formatCode="General">
                  <c:v>4.8000000000000001E-2</c:v>
                </c:pt>
                <c:pt idx="71" formatCode="General">
                  <c:v>4.3999999999999997E-2</c:v>
                </c:pt>
                <c:pt idx="72" formatCode="General">
                  <c:v>4.1000000000000002E-2</c:v>
                </c:pt>
                <c:pt idx="73" formatCode="General">
                  <c:v>4.2999999999999997E-2</c:v>
                </c:pt>
                <c:pt idx="74" formatCode="General">
                  <c:v>3.5999999999999997E-2</c:v>
                </c:pt>
                <c:pt idx="75" formatCode="General">
                  <c:v>3.4000000000000002E-2</c:v>
                </c:pt>
                <c:pt idx="76" formatCode="General">
                  <c:v>3.3000000000000002E-2</c:v>
                </c:pt>
                <c:pt idx="77" formatCode="General">
                  <c:v>3.4000000000000002E-2</c:v>
                </c:pt>
                <c:pt idx="78" formatCode="General">
                  <c:v>3.5000000000000003E-2</c:v>
                </c:pt>
                <c:pt idx="79" formatCode="General">
                  <c:v>3.5000000000000003E-2</c:v>
                </c:pt>
                <c:pt idx="80" formatCode="General">
                  <c:v>3.5999999999999997E-2</c:v>
                </c:pt>
                <c:pt idx="81" formatCode="General">
                  <c:v>0.04</c:v>
                </c:pt>
                <c:pt idx="82" formatCode="General">
                  <c:v>4.1000000000000002E-2</c:v>
                </c:pt>
                <c:pt idx="83" formatCode="General">
                  <c:v>0.04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9A-4CA3-AB8E-E9300FD1D341}"/>
            </c:ext>
          </c:extLst>
        </c:ser>
        <c:ser>
          <c:idx val="1"/>
          <c:order val="2"/>
          <c:tx>
            <c:v>FL</c:v>
          </c:tx>
          <c:spPr>
            <a:ln w="25400">
              <a:solidFill>
                <a:schemeClr val="accent5"/>
              </a:solidFill>
            </a:ln>
          </c:spPr>
          <c:marker>
            <c:symbol val="none"/>
          </c:marker>
          <c:cat>
            <c:strRef>
              <c:f>[0]!Page40_Date</c:f>
              <c:strCache>
                <c:ptCount val="8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</c:strCache>
            </c:strRef>
          </c:cat>
          <c:val>
            <c:numRef>
              <c:f>[0]!Page40_FL</c:f>
              <c:numCache>
                <c:formatCode>0.00</c:formatCode>
                <c:ptCount val="84"/>
                <c:pt idx="0">
                  <c:v>0.21</c:v>
                </c:pt>
                <c:pt idx="1">
                  <c:v>0.23</c:v>
                </c:pt>
                <c:pt idx="2">
                  <c:v>0.21</c:v>
                </c:pt>
                <c:pt idx="3">
                  <c:v>0.19</c:v>
                </c:pt>
                <c:pt idx="4">
                  <c:v>0.18</c:v>
                </c:pt>
                <c:pt idx="5">
                  <c:v>0.21</c:v>
                </c:pt>
                <c:pt idx="6">
                  <c:v>0.18</c:v>
                </c:pt>
                <c:pt idx="7">
                  <c:v>0.19</c:v>
                </c:pt>
                <c:pt idx="8">
                  <c:v>0.14000000000000001</c:v>
                </c:pt>
                <c:pt idx="9">
                  <c:v>0.21</c:v>
                </c:pt>
                <c:pt idx="10">
                  <c:v>0.22</c:v>
                </c:pt>
                <c:pt idx="11">
                  <c:v>0.28999999999999998</c:v>
                </c:pt>
                <c:pt idx="12">
                  <c:v>0.06</c:v>
                </c:pt>
                <c:pt idx="13">
                  <c:v>0.06</c:v>
                </c:pt>
                <c:pt idx="14">
                  <c:v>0.09</c:v>
                </c:pt>
                <c:pt idx="15">
                  <c:v>0.08</c:v>
                </c:pt>
                <c:pt idx="16">
                  <c:v>7.0000000000000007E-2</c:v>
                </c:pt>
                <c:pt idx="17">
                  <c:v>0.09</c:v>
                </c:pt>
                <c:pt idx="18">
                  <c:v>0.1</c:v>
                </c:pt>
                <c:pt idx="19">
                  <c:v>0.12</c:v>
                </c:pt>
                <c:pt idx="20">
                  <c:v>0.12</c:v>
                </c:pt>
                <c:pt idx="21">
                  <c:v>0.14000000000000001</c:v>
                </c:pt>
                <c:pt idx="22">
                  <c:v>0.16</c:v>
                </c:pt>
                <c:pt idx="23">
                  <c:v>0.17</c:v>
                </c:pt>
                <c:pt idx="24">
                  <c:v>0.16</c:v>
                </c:pt>
                <c:pt idx="25">
                  <c:v>0.24</c:v>
                </c:pt>
                <c:pt idx="26">
                  <c:v>0.24</c:v>
                </c:pt>
                <c:pt idx="27">
                  <c:v>0.21</c:v>
                </c:pt>
                <c:pt idx="28" formatCode="General">
                  <c:v>0.21</c:v>
                </c:pt>
                <c:pt idx="29">
                  <c:v>0.27</c:v>
                </c:pt>
                <c:pt idx="30" formatCode="General">
                  <c:v>0.24</c:v>
                </c:pt>
                <c:pt idx="31">
                  <c:v>0.22</c:v>
                </c:pt>
                <c:pt idx="32">
                  <c:v>0.1882112485107432</c:v>
                </c:pt>
                <c:pt idx="33">
                  <c:v>0.21363132163838791</c:v>
                </c:pt>
                <c:pt idx="34">
                  <c:v>0.18396269071272625</c:v>
                </c:pt>
                <c:pt idx="35">
                  <c:v>0.18969979296066253</c:v>
                </c:pt>
                <c:pt idx="36">
                  <c:v>0.1619549765165284</c:v>
                </c:pt>
                <c:pt idx="37">
                  <c:v>0.17120942336666209</c:v>
                </c:pt>
                <c:pt idx="38">
                  <c:v>0.15834893808130646</c:v>
                </c:pt>
                <c:pt idx="39">
                  <c:v>0.15450817675222531</c:v>
                </c:pt>
                <c:pt idx="40">
                  <c:v>0.12614867341650549</c:v>
                </c:pt>
                <c:pt idx="41">
                  <c:v>0.16702352216375629</c:v>
                </c:pt>
                <c:pt idx="42">
                  <c:v>0.15651975144519104</c:v>
                </c:pt>
                <c:pt idx="43">
                  <c:v>0.13152713899151355</c:v>
                </c:pt>
                <c:pt idx="44">
                  <c:v>0.11285849518835118</c:v>
                </c:pt>
                <c:pt idx="45">
                  <c:v>0.13448422392038722</c:v>
                </c:pt>
                <c:pt idx="46">
                  <c:v>0.11028655591516563</c:v>
                </c:pt>
                <c:pt idx="47">
                  <c:v>0.10836424003559701</c:v>
                </c:pt>
                <c:pt idx="48">
                  <c:v>0.10065284227512789</c:v>
                </c:pt>
                <c:pt idx="49">
                  <c:v>0.10285119276076024</c:v>
                </c:pt>
                <c:pt idx="50">
                  <c:v>8.2127032384155835E-2</c:v>
                </c:pt>
                <c:pt idx="51">
                  <c:v>7.6182370987556883E-2</c:v>
                </c:pt>
                <c:pt idx="52">
                  <c:v>6.9305835938951579E-2</c:v>
                </c:pt>
                <c:pt idx="53">
                  <c:v>7.5343499410527884E-2</c:v>
                </c:pt>
                <c:pt idx="54">
                  <c:v>5.9873647507099469E-2</c:v>
                </c:pt>
                <c:pt idx="55">
                  <c:v>6.1498285401064633E-2</c:v>
                </c:pt>
                <c:pt idx="56">
                  <c:v>5.8882366117467548E-2</c:v>
                </c:pt>
                <c:pt idx="57">
                  <c:v>7.0099519238730271E-2</c:v>
                </c:pt>
                <c:pt idx="58">
                  <c:v>6.3648676922399269E-2</c:v>
                </c:pt>
                <c:pt idx="59">
                  <c:v>5.5577994635898104E-2</c:v>
                </c:pt>
                <c:pt idx="60">
                  <c:v>5.8761053393478292E-2</c:v>
                </c:pt>
                <c:pt idx="61">
                  <c:v>6.8410233733140979E-2</c:v>
                </c:pt>
                <c:pt idx="62">
                  <c:v>6.6496308420979311E-2</c:v>
                </c:pt>
                <c:pt idx="63">
                  <c:v>6.3536940182189736E-2</c:v>
                </c:pt>
                <c:pt idx="64">
                  <c:v>6.4190590047227478E-2</c:v>
                </c:pt>
                <c:pt idx="65">
                  <c:v>7.2999999999999995E-2</c:v>
                </c:pt>
                <c:pt idx="66">
                  <c:v>6.0999999999999999E-2</c:v>
                </c:pt>
                <c:pt idx="67">
                  <c:v>6.7000000000000004E-2</c:v>
                </c:pt>
                <c:pt idx="68">
                  <c:v>0.06</c:v>
                </c:pt>
                <c:pt idx="69" formatCode="General">
                  <c:v>4.4999999999999998E-2</c:v>
                </c:pt>
                <c:pt idx="70" formatCode="General">
                  <c:v>5.3999999999999999E-2</c:v>
                </c:pt>
                <c:pt idx="71" formatCode="General">
                  <c:v>4.5999999999999999E-2</c:v>
                </c:pt>
                <c:pt idx="72" formatCode="General">
                  <c:v>4.1000000000000002E-2</c:v>
                </c:pt>
                <c:pt idx="73" formatCode="General">
                  <c:v>4.3999999999999997E-2</c:v>
                </c:pt>
                <c:pt idx="74" formatCode="General">
                  <c:v>4.2000000000000003E-2</c:v>
                </c:pt>
                <c:pt idx="75" formatCode="General">
                  <c:v>4.1000000000000002E-2</c:v>
                </c:pt>
                <c:pt idx="76" formatCode="General">
                  <c:v>3.2000000000000001E-2</c:v>
                </c:pt>
                <c:pt idx="77" formatCode="General">
                  <c:v>3.3000000000000002E-2</c:v>
                </c:pt>
                <c:pt idx="78" formatCode="General">
                  <c:v>3.2000000000000001E-2</c:v>
                </c:pt>
                <c:pt idx="79" formatCode="General">
                  <c:v>3.1E-2</c:v>
                </c:pt>
                <c:pt idx="80" formatCode="General">
                  <c:v>3.1E-2</c:v>
                </c:pt>
                <c:pt idx="81" formatCode="General">
                  <c:v>3.5000000000000003E-2</c:v>
                </c:pt>
                <c:pt idx="82" formatCode="General">
                  <c:v>3.9E-2</c:v>
                </c:pt>
                <c:pt idx="83" formatCode="General">
                  <c:v>3.6999999999999998E-2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9A-4CA3-AB8E-E9300FD1D341}"/>
            </c:ext>
          </c:extLst>
        </c:ser>
        <c:ser>
          <c:idx val="3"/>
          <c:order val="3"/>
          <c:tx>
            <c:v>IL</c:v>
          </c:tx>
          <c:spPr>
            <a:ln w="25400">
              <a:solidFill>
                <a:srgbClr val="00B050"/>
              </a:solidFill>
            </a:ln>
          </c:spPr>
          <c:marker>
            <c:symbol val="none"/>
          </c:marker>
          <c:cat>
            <c:strRef>
              <c:f>[0]!Page40_Date</c:f>
              <c:strCache>
                <c:ptCount val="8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</c:strCache>
            </c:strRef>
          </c:cat>
          <c:val>
            <c:numRef>
              <c:f>[0]!Page40_IL</c:f>
              <c:numCache>
                <c:formatCode>0.00</c:formatCode>
                <c:ptCount val="84"/>
                <c:pt idx="0">
                  <c:v>0.3</c:v>
                </c:pt>
                <c:pt idx="1">
                  <c:v>0.3</c:v>
                </c:pt>
                <c:pt idx="2">
                  <c:v>0.26</c:v>
                </c:pt>
                <c:pt idx="3">
                  <c:v>0.24</c:v>
                </c:pt>
                <c:pt idx="4">
                  <c:v>0.26</c:v>
                </c:pt>
                <c:pt idx="5">
                  <c:v>0.24</c:v>
                </c:pt>
                <c:pt idx="6">
                  <c:v>0.23</c:v>
                </c:pt>
                <c:pt idx="7">
                  <c:v>0.25</c:v>
                </c:pt>
                <c:pt idx="8">
                  <c:v>0.24</c:v>
                </c:pt>
                <c:pt idx="9">
                  <c:v>0.28999999999999998</c:v>
                </c:pt>
                <c:pt idx="10">
                  <c:v>0.3</c:v>
                </c:pt>
                <c:pt idx="11">
                  <c:v>0.48</c:v>
                </c:pt>
                <c:pt idx="12">
                  <c:v>0.09</c:v>
                </c:pt>
                <c:pt idx="13">
                  <c:v>0.11</c:v>
                </c:pt>
                <c:pt idx="14">
                  <c:v>0.11</c:v>
                </c:pt>
                <c:pt idx="15">
                  <c:v>0.12</c:v>
                </c:pt>
                <c:pt idx="16">
                  <c:v>0.12</c:v>
                </c:pt>
                <c:pt idx="17">
                  <c:v>0.14000000000000001</c:v>
                </c:pt>
                <c:pt idx="18">
                  <c:v>0.14000000000000001</c:v>
                </c:pt>
                <c:pt idx="19">
                  <c:v>0.15</c:v>
                </c:pt>
                <c:pt idx="20">
                  <c:v>0.16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  <c:pt idx="24">
                  <c:v>0.21</c:v>
                </c:pt>
                <c:pt idx="25">
                  <c:v>0.25</c:v>
                </c:pt>
                <c:pt idx="26">
                  <c:v>0.25</c:v>
                </c:pt>
                <c:pt idx="27">
                  <c:v>0.25</c:v>
                </c:pt>
                <c:pt idx="28" formatCode="General">
                  <c:v>0.24</c:v>
                </c:pt>
                <c:pt idx="29">
                  <c:v>0.32</c:v>
                </c:pt>
                <c:pt idx="30" formatCode="General">
                  <c:v>0.26</c:v>
                </c:pt>
                <c:pt idx="31">
                  <c:v>0.25</c:v>
                </c:pt>
                <c:pt idx="32">
                  <c:v>0.24049377587446263</c:v>
                </c:pt>
                <c:pt idx="33">
                  <c:v>0.23438470451440011</c:v>
                </c:pt>
                <c:pt idx="34">
                  <c:v>0.21157750477016654</c:v>
                </c:pt>
                <c:pt idx="35">
                  <c:v>0.23094216227263434</c:v>
                </c:pt>
                <c:pt idx="36">
                  <c:v>0.21285461229466307</c:v>
                </c:pt>
                <c:pt idx="37">
                  <c:v>0.23042093114006745</c:v>
                </c:pt>
                <c:pt idx="38">
                  <c:v>0.20407742573849227</c:v>
                </c:pt>
                <c:pt idx="39">
                  <c:v>0.18780097631769904</c:v>
                </c:pt>
                <c:pt idx="40">
                  <c:v>0.19291721165949804</c:v>
                </c:pt>
                <c:pt idx="41">
                  <c:v>0.24433435699715314</c:v>
                </c:pt>
                <c:pt idx="42">
                  <c:v>0.19110391763031143</c:v>
                </c:pt>
                <c:pt idx="43">
                  <c:v>0.18175449521289017</c:v>
                </c:pt>
                <c:pt idx="44">
                  <c:v>0.16014376146131665</c:v>
                </c:pt>
                <c:pt idx="45">
                  <c:v>0.19328340178787146</c:v>
                </c:pt>
                <c:pt idx="46">
                  <c:v>0.14581392522985945</c:v>
                </c:pt>
                <c:pt idx="47">
                  <c:v>0.14448291786510201</c:v>
                </c:pt>
                <c:pt idx="48">
                  <c:v>0.14072722468681012</c:v>
                </c:pt>
                <c:pt idx="49">
                  <c:v>0.14466504697797006</c:v>
                </c:pt>
                <c:pt idx="50">
                  <c:v>0.12924790662171862</c:v>
                </c:pt>
                <c:pt idx="51">
                  <c:v>0.1288789430028604</c:v>
                </c:pt>
                <c:pt idx="52">
                  <c:v>0.12510631188870663</c:v>
                </c:pt>
                <c:pt idx="53">
                  <c:v>0.12810964366188907</c:v>
                </c:pt>
                <c:pt idx="54">
                  <c:v>0.1174579156421411</c:v>
                </c:pt>
                <c:pt idx="55">
                  <c:v>0.11341762596716362</c:v>
                </c:pt>
                <c:pt idx="56">
                  <c:v>0.12966208703190665</c:v>
                </c:pt>
                <c:pt idx="57">
                  <c:v>0.1168993987493082</c:v>
                </c:pt>
                <c:pt idx="58">
                  <c:v>0.11236039644210898</c:v>
                </c:pt>
                <c:pt idx="59">
                  <c:v>0.113100208669885</c:v>
                </c:pt>
                <c:pt idx="60">
                  <c:v>0.11390728476821192</c:v>
                </c:pt>
                <c:pt idx="61">
                  <c:v>0.12317344751316403</c:v>
                </c:pt>
                <c:pt idx="62">
                  <c:v>0.11675621755197353</c:v>
                </c:pt>
                <c:pt idx="63">
                  <c:v>0.10346279398631951</c:v>
                </c:pt>
                <c:pt idx="64">
                  <c:v>0.1090918716156941</c:v>
                </c:pt>
                <c:pt idx="65">
                  <c:v>0.128</c:v>
                </c:pt>
                <c:pt idx="66">
                  <c:v>0.10100000000000001</c:v>
                </c:pt>
                <c:pt idx="67">
                  <c:v>0.11799999999999999</c:v>
                </c:pt>
                <c:pt idx="68">
                  <c:v>0.109</c:v>
                </c:pt>
                <c:pt idx="69" formatCode="General">
                  <c:v>7.0000000000000007E-2</c:v>
                </c:pt>
                <c:pt idx="70" formatCode="General">
                  <c:v>7.1999999999999995E-2</c:v>
                </c:pt>
                <c:pt idx="71" formatCode="General">
                  <c:v>5.8999999999999997E-2</c:v>
                </c:pt>
                <c:pt idx="72" formatCode="General">
                  <c:v>5.8000000000000003E-2</c:v>
                </c:pt>
                <c:pt idx="73" formatCode="General">
                  <c:v>5.7000000000000002E-2</c:v>
                </c:pt>
                <c:pt idx="74" formatCode="General">
                  <c:v>4.1000000000000002E-2</c:v>
                </c:pt>
                <c:pt idx="75" formatCode="General">
                  <c:v>0.04</c:v>
                </c:pt>
                <c:pt idx="76" formatCode="General">
                  <c:v>4.3999999999999997E-2</c:v>
                </c:pt>
                <c:pt idx="77" formatCode="General">
                  <c:v>4.2000000000000003E-2</c:v>
                </c:pt>
                <c:pt idx="78" formatCode="General">
                  <c:v>4.5999999999999999E-2</c:v>
                </c:pt>
                <c:pt idx="79" formatCode="General">
                  <c:v>5.2999999999999999E-2</c:v>
                </c:pt>
                <c:pt idx="80" formatCode="General">
                  <c:v>5.2999999999999999E-2</c:v>
                </c:pt>
                <c:pt idx="81" formatCode="General">
                  <c:v>5.8999999999999997E-2</c:v>
                </c:pt>
                <c:pt idx="82" formatCode="General">
                  <c:v>5.3999999999999999E-2</c:v>
                </c:pt>
                <c:pt idx="83" formatCode="General">
                  <c:v>5.0999999999999997E-2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9A-4CA3-AB8E-E9300FD1D341}"/>
            </c:ext>
          </c:extLst>
        </c:ser>
        <c:ser>
          <c:idx val="5"/>
          <c:order val="4"/>
          <c:tx>
            <c:v>MI</c:v>
          </c:tx>
          <c:spPr>
            <a:ln w="25400">
              <a:solidFill>
                <a:srgbClr val="FFC000"/>
              </a:solidFill>
            </a:ln>
          </c:spPr>
          <c:marker>
            <c:symbol val="none"/>
          </c:marker>
          <c:cat>
            <c:strRef>
              <c:f>[0]!Page40_Date</c:f>
              <c:strCache>
                <c:ptCount val="8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</c:strCache>
            </c:strRef>
          </c:cat>
          <c:val>
            <c:numRef>
              <c:f>[0]!Page40_MI</c:f>
              <c:numCache>
                <c:formatCode>0.00</c:formatCode>
                <c:ptCount val="84"/>
                <c:pt idx="0">
                  <c:v>0.28000000000000003</c:v>
                </c:pt>
                <c:pt idx="1">
                  <c:v>0.26</c:v>
                </c:pt>
                <c:pt idx="2">
                  <c:v>0.23</c:v>
                </c:pt>
                <c:pt idx="3">
                  <c:v>0.22</c:v>
                </c:pt>
                <c:pt idx="4">
                  <c:v>0.25</c:v>
                </c:pt>
                <c:pt idx="5">
                  <c:v>0.3</c:v>
                </c:pt>
                <c:pt idx="6">
                  <c:v>0.24</c:v>
                </c:pt>
                <c:pt idx="7">
                  <c:v>0.28000000000000003</c:v>
                </c:pt>
                <c:pt idx="8">
                  <c:v>0.25</c:v>
                </c:pt>
                <c:pt idx="9">
                  <c:v>0.32</c:v>
                </c:pt>
                <c:pt idx="10">
                  <c:v>0.35</c:v>
                </c:pt>
                <c:pt idx="11">
                  <c:v>0.47</c:v>
                </c:pt>
                <c:pt idx="12">
                  <c:v>0.13</c:v>
                </c:pt>
                <c:pt idx="13">
                  <c:v>0.15</c:v>
                </c:pt>
                <c:pt idx="14">
                  <c:v>0.15</c:v>
                </c:pt>
                <c:pt idx="15">
                  <c:v>0.16</c:v>
                </c:pt>
                <c:pt idx="16">
                  <c:v>0.16</c:v>
                </c:pt>
                <c:pt idx="17">
                  <c:v>0.19</c:v>
                </c:pt>
                <c:pt idx="18">
                  <c:v>0.21</c:v>
                </c:pt>
                <c:pt idx="19">
                  <c:v>0.22</c:v>
                </c:pt>
                <c:pt idx="20">
                  <c:v>0.22</c:v>
                </c:pt>
                <c:pt idx="21">
                  <c:v>0.25</c:v>
                </c:pt>
                <c:pt idx="22">
                  <c:v>0.24</c:v>
                </c:pt>
                <c:pt idx="23">
                  <c:v>0.24</c:v>
                </c:pt>
                <c:pt idx="24">
                  <c:v>0.27</c:v>
                </c:pt>
                <c:pt idx="25">
                  <c:v>0.31</c:v>
                </c:pt>
                <c:pt idx="26">
                  <c:v>0.28999999999999998</c:v>
                </c:pt>
                <c:pt idx="27">
                  <c:v>0.28000000000000003</c:v>
                </c:pt>
                <c:pt idx="28" formatCode="General">
                  <c:v>0.28000000000000003</c:v>
                </c:pt>
                <c:pt idx="29">
                  <c:v>0.33</c:v>
                </c:pt>
                <c:pt idx="30" formatCode="General">
                  <c:v>0.25</c:v>
                </c:pt>
                <c:pt idx="31">
                  <c:v>0.25</c:v>
                </c:pt>
                <c:pt idx="32">
                  <c:v>0.24510543304473742</c:v>
                </c:pt>
                <c:pt idx="33">
                  <c:v>0.25365269942783591</c:v>
                </c:pt>
                <c:pt idx="34">
                  <c:v>0.20824070515477383</c:v>
                </c:pt>
                <c:pt idx="35">
                  <c:v>0.22408111533586816</c:v>
                </c:pt>
                <c:pt idx="36">
                  <c:v>0.21432728560945366</c:v>
                </c:pt>
                <c:pt idx="37">
                  <c:v>0.21644802718749054</c:v>
                </c:pt>
                <c:pt idx="38">
                  <c:v>0.16478039794592278</c:v>
                </c:pt>
                <c:pt idx="39">
                  <c:v>0.1818869828456105</c:v>
                </c:pt>
                <c:pt idx="40">
                  <c:v>0.16750755796113626</c:v>
                </c:pt>
                <c:pt idx="41">
                  <c:v>0.21580386941356552</c:v>
                </c:pt>
                <c:pt idx="42">
                  <c:v>0.16569170265082642</c:v>
                </c:pt>
                <c:pt idx="43">
                  <c:v>0.15885489890724172</c:v>
                </c:pt>
                <c:pt idx="44">
                  <c:v>0.1358412952754493</c:v>
                </c:pt>
                <c:pt idx="45">
                  <c:v>0.14405201136198315</c:v>
                </c:pt>
                <c:pt idx="46">
                  <c:v>0.12000971507217251</c:v>
                </c:pt>
                <c:pt idx="47">
                  <c:v>0.13015297724935457</c:v>
                </c:pt>
                <c:pt idx="48">
                  <c:v>0.12960976758233789</c:v>
                </c:pt>
                <c:pt idx="49">
                  <c:v>0.12223143432429232</c:v>
                </c:pt>
                <c:pt idx="50">
                  <c:v>0.11022495804606788</c:v>
                </c:pt>
                <c:pt idx="51">
                  <c:v>9.6879401605094159E-2</c:v>
                </c:pt>
                <c:pt idx="52">
                  <c:v>0.10079271473077303</c:v>
                </c:pt>
                <c:pt idx="53">
                  <c:v>0.10429788237199102</c:v>
                </c:pt>
                <c:pt idx="54">
                  <c:v>9.0820291712884887E-2</c:v>
                </c:pt>
                <c:pt idx="55">
                  <c:v>9.0685749146729541E-2</c:v>
                </c:pt>
                <c:pt idx="56">
                  <c:v>9.907397601986187E-2</c:v>
                </c:pt>
                <c:pt idx="57">
                  <c:v>0.10260937760485764</c:v>
                </c:pt>
                <c:pt idx="58">
                  <c:v>8.6878518403412985E-2</c:v>
                </c:pt>
                <c:pt idx="59">
                  <c:v>8.3209733188225596E-2</c:v>
                </c:pt>
                <c:pt idx="60">
                  <c:v>8.7839938205898693E-2</c:v>
                </c:pt>
                <c:pt idx="61">
                  <c:v>0.10213086399416395</c:v>
                </c:pt>
                <c:pt idx="62">
                  <c:v>9.2265866559610082E-2</c:v>
                </c:pt>
                <c:pt idx="63">
                  <c:v>8.5820003095147659E-2</c:v>
                </c:pt>
                <c:pt idx="64">
                  <c:v>0.10057060337673419</c:v>
                </c:pt>
                <c:pt idx="65">
                  <c:v>0.106</c:v>
                </c:pt>
                <c:pt idx="66">
                  <c:v>7.6999999999999999E-2</c:v>
                </c:pt>
                <c:pt idx="67">
                  <c:v>9.1999999999999998E-2</c:v>
                </c:pt>
                <c:pt idx="68">
                  <c:v>9.6000000000000002E-2</c:v>
                </c:pt>
                <c:pt idx="69" formatCode="General">
                  <c:v>5.7000000000000002E-2</c:v>
                </c:pt>
                <c:pt idx="70" formatCode="General">
                  <c:v>5.7000000000000002E-2</c:v>
                </c:pt>
                <c:pt idx="71" formatCode="General">
                  <c:v>4.8000000000000001E-2</c:v>
                </c:pt>
                <c:pt idx="72" formatCode="General">
                  <c:v>5.2999999999999999E-2</c:v>
                </c:pt>
                <c:pt idx="73" formatCode="General">
                  <c:v>0.05</c:v>
                </c:pt>
                <c:pt idx="74" formatCode="General">
                  <c:v>4.4999999999999998E-2</c:v>
                </c:pt>
                <c:pt idx="75" formatCode="General">
                  <c:v>4.3999999999999997E-2</c:v>
                </c:pt>
                <c:pt idx="76" formatCode="General">
                  <c:v>4.5999999999999999E-2</c:v>
                </c:pt>
                <c:pt idx="77" formatCode="General">
                  <c:v>5.5E-2</c:v>
                </c:pt>
                <c:pt idx="78" formatCode="General">
                  <c:v>4.5999999999999999E-2</c:v>
                </c:pt>
                <c:pt idx="79" formatCode="General">
                  <c:v>0.06</c:v>
                </c:pt>
                <c:pt idx="80" formatCode="General">
                  <c:v>5.8999999999999997E-2</c:v>
                </c:pt>
                <c:pt idx="81" formatCode="General">
                  <c:v>5.2999999999999999E-2</c:v>
                </c:pt>
                <c:pt idx="82" formatCode="General">
                  <c:v>5.0999999999999997E-2</c:v>
                </c:pt>
                <c:pt idx="83" formatCode="General">
                  <c:v>5.6000000000000001E-2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89A-4CA3-AB8E-E9300FD1D341}"/>
            </c:ext>
          </c:extLst>
        </c:ser>
        <c:ser>
          <c:idx val="6"/>
          <c:order val="5"/>
          <c:tx>
            <c:v>NJ</c:v>
          </c:tx>
          <c:spPr>
            <a:ln w="25400"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[0]!Page40_Date</c:f>
              <c:strCache>
                <c:ptCount val="8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</c:strCache>
            </c:strRef>
          </c:cat>
          <c:val>
            <c:numRef>
              <c:f>[0]!Page40_NJ</c:f>
              <c:numCache>
                <c:formatCode>0.00</c:formatCode>
                <c:ptCount val="84"/>
                <c:pt idx="0">
                  <c:v>0.19</c:v>
                </c:pt>
                <c:pt idx="1">
                  <c:v>0.18</c:v>
                </c:pt>
                <c:pt idx="2">
                  <c:v>0.16</c:v>
                </c:pt>
                <c:pt idx="3">
                  <c:v>0.15</c:v>
                </c:pt>
                <c:pt idx="4">
                  <c:v>0.17</c:v>
                </c:pt>
                <c:pt idx="5">
                  <c:v>0.19</c:v>
                </c:pt>
                <c:pt idx="6">
                  <c:v>0.17</c:v>
                </c:pt>
                <c:pt idx="7">
                  <c:v>0.18</c:v>
                </c:pt>
                <c:pt idx="8">
                  <c:v>0.14000000000000001</c:v>
                </c:pt>
                <c:pt idx="9">
                  <c:v>0.19</c:v>
                </c:pt>
                <c:pt idx="10">
                  <c:v>0.18</c:v>
                </c:pt>
                <c:pt idx="11">
                  <c:v>0.23</c:v>
                </c:pt>
                <c:pt idx="12">
                  <c:v>7.0000000000000007E-2</c:v>
                </c:pt>
                <c:pt idx="13">
                  <c:v>0.08</c:v>
                </c:pt>
                <c:pt idx="14">
                  <c:v>0.08</c:v>
                </c:pt>
                <c:pt idx="15">
                  <c:v>7.0000000000000007E-2</c:v>
                </c:pt>
                <c:pt idx="16">
                  <c:v>0.08</c:v>
                </c:pt>
                <c:pt idx="17">
                  <c:v>0.09</c:v>
                </c:pt>
                <c:pt idx="18">
                  <c:v>0.09</c:v>
                </c:pt>
                <c:pt idx="19">
                  <c:v>0.12</c:v>
                </c:pt>
                <c:pt idx="20">
                  <c:v>0.11</c:v>
                </c:pt>
                <c:pt idx="21">
                  <c:v>0.13</c:v>
                </c:pt>
                <c:pt idx="22">
                  <c:v>0.12</c:v>
                </c:pt>
                <c:pt idx="23">
                  <c:v>0.14000000000000001</c:v>
                </c:pt>
                <c:pt idx="24">
                  <c:v>0.14000000000000001</c:v>
                </c:pt>
                <c:pt idx="25">
                  <c:v>0.18</c:v>
                </c:pt>
                <c:pt idx="26">
                  <c:v>0.17</c:v>
                </c:pt>
                <c:pt idx="27">
                  <c:v>0.17</c:v>
                </c:pt>
                <c:pt idx="28" formatCode="General">
                  <c:v>0.17</c:v>
                </c:pt>
                <c:pt idx="29">
                  <c:v>0.21</c:v>
                </c:pt>
                <c:pt idx="30" formatCode="General">
                  <c:v>0.2</c:v>
                </c:pt>
                <c:pt idx="31">
                  <c:v>0.18</c:v>
                </c:pt>
                <c:pt idx="32">
                  <c:v>0.17290866964069579</c:v>
                </c:pt>
                <c:pt idx="33">
                  <c:v>0.17463775633710274</c:v>
                </c:pt>
                <c:pt idx="34">
                  <c:v>0.15112318558446317</c:v>
                </c:pt>
                <c:pt idx="35">
                  <c:v>0.16026759744037231</c:v>
                </c:pt>
                <c:pt idx="36">
                  <c:v>0.14619415630277013</c:v>
                </c:pt>
                <c:pt idx="37">
                  <c:v>0.13875394881520997</c:v>
                </c:pt>
                <c:pt idx="38">
                  <c:v>0.12149326264634416</c:v>
                </c:pt>
                <c:pt idx="39">
                  <c:v>0.11138150776915023</c:v>
                </c:pt>
                <c:pt idx="40">
                  <c:v>0.12492318522386639</c:v>
                </c:pt>
                <c:pt idx="41">
                  <c:v>0.14034501242067768</c:v>
                </c:pt>
                <c:pt idx="42">
                  <c:v>0.13748816304218789</c:v>
                </c:pt>
                <c:pt idx="43">
                  <c:v>0.12257933301451714</c:v>
                </c:pt>
                <c:pt idx="44">
                  <c:v>9.9437615907827084E-2</c:v>
                </c:pt>
                <c:pt idx="45">
                  <c:v>0.12738261527990008</c:v>
                </c:pt>
                <c:pt idx="46">
                  <c:v>0.10518943636447867</c:v>
                </c:pt>
                <c:pt idx="47">
                  <c:v>0.11107378550297461</c:v>
                </c:pt>
                <c:pt idx="48">
                  <c:v>0.10167850662397612</c:v>
                </c:pt>
                <c:pt idx="49">
                  <c:v>0.10867957012387858</c:v>
                </c:pt>
                <c:pt idx="50">
                  <c:v>9.0698431751448622E-2</c:v>
                </c:pt>
                <c:pt idx="51">
                  <c:v>8.2388018044854502E-2</c:v>
                </c:pt>
                <c:pt idx="52">
                  <c:v>8.3927934595201897E-2</c:v>
                </c:pt>
                <c:pt idx="53">
                  <c:v>9.2178703780395596E-2</c:v>
                </c:pt>
                <c:pt idx="54">
                  <c:v>8.3768967308895409E-2</c:v>
                </c:pt>
                <c:pt idx="55">
                  <c:v>8.357324390732597E-2</c:v>
                </c:pt>
                <c:pt idx="56">
                  <c:v>8.5087326466636803E-2</c:v>
                </c:pt>
                <c:pt idx="57">
                  <c:v>0.10093894245428833</c:v>
                </c:pt>
                <c:pt idx="58">
                  <c:v>8.1898791992818104E-2</c:v>
                </c:pt>
                <c:pt idx="59">
                  <c:v>8.8009261927088522E-2</c:v>
                </c:pt>
                <c:pt idx="60">
                  <c:v>8.8785685015708229E-2</c:v>
                </c:pt>
                <c:pt idx="61">
                  <c:v>8.6355105844062099E-2</c:v>
                </c:pt>
                <c:pt idx="62">
                  <c:v>7.7139106650698439E-2</c:v>
                </c:pt>
                <c:pt idx="63">
                  <c:v>8.554029913025335E-2</c:v>
                </c:pt>
                <c:pt idx="64">
                  <c:v>7.7351404566076851E-2</c:v>
                </c:pt>
                <c:pt idx="65">
                  <c:v>9.2999999999999999E-2</c:v>
                </c:pt>
                <c:pt idx="66">
                  <c:v>6.3E-2</c:v>
                </c:pt>
                <c:pt idx="67">
                  <c:v>6.4000000000000001E-2</c:v>
                </c:pt>
                <c:pt idx="68">
                  <c:v>6.8000000000000005E-2</c:v>
                </c:pt>
                <c:pt idx="69" formatCode="General">
                  <c:v>4.4999999999999998E-2</c:v>
                </c:pt>
                <c:pt idx="70" formatCode="General">
                  <c:v>0.04</c:v>
                </c:pt>
                <c:pt idx="71" formatCode="General">
                  <c:v>4.3999999999999997E-2</c:v>
                </c:pt>
                <c:pt idx="72" formatCode="General">
                  <c:v>3.5999999999999997E-2</c:v>
                </c:pt>
                <c:pt idx="73" formatCode="General">
                  <c:v>3.5000000000000003E-2</c:v>
                </c:pt>
                <c:pt idx="74" formatCode="General">
                  <c:v>3.2000000000000001E-2</c:v>
                </c:pt>
                <c:pt idx="75" formatCode="General">
                  <c:v>2.7E-2</c:v>
                </c:pt>
                <c:pt idx="76" formatCode="General">
                  <c:v>3.1E-2</c:v>
                </c:pt>
                <c:pt idx="77" formatCode="General">
                  <c:v>3.2000000000000001E-2</c:v>
                </c:pt>
                <c:pt idx="78" formatCode="General">
                  <c:v>2.5999999999999999E-2</c:v>
                </c:pt>
                <c:pt idx="79" formatCode="General">
                  <c:v>2.7E-2</c:v>
                </c:pt>
                <c:pt idx="80" formatCode="General">
                  <c:v>0.03</c:v>
                </c:pt>
                <c:pt idx="81" formatCode="General">
                  <c:v>0.03</c:v>
                </c:pt>
                <c:pt idx="82" formatCode="General">
                  <c:v>3.5000000000000003E-2</c:v>
                </c:pt>
                <c:pt idx="83" formatCode="General">
                  <c:v>3.6999999999999998E-2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89A-4CA3-AB8E-E9300FD1D341}"/>
            </c:ext>
          </c:extLst>
        </c:ser>
        <c:ser>
          <c:idx val="7"/>
          <c:order val="6"/>
          <c:tx>
            <c:v>NV</c:v>
          </c:tx>
          <c:spPr>
            <a:ln w="25400">
              <a:solidFill>
                <a:schemeClr val="tx2"/>
              </a:solidFill>
            </a:ln>
          </c:spPr>
          <c:marker>
            <c:symbol val="none"/>
          </c:marker>
          <c:cat>
            <c:strRef>
              <c:f>[0]!Page40_Date</c:f>
              <c:strCache>
                <c:ptCount val="8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</c:strCache>
            </c:strRef>
          </c:cat>
          <c:val>
            <c:numRef>
              <c:f>[0]!Page40_NV</c:f>
              <c:numCache>
                <c:formatCode>0.00</c:formatCode>
                <c:ptCount val="84"/>
                <c:pt idx="0">
                  <c:v>0.41</c:v>
                </c:pt>
                <c:pt idx="1">
                  <c:v>0.39</c:v>
                </c:pt>
                <c:pt idx="2">
                  <c:v>0.32</c:v>
                </c:pt>
                <c:pt idx="3">
                  <c:v>0.34</c:v>
                </c:pt>
                <c:pt idx="4">
                  <c:v>0.28999999999999998</c:v>
                </c:pt>
                <c:pt idx="5">
                  <c:v>0.37</c:v>
                </c:pt>
                <c:pt idx="6">
                  <c:v>0.3</c:v>
                </c:pt>
                <c:pt idx="7">
                  <c:v>0.28000000000000003</c:v>
                </c:pt>
                <c:pt idx="8">
                  <c:v>0.21</c:v>
                </c:pt>
                <c:pt idx="9">
                  <c:v>0.35</c:v>
                </c:pt>
                <c:pt idx="10">
                  <c:v>0.37</c:v>
                </c:pt>
                <c:pt idx="11">
                  <c:v>0.56000000000000005</c:v>
                </c:pt>
                <c:pt idx="12">
                  <c:v>0.08</c:v>
                </c:pt>
                <c:pt idx="13">
                  <c:v>0.11</c:v>
                </c:pt>
                <c:pt idx="14">
                  <c:v>0.15</c:v>
                </c:pt>
                <c:pt idx="15">
                  <c:v>0.13</c:v>
                </c:pt>
                <c:pt idx="16">
                  <c:v>0.14000000000000001</c:v>
                </c:pt>
                <c:pt idx="17">
                  <c:v>0.18</c:v>
                </c:pt>
                <c:pt idx="18">
                  <c:v>0.21</c:v>
                </c:pt>
                <c:pt idx="19">
                  <c:v>0.23</c:v>
                </c:pt>
                <c:pt idx="20">
                  <c:v>0.23</c:v>
                </c:pt>
                <c:pt idx="21">
                  <c:v>0.33</c:v>
                </c:pt>
                <c:pt idx="22">
                  <c:v>0.33</c:v>
                </c:pt>
                <c:pt idx="23">
                  <c:v>0.36</c:v>
                </c:pt>
                <c:pt idx="24">
                  <c:v>0.34</c:v>
                </c:pt>
                <c:pt idx="25">
                  <c:v>0.55000000000000004</c:v>
                </c:pt>
                <c:pt idx="26">
                  <c:v>0.53</c:v>
                </c:pt>
                <c:pt idx="27">
                  <c:v>0.27</c:v>
                </c:pt>
                <c:pt idx="28" formatCode="General">
                  <c:v>0.62</c:v>
                </c:pt>
                <c:pt idx="29">
                  <c:v>0.56999999999999995</c:v>
                </c:pt>
                <c:pt idx="30" formatCode="General">
                  <c:v>0.49</c:v>
                </c:pt>
                <c:pt idx="31">
                  <c:v>0.48</c:v>
                </c:pt>
                <c:pt idx="32">
                  <c:v>0.34465201895586106</c:v>
                </c:pt>
                <c:pt idx="33">
                  <c:v>0.45627227509497509</c:v>
                </c:pt>
                <c:pt idx="34">
                  <c:v>0.34255625263034267</c:v>
                </c:pt>
                <c:pt idx="35">
                  <c:v>0.33172147001934238</c:v>
                </c:pt>
                <c:pt idx="36">
                  <c:v>0.27752262200246253</c:v>
                </c:pt>
                <c:pt idx="37">
                  <c:v>0.30671251074470579</c:v>
                </c:pt>
                <c:pt idx="38">
                  <c:v>0.24960268322884471</c:v>
                </c:pt>
                <c:pt idx="39">
                  <c:v>0.24316227677702992</c:v>
                </c:pt>
                <c:pt idx="40">
                  <c:v>0.19208348464287761</c:v>
                </c:pt>
                <c:pt idx="41">
                  <c:v>0.26295554437493474</c:v>
                </c:pt>
                <c:pt idx="42">
                  <c:v>0.23426350605405113</c:v>
                </c:pt>
                <c:pt idx="43">
                  <c:v>0.1783617606725762</c:v>
                </c:pt>
                <c:pt idx="44">
                  <c:v>0.15810697980138921</c:v>
                </c:pt>
                <c:pt idx="45">
                  <c:v>0.16852247260406925</c:v>
                </c:pt>
                <c:pt idx="46">
                  <c:v>0.12977333508702704</c:v>
                </c:pt>
                <c:pt idx="47">
                  <c:v>0.14622809842543674</c:v>
                </c:pt>
                <c:pt idx="48">
                  <c:v>0.12534600720739542</c:v>
                </c:pt>
                <c:pt idx="49">
                  <c:v>0.13422586315889745</c:v>
                </c:pt>
                <c:pt idx="50">
                  <c:v>0.10944879175428315</c:v>
                </c:pt>
                <c:pt idx="51">
                  <c:v>0.11478990876772177</c:v>
                </c:pt>
                <c:pt idx="52">
                  <c:v>0.10270894851713956</c:v>
                </c:pt>
                <c:pt idx="53">
                  <c:v>0.11145521372175334</c:v>
                </c:pt>
                <c:pt idx="54">
                  <c:v>0.1156440190095132</c:v>
                </c:pt>
                <c:pt idx="55">
                  <c:v>8.5146878365179937E-2</c:v>
                </c:pt>
                <c:pt idx="56">
                  <c:v>9.9711667095980783E-2</c:v>
                </c:pt>
                <c:pt idx="57">
                  <c:v>0.11166807285721377</c:v>
                </c:pt>
                <c:pt idx="58">
                  <c:v>8.7081536249743269E-2</c:v>
                </c:pt>
                <c:pt idx="59">
                  <c:v>0.10039259216937781</c:v>
                </c:pt>
                <c:pt idx="60">
                  <c:v>8.6488956339395726E-2</c:v>
                </c:pt>
                <c:pt idx="61">
                  <c:v>0.12398244669570467</c:v>
                </c:pt>
                <c:pt idx="62">
                  <c:v>0.11333554607494717</c:v>
                </c:pt>
                <c:pt idx="63">
                  <c:v>8.5292650348412435E-2</c:v>
                </c:pt>
                <c:pt idx="64">
                  <c:v>9.1159889648554635E-2</c:v>
                </c:pt>
                <c:pt idx="65">
                  <c:v>0.13</c:v>
                </c:pt>
                <c:pt idx="66">
                  <c:v>9.8000000000000004E-2</c:v>
                </c:pt>
                <c:pt idx="67">
                  <c:v>0.107</c:v>
                </c:pt>
                <c:pt idx="68">
                  <c:v>9.5000000000000001E-2</c:v>
                </c:pt>
                <c:pt idx="69" formatCode="General">
                  <c:v>7.5999999999999998E-2</c:v>
                </c:pt>
                <c:pt idx="70" formatCode="General">
                  <c:v>8.3000000000000004E-2</c:v>
                </c:pt>
                <c:pt idx="71" formatCode="General">
                  <c:v>7.6999999999999999E-2</c:v>
                </c:pt>
                <c:pt idx="72" formatCode="General">
                  <c:v>7.5999999999999998E-2</c:v>
                </c:pt>
                <c:pt idx="73" formatCode="General">
                  <c:v>0.08</c:v>
                </c:pt>
                <c:pt idx="74" formatCode="General">
                  <c:v>0.06</c:v>
                </c:pt>
                <c:pt idx="75" formatCode="General">
                  <c:v>4.5999999999999999E-2</c:v>
                </c:pt>
                <c:pt idx="76" formatCode="General">
                  <c:v>6.2E-2</c:v>
                </c:pt>
                <c:pt idx="77" formatCode="General">
                  <c:v>0.06</c:v>
                </c:pt>
                <c:pt idx="78" formatCode="General">
                  <c:v>4.3999999999999997E-2</c:v>
                </c:pt>
                <c:pt idx="79" formatCode="General">
                  <c:v>5.6000000000000001E-2</c:v>
                </c:pt>
                <c:pt idx="80" formatCode="General">
                  <c:v>4.9000000000000002E-2</c:v>
                </c:pt>
                <c:pt idx="81" formatCode="General">
                  <c:v>7.0999999999999994E-2</c:v>
                </c:pt>
                <c:pt idx="82" formatCode="General">
                  <c:v>5.5E-2</c:v>
                </c:pt>
                <c:pt idx="83" formatCode="General">
                  <c:v>6.2E-2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89A-4CA3-AB8E-E9300FD1D341}"/>
            </c:ext>
          </c:extLst>
        </c:ser>
        <c:ser>
          <c:idx val="11"/>
          <c:order val="7"/>
          <c:tx>
            <c:v>TX</c:v>
          </c:tx>
          <c:spPr>
            <a:ln w="25400">
              <a:solidFill>
                <a:srgbClr val="3939FD"/>
              </a:solidFill>
            </a:ln>
          </c:spPr>
          <c:marker>
            <c:symbol val="none"/>
          </c:marker>
          <c:cat>
            <c:strRef>
              <c:f>[0]!Page40_Date</c:f>
              <c:strCache>
                <c:ptCount val="8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</c:strCache>
            </c:strRef>
          </c:cat>
          <c:val>
            <c:numRef>
              <c:f>[0]!Page40_TX</c:f>
              <c:numCache>
                <c:formatCode>0.00</c:formatCode>
                <c:ptCount val="84"/>
                <c:pt idx="0">
                  <c:v>0.2</c:v>
                </c:pt>
                <c:pt idx="1">
                  <c:v>0.23</c:v>
                </c:pt>
                <c:pt idx="2">
                  <c:v>0.19</c:v>
                </c:pt>
                <c:pt idx="3">
                  <c:v>0.18</c:v>
                </c:pt>
                <c:pt idx="4">
                  <c:v>0.21</c:v>
                </c:pt>
                <c:pt idx="5">
                  <c:v>0.19</c:v>
                </c:pt>
                <c:pt idx="6">
                  <c:v>0.19</c:v>
                </c:pt>
                <c:pt idx="7">
                  <c:v>0.26</c:v>
                </c:pt>
                <c:pt idx="8">
                  <c:v>0.17</c:v>
                </c:pt>
                <c:pt idx="9">
                  <c:v>0.34</c:v>
                </c:pt>
                <c:pt idx="10">
                  <c:v>0.25</c:v>
                </c:pt>
                <c:pt idx="11">
                  <c:v>0.37</c:v>
                </c:pt>
                <c:pt idx="12">
                  <c:v>7.0000000000000007E-2</c:v>
                </c:pt>
                <c:pt idx="13">
                  <c:v>0.08</c:v>
                </c:pt>
                <c:pt idx="14">
                  <c:v>0.1</c:v>
                </c:pt>
                <c:pt idx="15">
                  <c:v>0.09</c:v>
                </c:pt>
                <c:pt idx="16">
                  <c:v>0.08</c:v>
                </c:pt>
                <c:pt idx="17">
                  <c:v>0.09</c:v>
                </c:pt>
                <c:pt idx="18">
                  <c:v>0.1</c:v>
                </c:pt>
                <c:pt idx="19">
                  <c:v>0.1</c:v>
                </c:pt>
                <c:pt idx="20">
                  <c:v>0.09</c:v>
                </c:pt>
                <c:pt idx="21">
                  <c:v>0.1</c:v>
                </c:pt>
                <c:pt idx="22">
                  <c:v>0.1</c:v>
                </c:pt>
                <c:pt idx="23">
                  <c:v>0.11</c:v>
                </c:pt>
                <c:pt idx="24">
                  <c:v>0.1</c:v>
                </c:pt>
                <c:pt idx="25">
                  <c:v>0.1</c:v>
                </c:pt>
                <c:pt idx="26">
                  <c:v>0.08</c:v>
                </c:pt>
                <c:pt idx="27">
                  <c:v>7.0000000000000007E-2</c:v>
                </c:pt>
                <c:pt idx="28" formatCode="General">
                  <c:v>0.06</c:v>
                </c:pt>
                <c:pt idx="29">
                  <c:v>0.27</c:v>
                </c:pt>
                <c:pt idx="30" formatCode="General">
                  <c:v>0.12</c:v>
                </c:pt>
                <c:pt idx="31">
                  <c:v>0.11</c:v>
                </c:pt>
                <c:pt idx="32">
                  <c:v>9.1863777253471335E-2</c:v>
                </c:pt>
                <c:pt idx="33">
                  <c:v>8.8339028006335737E-2</c:v>
                </c:pt>
                <c:pt idx="34">
                  <c:v>9.1691740056662197E-2</c:v>
                </c:pt>
                <c:pt idx="35">
                  <c:v>0.10349619254071481</c:v>
                </c:pt>
                <c:pt idx="36">
                  <c:v>7.807481346049315E-2</c:v>
                </c:pt>
                <c:pt idx="37">
                  <c:v>9.1314366464002247E-2</c:v>
                </c:pt>
                <c:pt idx="38">
                  <c:v>7.8899699852391814E-2</c:v>
                </c:pt>
                <c:pt idx="39">
                  <c:v>8.1749995634179146E-2</c:v>
                </c:pt>
                <c:pt idx="40">
                  <c:v>6.3349272827786768E-2</c:v>
                </c:pt>
                <c:pt idx="41">
                  <c:v>7.9469120570292678E-2</c:v>
                </c:pt>
                <c:pt idx="42">
                  <c:v>7.4998350848171469E-2</c:v>
                </c:pt>
                <c:pt idx="43">
                  <c:v>7.2549051219630165E-2</c:v>
                </c:pt>
                <c:pt idx="44">
                  <c:v>5.6240268031910852E-2</c:v>
                </c:pt>
                <c:pt idx="45">
                  <c:v>5.3919961249388297E-2</c:v>
                </c:pt>
                <c:pt idx="46">
                  <c:v>5.384047157510647E-2</c:v>
                </c:pt>
                <c:pt idx="47">
                  <c:v>5.2711909744622594E-2</c:v>
                </c:pt>
                <c:pt idx="48">
                  <c:v>5.8363739274683649E-2</c:v>
                </c:pt>
                <c:pt idx="49">
                  <c:v>5.2371282270523421E-2</c:v>
                </c:pt>
                <c:pt idx="50">
                  <c:v>4.6699153033994661E-2</c:v>
                </c:pt>
                <c:pt idx="51">
                  <c:v>4.5039724268536634E-2</c:v>
                </c:pt>
                <c:pt idx="52">
                  <c:v>4.5987495233587736E-2</c:v>
                </c:pt>
                <c:pt idx="53">
                  <c:v>4.3080154821689143E-2</c:v>
                </c:pt>
                <c:pt idx="54">
                  <c:v>4.240718245737371E-2</c:v>
                </c:pt>
                <c:pt idx="55">
                  <c:v>4.4623437127260995E-2</c:v>
                </c:pt>
                <c:pt idx="56">
                  <c:v>4.4672417813010026E-2</c:v>
                </c:pt>
                <c:pt idx="57">
                  <c:v>4.7291032170909228E-2</c:v>
                </c:pt>
                <c:pt idx="58">
                  <c:v>4.2089371924816356E-2</c:v>
                </c:pt>
                <c:pt idx="59">
                  <c:v>4.0740460173197768E-2</c:v>
                </c:pt>
                <c:pt idx="60">
                  <c:v>4.0606376218538152E-2</c:v>
                </c:pt>
                <c:pt idx="61">
                  <c:v>4.7260633642569577E-2</c:v>
                </c:pt>
                <c:pt idx="62">
                  <c:v>4.3635445520643135E-2</c:v>
                </c:pt>
                <c:pt idx="63">
                  <c:v>4.1674893970152407E-2</c:v>
                </c:pt>
                <c:pt idx="64">
                  <c:v>3.9317149887121733E-2</c:v>
                </c:pt>
                <c:pt idx="65">
                  <c:v>4.5999999999999999E-2</c:v>
                </c:pt>
                <c:pt idx="66">
                  <c:v>4.1000000000000002E-2</c:v>
                </c:pt>
                <c:pt idx="67">
                  <c:v>4.2999999999999997E-2</c:v>
                </c:pt>
                <c:pt idx="68">
                  <c:v>4.1000000000000002E-2</c:v>
                </c:pt>
                <c:pt idx="69" formatCode="General">
                  <c:v>0.03</c:v>
                </c:pt>
                <c:pt idx="70" formatCode="General">
                  <c:v>2.7E-2</c:v>
                </c:pt>
                <c:pt idx="71" formatCode="General">
                  <c:v>2.7E-2</c:v>
                </c:pt>
                <c:pt idx="72" formatCode="General">
                  <c:v>2.1999999999999999E-2</c:v>
                </c:pt>
                <c:pt idx="73" formatCode="General">
                  <c:v>2.5999999999999999E-2</c:v>
                </c:pt>
                <c:pt idx="74" formatCode="General">
                  <c:v>2.1999999999999999E-2</c:v>
                </c:pt>
                <c:pt idx="75" formatCode="General">
                  <c:v>2.1000000000000001E-2</c:v>
                </c:pt>
                <c:pt idx="76" formatCode="General">
                  <c:v>0.02</c:v>
                </c:pt>
                <c:pt idx="77" formatCode="General">
                  <c:v>2.1000000000000001E-2</c:v>
                </c:pt>
                <c:pt idx="78" formatCode="General">
                  <c:v>2.1999999999999999E-2</c:v>
                </c:pt>
                <c:pt idx="79" formatCode="General">
                  <c:v>2.4E-2</c:v>
                </c:pt>
                <c:pt idx="80" formatCode="General">
                  <c:v>2.1000000000000001E-2</c:v>
                </c:pt>
                <c:pt idx="81" formatCode="General">
                  <c:v>2.8000000000000001E-2</c:v>
                </c:pt>
                <c:pt idx="82" formatCode="General">
                  <c:v>2.5999999999999999E-2</c:v>
                </c:pt>
                <c:pt idx="83" formatCode="General">
                  <c:v>2.7E-2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89A-4CA3-AB8E-E9300FD1D341}"/>
            </c:ext>
          </c:extLst>
        </c:ser>
        <c:ser>
          <c:idx val="0"/>
          <c:order val="8"/>
          <c:tx>
            <c:v>CA</c:v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[0]!Page40_Date</c:f>
              <c:strCache>
                <c:ptCount val="8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</c:strCache>
            </c:strRef>
          </c:cat>
          <c:val>
            <c:numRef>
              <c:f>[0]!Page40_CA</c:f>
              <c:numCache>
                <c:formatCode>0.00</c:formatCode>
                <c:ptCount val="84"/>
                <c:pt idx="0">
                  <c:v>0.22</c:v>
                </c:pt>
                <c:pt idx="1">
                  <c:v>0.2</c:v>
                </c:pt>
                <c:pt idx="2">
                  <c:v>0.17</c:v>
                </c:pt>
                <c:pt idx="3">
                  <c:v>0.15</c:v>
                </c:pt>
                <c:pt idx="4">
                  <c:v>0.15</c:v>
                </c:pt>
                <c:pt idx="5">
                  <c:v>0.16</c:v>
                </c:pt>
                <c:pt idx="6">
                  <c:v>0.15</c:v>
                </c:pt>
                <c:pt idx="7">
                  <c:v>0.14000000000000001</c:v>
                </c:pt>
                <c:pt idx="8">
                  <c:v>0.12</c:v>
                </c:pt>
                <c:pt idx="9">
                  <c:v>0.16</c:v>
                </c:pt>
                <c:pt idx="10">
                  <c:v>0.18</c:v>
                </c:pt>
                <c:pt idx="11">
                  <c:v>0.3</c:v>
                </c:pt>
                <c:pt idx="12">
                  <c:v>0.05</c:v>
                </c:pt>
                <c:pt idx="13">
                  <c:v>0.05</c:v>
                </c:pt>
                <c:pt idx="14">
                  <c:v>7.0000000000000007E-2</c:v>
                </c:pt>
                <c:pt idx="15">
                  <c:v>0.09</c:v>
                </c:pt>
                <c:pt idx="16">
                  <c:v>7.0000000000000007E-2</c:v>
                </c:pt>
                <c:pt idx="17">
                  <c:v>0.08</c:v>
                </c:pt>
                <c:pt idx="18">
                  <c:v>0.1</c:v>
                </c:pt>
                <c:pt idx="19">
                  <c:v>0.11</c:v>
                </c:pt>
                <c:pt idx="20">
                  <c:v>0.12</c:v>
                </c:pt>
                <c:pt idx="21">
                  <c:v>0.15</c:v>
                </c:pt>
                <c:pt idx="22">
                  <c:v>0.17</c:v>
                </c:pt>
                <c:pt idx="23">
                  <c:v>0.18</c:v>
                </c:pt>
                <c:pt idx="24">
                  <c:v>0.18</c:v>
                </c:pt>
                <c:pt idx="25">
                  <c:v>0.25</c:v>
                </c:pt>
                <c:pt idx="26">
                  <c:v>0.25</c:v>
                </c:pt>
                <c:pt idx="27">
                  <c:v>0.26</c:v>
                </c:pt>
                <c:pt idx="28" formatCode="General">
                  <c:v>0.26</c:v>
                </c:pt>
                <c:pt idx="29">
                  <c:v>0.34</c:v>
                </c:pt>
                <c:pt idx="30" formatCode="General">
                  <c:v>0.31</c:v>
                </c:pt>
                <c:pt idx="31">
                  <c:v>0.28000000000000003</c:v>
                </c:pt>
                <c:pt idx="32">
                  <c:v>0.26405211782784671</c:v>
                </c:pt>
                <c:pt idx="33">
                  <c:v>0.27270956431400556</c:v>
                </c:pt>
                <c:pt idx="34">
                  <c:v>0.24329460725814483</c:v>
                </c:pt>
                <c:pt idx="35">
                  <c:v>0.22227817142035033</c:v>
                </c:pt>
                <c:pt idx="36">
                  <c:v>0.20629354673512212</c:v>
                </c:pt>
                <c:pt idx="37">
                  <c:v>0.20208905115311127</c:v>
                </c:pt>
                <c:pt idx="38">
                  <c:v>0.18148531286489805</c:v>
                </c:pt>
                <c:pt idx="39">
                  <c:v>0.16288747995466851</c:v>
                </c:pt>
                <c:pt idx="40">
                  <c:v>0.14863202557245936</c:v>
                </c:pt>
                <c:pt idx="41">
                  <c:v>0.16603894680593501</c:v>
                </c:pt>
                <c:pt idx="42">
                  <c:v>0.14685885604752588</c:v>
                </c:pt>
                <c:pt idx="43">
                  <c:v>0.13022138316926121</c:v>
                </c:pt>
                <c:pt idx="44">
                  <c:v>0.11327897929677602</c:v>
                </c:pt>
                <c:pt idx="45">
                  <c:v>0.11404646432355474</c:v>
                </c:pt>
                <c:pt idx="46">
                  <c:v>9.0002048554090219E-2</c:v>
                </c:pt>
                <c:pt idx="47">
                  <c:v>8.5414038393044386E-2</c:v>
                </c:pt>
                <c:pt idx="48">
                  <c:v>8.0729486511337656E-2</c:v>
                </c:pt>
                <c:pt idx="49">
                  <c:v>8.7298641918404155E-2</c:v>
                </c:pt>
                <c:pt idx="50">
                  <c:v>7.0342506812168401E-2</c:v>
                </c:pt>
                <c:pt idx="51">
                  <c:v>6.509619370636377E-2</c:v>
                </c:pt>
                <c:pt idx="52">
                  <c:v>6.1443992592766714E-2</c:v>
                </c:pt>
                <c:pt idx="53">
                  <c:v>6.5331378154382072E-2</c:v>
                </c:pt>
                <c:pt idx="54">
                  <c:v>6.509533056785384E-2</c:v>
                </c:pt>
                <c:pt idx="55">
                  <c:v>5.8112937721127099E-2</c:v>
                </c:pt>
                <c:pt idx="56">
                  <c:v>5.7181519699512705E-2</c:v>
                </c:pt>
                <c:pt idx="57">
                  <c:v>6.0735046859571526E-2</c:v>
                </c:pt>
                <c:pt idx="58">
                  <c:v>5.8822072125007702E-2</c:v>
                </c:pt>
                <c:pt idx="59">
                  <c:v>5.5645336800221816E-2</c:v>
                </c:pt>
                <c:pt idx="60">
                  <c:v>5.170755936499042E-2</c:v>
                </c:pt>
                <c:pt idx="61">
                  <c:v>6.2264799485108234E-2</c:v>
                </c:pt>
                <c:pt idx="62">
                  <c:v>6.3244332883187454E-2</c:v>
                </c:pt>
                <c:pt idx="63">
                  <c:v>5.2152573776927322E-2</c:v>
                </c:pt>
                <c:pt idx="64">
                  <c:v>5.1397142495890759E-2</c:v>
                </c:pt>
                <c:pt idx="65">
                  <c:v>6.3E-2</c:v>
                </c:pt>
                <c:pt idx="66">
                  <c:v>5.3999999999999999E-2</c:v>
                </c:pt>
                <c:pt idx="67">
                  <c:v>5.3999999999999999E-2</c:v>
                </c:pt>
                <c:pt idx="68">
                  <c:v>5.0999999999999997E-2</c:v>
                </c:pt>
                <c:pt idx="69" formatCode="General">
                  <c:v>0.04</c:v>
                </c:pt>
                <c:pt idx="70" formatCode="General">
                  <c:v>3.9E-2</c:v>
                </c:pt>
                <c:pt idx="71" formatCode="General">
                  <c:v>3.4000000000000002E-2</c:v>
                </c:pt>
                <c:pt idx="72" formatCode="General">
                  <c:v>3.4000000000000002E-2</c:v>
                </c:pt>
                <c:pt idx="73" formatCode="General">
                  <c:v>3.5999999999999997E-2</c:v>
                </c:pt>
                <c:pt idx="74" formatCode="General">
                  <c:v>3.1E-2</c:v>
                </c:pt>
                <c:pt idx="75" formatCode="General">
                  <c:v>2.3E-2</c:v>
                </c:pt>
                <c:pt idx="76" formatCode="General">
                  <c:v>2.3E-2</c:v>
                </c:pt>
                <c:pt idx="77" formatCode="General">
                  <c:v>0.02</c:v>
                </c:pt>
                <c:pt idx="78" formatCode="General">
                  <c:v>2.1999999999999999E-2</c:v>
                </c:pt>
                <c:pt idx="79" formatCode="General">
                  <c:v>0.02</c:v>
                </c:pt>
                <c:pt idx="80" formatCode="General">
                  <c:v>2.1999999999999999E-2</c:v>
                </c:pt>
                <c:pt idx="81" formatCode="General">
                  <c:v>2.9000000000000001E-2</c:v>
                </c:pt>
                <c:pt idx="82" formatCode="General">
                  <c:v>2.9000000000000001E-2</c:v>
                </c:pt>
                <c:pt idx="83" formatCode="General">
                  <c:v>3.2000000000000001E-2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89A-4CA3-AB8E-E9300FD1D341}"/>
            </c:ext>
          </c:extLst>
        </c:ser>
        <c:ser>
          <c:idx val="9"/>
          <c:order val="9"/>
          <c:tx>
            <c:v>OH</c:v>
          </c:tx>
          <c:spPr>
            <a:ln w="25400">
              <a:solidFill>
                <a:srgbClr val="C85509"/>
              </a:solidFill>
            </a:ln>
          </c:spPr>
          <c:marker>
            <c:symbol val="none"/>
          </c:marker>
          <c:cat>
            <c:strRef>
              <c:f>[0]!Page40_Date</c:f>
              <c:strCache>
                <c:ptCount val="8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</c:strCache>
            </c:strRef>
          </c:cat>
          <c:val>
            <c:numRef>
              <c:f>[0]!Page40_OH</c:f>
              <c:numCache>
                <c:formatCode>0.00</c:formatCode>
                <c:ptCount val="84"/>
                <c:pt idx="0">
                  <c:v>0.33</c:v>
                </c:pt>
                <c:pt idx="1">
                  <c:v>0.35</c:v>
                </c:pt>
                <c:pt idx="2">
                  <c:v>0.28999999999999998</c:v>
                </c:pt>
                <c:pt idx="3">
                  <c:v>0.3</c:v>
                </c:pt>
                <c:pt idx="4">
                  <c:v>0.27</c:v>
                </c:pt>
                <c:pt idx="5">
                  <c:v>0.35</c:v>
                </c:pt>
                <c:pt idx="6">
                  <c:v>0.31</c:v>
                </c:pt>
                <c:pt idx="7">
                  <c:v>0.31</c:v>
                </c:pt>
                <c:pt idx="8">
                  <c:v>0.28000000000000003</c:v>
                </c:pt>
                <c:pt idx="9">
                  <c:v>0.38</c:v>
                </c:pt>
                <c:pt idx="10">
                  <c:v>0.47</c:v>
                </c:pt>
                <c:pt idx="11">
                  <c:v>0.68</c:v>
                </c:pt>
                <c:pt idx="12">
                  <c:v>0.11</c:v>
                </c:pt>
                <c:pt idx="13">
                  <c:v>0.15</c:v>
                </c:pt>
                <c:pt idx="14">
                  <c:v>0.16</c:v>
                </c:pt>
                <c:pt idx="15">
                  <c:v>0.17</c:v>
                </c:pt>
                <c:pt idx="16">
                  <c:v>0.16</c:v>
                </c:pt>
                <c:pt idx="17">
                  <c:v>0.2</c:v>
                </c:pt>
                <c:pt idx="18">
                  <c:v>0.21</c:v>
                </c:pt>
                <c:pt idx="19">
                  <c:v>0.27</c:v>
                </c:pt>
                <c:pt idx="20">
                  <c:v>0.19</c:v>
                </c:pt>
                <c:pt idx="21">
                  <c:v>0.22</c:v>
                </c:pt>
                <c:pt idx="22">
                  <c:v>0.22</c:v>
                </c:pt>
                <c:pt idx="23">
                  <c:v>0.25</c:v>
                </c:pt>
                <c:pt idx="24">
                  <c:v>0.22</c:v>
                </c:pt>
                <c:pt idx="25">
                  <c:v>0.3</c:v>
                </c:pt>
                <c:pt idx="26">
                  <c:v>0.28999999999999998</c:v>
                </c:pt>
                <c:pt idx="27">
                  <c:v>0.27</c:v>
                </c:pt>
                <c:pt idx="28" formatCode="General">
                  <c:v>0.25</c:v>
                </c:pt>
                <c:pt idx="29">
                  <c:v>0.31</c:v>
                </c:pt>
                <c:pt idx="30" formatCode="General">
                  <c:v>0.26</c:v>
                </c:pt>
                <c:pt idx="31">
                  <c:v>0.25</c:v>
                </c:pt>
                <c:pt idx="32">
                  <c:v>0.20103321723275439</c:v>
                </c:pt>
                <c:pt idx="33">
                  <c:v>0.2299343985685415</c:v>
                </c:pt>
                <c:pt idx="34">
                  <c:v>0.20376518933359422</c:v>
                </c:pt>
                <c:pt idx="35">
                  <c:v>0.21096869090144987</c:v>
                </c:pt>
                <c:pt idx="36">
                  <c:v>0.17333139076480067</c:v>
                </c:pt>
                <c:pt idx="37">
                  <c:v>0.20224333540652412</c:v>
                </c:pt>
                <c:pt idx="38">
                  <c:v>0.16071003837755715</c:v>
                </c:pt>
                <c:pt idx="39">
                  <c:v>0.16392564418492528</c:v>
                </c:pt>
                <c:pt idx="40">
                  <c:v>0.14850833980405387</c:v>
                </c:pt>
                <c:pt idx="41">
                  <c:v>0.18357336363212406</c:v>
                </c:pt>
                <c:pt idx="42">
                  <c:v>0.16988602377183595</c:v>
                </c:pt>
                <c:pt idx="43">
                  <c:v>0.16939398437833628</c:v>
                </c:pt>
                <c:pt idx="44">
                  <c:v>0.12536140453536024</c:v>
                </c:pt>
                <c:pt idx="45">
                  <c:v>0.16191729606252123</c:v>
                </c:pt>
                <c:pt idx="46">
                  <c:v>0.13027190968894797</c:v>
                </c:pt>
                <c:pt idx="47">
                  <c:v>0.13605167133312443</c:v>
                </c:pt>
                <c:pt idx="48">
                  <c:v>0.13777588052140383</c:v>
                </c:pt>
                <c:pt idx="49">
                  <c:v>0.13931794778605608</c:v>
                </c:pt>
                <c:pt idx="50">
                  <c:v>0.11282634011500227</c:v>
                </c:pt>
                <c:pt idx="51">
                  <c:v>0.10430069204918643</c:v>
                </c:pt>
                <c:pt idx="52">
                  <c:v>0.10091284836082083</c:v>
                </c:pt>
                <c:pt idx="53">
                  <c:v>0.11486183388685607</c:v>
                </c:pt>
                <c:pt idx="54">
                  <c:v>0.10052782102450442</c:v>
                </c:pt>
                <c:pt idx="55">
                  <c:v>0.10544465152436289</c:v>
                </c:pt>
                <c:pt idx="56">
                  <c:v>0.10889841390555102</c:v>
                </c:pt>
                <c:pt idx="57">
                  <c:v>0.12550046043354343</c:v>
                </c:pt>
                <c:pt idx="58">
                  <c:v>0.10814786835382642</c:v>
                </c:pt>
                <c:pt idx="59">
                  <c:v>0.10403157149336027</c:v>
                </c:pt>
                <c:pt idx="60">
                  <c:v>0.1051413522734074</c:v>
                </c:pt>
                <c:pt idx="61">
                  <c:v>0.11860339026296067</c:v>
                </c:pt>
                <c:pt idx="62">
                  <c:v>0.10795099859643821</c:v>
                </c:pt>
                <c:pt idx="63">
                  <c:v>0.10326803615970004</c:v>
                </c:pt>
                <c:pt idx="64">
                  <c:v>0.10204020860671439</c:v>
                </c:pt>
                <c:pt idx="65">
                  <c:v>0.124</c:v>
                </c:pt>
                <c:pt idx="66">
                  <c:v>0.09</c:v>
                </c:pt>
                <c:pt idx="67">
                  <c:v>0.107</c:v>
                </c:pt>
                <c:pt idx="68">
                  <c:v>9.0999999999999998E-2</c:v>
                </c:pt>
                <c:pt idx="69" formatCode="General">
                  <c:v>0.08</c:v>
                </c:pt>
                <c:pt idx="70" formatCode="General">
                  <c:v>6.6000000000000003E-2</c:v>
                </c:pt>
                <c:pt idx="71" formatCode="General">
                  <c:v>5.8999999999999997E-2</c:v>
                </c:pt>
                <c:pt idx="72" formatCode="General">
                  <c:v>6.4000000000000001E-2</c:v>
                </c:pt>
                <c:pt idx="73" formatCode="General">
                  <c:v>6.3E-2</c:v>
                </c:pt>
                <c:pt idx="74" formatCode="General">
                  <c:v>0.05</c:v>
                </c:pt>
                <c:pt idx="75" formatCode="General">
                  <c:v>5.1999999999999998E-2</c:v>
                </c:pt>
                <c:pt idx="76" formatCode="General">
                  <c:v>4.4999999999999998E-2</c:v>
                </c:pt>
                <c:pt idx="77" formatCode="General">
                  <c:v>4.5999999999999999E-2</c:v>
                </c:pt>
                <c:pt idx="78" formatCode="General">
                  <c:v>4.8000000000000001E-2</c:v>
                </c:pt>
                <c:pt idx="79" formatCode="General">
                  <c:v>4.9000000000000002E-2</c:v>
                </c:pt>
                <c:pt idx="80" formatCode="General">
                  <c:v>0.05</c:v>
                </c:pt>
                <c:pt idx="81" formatCode="General">
                  <c:v>5.8999999999999997E-2</c:v>
                </c:pt>
                <c:pt idx="82" formatCode="General">
                  <c:v>5.8999999999999997E-2</c:v>
                </c:pt>
                <c:pt idx="83" formatCode="General">
                  <c:v>5.5E-2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89A-4CA3-AB8E-E9300FD1D341}"/>
            </c:ext>
          </c:extLst>
        </c:ser>
        <c:ser>
          <c:idx val="8"/>
          <c:order val="10"/>
          <c:tx>
            <c:v>NY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strRef>
              <c:f>[0]!Page40_Date</c:f>
              <c:strCache>
                <c:ptCount val="8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</c:strCache>
            </c:strRef>
          </c:cat>
          <c:val>
            <c:numRef>
              <c:f>[0]!Page40_NY</c:f>
              <c:numCache>
                <c:formatCode>0.00</c:formatCode>
                <c:ptCount val="84"/>
                <c:pt idx="0">
                  <c:v>0.17</c:v>
                </c:pt>
                <c:pt idx="1">
                  <c:v>0.18</c:v>
                </c:pt>
                <c:pt idx="2">
                  <c:v>0.14000000000000001</c:v>
                </c:pt>
                <c:pt idx="3">
                  <c:v>0.15</c:v>
                </c:pt>
                <c:pt idx="4">
                  <c:v>0.15</c:v>
                </c:pt>
                <c:pt idx="5">
                  <c:v>0.17</c:v>
                </c:pt>
                <c:pt idx="6">
                  <c:v>0.15</c:v>
                </c:pt>
                <c:pt idx="7">
                  <c:v>0.16</c:v>
                </c:pt>
                <c:pt idx="8">
                  <c:v>0.13</c:v>
                </c:pt>
                <c:pt idx="9">
                  <c:v>0.23</c:v>
                </c:pt>
                <c:pt idx="10">
                  <c:v>0.21</c:v>
                </c:pt>
                <c:pt idx="11">
                  <c:v>0.31</c:v>
                </c:pt>
                <c:pt idx="12">
                  <c:v>0.05</c:v>
                </c:pt>
                <c:pt idx="13">
                  <c:v>0.08</c:v>
                </c:pt>
                <c:pt idx="14">
                  <c:v>7.0000000000000007E-2</c:v>
                </c:pt>
                <c:pt idx="15">
                  <c:v>0.08</c:v>
                </c:pt>
                <c:pt idx="16">
                  <c:v>0.08</c:v>
                </c:pt>
                <c:pt idx="17">
                  <c:v>0.08</c:v>
                </c:pt>
                <c:pt idx="18">
                  <c:v>0.09</c:v>
                </c:pt>
                <c:pt idx="19">
                  <c:v>0.11</c:v>
                </c:pt>
                <c:pt idx="20">
                  <c:v>0.1</c:v>
                </c:pt>
                <c:pt idx="21">
                  <c:v>0.11</c:v>
                </c:pt>
                <c:pt idx="22">
                  <c:v>0.11</c:v>
                </c:pt>
                <c:pt idx="23">
                  <c:v>0.1</c:v>
                </c:pt>
                <c:pt idx="24">
                  <c:v>0.09</c:v>
                </c:pt>
                <c:pt idx="25">
                  <c:v>0.14000000000000001</c:v>
                </c:pt>
                <c:pt idx="26">
                  <c:v>0.14000000000000001</c:v>
                </c:pt>
                <c:pt idx="27">
                  <c:v>0.12</c:v>
                </c:pt>
                <c:pt idx="28" formatCode="General">
                  <c:v>0.11</c:v>
                </c:pt>
                <c:pt idx="29">
                  <c:v>0.14000000000000001</c:v>
                </c:pt>
                <c:pt idx="30" formatCode="General">
                  <c:v>0.12</c:v>
                </c:pt>
                <c:pt idx="31">
                  <c:v>0.11</c:v>
                </c:pt>
                <c:pt idx="32">
                  <c:v>9.6675439067619093E-2</c:v>
                </c:pt>
                <c:pt idx="33">
                  <c:v>0.11912287007619733</c:v>
                </c:pt>
                <c:pt idx="34">
                  <c:v>9.4396257271202932E-2</c:v>
                </c:pt>
                <c:pt idx="35">
                  <c:v>9.8700580591650544E-2</c:v>
                </c:pt>
                <c:pt idx="36">
                  <c:v>8.3899143228616829E-2</c:v>
                </c:pt>
                <c:pt idx="37">
                  <c:v>9.1756128892336697E-2</c:v>
                </c:pt>
                <c:pt idx="38">
                  <c:v>7.7968645763842562E-2</c:v>
                </c:pt>
                <c:pt idx="39">
                  <c:v>7.5079659379822583E-2</c:v>
                </c:pt>
                <c:pt idx="40">
                  <c:v>7.2883267609068561E-2</c:v>
                </c:pt>
                <c:pt idx="41">
                  <c:v>9.2332396627860303E-2</c:v>
                </c:pt>
                <c:pt idx="42">
                  <c:v>7.7689158517701459E-2</c:v>
                </c:pt>
                <c:pt idx="43">
                  <c:v>7.5069617818989715E-2</c:v>
                </c:pt>
                <c:pt idx="44">
                  <c:v>6.3393026241030284E-2</c:v>
                </c:pt>
                <c:pt idx="45">
                  <c:v>7.8014594245307309E-2</c:v>
                </c:pt>
                <c:pt idx="46">
                  <c:v>6.1454036573668845E-2</c:v>
                </c:pt>
                <c:pt idx="47">
                  <c:v>6.2544372696845735E-2</c:v>
                </c:pt>
                <c:pt idx="48">
                  <c:v>5.3535416536726332E-2</c:v>
                </c:pt>
                <c:pt idx="49">
                  <c:v>6.3902805643626728E-2</c:v>
                </c:pt>
                <c:pt idx="50">
                  <c:v>5.0404137791988581E-2</c:v>
                </c:pt>
                <c:pt idx="51">
                  <c:v>5.231426182128366E-2</c:v>
                </c:pt>
                <c:pt idx="52">
                  <c:v>4.6440006843790481E-2</c:v>
                </c:pt>
                <c:pt idx="53">
                  <c:v>5.0374532075854794E-2</c:v>
                </c:pt>
                <c:pt idx="54">
                  <c:v>4.7523902478908073E-2</c:v>
                </c:pt>
                <c:pt idx="55">
                  <c:v>4.71762292841039E-2</c:v>
                </c:pt>
                <c:pt idx="56">
                  <c:v>4.6082481294067168E-2</c:v>
                </c:pt>
                <c:pt idx="57">
                  <c:v>5.4463885377586715E-2</c:v>
                </c:pt>
                <c:pt idx="58">
                  <c:v>5.0244960000202503E-2</c:v>
                </c:pt>
                <c:pt idx="59">
                  <c:v>4.9161536721393104E-2</c:v>
                </c:pt>
                <c:pt idx="60">
                  <c:v>4.4974966047067882E-2</c:v>
                </c:pt>
                <c:pt idx="61">
                  <c:v>5.6302601812817259E-2</c:v>
                </c:pt>
                <c:pt idx="62">
                  <c:v>5.4724323070211051E-2</c:v>
                </c:pt>
                <c:pt idx="63">
                  <c:v>5.0168422561456316E-2</c:v>
                </c:pt>
                <c:pt idx="64">
                  <c:v>4.5574044639965047E-2</c:v>
                </c:pt>
                <c:pt idx="65">
                  <c:v>6.2E-2</c:v>
                </c:pt>
                <c:pt idx="66">
                  <c:v>4.3999999999999997E-2</c:v>
                </c:pt>
                <c:pt idx="67">
                  <c:v>4.7E-2</c:v>
                </c:pt>
                <c:pt idx="68">
                  <c:v>4.3999999999999997E-2</c:v>
                </c:pt>
                <c:pt idx="69" formatCode="General">
                  <c:v>2.4E-2</c:v>
                </c:pt>
                <c:pt idx="70" formatCode="General">
                  <c:v>3.3000000000000002E-2</c:v>
                </c:pt>
                <c:pt idx="71" formatCode="General">
                  <c:v>2.8000000000000001E-2</c:v>
                </c:pt>
                <c:pt idx="72" formatCode="General">
                  <c:v>2.8000000000000001E-2</c:v>
                </c:pt>
                <c:pt idx="73" formatCode="General">
                  <c:v>3.1E-2</c:v>
                </c:pt>
                <c:pt idx="74" formatCode="General">
                  <c:v>2.3E-2</c:v>
                </c:pt>
                <c:pt idx="75" formatCode="General">
                  <c:v>1.7999999999999999E-2</c:v>
                </c:pt>
                <c:pt idx="76" formatCode="General">
                  <c:v>1.9E-2</c:v>
                </c:pt>
                <c:pt idx="77" formatCode="General">
                  <c:v>1.9E-2</c:v>
                </c:pt>
                <c:pt idx="78" formatCode="General">
                  <c:v>1.7999999999999999E-2</c:v>
                </c:pt>
                <c:pt idx="79" formatCode="General">
                  <c:v>2.1000000000000001E-2</c:v>
                </c:pt>
                <c:pt idx="80" formatCode="General">
                  <c:v>0.02</c:v>
                </c:pt>
                <c:pt idx="81" formatCode="General">
                  <c:v>2.4E-2</c:v>
                </c:pt>
                <c:pt idx="82" formatCode="General">
                  <c:v>2.4E-2</c:v>
                </c:pt>
                <c:pt idx="83" formatCode="General">
                  <c:v>2.4E-2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89A-4CA3-AB8E-E9300FD1D3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5555584"/>
        <c:axId val="525557120"/>
      </c:lineChart>
      <c:lineChart>
        <c:grouping val="standard"/>
        <c:varyColors val="0"/>
        <c:ser>
          <c:idx val="4"/>
          <c:order val="1"/>
          <c:tx>
            <c:v>PA</c:v>
          </c:tx>
          <c:spPr>
            <a:ln w="25400">
              <a:solidFill>
                <a:schemeClr val="bg2">
                  <a:lumMod val="50000"/>
                </a:schemeClr>
              </a:solidFill>
            </a:ln>
          </c:spPr>
          <c:marker>
            <c:symbol val="none"/>
          </c:marker>
          <c:cat>
            <c:strRef>
              <c:f>[0]!Page40_Date</c:f>
              <c:strCache>
                <c:ptCount val="8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</c:strCache>
            </c:strRef>
          </c:cat>
          <c:val>
            <c:numRef>
              <c:f>[0]!Page40_PA</c:f>
              <c:numCache>
                <c:formatCode>0.00</c:formatCode>
                <c:ptCount val="84"/>
                <c:pt idx="0">
                  <c:v>0.21</c:v>
                </c:pt>
                <c:pt idx="1">
                  <c:v>0.2</c:v>
                </c:pt>
                <c:pt idx="2">
                  <c:v>0.18</c:v>
                </c:pt>
                <c:pt idx="3">
                  <c:v>0.18</c:v>
                </c:pt>
                <c:pt idx="4">
                  <c:v>0.17</c:v>
                </c:pt>
                <c:pt idx="5">
                  <c:v>0.19</c:v>
                </c:pt>
                <c:pt idx="6">
                  <c:v>0.19</c:v>
                </c:pt>
                <c:pt idx="7">
                  <c:v>0.17</c:v>
                </c:pt>
                <c:pt idx="8">
                  <c:v>0.17</c:v>
                </c:pt>
                <c:pt idx="9">
                  <c:v>0.22</c:v>
                </c:pt>
                <c:pt idx="10">
                  <c:v>0.25</c:v>
                </c:pt>
                <c:pt idx="11">
                  <c:v>0.33</c:v>
                </c:pt>
                <c:pt idx="12">
                  <c:v>7.0000000000000007E-2</c:v>
                </c:pt>
                <c:pt idx="13">
                  <c:v>0.09</c:v>
                </c:pt>
                <c:pt idx="14">
                  <c:v>0.09</c:v>
                </c:pt>
                <c:pt idx="15">
                  <c:v>0.09</c:v>
                </c:pt>
                <c:pt idx="16">
                  <c:v>0.11</c:v>
                </c:pt>
                <c:pt idx="17">
                  <c:v>0.1</c:v>
                </c:pt>
                <c:pt idx="18">
                  <c:v>0.11</c:v>
                </c:pt>
                <c:pt idx="19">
                  <c:v>0.13</c:v>
                </c:pt>
                <c:pt idx="20">
                  <c:v>0.11</c:v>
                </c:pt>
                <c:pt idx="21">
                  <c:v>0.12</c:v>
                </c:pt>
                <c:pt idx="22">
                  <c:v>0.12</c:v>
                </c:pt>
                <c:pt idx="23">
                  <c:v>0.12</c:v>
                </c:pt>
                <c:pt idx="24">
                  <c:v>0.12</c:v>
                </c:pt>
                <c:pt idx="25">
                  <c:v>0.14000000000000001</c:v>
                </c:pt>
                <c:pt idx="26">
                  <c:v>0.13</c:v>
                </c:pt>
                <c:pt idx="27">
                  <c:v>0.13</c:v>
                </c:pt>
                <c:pt idx="28" formatCode="General">
                  <c:v>0.11</c:v>
                </c:pt>
                <c:pt idx="29">
                  <c:v>0.15</c:v>
                </c:pt>
                <c:pt idx="30" formatCode="General">
                  <c:v>0.13</c:v>
                </c:pt>
                <c:pt idx="31">
                  <c:v>0.12</c:v>
                </c:pt>
                <c:pt idx="32">
                  <c:v>9.7916881610119494E-2</c:v>
                </c:pt>
                <c:pt idx="33">
                  <c:v>0.1105701565696777</c:v>
                </c:pt>
                <c:pt idx="34">
                  <c:v>0.11069707977985313</c:v>
                </c:pt>
                <c:pt idx="35">
                  <c:v>9.6621221102548907E-2</c:v>
                </c:pt>
                <c:pt idx="36">
                  <c:v>8.9805506371681068E-2</c:v>
                </c:pt>
                <c:pt idx="37">
                  <c:v>0.1005119829129629</c:v>
                </c:pt>
                <c:pt idx="38">
                  <c:v>8.6883529001055157E-2</c:v>
                </c:pt>
                <c:pt idx="39">
                  <c:v>7.7668074890852812E-2</c:v>
                </c:pt>
                <c:pt idx="40">
                  <c:v>7.4328555626437559E-2</c:v>
                </c:pt>
                <c:pt idx="41">
                  <c:v>9.1674224913933511E-2</c:v>
                </c:pt>
                <c:pt idx="42">
                  <c:v>8.9136573709954092E-2</c:v>
                </c:pt>
                <c:pt idx="43">
                  <c:v>8.9500924905173862E-2</c:v>
                </c:pt>
                <c:pt idx="44">
                  <c:v>6.6010170041452154E-2</c:v>
                </c:pt>
                <c:pt idx="45">
                  <c:v>8.0177957774185307E-2</c:v>
                </c:pt>
                <c:pt idx="46">
                  <c:v>6.7163290517510826E-2</c:v>
                </c:pt>
                <c:pt idx="47">
                  <c:v>6.405924554501273E-2</c:v>
                </c:pt>
                <c:pt idx="48">
                  <c:v>7.2367337344692473E-2</c:v>
                </c:pt>
                <c:pt idx="49">
                  <c:v>6.741693402560367E-2</c:v>
                </c:pt>
                <c:pt idx="50">
                  <c:v>5.7200004428387442E-2</c:v>
                </c:pt>
                <c:pt idx="51">
                  <c:v>4.5822935759556566E-2</c:v>
                </c:pt>
                <c:pt idx="52">
                  <c:v>5.2057944355024144E-2</c:v>
                </c:pt>
                <c:pt idx="53">
                  <c:v>5.8449328292231942E-2</c:v>
                </c:pt>
                <c:pt idx="54">
                  <c:v>5.6979848857298357E-2</c:v>
                </c:pt>
                <c:pt idx="55">
                  <c:v>4.838950275238036E-2</c:v>
                </c:pt>
                <c:pt idx="56">
                  <c:v>5.470161269804346E-2</c:v>
                </c:pt>
                <c:pt idx="57">
                  <c:v>5.9378972217178139E-2</c:v>
                </c:pt>
                <c:pt idx="58">
                  <c:v>5.6932223457163936E-2</c:v>
                </c:pt>
                <c:pt idx="59">
                  <c:v>5.0879896284681168E-2</c:v>
                </c:pt>
                <c:pt idx="60">
                  <c:v>4.8332966899185793E-2</c:v>
                </c:pt>
                <c:pt idx="61">
                  <c:v>5.5595728213196902E-2</c:v>
                </c:pt>
                <c:pt idx="62">
                  <c:v>5.1588472420078593E-2</c:v>
                </c:pt>
                <c:pt idx="63">
                  <c:v>5.0795372378886476E-2</c:v>
                </c:pt>
                <c:pt idx="64">
                  <c:v>4.7160009757243396E-2</c:v>
                </c:pt>
                <c:pt idx="65">
                  <c:v>6.5000000000000002E-2</c:v>
                </c:pt>
                <c:pt idx="66">
                  <c:v>4.8000000000000001E-2</c:v>
                </c:pt>
                <c:pt idx="67">
                  <c:v>5.1999999999999998E-2</c:v>
                </c:pt>
                <c:pt idx="68">
                  <c:v>4.5999999999999999E-2</c:v>
                </c:pt>
                <c:pt idx="69" formatCode="General">
                  <c:v>3.2000000000000001E-2</c:v>
                </c:pt>
                <c:pt idx="70" formatCode="General">
                  <c:v>3.1E-2</c:v>
                </c:pt>
                <c:pt idx="71" formatCode="General">
                  <c:v>3.5000000000000003E-2</c:v>
                </c:pt>
                <c:pt idx="72" formatCode="General">
                  <c:v>3.1E-2</c:v>
                </c:pt>
                <c:pt idx="73" formatCode="General">
                  <c:v>2.9000000000000001E-2</c:v>
                </c:pt>
                <c:pt idx="74" formatCode="General">
                  <c:v>2.4E-2</c:v>
                </c:pt>
                <c:pt idx="75" formatCode="General">
                  <c:v>2.3E-2</c:v>
                </c:pt>
                <c:pt idx="76" formatCode="General">
                  <c:v>0.02</c:v>
                </c:pt>
                <c:pt idx="77" formatCode="General">
                  <c:v>2.1000000000000001E-2</c:v>
                </c:pt>
                <c:pt idx="78" formatCode="General">
                  <c:v>2.5999999999999999E-2</c:v>
                </c:pt>
                <c:pt idx="79" formatCode="General">
                  <c:v>2.1999999999999999E-2</c:v>
                </c:pt>
                <c:pt idx="80" formatCode="General">
                  <c:v>2.5000000000000001E-2</c:v>
                </c:pt>
                <c:pt idx="81" formatCode="General">
                  <c:v>2.8000000000000001E-2</c:v>
                </c:pt>
                <c:pt idx="82" formatCode="General">
                  <c:v>2.7E-2</c:v>
                </c:pt>
                <c:pt idx="83" formatCode="General">
                  <c:v>2.5000000000000001E-2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89A-4CA3-AB8E-E9300FD1D341}"/>
            </c:ext>
          </c:extLst>
        </c:ser>
        <c:ser>
          <c:idx val="2"/>
          <c:order val="11"/>
          <c:tx>
            <c:v>AZ</c:v>
          </c:tx>
          <c:spPr>
            <a:ln w="25400">
              <a:solidFill>
                <a:schemeClr val="accent4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[0]!Page40_Date</c:f>
              <c:strCache>
                <c:ptCount val="8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</c:strCache>
            </c:strRef>
          </c:cat>
          <c:val>
            <c:numRef>
              <c:f>[0]!Page40_AZ</c:f>
              <c:numCache>
                <c:formatCode>0.00</c:formatCode>
                <c:ptCount val="84"/>
                <c:pt idx="0">
                  <c:v>0.28999999999999998</c:v>
                </c:pt>
                <c:pt idx="1">
                  <c:v>0.26</c:v>
                </c:pt>
                <c:pt idx="2">
                  <c:v>0.27</c:v>
                </c:pt>
                <c:pt idx="3">
                  <c:v>0.24</c:v>
                </c:pt>
                <c:pt idx="4">
                  <c:v>0.22</c:v>
                </c:pt>
                <c:pt idx="5">
                  <c:v>0.28999999999999998</c:v>
                </c:pt>
                <c:pt idx="6">
                  <c:v>0.27</c:v>
                </c:pt>
                <c:pt idx="7">
                  <c:v>0.24</c:v>
                </c:pt>
                <c:pt idx="8">
                  <c:v>0.2</c:v>
                </c:pt>
                <c:pt idx="9">
                  <c:v>0.28999999999999998</c:v>
                </c:pt>
                <c:pt idx="10">
                  <c:v>0.3</c:v>
                </c:pt>
                <c:pt idx="11">
                  <c:v>0.39</c:v>
                </c:pt>
                <c:pt idx="12">
                  <c:v>0.06</c:v>
                </c:pt>
                <c:pt idx="13">
                  <c:v>0.08</c:v>
                </c:pt>
                <c:pt idx="14">
                  <c:v>0.08</c:v>
                </c:pt>
                <c:pt idx="15">
                  <c:v>0.1</c:v>
                </c:pt>
                <c:pt idx="16">
                  <c:v>7.0000000000000007E-2</c:v>
                </c:pt>
                <c:pt idx="17">
                  <c:v>0.08</c:v>
                </c:pt>
                <c:pt idx="18">
                  <c:v>0.09</c:v>
                </c:pt>
                <c:pt idx="19">
                  <c:v>0.11</c:v>
                </c:pt>
                <c:pt idx="20">
                  <c:v>0.11</c:v>
                </c:pt>
                <c:pt idx="21">
                  <c:v>0.15</c:v>
                </c:pt>
                <c:pt idx="22">
                  <c:v>0.19</c:v>
                </c:pt>
                <c:pt idx="23">
                  <c:v>0.19</c:v>
                </c:pt>
                <c:pt idx="24">
                  <c:v>0.18</c:v>
                </c:pt>
                <c:pt idx="25">
                  <c:v>0.28000000000000003</c:v>
                </c:pt>
                <c:pt idx="26">
                  <c:v>0.28000000000000003</c:v>
                </c:pt>
                <c:pt idx="27">
                  <c:v>0.27</c:v>
                </c:pt>
                <c:pt idx="28" formatCode="General">
                  <c:v>0.33</c:v>
                </c:pt>
                <c:pt idx="29">
                  <c:v>0.39</c:v>
                </c:pt>
                <c:pt idx="30" formatCode="General">
                  <c:v>0.34</c:v>
                </c:pt>
                <c:pt idx="31">
                  <c:v>0.32</c:v>
                </c:pt>
                <c:pt idx="32">
                  <c:v>0.25779445359061731</c:v>
                </c:pt>
                <c:pt idx="33">
                  <c:v>0.28034083319507724</c:v>
                </c:pt>
                <c:pt idx="34">
                  <c:v>0.26953256816269344</c:v>
                </c:pt>
                <c:pt idx="35">
                  <c:v>0.23567567567567568</c:v>
                </c:pt>
                <c:pt idx="36">
                  <c:v>0.19331594197972518</c:v>
                </c:pt>
                <c:pt idx="37">
                  <c:v>0.23879680523988417</c:v>
                </c:pt>
                <c:pt idx="38">
                  <c:v>0.19917605801641072</c:v>
                </c:pt>
                <c:pt idx="39">
                  <c:v>0.18798747315980208</c:v>
                </c:pt>
                <c:pt idx="40">
                  <c:v>0.13598511320865925</c:v>
                </c:pt>
                <c:pt idx="41">
                  <c:v>0.20865497469637756</c:v>
                </c:pt>
                <c:pt idx="42">
                  <c:v>0.18224441625588078</c:v>
                </c:pt>
                <c:pt idx="43">
                  <c:v>0.15008542095767272</c:v>
                </c:pt>
                <c:pt idx="44">
                  <c:v>0.10646044737133721</c:v>
                </c:pt>
                <c:pt idx="45">
                  <c:v>0.15084500773917597</c:v>
                </c:pt>
                <c:pt idx="46">
                  <c:v>0.12593865492808548</c:v>
                </c:pt>
                <c:pt idx="47">
                  <c:v>0.10641988687527043</c:v>
                </c:pt>
                <c:pt idx="48">
                  <c:v>8.4275772074815139E-2</c:v>
                </c:pt>
                <c:pt idx="49">
                  <c:v>0.11316630038893673</c:v>
                </c:pt>
                <c:pt idx="50">
                  <c:v>9.6917858269170126E-2</c:v>
                </c:pt>
                <c:pt idx="51">
                  <c:v>8.8320983689293656E-2</c:v>
                </c:pt>
                <c:pt idx="52">
                  <c:v>7.6180608987788251E-2</c:v>
                </c:pt>
                <c:pt idx="53">
                  <c:v>8.7508949778954667E-2</c:v>
                </c:pt>
                <c:pt idx="54">
                  <c:v>8.5941282213907469E-2</c:v>
                </c:pt>
                <c:pt idx="55">
                  <c:v>8.1712454246622365E-2</c:v>
                </c:pt>
                <c:pt idx="56">
                  <c:v>7.6592738562213006E-2</c:v>
                </c:pt>
                <c:pt idx="57">
                  <c:v>9.4031585727930342E-2</c:v>
                </c:pt>
                <c:pt idx="58">
                  <c:v>8.7194910181853116E-2</c:v>
                </c:pt>
                <c:pt idx="59">
                  <c:v>0.1019750768494487</c:v>
                </c:pt>
                <c:pt idx="60">
                  <c:v>6.7749430205199773E-2</c:v>
                </c:pt>
                <c:pt idx="61">
                  <c:v>0.1099997066674489</c:v>
                </c:pt>
                <c:pt idx="62">
                  <c:v>0.10123152888739996</c:v>
                </c:pt>
                <c:pt idx="63">
                  <c:v>9.140965979709223E-2</c:v>
                </c:pt>
                <c:pt idx="64">
                  <c:v>7.7340076908411354E-2</c:v>
                </c:pt>
                <c:pt idx="65">
                  <c:v>0.104</c:v>
                </c:pt>
                <c:pt idx="66">
                  <c:v>8.6999999999999994E-2</c:v>
                </c:pt>
                <c:pt idx="67">
                  <c:v>9.5000000000000001E-2</c:v>
                </c:pt>
                <c:pt idx="68">
                  <c:v>7.6999999999999999E-2</c:v>
                </c:pt>
                <c:pt idx="69" formatCode="General">
                  <c:v>7.4999999999999997E-2</c:v>
                </c:pt>
                <c:pt idx="70" formatCode="General">
                  <c:v>6.8000000000000005E-2</c:v>
                </c:pt>
                <c:pt idx="71" formatCode="General">
                  <c:v>5.8000000000000003E-2</c:v>
                </c:pt>
                <c:pt idx="72" formatCode="General">
                  <c:v>5.0999999999999997E-2</c:v>
                </c:pt>
                <c:pt idx="73" formatCode="General">
                  <c:v>5.1999999999999998E-2</c:v>
                </c:pt>
                <c:pt idx="74" formatCode="General">
                  <c:v>4.1000000000000002E-2</c:v>
                </c:pt>
                <c:pt idx="75" formatCode="General">
                  <c:v>3.5999999999999997E-2</c:v>
                </c:pt>
                <c:pt idx="76" formatCode="General">
                  <c:v>4.4999999999999998E-2</c:v>
                </c:pt>
                <c:pt idx="77" formatCode="General">
                  <c:v>4.7E-2</c:v>
                </c:pt>
                <c:pt idx="78" formatCode="General">
                  <c:v>4.1000000000000002E-2</c:v>
                </c:pt>
                <c:pt idx="79" formatCode="General">
                  <c:v>3.6999999999999998E-2</c:v>
                </c:pt>
                <c:pt idx="80" formatCode="General">
                  <c:v>0.04</c:v>
                </c:pt>
                <c:pt idx="81" formatCode="General">
                  <c:v>4.1000000000000002E-2</c:v>
                </c:pt>
                <c:pt idx="82" formatCode="General">
                  <c:v>4.7E-2</c:v>
                </c:pt>
                <c:pt idx="83" formatCode="General">
                  <c:v>4.3999999999999997E-2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89A-4CA3-AB8E-E9300FD1D3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5579392"/>
        <c:axId val="525580928"/>
      </c:lineChart>
      <c:catAx>
        <c:axId val="525555584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txPr>
          <a:bodyPr rot="-3000000" anchor="t" anchorCtr="0"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25557120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525557120"/>
        <c:scaling>
          <c:orientation val="minMax"/>
          <c:max val="0.8"/>
          <c:min val="0"/>
        </c:scaling>
        <c:delete val="0"/>
        <c:axPos val="l"/>
        <c:numFmt formatCode="#,##0.0" sourceLinked="0"/>
        <c:majorTickMark val="in"/>
        <c:minorTickMark val="none"/>
        <c:tickLblPos val="nextTo"/>
        <c:spPr>
          <a:ln w="9525">
            <a:solidFill>
              <a:sysClr val="window" lastClr="FFFFFF">
                <a:lumMod val="50000"/>
              </a:sysClr>
            </a:solidFill>
          </a:ln>
        </c:spPr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25555584"/>
        <c:crossesAt val="1"/>
        <c:crossBetween val="between"/>
        <c:majorUnit val="0.2"/>
      </c:valAx>
      <c:catAx>
        <c:axId val="5255793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525580928"/>
        <c:crosses val="autoZero"/>
        <c:auto val="1"/>
        <c:lblAlgn val="ctr"/>
        <c:lblOffset val="100"/>
        <c:noMultiLvlLbl val="0"/>
      </c:catAx>
      <c:valAx>
        <c:axId val="525580928"/>
        <c:scaling>
          <c:orientation val="minMax"/>
          <c:max val="0.8"/>
          <c:min val="0"/>
        </c:scaling>
        <c:delete val="0"/>
        <c:axPos val="r"/>
        <c:numFmt formatCode="#,##0.0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25579392"/>
        <c:crosses val="max"/>
        <c:crossBetween val="between"/>
        <c:majorUnit val="0.2"/>
      </c:valAx>
      <c:spPr>
        <a:ln>
          <a:solidFill>
            <a:sysClr val="windowText" lastClr="000000"/>
          </a:solidFill>
        </a:ln>
      </c:spPr>
    </c:plotArea>
    <c:legend>
      <c:legendPos val="l"/>
      <c:layout>
        <c:manualLayout>
          <c:xMode val="edge"/>
          <c:yMode val="edge"/>
          <c:x val="0.50177829095526605"/>
          <c:y val="0.1781282781138879"/>
          <c:w val="0.45968907732687259"/>
          <c:h val="0.22831607412709776"/>
        </c:manualLayout>
      </c:layout>
      <c:overlay val="0"/>
      <c:spPr>
        <a:ln>
          <a:noFill/>
        </a:ln>
      </c:spPr>
      <c:txPr>
        <a:bodyPr/>
        <a:lstStyle/>
        <a:p>
          <a:pPr>
            <a:defRPr sz="1400"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7.1407744373739396E-2"/>
          <c:y val="0.13403988386125484"/>
          <c:w val="0.88838135585863243"/>
          <c:h val="0.7073125191672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'Page 6 Data'!$B$4</c:f>
              <c:strCache>
                <c:ptCount val="1"/>
                <c:pt idx="0">
                  <c:v>&lt;620</c:v>
                </c:pt>
              </c:strCache>
            </c:strRef>
          </c:tx>
          <c:spPr>
            <a:solidFill>
              <a:srgbClr val="046C9D"/>
            </a:solidFill>
          </c:spPr>
          <c:invertIfNegative val="0"/>
          <c:cat>
            <c:strRef>
              <c:f>[0]!Page6_Date</c:f>
              <c:strCache>
                <c:ptCount val="8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</c:strCache>
            </c:strRef>
          </c:cat>
          <c:val>
            <c:numRef>
              <c:f>[0]!Page6_620</c:f>
              <c:numCache>
                <c:formatCode>0.00</c:formatCode>
                <c:ptCount val="84"/>
                <c:pt idx="0">
                  <c:v>72.19</c:v>
                </c:pt>
                <c:pt idx="1">
                  <c:v>71.41</c:v>
                </c:pt>
                <c:pt idx="2">
                  <c:v>78.150000000000006</c:v>
                </c:pt>
                <c:pt idx="3">
                  <c:v>90.06</c:v>
                </c:pt>
                <c:pt idx="4">
                  <c:v>79.290000000000006</c:v>
                </c:pt>
                <c:pt idx="5">
                  <c:v>87.96</c:v>
                </c:pt>
                <c:pt idx="6">
                  <c:v>96.66</c:v>
                </c:pt>
                <c:pt idx="7">
                  <c:v>88.88</c:v>
                </c:pt>
                <c:pt idx="8">
                  <c:v>84.55</c:v>
                </c:pt>
                <c:pt idx="9">
                  <c:v>87.04</c:v>
                </c:pt>
                <c:pt idx="10">
                  <c:v>83.95</c:v>
                </c:pt>
                <c:pt idx="11">
                  <c:v>87.04</c:v>
                </c:pt>
                <c:pt idx="12">
                  <c:v>87.61</c:v>
                </c:pt>
                <c:pt idx="13">
                  <c:v>100.21</c:v>
                </c:pt>
                <c:pt idx="14">
                  <c:v>95.41</c:v>
                </c:pt>
                <c:pt idx="15">
                  <c:v>92.82</c:v>
                </c:pt>
                <c:pt idx="16">
                  <c:v>114.58</c:v>
                </c:pt>
                <c:pt idx="17">
                  <c:v>83.17</c:v>
                </c:pt>
                <c:pt idx="18">
                  <c:v>81.25</c:v>
                </c:pt>
                <c:pt idx="19">
                  <c:v>53.46</c:v>
                </c:pt>
                <c:pt idx="20">
                  <c:v>45.92</c:v>
                </c:pt>
                <c:pt idx="21">
                  <c:v>45.04</c:v>
                </c:pt>
                <c:pt idx="22">
                  <c:v>34.78</c:v>
                </c:pt>
                <c:pt idx="23">
                  <c:v>29.66</c:v>
                </c:pt>
                <c:pt idx="24">
                  <c:v>31.26</c:v>
                </c:pt>
                <c:pt idx="25">
                  <c:v>25.83</c:v>
                </c:pt>
                <c:pt idx="26">
                  <c:v>24.25</c:v>
                </c:pt>
                <c:pt idx="27">
                  <c:v>22.01</c:v>
                </c:pt>
                <c:pt idx="28">
                  <c:v>24.06</c:v>
                </c:pt>
                <c:pt idx="29">
                  <c:v>16.53</c:v>
                </c:pt>
                <c:pt idx="30">
                  <c:v>17.62</c:v>
                </c:pt>
                <c:pt idx="31">
                  <c:v>18.87</c:v>
                </c:pt>
                <c:pt idx="32">
                  <c:v>13.01</c:v>
                </c:pt>
                <c:pt idx="33">
                  <c:v>11.62</c:v>
                </c:pt>
                <c:pt idx="34">
                  <c:v>12.89</c:v>
                </c:pt>
                <c:pt idx="35">
                  <c:v>15.7</c:v>
                </c:pt>
                <c:pt idx="36">
                  <c:v>13.03</c:v>
                </c:pt>
                <c:pt idx="37">
                  <c:v>10.82</c:v>
                </c:pt>
                <c:pt idx="38">
                  <c:v>15.44</c:v>
                </c:pt>
                <c:pt idx="39">
                  <c:v>16.43</c:v>
                </c:pt>
                <c:pt idx="40">
                  <c:v>16</c:v>
                </c:pt>
                <c:pt idx="41">
                  <c:v>18.420000000000002</c:v>
                </c:pt>
                <c:pt idx="42">
                  <c:v>16.8</c:v>
                </c:pt>
                <c:pt idx="43">
                  <c:v>16.22</c:v>
                </c:pt>
                <c:pt idx="44">
                  <c:v>16.190000000000001</c:v>
                </c:pt>
                <c:pt idx="45">
                  <c:v>11.77</c:v>
                </c:pt>
                <c:pt idx="46">
                  <c:v>16.350000000000001</c:v>
                </c:pt>
                <c:pt idx="47">
                  <c:v>14.92</c:v>
                </c:pt>
                <c:pt idx="48">
                  <c:v>14.97</c:v>
                </c:pt>
                <c:pt idx="49">
                  <c:v>16.2</c:v>
                </c:pt>
                <c:pt idx="50">
                  <c:v>15.88</c:v>
                </c:pt>
                <c:pt idx="51">
                  <c:v>21.4</c:v>
                </c:pt>
                <c:pt idx="52">
                  <c:v>15.4</c:v>
                </c:pt>
                <c:pt idx="53">
                  <c:v>14.55</c:v>
                </c:pt>
                <c:pt idx="54">
                  <c:v>15.76</c:v>
                </c:pt>
                <c:pt idx="55">
                  <c:v>22.82</c:v>
                </c:pt>
                <c:pt idx="56">
                  <c:v>17.72</c:v>
                </c:pt>
                <c:pt idx="57">
                  <c:v>15.22</c:v>
                </c:pt>
                <c:pt idx="58">
                  <c:v>18.57</c:v>
                </c:pt>
                <c:pt idx="59">
                  <c:v>20.37</c:v>
                </c:pt>
                <c:pt idx="60">
                  <c:v>14.94</c:v>
                </c:pt>
                <c:pt idx="61">
                  <c:v>16.05</c:v>
                </c:pt>
                <c:pt idx="62">
                  <c:v>14.52</c:v>
                </c:pt>
                <c:pt idx="63">
                  <c:v>15.2</c:v>
                </c:pt>
                <c:pt idx="64">
                  <c:v>14.3</c:v>
                </c:pt>
                <c:pt idx="65">
                  <c:v>18.41</c:v>
                </c:pt>
                <c:pt idx="66">
                  <c:v>18.29</c:v>
                </c:pt>
                <c:pt idx="67">
                  <c:v>26.88</c:v>
                </c:pt>
                <c:pt idx="68">
                  <c:v>19.260000000000002</c:v>
                </c:pt>
                <c:pt idx="69">
                  <c:v>16.670000000000002</c:v>
                </c:pt>
                <c:pt idx="70">
                  <c:v>17.29</c:v>
                </c:pt>
                <c:pt idx="71">
                  <c:v>20.68</c:v>
                </c:pt>
                <c:pt idx="72">
                  <c:v>15.74</c:v>
                </c:pt>
                <c:pt idx="73">
                  <c:v>19.190000000000001</c:v>
                </c:pt>
                <c:pt idx="74">
                  <c:v>23.31</c:v>
                </c:pt>
                <c:pt idx="75">
                  <c:v>22.11</c:v>
                </c:pt>
                <c:pt idx="76">
                  <c:v>19.989999999999998</c:v>
                </c:pt>
                <c:pt idx="77">
                  <c:v>21.92</c:v>
                </c:pt>
                <c:pt idx="78">
                  <c:v>19.72</c:v>
                </c:pt>
                <c:pt idx="79">
                  <c:v>14.86</c:v>
                </c:pt>
                <c:pt idx="80">
                  <c:v>11.55</c:v>
                </c:pt>
                <c:pt idx="81">
                  <c:v>13.52</c:v>
                </c:pt>
                <c:pt idx="82">
                  <c:v>14.81</c:v>
                </c:pt>
                <c:pt idx="83">
                  <c:v>14.87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B1-4013-ABD6-24AAD5D8AEE1}"/>
            </c:ext>
          </c:extLst>
        </c:ser>
        <c:ser>
          <c:idx val="1"/>
          <c:order val="1"/>
          <c:tx>
            <c:strRef>
              <c:f>'Page 6 Data'!$C$4</c:f>
              <c:strCache>
                <c:ptCount val="1"/>
                <c:pt idx="0">
                  <c:v>620-659</c:v>
                </c:pt>
              </c:strCache>
            </c:strRef>
          </c:tx>
          <c:spPr>
            <a:solidFill>
              <a:srgbClr val="D0993C"/>
            </a:solidFill>
          </c:spPr>
          <c:invertIfNegative val="0"/>
          <c:cat>
            <c:strRef>
              <c:f>[0]!Page6_Date</c:f>
              <c:strCache>
                <c:ptCount val="8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</c:strCache>
            </c:strRef>
          </c:cat>
          <c:val>
            <c:numRef>
              <c:f>[0]!Page6_620to659</c:f>
              <c:numCache>
                <c:formatCode>0.00</c:formatCode>
                <c:ptCount val="84"/>
                <c:pt idx="0">
                  <c:v>68.12</c:v>
                </c:pt>
                <c:pt idx="1">
                  <c:v>70.53</c:v>
                </c:pt>
                <c:pt idx="2">
                  <c:v>81.23</c:v>
                </c:pt>
                <c:pt idx="3">
                  <c:v>86.37</c:v>
                </c:pt>
                <c:pt idx="4">
                  <c:v>63.47</c:v>
                </c:pt>
                <c:pt idx="5">
                  <c:v>69.760000000000005</c:v>
                </c:pt>
                <c:pt idx="6">
                  <c:v>75.56</c:v>
                </c:pt>
                <c:pt idx="7">
                  <c:v>67.39</c:v>
                </c:pt>
                <c:pt idx="8">
                  <c:v>55.66</c:v>
                </c:pt>
                <c:pt idx="9">
                  <c:v>65.680000000000007</c:v>
                </c:pt>
                <c:pt idx="10">
                  <c:v>73.64</c:v>
                </c:pt>
                <c:pt idx="11">
                  <c:v>77.7</c:v>
                </c:pt>
                <c:pt idx="12">
                  <c:v>66</c:v>
                </c:pt>
                <c:pt idx="13">
                  <c:v>73.55</c:v>
                </c:pt>
                <c:pt idx="14">
                  <c:v>78.59</c:v>
                </c:pt>
                <c:pt idx="15">
                  <c:v>70.42</c:v>
                </c:pt>
                <c:pt idx="16">
                  <c:v>77.91</c:v>
                </c:pt>
                <c:pt idx="17">
                  <c:v>64.61</c:v>
                </c:pt>
                <c:pt idx="18">
                  <c:v>63.57</c:v>
                </c:pt>
                <c:pt idx="19">
                  <c:v>44.72</c:v>
                </c:pt>
                <c:pt idx="20">
                  <c:v>39.67</c:v>
                </c:pt>
                <c:pt idx="21">
                  <c:v>42.48</c:v>
                </c:pt>
                <c:pt idx="22">
                  <c:v>28.42</c:v>
                </c:pt>
                <c:pt idx="23">
                  <c:v>24.8</c:v>
                </c:pt>
                <c:pt idx="24">
                  <c:v>22.74</c:v>
                </c:pt>
                <c:pt idx="25">
                  <c:v>21.86</c:v>
                </c:pt>
                <c:pt idx="26">
                  <c:v>22.06</c:v>
                </c:pt>
                <c:pt idx="27">
                  <c:v>22</c:v>
                </c:pt>
                <c:pt idx="28">
                  <c:v>19.350000000000001</c:v>
                </c:pt>
                <c:pt idx="29">
                  <c:v>20.09</c:v>
                </c:pt>
                <c:pt idx="30">
                  <c:v>16.61</c:v>
                </c:pt>
                <c:pt idx="31">
                  <c:v>18.34</c:v>
                </c:pt>
                <c:pt idx="32">
                  <c:v>15.93</c:v>
                </c:pt>
                <c:pt idx="33">
                  <c:v>15.33</c:v>
                </c:pt>
                <c:pt idx="34">
                  <c:v>15.81</c:v>
                </c:pt>
                <c:pt idx="35">
                  <c:v>14.64</c:v>
                </c:pt>
                <c:pt idx="36">
                  <c:v>17.11</c:v>
                </c:pt>
                <c:pt idx="37">
                  <c:v>16.93</c:v>
                </c:pt>
                <c:pt idx="38">
                  <c:v>21.52</c:v>
                </c:pt>
                <c:pt idx="39">
                  <c:v>23.26</c:v>
                </c:pt>
                <c:pt idx="40">
                  <c:v>19.45</c:v>
                </c:pt>
                <c:pt idx="41">
                  <c:v>20.93</c:v>
                </c:pt>
                <c:pt idx="42">
                  <c:v>24.73</c:v>
                </c:pt>
                <c:pt idx="43">
                  <c:v>18.850000000000001</c:v>
                </c:pt>
                <c:pt idx="44">
                  <c:v>21.03</c:v>
                </c:pt>
                <c:pt idx="45">
                  <c:v>15.49</c:v>
                </c:pt>
                <c:pt idx="46">
                  <c:v>15.24</c:v>
                </c:pt>
                <c:pt idx="47">
                  <c:v>22.03</c:v>
                </c:pt>
                <c:pt idx="48">
                  <c:v>13.93</c:v>
                </c:pt>
                <c:pt idx="49">
                  <c:v>21.7</c:v>
                </c:pt>
                <c:pt idx="50">
                  <c:v>23.64</c:v>
                </c:pt>
                <c:pt idx="51">
                  <c:v>24</c:v>
                </c:pt>
                <c:pt idx="52">
                  <c:v>17.899999999999999</c:v>
                </c:pt>
                <c:pt idx="53">
                  <c:v>24.66</c:v>
                </c:pt>
                <c:pt idx="54">
                  <c:v>23.48</c:v>
                </c:pt>
                <c:pt idx="55">
                  <c:v>27.97</c:v>
                </c:pt>
                <c:pt idx="56">
                  <c:v>22.75</c:v>
                </c:pt>
                <c:pt idx="57">
                  <c:v>22.79</c:v>
                </c:pt>
                <c:pt idx="58">
                  <c:v>23.89</c:v>
                </c:pt>
                <c:pt idx="59">
                  <c:v>23.68</c:v>
                </c:pt>
                <c:pt idx="60">
                  <c:v>20.95</c:v>
                </c:pt>
                <c:pt idx="61">
                  <c:v>21.07</c:v>
                </c:pt>
                <c:pt idx="62">
                  <c:v>23.82</c:v>
                </c:pt>
                <c:pt idx="63">
                  <c:v>23.88</c:v>
                </c:pt>
                <c:pt idx="64">
                  <c:v>19.239999999999998</c:v>
                </c:pt>
                <c:pt idx="65">
                  <c:v>26.94</c:v>
                </c:pt>
                <c:pt idx="66">
                  <c:v>23.57</c:v>
                </c:pt>
                <c:pt idx="67">
                  <c:v>28.51</c:v>
                </c:pt>
                <c:pt idx="68">
                  <c:v>24.05</c:v>
                </c:pt>
                <c:pt idx="69">
                  <c:v>26.64</c:v>
                </c:pt>
                <c:pt idx="70">
                  <c:v>28.46</c:v>
                </c:pt>
                <c:pt idx="71">
                  <c:v>32.380000000000003</c:v>
                </c:pt>
                <c:pt idx="72">
                  <c:v>29.15</c:v>
                </c:pt>
                <c:pt idx="73">
                  <c:v>34.71</c:v>
                </c:pt>
                <c:pt idx="74">
                  <c:v>33.54</c:v>
                </c:pt>
                <c:pt idx="75">
                  <c:v>36.4</c:v>
                </c:pt>
                <c:pt idx="76">
                  <c:v>27.36</c:v>
                </c:pt>
                <c:pt idx="77">
                  <c:v>28.21</c:v>
                </c:pt>
                <c:pt idx="78">
                  <c:v>28.029999999999998</c:v>
                </c:pt>
                <c:pt idx="79">
                  <c:v>25.72</c:v>
                </c:pt>
                <c:pt idx="80">
                  <c:v>15.66</c:v>
                </c:pt>
                <c:pt idx="81">
                  <c:v>18.420000000000002</c:v>
                </c:pt>
                <c:pt idx="82">
                  <c:v>14.51</c:v>
                </c:pt>
                <c:pt idx="83">
                  <c:v>14.05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B1-4013-ABD6-24AAD5D8AEE1}"/>
            </c:ext>
          </c:extLst>
        </c:ser>
        <c:ser>
          <c:idx val="2"/>
          <c:order val="2"/>
          <c:tx>
            <c:strRef>
              <c:f>'Page 6 Data'!$D$4</c:f>
              <c:strCache>
                <c:ptCount val="1"/>
                <c:pt idx="0">
                  <c:v>660-719</c:v>
                </c:pt>
              </c:strCache>
            </c:strRef>
          </c:tx>
          <c:spPr>
            <a:solidFill>
              <a:srgbClr val="9FA1A8"/>
            </a:solidFill>
          </c:spPr>
          <c:invertIfNegative val="0"/>
          <c:cat>
            <c:strRef>
              <c:f>[0]!Page6_Date</c:f>
              <c:strCache>
                <c:ptCount val="8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</c:strCache>
            </c:strRef>
          </c:cat>
          <c:val>
            <c:numRef>
              <c:f>[0]!Page6_660to719</c:f>
              <c:numCache>
                <c:formatCode>0.00</c:formatCode>
                <c:ptCount val="84"/>
                <c:pt idx="0">
                  <c:v>188.33</c:v>
                </c:pt>
                <c:pt idx="1">
                  <c:v>203.73</c:v>
                </c:pt>
                <c:pt idx="2">
                  <c:v>215.7</c:v>
                </c:pt>
                <c:pt idx="3">
                  <c:v>212.36</c:v>
                </c:pt>
                <c:pt idx="4">
                  <c:v>150</c:v>
                </c:pt>
                <c:pt idx="5">
                  <c:v>169.62</c:v>
                </c:pt>
                <c:pt idx="6">
                  <c:v>175.58</c:v>
                </c:pt>
                <c:pt idx="7">
                  <c:v>158.88999999999999</c:v>
                </c:pt>
                <c:pt idx="8">
                  <c:v>150.97999999999999</c:v>
                </c:pt>
                <c:pt idx="9">
                  <c:v>140.88</c:v>
                </c:pt>
                <c:pt idx="10">
                  <c:v>184.63</c:v>
                </c:pt>
                <c:pt idx="11">
                  <c:v>184.83</c:v>
                </c:pt>
                <c:pt idx="12">
                  <c:v>145.72</c:v>
                </c:pt>
                <c:pt idx="13">
                  <c:v>172.34</c:v>
                </c:pt>
                <c:pt idx="14">
                  <c:v>165.51</c:v>
                </c:pt>
                <c:pt idx="15">
                  <c:v>137.69999999999999</c:v>
                </c:pt>
                <c:pt idx="16">
                  <c:v>169.93</c:v>
                </c:pt>
                <c:pt idx="17">
                  <c:v>130.47</c:v>
                </c:pt>
                <c:pt idx="18">
                  <c:v>146.41</c:v>
                </c:pt>
                <c:pt idx="19">
                  <c:v>105.11</c:v>
                </c:pt>
                <c:pt idx="20">
                  <c:v>88.48</c:v>
                </c:pt>
                <c:pt idx="21">
                  <c:v>98.24</c:v>
                </c:pt>
                <c:pt idx="22">
                  <c:v>70.55</c:v>
                </c:pt>
                <c:pt idx="23">
                  <c:v>52.44</c:v>
                </c:pt>
                <c:pt idx="24">
                  <c:v>60.86</c:v>
                </c:pt>
                <c:pt idx="25">
                  <c:v>64.459999999999994</c:v>
                </c:pt>
                <c:pt idx="26">
                  <c:v>70.25</c:v>
                </c:pt>
                <c:pt idx="27">
                  <c:v>57.67</c:v>
                </c:pt>
                <c:pt idx="28">
                  <c:v>53.11</c:v>
                </c:pt>
                <c:pt idx="29">
                  <c:v>52.43</c:v>
                </c:pt>
                <c:pt idx="30">
                  <c:v>60</c:v>
                </c:pt>
                <c:pt idx="31">
                  <c:v>47.6</c:v>
                </c:pt>
                <c:pt idx="32">
                  <c:v>47.96</c:v>
                </c:pt>
                <c:pt idx="33">
                  <c:v>41.58</c:v>
                </c:pt>
                <c:pt idx="34">
                  <c:v>41.03</c:v>
                </c:pt>
                <c:pt idx="35">
                  <c:v>48.37</c:v>
                </c:pt>
                <c:pt idx="36">
                  <c:v>45.91</c:v>
                </c:pt>
                <c:pt idx="37">
                  <c:v>53.17</c:v>
                </c:pt>
                <c:pt idx="38">
                  <c:v>60.07</c:v>
                </c:pt>
                <c:pt idx="39">
                  <c:v>71.72</c:v>
                </c:pt>
                <c:pt idx="40">
                  <c:v>68.38</c:v>
                </c:pt>
                <c:pt idx="41">
                  <c:v>77.09</c:v>
                </c:pt>
                <c:pt idx="42">
                  <c:v>78.650000000000006</c:v>
                </c:pt>
                <c:pt idx="43">
                  <c:v>65.7</c:v>
                </c:pt>
                <c:pt idx="44">
                  <c:v>50.64</c:v>
                </c:pt>
                <c:pt idx="45">
                  <c:v>49.34</c:v>
                </c:pt>
                <c:pt idx="46">
                  <c:v>61.08</c:v>
                </c:pt>
                <c:pt idx="47">
                  <c:v>62.41</c:v>
                </c:pt>
                <c:pt idx="48">
                  <c:v>60.19</c:v>
                </c:pt>
                <c:pt idx="49">
                  <c:v>73.47</c:v>
                </c:pt>
                <c:pt idx="50">
                  <c:v>73.349999999999994</c:v>
                </c:pt>
                <c:pt idx="51">
                  <c:v>77.400000000000006</c:v>
                </c:pt>
                <c:pt idx="52">
                  <c:v>64.400000000000006</c:v>
                </c:pt>
                <c:pt idx="53">
                  <c:v>71.09</c:v>
                </c:pt>
                <c:pt idx="54">
                  <c:v>78.569999999999993</c:v>
                </c:pt>
                <c:pt idx="55">
                  <c:v>100.6</c:v>
                </c:pt>
                <c:pt idx="56">
                  <c:v>74.150000000000006</c:v>
                </c:pt>
                <c:pt idx="57">
                  <c:v>73.02</c:v>
                </c:pt>
                <c:pt idx="58">
                  <c:v>84</c:v>
                </c:pt>
                <c:pt idx="59">
                  <c:v>74.87</c:v>
                </c:pt>
                <c:pt idx="60">
                  <c:v>66.88</c:v>
                </c:pt>
                <c:pt idx="61">
                  <c:v>71.7</c:v>
                </c:pt>
                <c:pt idx="62">
                  <c:v>73.77</c:v>
                </c:pt>
                <c:pt idx="63">
                  <c:v>68.17</c:v>
                </c:pt>
                <c:pt idx="64">
                  <c:v>55.57</c:v>
                </c:pt>
                <c:pt idx="65">
                  <c:v>70.709999999999994</c:v>
                </c:pt>
                <c:pt idx="66">
                  <c:v>78.2</c:v>
                </c:pt>
                <c:pt idx="67">
                  <c:v>98.38</c:v>
                </c:pt>
                <c:pt idx="68">
                  <c:v>83.96</c:v>
                </c:pt>
                <c:pt idx="69">
                  <c:v>94.2</c:v>
                </c:pt>
                <c:pt idx="70">
                  <c:v>106.8</c:v>
                </c:pt>
                <c:pt idx="71">
                  <c:v>124.9</c:v>
                </c:pt>
                <c:pt idx="72">
                  <c:v>110.7</c:v>
                </c:pt>
                <c:pt idx="73">
                  <c:v>127.8</c:v>
                </c:pt>
                <c:pt idx="74">
                  <c:v>130.4</c:v>
                </c:pt>
                <c:pt idx="75">
                  <c:v>132.30000000000001</c:v>
                </c:pt>
                <c:pt idx="76">
                  <c:v>112.3</c:v>
                </c:pt>
                <c:pt idx="77">
                  <c:v>94.69</c:v>
                </c:pt>
                <c:pt idx="78">
                  <c:v>88.25</c:v>
                </c:pt>
                <c:pt idx="79">
                  <c:v>68.55</c:v>
                </c:pt>
                <c:pt idx="80">
                  <c:v>42.63</c:v>
                </c:pt>
                <c:pt idx="81">
                  <c:v>57.83</c:v>
                </c:pt>
                <c:pt idx="82">
                  <c:v>60.7</c:v>
                </c:pt>
                <c:pt idx="83">
                  <c:v>53.19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B1-4013-ABD6-24AAD5D8AEE1}"/>
            </c:ext>
          </c:extLst>
        </c:ser>
        <c:ser>
          <c:idx val="3"/>
          <c:order val="3"/>
          <c:tx>
            <c:strRef>
              <c:f>'Page 6 Data'!$E$4</c:f>
              <c:strCache>
                <c:ptCount val="1"/>
                <c:pt idx="0">
                  <c:v>720-759</c:v>
                </c:pt>
              </c:strCache>
            </c:strRef>
          </c:tx>
          <c:spPr>
            <a:solidFill>
              <a:srgbClr val="656D76"/>
            </a:solidFill>
          </c:spPr>
          <c:invertIfNegative val="0"/>
          <c:cat>
            <c:strRef>
              <c:f>[0]!Page6_Date</c:f>
              <c:strCache>
                <c:ptCount val="8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</c:strCache>
            </c:strRef>
          </c:cat>
          <c:val>
            <c:numRef>
              <c:f>[0]!Page6_720to759</c:f>
              <c:numCache>
                <c:formatCode>0.00</c:formatCode>
                <c:ptCount val="84"/>
                <c:pt idx="0">
                  <c:v>336.1</c:v>
                </c:pt>
                <c:pt idx="1">
                  <c:v>352.85</c:v>
                </c:pt>
                <c:pt idx="2">
                  <c:v>363.92</c:v>
                </c:pt>
                <c:pt idx="3">
                  <c:v>349.56</c:v>
                </c:pt>
                <c:pt idx="4">
                  <c:v>213.45</c:v>
                </c:pt>
                <c:pt idx="5">
                  <c:v>216.33</c:v>
                </c:pt>
                <c:pt idx="6">
                  <c:v>246.98</c:v>
                </c:pt>
                <c:pt idx="7">
                  <c:v>209.93</c:v>
                </c:pt>
                <c:pt idx="8">
                  <c:v>199.03</c:v>
                </c:pt>
                <c:pt idx="9">
                  <c:v>184.27</c:v>
                </c:pt>
                <c:pt idx="10">
                  <c:v>228.94</c:v>
                </c:pt>
                <c:pt idx="11">
                  <c:v>238.86</c:v>
                </c:pt>
                <c:pt idx="12">
                  <c:v>213.19</c:v>
                </c:pt>
                <c:pt idx="13">
                  <c:v>220.4</c:v>
                </c:pt>
                <c:pt idx="14">
                  <c:v>203.81</c:v>
                </c:pt>
                <c:pt idx="15">
                  <c:v>191.52</c:v>
                </c:pt>
                <c:pt idx="16">
                  <c:v>209.97</c:v>
                </c:pt>
                <c:pt idx="17">
                  <c:v>192.46</c:v>
                </c:pt>
                <c:pt idx="18">
                  <c:v>212.07</c:v>
                </c:pt>
                <c:pt idx="19">
                  <c:v>148.91</c:v>
                </c:pt>
                <c:pt idx="20">
                  <c:v>139.96</c:v>
                </c:pt>
                <c:pt idx="21">
                  <c:v>157.13999999999999</c:v>
                </c:pt>
                <c:pt idx="22">
                  <c:v>118.8</c:v>
                </c:pt>
                <c:pt idx="23">
                  <c:v>82.77</c:v>
                </c:pt>
                <c:pt idx="24">
                  <c:v>109.99</c:v>
                </c:pt>
                <c:pt idx="25">
                  <c:v>140.16999999999999</c:v>
                </c:pt>
                <c:pt idx="26">
                  <c:v>137.88999999999999</c:v>
                </c:pt>
                <c:pt idx="27">
                  <c:v>113.64</c:v>
                </c:pt>
                <c:pt idx="28">
                  <c:v>100.67</c:v>
                </c:pt>
                <c:pt idx="29">
                  <c:v>100.62</c:v>
                </c:pt>
                <c:pt idx="30">
                  <c:v>115.65</c:v>
                </c:pt>
                <c:pt idx="31">
                  <c:v>122.86</c:v>
                </c:pt>
                <c:pt idx="32">
                  <c:v>134.53</c:v>
                </c:pt>
                <c:pt idx="33">
                  <c:v>97.42</c:v>
                </c:pt>
                <c:pt idx="34">
                  <c:v>93.55</c:v>
                </c:pt>
                <c:pt idx="35">
                  <c:v>106.39</c:v>
                </c:pt>
                <c:pt idx="36">
                  <c:v>100.25</c:v>
                </c:pt>
                <c:pt idx="37">
                  <c:v>128.97999999999999</c:v>
                </c:pt>
                <c:pt idx="38">
                  <c:v>145.03</c:v>
                </c:pt>
                <c:pt idx="39">
                  <c:v>155.58000000000001</c:v>
                </c:pt>
                <c:pt idx="40">
                  <c:v>140.57</c:v>
                </c:pt>
                <c:pt idx="41">
                  <c:v>158.75</c:v>
                </c:pt>
                <c:pt idx="42">
                  <c:v>149.93</c:v>
                </c:pt>
                <c:pt idx="43">
                  <c:v>134.57</c:v>
                </c:pt>
                <c:pt idx="44">
                  <c:v>92.05</c:v>
                </c:pt>
                <c:pt idx="45">
                  <c:v>77.02</c:v>
                </c:pt>
                <c:pt idx="46">
                  <c:v>100.72</c:v>
                </c:pt>
                <c:pt idx="47">
                  <c:v>100.64</c:v>
                </c:pt>
                <c:pt idx="48">
                  <c:v>97.45</c:v>
                </c:pt>
                <c:pt idx="49">
                  <c:v>122.05</c:v>
                </c:pt>
                <c:pt idx="50">
                  <c:v>88.52</c:v>
                </c:pt>
                <c:pt idx="51">
                  <c:v>70.8</c:v>
                </c:pt>
                <c:pt idx="52">
                  <c:v>65.2</c:v>
                </c:pt>
                <c:pt idx="53">
                  <c:v>76.17</c:v>
                </c:pt>
                <c:pt idx="54">
                  <c:v>76.349999999999994</c:v>
                </c:pt>
                <c:pt idx="55">
                  <c:v>105.2</c:v>
                </c:pt>
                <c:pt idx="56">
                  <c:v>77.650000000000006</c:v>
                </c:pt>
                <c:pt idx="57">
                  <c:v>81.02</c:v>
                </c:pt>
                <c:pt idx="58">
                  <c:v>78.89</c:v>
                </c:pt>
                <c:pt idx="59">
                  <c:v>76.28</c:v>
                </c:pt>
                <c:pt idx="60">
                  <c:v>76.42</c:v>
                </c:pt>
                <c:pt idx="61">
                  <c:v>73.94</c:v>
                </c:pt>
                <c:pt idx="62">
                  <c:v>79.55</c:v>
                </c:pt>
                <c:pt idx="63">
                  <c:v>61.93</c:v>
                </c:pt>
                <c:pt idx="64">
                  <c:v>61.21</c:v>
                </c:pt>
                <c:pt idx="65">
                  <c:v>78.19</c:v>
                </c:pt>
                <c:pt idx="66">
                  <c:v>86.29</c:v>
                </c:pt>
                <c:pt idx="67">
                  <c:v>119.6</c:v>
                </c:pt>
                <c:pt idx="68">
                  <c:v>109.1</c:v>
                </c:pt>
                <c:pt idx="69">
                  <c:v>120.6</c:v>
                </c:pt>
                <c:pt idx="70">
                  <c:v>142.4</c:v>
                </c:pt>
                <c:pt idx="71">
                  <c:v>158.6</c:v>
                </c:pt>
                <c:pt idx="72">
                  <c:v>151.69999999999999</c:v>
                </c:pt>
                <c:pt idx="73">
                  <c:v>167.8</c:v>
                </c:pt>
                <c:pt idx="74">
                  <c:v>158.4</c:v>
                </c:pt>
                <c:pt idx="75">
                  <c:v>150.30000000000001</c:v>
                </c:pt>
                <c:pt idx="76">
                  <c:v>117.4</c:v>
                </c:pt>
                <c:pt idx="77">
                  <c:v>118.5</c:v>
                </c:pt>
                <c:pt idx="78">
                  <c:v>103.3</c:v>
                </c:pt>
                <c:pt idx="79">
                  <c:v>79.94</c:v>
                </c:pt>
                <c:pt idx="80">
                  <c:v>57.29</c:v>
                </c:pt>
                <c:pt idx="81">
                  <c:v>60.99</c:v>
                </c:pt>
                <c:pt idx="82">
                  <c:v>55.65</c:v>
                </c:pt>
                <c:pt idx="83">
                  <c:v>63.76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CB1-4013-ABD6-24AAD5D8AEE1}"/>
            </c:ext>
          </c:extLst>
        </c:ser>
        <c:ser>
          <c:idx val="4"/>
          <c:order val="4"/>
          <c:tx>
            <c:strRef>
              <c:f>'Page 6 Data'!$F$4</c:f>
              <c:strCache>
                <c:ptCount val="1"/>
                <c:pt idx="0">
                  <c:v>760+</c:v>
                </c:pt>
              </c:strCache>
            </c:strRef>
          </c:tx>
          <c:spPr>
            <a:solidFill>
              <a:srgbClr val="8FC3EA"/>
            </a:solidFill>
          </c:spPr>
          <c:invertIfNegative val="0"/>
          <c:cat>
            <c:strRef>
              <c:f>[0]!Page6_Date</c:f>
              <c:strCache>
                <c:ptCount val="8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</c:strCache>
            </c:strRef>
          </c:cat>
          <c:val>
            <c:numRef>
              <c:f>[0]!Page6_760</c:f>
              <c:numCache>
                <c:formatCode>0.00</c:formatCode>
                <c:ptCount val="84"/>
                <c:pt idx="0">
                  <c:v>304.24</c:v>
                </c:pt>
                <c:pt idx="1">
                  <c:v>316.02999999999997</c:v>
                </c:pt>
                <c:pt idx="2">
                  <c:v>324.70999999999998</c:v>
                </c:pt>
                <c:pt idx="3">
                  <c:v>289.7</c:v>
                </c:pt>
                <c:pt idx="4">
                  <c:v>150.59</c:v>
                </c:pt>
                <c:pt idx="5">
                  <c:v>167.23</c:v>
                </c:pt>
                <c:pt idx="6">
                  <c:v>192.05</c:v>
                </c:pt>
                <c:pt idx="7">
                  <c:v>146.26</c:v>
                </c:pt>
                <c:pt idx="8">
                  <c:v>168.98</c:v>
                </c:pt>
                <c:pt idx="9">
                  <c:v>154.66</c:v>
                </c:pt>
                <c:pt idx="10">
                  <c:v>190.71</c:v>
                </c:pt>
                <c:pt idx="11">
                  <c:v>211.56</c:v>
                </c:pt>
                <c:pt idx="12">
                  <c:v>162.82</c:v>
                </c:pt>
                <c:pt idx="13">
                  <c:v>162.52000000000001</c:v>
                </c:pt>
                <c:pt idx="14">
                  <c:v>176.54</c:v>
                </c:pt>
                <c:pt idx="15">
                  <c:v>149.43</c:v>
                </c:pt>
                <c:pt idx="16">
                  <c:v>179.3</c:v>
                </c:pt>
                <c:pt idx="17">
                  <c:v>177.39</c:v>
                </c:pt>
                <c:pt idx="18">
                  <c:v>198.64</c:v>
                </c:pt>
                <c:pt idx="19">
                  <c:v>162.35</c:v>
                </c:pt>
                <c:pt idx="20">
                  <c:v>139.13</c:v>
                </c:pt>
                <c:pt idx="21">
                  <c:v>214.97</c:v>
                </c:pt>
                <c:pt idx="22">
                  <c:v>141.22999999999999</c:v>
                </c:pt>
                <c:pt idx="23">
                  <c:v>112.29</c:v>
                </c:pt>
                <c:pt idx="24">
                  <c:v>172.75</c:v>
                </c:pt>
                <c:pt idx="25">
                  <c:v>263.91000000000003</c:v>
                </c:pt>
                <c:pt idx="26">
                  <c:v>256.87</c:v>
                </c:pt>
                <c:pt idx="27">
                  <c:v>177.34</c:v>
                </c:pt>
                <c:pt idx="28">
                  <c:v>182.3</c:v>
                </c:pt>
                <c:pt idx="29">
                  <c:v>176.13</c:v>
                </c:pt>
                <c:pt idx="30">
                  <c:v>179.18</c:v>
                </c:pt>
                <c:pt idx="31">
                  <c:v>255.34</c:v>
                </c:pt>
                <c:pt idx="32">
                  <c:v>285.79000000000002</c:v>
                </c:pt>
                <c:pt idx="33">
                  <c:v>185.94</c:v>
                </c:pt>
                <c:pt idx="34">
                  <c:v>128.99</c:v>
                </c:pt>
                <c:pt idx="35">
                  <c:v>219.03</c:v>
                </c:pt>
                <c:pt idx="36">
                  <c:v>235.5</c:v>
                </c:pt>
                <c:pt idx="37">
                  <c:v>251.92</c:v>
                </c:pt>
                <c:pt idx="38">
                  <c:v>278.52</c:v>
                </c:pt>
                <c:pt idx="39">
                  <c:v>285.77</c:v>
                </c:pt>
                <c:pt idx="40">
                  <c:v>332.36</c:v>
                </c:pt>
                <c:pt idx="41">
                  <c:v>303.75</c:v>
                </c:pt>
                <c:pt idx="42">
                  <c:v>278.64</c:v>
                </c:pt>
                <c:pt idx="43">
                  <c:v>216.01</c:v>
                </c:pt>
                <c:pt idx="44">
                  <c:v>151.94</c:v>
                </c:pt>
                <c:pt idx="45">
                  <c:v>132.1</c:v>
                </c:pt>
                <c:pt idx="46">
                  <c:v>143.58000000000001</c:v>
                </c:pt>
                <c:pt idx="47">
                  <c:v>154.22</c:v>
                </c:pt>
                <c:pt idx="48">
                  <c:v>181.95</c:v>
                </c:pt>
                <c:pt idx="49">
                  <c:v>232.26</c:v>
                </c:pt>
                <c:pt idx="50">
                  <c:v>287.7</c:v>
                </c:pt>
                <c:pt idx="51">
                  <c:v>243.3</c:v>
                </c:pt>
                <c:pt idx="52">
                  <c:v>225.7</c:v>
                </c:pt>
                <c:pt idx="53">
                  <c:v>240.1</c:v>
                </c:pt>
                <c:pt idx="54">
                  <c:v>282.89999999999998</c:v>
                </c:pt>
                <c:pt idx="55">
                  <c:v>360.2</c:v>
                </c:pt>
                <c:pt idx="56">
                  <c:v>299.10000000000002</c:v>
                </c:pt>
                <c:pt idx="57">
                  <c:v>229.4</c:v>
                </c:pt>
                <c:pt idx="58">
                  <c:v>274</c:v>
                </c:pt>
                <c:pt idx="59">
                  <c:v>256.3</c:v>
                </c:pt>
                <c:pt idx="60">
                  <c:v>248.7</c:v>
                </c:pt>
                <c:pt idx="61">
                  <c:v>254.7</c:v>
                </c:pt>
                <c:pt idx="62">
                  <c:v>253.6</c:v>
                </c:pt>
                <c:pt idx="63">
                  <c:v>232.3</c:v>
                </c:pt>
                <c:pt idx="64">
                  <c:v>193.7</c:v>
                </c:pt>
                <c:pt idx="65">
                  <c:v>279.8</c:v>
                </c:pt>
                <c:pt idx="66">
                  <c:v>321.89999999999998</c:v>
                </c:pt>
                <c:pt idx="67">
                  <c:v>478.6</c:v>
                </c:pt>
                <c:pt idx="68">
                  <c:v>425.3</c:v>
                </c:pt>
                <c:pt idx="69">
                  <c:v>588.29999999999995</c:v>
                </c:pt>
                <c:pt idx="70">
                  <c:v>754.3</c:v>
                </c:pt>
                <c:pt idx="71">
                  <c:v>838</c:v>
                </c:pt>
                <c:pt idx="72">
                  <c:v>831.1</c:v>
                </c:pt>
                <c:pt idx="73">
                  <c:v>868.3</c:v>
                </c:pt>
                <c:pt idx="74">
                  <c:v>769</c:v>
                </c:pt>
                <c:pt idx="75">
                  <c:v>694</c:v>
                </c:pt>
                <c:pt idx="76">
                  <c:v>581.9</c:v>
                </c:pt>
                <c:pt idx="77">
                  <c:v>494.8</c:v>
                </c:pt>
                <c:pt idx="78">
                  <c:v>393.2</c:v>
                </c:pt>
                <c:pt idx="79">
                  <c:v>308.5</c:v>
                </c:pt>
                <c:pt idx="80">
                  <c:v>196.4</c:v>
                </c:pt>
                <c:pt idx="81">
                  <c:v>242.6</c:v>
                </c:pt>
                <c:pt idx="82">
                  <c:v>240.7</c:v>
                </c:pt>
                <c:pt idx="83">
                  <c:v>247.9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CB1-4013-ABD6-24AAD5D8AE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"/>
        <c:overlap val="100"/>
        <c:axId val="510294656"/>
        <c:axId val="510394752"/>
      </c:barChart>
      <c:barChart>
        <c:barDir val="col"/>
        <c:grouping val="stacked"/>
        <c:varyColors val="0"/>
        <c:ser>
          <c:idx val="5"/>
          <c:order val="5"/>
          <c:tx>
            <c:v>Zero</c:v>
          </c:tx>
          <c:invertIfNegative val="0"/>
          <c:cat>
            <c:strRef>
              <c:f>[0]!Page6_Date</c:f>
              <c:strCache>
                <c:ptCount val="8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</c:strCache>
            </c:strRef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5-CCB1-4013-ABD6-24AAD5D8AE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"/>
        <c:overlap val="100"/>
        <c:axId val="510397824"/>
        <c:axId val="510396288"/>
      </c:barChart>
      <c:catAx>
        <c:axId val="51029465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>
            <a:solidFill>
              <a:srgbClr val="000000"/>
            </a:solidFill>
          </a:ln>
        </c:spPr>
        <c:txPr>
          <a:bodyPr rot="-3000000" vert="horz"/>
          <a:lstStyle/>
          <a:p>
            <a:pPr>
              <a:defRPr sz="1400"/>
            </a:pPr>
            <a:endParaRPr lang="en-US"/>
          </a:p>
        </c:txPr>
        <c:crossAx val="510394752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510394752"/>
        <c:scaling>
          <c:orientation val="minMax"/>
        </c:scaling>
        <c:delete val="0"/>
        <c:axPos val="l"/>
        <c:numFmt formatCode="#,##0" sourceLinked="0"/>
        <c:majorTickMark val="in"/>
        <c:minorTickMark val="none"/>
        <c:tickLblPos val="nextTo"/>
        <c:spPr>
          <a:ln>
            <a:solidFill>
              <a:srgbClr val="000000"/>
            </a:solidFill>
          </a:ln>
        </c:spPr>
        <c:txPr>
          <a:bodyPr/>
          <a:lstStyle/>
          <a:p>
            <a:pPr>
              <a:defRPr sz="1400"/>
            </a:pPr>
            <a:endParaRPr lang="en-US"/>
          </a:p>
        </c:txPr>
        <c:crossAx val="510294656"/>
        <c:crosses val="autoZero"/>
        <c:crossBetween val="between"/>
      </c:valAx>
      <c:valAx>
        <c:axId val="510396288"/>
        <c:scaling>
          <c:orientation val="minMax"/>
          <c:max val="1400"/>
          <c:min val="0"/>
        </c:scaling>
        <c:delete val="0"/>
        <c:axPos val="r"/>
        <c:numFmt formatCode="#,##0" sourceLinked="0"/>
        <c:majorTickMark val="in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400"/>
            </a:pPr>
            <a:endParaRPr lang="en-US"/>
          </a:p>
        </c:txPr>
        <c:crossAx val="510397824"/>
        <c:crosses val="max"/>
        <c:crossBetween val="between"/>
      </c:valAx>
      <c:catAx>
        <c:axId val="510397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0396288"/>
        <c:crosses val="autoZero"/>
        <c:auto val="1"/>
        <c:lblAlgn val="ctr"/>
        <c:lblOffset val="100"/>
        <c:noMultiLvlLbl val="0"/>
      </c:catAx>
      <c:spPr>
        <a:ln>
          <a:solidFill>
            <a:srgbClr val="000000"/>
          </a:solidFill>
        </a:ln>
      </c:spPr>
    </c:plotArea>
    <c:legend>
      <c:legendPos val="t"/>
      <c:legendEntry>
        <c:idx val="5"/>
        <c:delete val="1"/>
      </c:legendEntry>
      <c:layout>
        <c:manualLayout>
          <c:xMode val="edge"/>
          <c:yMode val="edge"/>
          <c:x val="0.27659444005929579"/>
          <c:y val="0.14808107319918343"/>
          <c:w val="0.48396033186039178"/>
          <c:h val="6.3210383982730531E-2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userShapes r:id="rId2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5.4244878706589457E-2"/>
          <c:y val="0.11938648791814528"/>
          <c:w val="0.89080190810342341"/>
          <c:h val="0.74038906506868996"/>
        </c:manualLayout>
      </c:layout>
      <c:lineChart>
        <c:grouping val="standard"/>
        <c:varyColors val="0"/>
        <c:ser>
          <c:idx val="0"/>
          <c:order val="0"/>
          <c:tx>
            <c:v>Median</c:v>
          </c:tx>
          <c:spPr>
            <a:ln w="38100">
              <a:solidFill>
                <a:srgbClr val="9BBB59">
                  <a:lumMod val="75000"/>
                </a:srgbClr>
              </a:solidFill>
            </a:ln>
          </c:spPr>
          <c:marker>
            <c:symbol val="none"/>
          </c:marker>
          <c:dLbls>
            <c:dLbl>
              <c:idx val="0"/>
              <c:layout>
                <c:manualLayout>
                  <c:x val="0.56210372303762479"/>
                  <c:y val="-8.6583654463737864E-2"/>
                </c:manualLayout>
              </c:layout>
              <c:tx>
                <c:rich>
                  <a:bodyPr/>
                  <a:lstStyle/>
                  <a:p>
                    <a:pPr>
                      <a:defRPr sz="1400">
                        <a:solidFill>
                          <a:srgbClr val="5C9D4D"/>
                        </a:solidFill>
                      </a:defRPr>
                    </a:pPr>
                    <a:r>
                      <a:rPr lang="en-US">
                        <a:solidFill>
                          <a:srgbClr val="5C9D4D"/>
                        </a:solidFill>
                      </a:rPr>
                      <a:t>50th percentile</a:t>
                    </a:r>
                    <a:endParaRPr lang="en-US"/>
                  </a:p>
                </c:rich>
              </c:tx>
              <c:spPr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0-C920-4951-B922-4A2482865D1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>
                    <a:solidFill>
                      <a:schemeClr val="accent3">
                        <a:lumMod val="75000"/>
                      </a:schemeClr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[0]!Page7_Date</c:f>
              <c:strCache>
                <c:ptCount val="8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</c:strCache>
            </c:strRef>
          </c:cat>
          <c:val>
            <c:numRef>
              <c:f>[0]!Page7_Median</c:f>
              <c:numCache>
                <c:formatCode>General</c:formatCode>
                <c:ptCount val="84"/>
                <c:pt idx="0">
                  <c:v>743</c:v>
                </c:pt>
                <c:pt idx="1">
                  <c:v>743</c:v>
                </c:pt>
                <c:pt idx="2">
                  <c:v>743</c:v>
                </c:pt>
                <c:pt idx="3">
                  <c:v>736</c:v>
                </c:pt>
                <c:pt idx="4">
                  <c:v>721</c:v>
                </c:pt>
                <c:pt idx="5">
                  <c:v>718</c:v>
                </c:pt>
                <c:pt idx="6">
                  <c:v>718</c:v>
                </c:pt>
                <c:pt idx="7">
                  <c:v>715</c:v>
                </c:pt>
                <c:pt idx="8">
                  <c:v>723</c:v>
                </c:pt>
                <c:pt idx="9">
                  <c:v>714</c:v>
                </c:pt>
                <c:pt idx="10">
                  <c:v>716</c:v>
                </c:pt>
                <c:pt idx="11">
                  <c:v>720</c:v>
                </c:pt>
                <c:pt idx="12">
                  <c:v>717</c:v>
                </c:pt>
                <c:pt idx="13">
                  <c:v>713</c:v>
                </c:pt>
                <c:pt idx="14">
                  <c:v>713</c:v>
                </c:pt>
                <c:pt idx="15">
                  <c:v>707</c:v>
                </c:pt>
                <c:pt idx="16">
                  <c:v>712</c:v>
                </c:pt>
                <c:pt idx="17">
                  <c:v>721</c:v>
                </c:pt>
                <c:pt idx="18">
                  <c:v>725</c:v>
                </c:pt>
                <c:pt idx="19">
                  <c:v>726</c:v>
                </c:pt>
                <c:pt idx="20">
                  <c:v>731</c:v>
                </c:pt>
                <c:pt idx="21">
                  <c:v>745</c:v>
                </c:pt>
                <c:pt idx="22">
                  <c:v>741</c:v>
                </c:pt>
                <c:pt idx="23">
                  <c:v>741</c:v>
                </c:pt>
                <c:pt idx="24">
                  <c:v>763</c:v>
                </c:pt>
                <c:pt idx="25">
                  <c:v>773</c:v>
                </c:pt>
                <c:pt idx="26">
                  <c:v>771</c:v>
                </c:pt>
                <c:pt idx="27">
                  <c:v>759</c:v>
                </c:pt>
                <c:pt idx="28">
                  <c:v>761</c:v>
                </c:pt>
                <c:pt idx="29">
                  <c:v>766</c:v>
                </c:pt>
                <c:pt idx="30">
                  <c:v>767</c:v>
                </c:pt>
                <c:pt idx="31">
                  <c:v>779</c:v>
                </c:pt>
                <c:pt idx="32">
                  <c:v>781</c:v>
                </c:pt>
                <c:pt idx="33">
                  <c:v>774</c:v>
                </c:pt>
                <c:pt idx="34">
                  <c:v>763</c:v>
                </c:pt>
                <c:pt idx="35">
                  <c:v>776</c:v>
                </c:pt>
                <c:pt idx="36">
                  <c:v>781</c:v>
                </c:pt>
                <c:pt idx="37">
                  <c:v>779</c:v>
                </c:pt>
                <c:pt idx="38">
                  <c:v>775</c:v>
                </c:pt>
                <c:pt idx="39">
                  <c:v>773</c:v>
                </c:pt>
                <c:pt idx="40">
                  <c:v>780</c:v>
                </c:pt>
                <c:pt idx="41">
                  <c:v>773</c:v>
                </c:pt>
                <c:pt idx="42">
                  <c:v>769</c:v>
                </c:pt>
                <c:pt idx="43">
                  <c:v>765</c:v>
                </c:pt>
                <c:pt idx="44">
                  <c:v>756</c:v>
                </c:pt>
                <c:pt idx="45">
                  <c:v>759</c:v>
                </c:pt>
                <c:pt idx="46">
                  <c:v>753</c:v>
                </c:pt>
                <c:pt idx="47">
                  <c:v>751</c:v>
                </c:pt>
                <c:pt idx="48">
                  <c:v>764</c:v>
                </c:pt>
                <c:pt idx="49">
                  <c:v>764</c:v>
                </c:pt>
                <c:pt idx="50">
                  <c:v>758</c:v>
                </c:pt>
                <c:pt idx="51">
                  <c:v>753</c:v>
                </c:pt>
                <c:pt idx="52">
                  <c:v>759</c:v>
                </c:pt>
                <c:pt idx="53">
                  <c:v>756</c:v>
                </c:pt>
                <c:pt idx="54">
                  <c:v>760</c:v>
                </c:pt>
                <c:pt idx="55">
                  <c:v>763</c:v>
                </c:pt>
                <c:pt idx="56">
                  <c:v>764</c:v>
                </c:pt>
                <c:pt idx="57">
                  <c:v>754</c:v>
                </c:pt>
                <c:pt idx="58">
                  <c:v>760</c:v>
                </c:pt>
                <c:pt idx="59">
                  <c:v>755</c:v>
                </c:pt>
                <c:pt idx="60">
                  <c:v>761</c:v>
                </c:pt>
                <c:pt idx="61">
                  <c:v>760</c:v>
                </c:pt>
                <c:pt idx="62">
                  <c:v>758</c:v>
                </c:pt>
                <c:pt idx="63">
                  <c:v>758</c:v>
                </c:pt>
                <c:pt idx="64">
                  <c:v>759</c:v>
                </c:pt>
                <c:pt idx="65">
                  <c:v>759</c:v>
                </c:pt>
                <c:pt idx="66">
                  <c:v>765</c:v>
                </c:pt>
                <c:pt idx="67">
                  <c:v>770</c:v>
                </c:pt>
                <c:pt idx="68">
                  <c:v>773</c:v>
                </c:pt>
                <c:pt idx="69">
                  <c:v>784</c:v>
                </c:pt>
                <c:pt idx="70">
                  <c:v>786</c:v>
                </c:pt>
                <c:pt idx="71">
                  <c:v>786</c:v>
                </c:pt>
                <c:pt idx="72">
                  <c:v>788</c:v>
                </c:pt>
                <c:pt idx="73">
                  <c:v>786</c:v>
                </c:pt>
                <c:pt idx="74">
                  <c:v>781</c:v>
                </c:pt>
                <c:pt idx="75">
                  <c:v>778</c:v>
                </c:pt>
                <c:pt idx="76">
                  <c:v>776</c:v>
                </c:pt>
                <c:pt idx="77">
                  <c:v>773</c:v>
                </c:pt>
                <c:pt idx="78">
                  <c:v>768</c:v>
                </c:pt>
                <c:pt idx="79">
                  <c:v>766</c:v>
                </c:pt>
                <c:pt idx="80">
                  <c:v>765</c:v>
                </c:pt>
                <c:pt idx="81">
                  <c:v>769</c:v>
                </c:pt>
                <c:pt idx="82">
                  <c:v>770</c:v>
                </c:pt>
                <c:pt idx="83">
                  <c:v>770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20-4951-B922-4A2482865D1A}"/>
            </c:ext>
          </c:extLst>
        </c:ser>
        <c:ser>
          <c:idx val="1"/>
          <c:order val="1"/>
          <c:tx>
            <c:v>25th percentile</c:v>
          </c:tx>
          <c:spPr>
            <a:ln w="38100">
              <a:solidFill>
                <a:srgbClr val="FF0000"/>
              </a:solidFill>
            </a:ln>
          </c:spPr>
          <c:marker>
            <c:symbol val="none"/>
          </c:marker>
          <c:dLbls>
            <c:dLbl>
              <c:idx val="0"/>
              <c:layout>
                <c:manualLayout>
                  <c:x val="0.55341551439582159"/>
                  <c:y val="-9.64929578744608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920-4951-B922-4A2482865D1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>
                    <a:solidFill>
                      <a:srgbClr val="FF0000"/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[0]!Page7_Date</c:f>
              <c:strCache>
                <c:ptCount val="8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</c:strCache>
            </c:strRef>
          </c:cat>
          <c:val>
            <c:numRef>
              <c:f>[0]!Page7_25th</c:f>
              <c:numCache>
                <c:formatCode>General</c:formatCode>
                <c:ptCount val="84"/>
                <c:pt idx="0">
                  <c:v>683</c:v>
                </c:pt>
                <c:pt idx="1">
                  <c:v>685</c:v>
                </c:pt>
                <c:pt idx="2">
                  <c:v>684</c:v>
                </c:pt>
                <c:pt idx="3">
                  <c:v>674</c:v>
                </c:pt>
                <c:pt idx="4">
                  <c:v>656</c:v>
                </c:pt>
                <c:pt idx="5">
                  <c:v>654</c:v>
                </c:pt>
                <c:pt idx="6">
                  <c:v>652</c:v>
                </c:pt>
                <c:pt idx="7">
                  <c:v>651</c:v>
                </c:pt>
                <c:pt idx="8">
                  <c:v>659</c:v>
                </c:pt>
                <c:pt idx="9">
                  <c:v>647</c:v>
                </c:pt>
                <c:pt idx="10">
                  <c:v>654</c:v>
                </c:pt>
                <c:pt idx="11">
                  <c:v>656</c:v>
                </c:pt>
                <c:pt idx="12">
                  <c:v>648</c:v>
                </c:pt>
                <c:pt idx="13">
                  <c:v>644</c:v>
                </c:pt>
                <c:pt idx="14">
                  <c:v>647</c:v>
                </c:pt>
                <c:pt idx="15">
                  <c:v>639</c:v>
                </c:pt>
                <c:pt idx="16">
                  <c:v>641</c:v>
                </c:pt>
                <c:pt idx="17">
                  <c:v>649</c:v>
                </c:pt>
                <c:pt idx="18">
                  <c:v>657</c:v>
                </c:pt>
                <c:pt idx="19">
                  <c:v>660</c:v>
                </c:pt>
                <c:pt idx="20">
                  <c:v>664</c:v>
                </c:pt>
                <c:pt idx="21">
                  <c:v>677</c:v>
                </c:pt>
                <c:pt idx="22">
                  <c:v>674</c:v>
                </c:pt>
                <c:pt idx="23">
                  <c:v>668</c:v>
                </c:pt>
                <c:pt idx="24">
                  <c:v>695</c:v>
                </c:pt>
                <c:pt idx="25">
                  <c:v>717</c:v>
                </c:pt>
                <c:pt idx="26">
                  <c:v>713</c:v>
                </c:pt>
                <c:pt idx="27">
                  <c:v>700</c:v>
                </c:pt>
                <c:pt idx="28">
                  <c:v>697</c:v>
                </c:pt>
                <c:pt idx="29">
                  <c:v>706</c:v>
                </c:pt>
                <c:pt idx="30">
                  <c:v>705</c:v>
                </c:pt>
                <c:pt idx="31">
                  <c:v>727</c:v>
                </c:pt>
                <c:pt idx="32">
                  <c:v>735</c:v>
                </c:pt>
                <c:pt idx="33">
                  <c:v>725</c:v>
                </c:pt>
                <c:pt idx="34">
                  <c:v>707</c:v>
                </c:pt>
                <c:pt idx="35">
                  <c:v>722</c:v>
                </c:pt>
                <c:pt idx="36">
                  <c:v>726</c:v>
                </c:pt>
                <c:pt idx="37">
                  <c:v>729</c:v>
                </c:pt>
                <c:pt idx="38">
                  <c:v>723</c:v>
                </c:pt>
                <c:pt idx="39">
                  <c:v>720</c:v>
                </c:pt>
                <c:pt idx="40">
                  <c:v>726</c:v>
                </c:pt>
                <c:pt idx="41">
                  <c:v>719</c:v>
                </c:pt>
                <c:pt idx="42">
                  <c:v>712</c:v>
                </c:pt>
                <c:pt idx="43">
                  <c:v>709</c:v>
                </c:pt>
                <c:pt idx="44">
                  <c:v>695.5</c:v>
                </c:pt>
                <c:pt idx="45">
                  <c:v>699</c:v>
                </c:pt>
                <c:pt idx="46">
                  <c:v>697</c:v>
                </c:pt>
                <c:pt idx="47">
                  <c:v>692</c:v>
                </c:pt>
                <c:pt idx="48">
                  <c:v>705</c:v>
                </c:pt>
                <c:pt idx="49">
                  <c:v>704</c:v>
                </c:pt>
                <c:pt idx="50">
                  <c:v>703</c:v>
                </c:pt>
                <c:pt idx="51">
                  <c:v>694</c:v>
                </c:pt>
                <c:pt idx="52">
                  <c:v>705</c:v>
                </c:pt>
                <c:pt idx="53">
                  <c:v>699</c:v>
                </c:pt>
                <c:pt idx="54">
                  <c:v>705</c:v>
                </c:pt>
                <c:pt idx="55">
                  <c:v>705</c:v>
                </c:pt>
                <c:pt idx="56">
                  <c:v>707</c:v>
                </c:pt>
                <c:pt idx="57">
                  <c:v>700</c:v>
                </c:pt>
                <c:pt idx="58">
                  <c:v>702</c:v>
                </c:pt>
                <c:pt idx="59">
                  <c:v>697</c:v>
                </c:pt>
                <c:pt idx="60">
                  <c:v>705</c:v>
                </c:pt>
                <c:pt idx="61">
                  <c:v>706</c:v>
                </c:pt>
                <c:pt idx="62">
                  <c:v>698</c:v>
                </c:pt>
                <c:pt idx="63">
                  <c:v>698</c:v>
                </c:pt>
                <c:pt idx="64">
                  <c:v>703</c:v>
                </c:pt>
                <c:pt idx="65">
                  <c:v>701</c:v>
                </c:pt>
                <c:pt idx="66">
                  <c:v>710</c:v>
                </c:pt>
                <c:pt idx="67">
                  <c:v>716</c:v>
                </c:pt>
                <c:pt idx="68">
                  <c:v>721</c:v>
                </c:pt>
                <c:pt idx="69">
                  <c:v>732</c:v>
                </c:pt>
                <c:pt idx="70">
                  <c:v>740</c:v>
                </c:pt>
                <c:pt idx="71">
                  <c:v>737</c:v>
                </c:pt>
                <c:pt idx="72">
                  <c:v>742</c:v>
                </c:pt>
                <c:pt idx="73">
                  <c:v>738</c:v>
                </c:pt>
                <c:pt idx="74">
                  <c:v>729</c:v>
                </c:pt>
                <c:pt idx="75">
                  <c:v>725</c:v>
                </c:pt>
                <c:pt idx="76">
                  <c:v>723</c:v>
                </c:pt>
                <c:pt idx="77">
                  <c:v>720</c:v>
                </c:pt>
                <c:pt idx="78">
                  <c:v>709</c:v>
                </c:pt>
                <c:pt idx="79">
                  <c:v>708</c:v>
                </c:pt>
                <c:pt idx="80">
                  <c:v>714</c:v>
                </c:pt>
                <c:pt idx="81">
                  <c:v>712</c:v>
                </c:pt>
                <c:pt idx="82">
                  <c:v>712</c:v>
                </c:pt>
                <c:pt idx="83">
                  <c:v>717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920-4951-B922-4A2482865D1A}"/>
            </c:ext>
          </c:extLst>
        </c:ser>
        <c:ser>
          <c:idx val="2"/>
          <c:order val="2"/>
          <c:tx>
            <c:v>10th percentile</c:v>
          </c:tx>
          <c:spPr>
            <a:ln w="38100">
              <a:solidFill>
                <a:srgbClr val="1F497D"/>
              </a:solidFill>
            </a:ln>
          </c:spPr>
          <c:marker>
            <c:symbol val="none"/>
          </c:marker>
          <c:dLbls>
            <c:dLbl>
              <c:idx val="0"/>
              <c:layout>
                <c:manualLayout>
                  <c:x val="0.56517415993703823"/>
                  <c:y val="-0.12491811991691872"/>
                </c:manualLayout>
              </c:layout>
              <c:spPr/>
              <c:txPr>
                <a:bodyPr/>
                <a:lstStyle/>
                <a:p>
                  <a:pPr>
                    <a:defRPr sz="1400">
                      <a:solidFill>
                        <a:schemeClr val="tx2"/>
                      </a:solidFill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920-4951-B922-4A2482865D1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>
                    <a:solidFill>
                      <a:srgbClr val="B1812C"/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[0]!Page7_Date</c:f>
              <c:strCache>
                <c:ptCount val="8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</c:strCache>
            </c:strRef>
          </c:cat>
          <c:val>
            <c:numRef>
              <c:f>[0]!Page7_10th</c:f>
              <c:numCache>
                <c:formatCode>General</c:formatCode>
                <c:ptCount val="84"/>
                <c:pt idx="0">
                  <c:v>621</c:v>
                </c:pt>
                <c:pt idx="1">
                  <c:v>624</c:v>
                </c:pt>
                <c:pt idx="2">
                  <c:v>624</c:v>
                </c:pt>
                <c:pt idx="3">
                  <c:v>614</c:v>
                </c:pt>
                <c:pt idx="4">
                  <c:v>593</c:v>
                </c:pt>
                <c:pt idx="5">
                  <c:v>592</c:v>
                </c:pt>
                <c:pt idx="6">
                  <c:v>589</c:v>
                </c:pt>
                <c:pt idx="7">
                  <c:v>588</c:v>
                </c:pt>
                <c:pt idx="8">
                  <c:v>590</c:v>
                </c:pt>
                <c:pt idx="9">
                  <c:v>586</c:v>
                </c:pt>
                <c:pt idx="10">
                  <c:v>591</c:v>
                </c:pt>
                <c:pt idx="11">
                  <c:v>597</c:v>
                </c:pt>
                <c:pt idx="12">
                  <c:v>587</c:v>
                </c:pt>
                <c:pt idx="13">
                  <c:v>586</c:v>
                </c:pt>
                <c:pt idx="14">
                  <c:v>586</c:v>
                </c:pt>
                <c:pt idx="15">
                  <c:v>578</c:v>
                </c:pt>
                <c:pt idx="16">
                  <c:v>576</c:v>
                </c:pt>
                <c:pt idx="17">
                  <c:v>589</c:v>
                </c:pt>
                <c:pt idx="18">
                  <c:v>592</c:v>
                </c:pt>
                <c:pt idx="19">
                  <c:v>596.5</c:v>
                </c:pt>
                <c:pt idx="20">
                  <c:v>601</c:v>
                </c:pt>
                <c:pt idx="21">
                  <c:v>612</c:v>
                </c:pt>
                <c:pt idx="22">
                  <c:v>608</c:v>
                </c:pt>
                <c:pt idx="23">
                  <c:v>607</c:v>
                </c:pt>
                <c:pt idx="24">
                  <c:v>619</c:v>
                </c:pt>
                <c:pt idx="25">
                  <c:v>649</c:v>
                </c:pt>
                <c:pt idx="26">
                  <c:v>647</c:v>
                </c:pt>
                <c:pt idx="27">
                  <c:v>638</c:v>
                </c:pt>
                <c:pt idx="28">
                  <c:v>630</c:v>
                </c:pt>
                <c:pt idx="29">
                  <c:v>645</c:v>
                </c:pt>
                <c:pt idx="30">
                  <c:v>650</c:v>
                </c:pt>
                <c:pt idx="31">
                  <c:v>658</c:v>
                </c:pt>
                <c:pt idx="32">
                  <c:v>675</c:v>
                </c:pt>
                <c:pt idx="33">
                  <c:v>661</c:v>
                </c:pt>
                <c:pt idx="34">
                  <c:v>649</c:v>
                </c:pt>
                <c:pt idx="35">
                  <c:v>657.5</c:v>
                </c:pt>
                <c:pt idx="36">
                  <c:v>673</c:v>
                </c:pt>
                <c:pt idx="37">
                  <c:v>670</c:v>
                </c:pt>
                <c:pt idx="38">
                  <c:v>663</c:v>
                </c:pt>
                <c:pt idx="39">
                  <c:v>663</c:v>
                </c:pt>
                <c:pt idx="40">
                  <c:v>668</c:v>
                </c:pt>
                <c:pt idx="41">
                  <c:v>660</c:v>
                </c:pt>
                <c:pt idx="42">
                  <c:v>658</c:v>
                </c:pt>
                <c:pt idx="43">
                  <c:v>658</c:v>
                </c:pt>
                <c:pt idx="44">
                  <c:v>643</c:v>
                </c:pt>
                <c:pt idx="45">
                  <c:v>651</c:v>
                </c:pt>
                <c:pt idx="46">
                  <c:v>645</c:v>
                </c:pt>
                <c:pt idx="47">
                  <c:v>640</c:v>
                </c:pt>
                <c:pt idx="48">
                  <c:v>654</c:v>
                </c:pt>
                <c:pt idx="49">
                  <c:v>653</c:v>
                </c:pt>
                <c:pt idx="50">
                  <c:v>649</c:v>
                </c:pt>
                <c:pt idx="51">
                  <c:v>642</c:v>
                </c:pt>
                <c:pt idx="52">
                  <c:v>653</c:v>
                </c:pt>
                <c:pt idx="53">
                  <c:v>649</c:v>
                </c:pt>
                <c:pt idx="54">
                  <c:v>654</c:v>
                </c:pt>
                <c:pt idx="55">
                  <c:v>655</c:v>
                </c:pt>
                <c:pt idx="56">
                  <c:v>657</c:v>
                </c:pt>
                <c:pt idx="57">
                  <c:v>648</c:v>
                </c:pt>
                <c:pt idx="58">
                  <c:v>654</c:v>
                </c:pt>
                <c:pt idx="59">
                  <c:v>645</c:v>
                </c:pt>
                <c:pt idx="60">
                  <c:v>655</c:v>
                </c:pt>
                <c:pt idx="61">
                  <c:v>651</c:v>
                </c:pt>
                <c:pt idx="62">
                  <c:v>654</c:v>
                </c:pt>
                <c:pt idx="63">
                  <c:v>649</c:v>
                </c:pt>
                <c:pt idx="64">
                  <c:v>647</c:v>
                </c:pt>
                <c:pt idx="65">
                  <c:v>651</c:v>
                </c:pt>
                <c:pt idx="66">
                  <c:v>656</c:v>
                </c:pt>
                <c:pt idx="67">
                  <c:v>661</c:v>
                </c:pt>
                <c:pt idx="68">
                  <c:v>666</c:v>
                </c:pt>
                <c:pt idx="69">
                  <c:v>676</c:v>
                </c:pt>
                <c:pt idx="70">
                  <c:v>683</c:v>
                </c:pt>
                <c:pt idx="71">
                  <c:v>687</c:v>
                </c:pt>
                <c:pt idx="72">
                  <c:v>688</c:v>
                </c:pt>
                <c:pt idx="73">
                  <c:v>687</c:v>
                </c:pt>
                <c:pt idx="74">
                  <c:v>677</c:v>
                </c:pt>
                <c:pt idx="75">
                  <c:v>671</c:v>
                </c:pt>
                <c:pt idx="76">
                  <c:v>674</c:v>
                </c:pt>
                <c:pt idx="77">
                  <c:v>664</c:v>
                </c:pt>
                <c:pt idx="78">
                  <c:v>660</c:v>
                </c:pt>
                <c:pt idx="79">
                  <c:v>653</c:v>
                </c:pt>
                <c:pt idx="80">
                  <c:v>655</c:v>
                </c:pt>
                <c:pt idx="81">
                  <c:v>654</c:v>
                </c:pt>
                <c:pt idx="82">
                  <c:v>664</c:v>
                </c:pt>
                <c:pt idx="83">
                  <c:v>659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920-4951-B922-4A2482865D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439552"/>
        <c:axId val="524441088"/>
      </c:lineChart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448512"/>
        <c:axId val="524442624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'Page 7 Data'!#REF!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>
                    <a:noFill/>
                  </a:ln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'Page 7 Data'!$A$4:$A$72</c15:sqref>
                        </c15:formulaRef>
                      </c:ext>
                    </c:extLst>
                    <c:strCache>
                      <c:ptCount val="69"/>
                      <c:pt idx="0">
                        <c:v>99:Q2</c:v>
                      </c:pt>
                      <c:pt idx="1">
                        <c:v>99:Q3</c:v>
                      </c:pt>
                      <c:pt idx="2">
                        <c:v>99:Q4</c:v>
                      </c:pt>
                      <c:pt idx="3">
                        <c:v>00:Q1</c:v>
                      </c:pt>
                      <c:pt idx="4">
                        <c:v>00:Q2</c:v>
                      </c:pt>
                      <c:pt idx="5">
                        <c:v>00:Q3</c:v>
                      </c:pt>
                      <c:pt idx="6">
                        <c:v>00:Q4</c:v>
                      </c:pt>
                      <c:pt idx="7">
                        <c:v>01:Q1</c:v>
                      </c:pt>
                      <c:pt idx="8">
                        <c:v>01:Q2</c:v>
                      </c:pt>
                      <c:pt idx="9">
                        <c:v>01:Q3</c:v>
                      </c:pt>
                      <c:pt idx="10">
                        <c:v>01:Q4</c:v>
                      </c:pt>
                      <c:pt idx="11">
                        <c:v>02:Q1</c:v>
                      </c:pt>
                      <c:pt idx="12">
                        <c:v>02:Q2</c:v>
                      </c:pt>
                      <c:pt idx="13">
                        <c:v>02:Q3</c:v>
                      </c:pt>
                      <c:pt idx="14">
                        <c:v>02:Q4</c:v>
                      </c:pt>
                      <c:pt idx="15">
                        <c:v>03:Q1</c:v>
                      </c:pt>
                      <c:pt idx="16">
                        <c:v>03:Q2</c:v>
                      </c:pt>
                      <c:pt idx="17">
                        <c:v>03:Q3</c:v>
                      </c:pt>
                      <c:pt idx="18">
                        <c:v>03:Q4</c:v>
                      </c:pt>
                      <c:pt idx="19">
                        <c:v>04:Q1</c:v>
                      </c:pt>
                      <c:pt idx="20">
                        <c:v>04:Q2</c:v>
                      </c:pt>
                      <c:pt idx="21">
                        <c:v>04:Q3</c:v>
                      </c:pt>
                      <c:pt idx="22">
                        <c:v>04:Q4</c:v>
                      </c:pt>
                      <c:pt idx="23">
                        <c:v>05:Q1</c:v>
                      </c:pt>
                      <c:pt idx="24">
                        <c:v>05:Q2</c:v>
                      </c:pt>
                      <c:pt idx="25">
                        <c:v>05:Q3</c:v>
                      </c:pt>
                      <c:pt idx="26">
                        <c:v>05:Q4</c:v>
                      </c:pt>
                      <c:pt idx="27">
                        <c:v>06:Q1</c:v>
                      </c:pt>
                      <c:pt idx="28">
                        <c:v>06:Q2</c:v>
                      </c:pt>
                      <c:pt idx="29">
                        <c:v>06:Q3</c:v>
                      </c:pt>
                      <c:pt idx="30">
                        <c:v>06:Q4</c:v>
                      </c:pt>
                      <c:pt idx="31">
                        <c:v>07:Q1</c:v>
                      </c:pt>
                      <c:pt idx="32">
                        <c:v>07:Q2</c:v>
                      </c:pt>
                      <c:pt idx="33">
                        <c:v>07:Q3</c:v>
                      </c:pt>
                      <c:pt idx="34">
                        <c:v>07:Q4</c:v>
                      </c:pt>
                      <c:pt idx="35">
                        <c:v>08:Q1</c:v>
                      </c:pt>
                      <c:pt idx="36">
                        <c:v>08:Q2</c:v>
                      </c:pt>
                      <c:pt idx="37">
                        <c:v>08:Q3</c:v>
                      </c:pt>
                      <c:pt idx="38">
                        <c:v>08:Q4</c:v>
                      </c:pt>
                      <c:pt idx="39">
                        <c:v>09:Q1</c:v>
                      </c:pt>
                      <c:pt idx="40">
                        <c:v>09:Q2</c:v>
                      </c:pt>
                      <c:pt idx="41">
                        <c:v>09:Q3</c:v>
                      </c:pt>
                      <c:pt idx="42">
                        <c:v>09:Q4</c:v>
                      </c:pt>
                      <c:pt idx="43">
                        <c:v>10:Q1</c:v>
                      </c:pt>
                      <c:pt idx="44">
                        <c:v>10:Q2</c:v>
                      </c:pt>
                      <c:pt idx="45">
                        <c:v>10:Q3</c:v>
                      </c:pt>
                      <c:pt idx="46">
                        <c:v>10:Q4</c:v>
                      </c:pt>
                      <c:pt idx="47">
                        <c:v>11:Q1</c:v>
                      </c:pt>
                      <c:pt idx="48">
                        <c:v>11:Q2</c:v>
                      </c:pt>
                      <c:pt idx="49">
                        <c:v>11:Q3</c:v>
                      </c:pt>
                      <c:pt idx="50">
                        <c:v>11:Q4</c:v>
                      </c:pt>
                      <c:pt idx="51">
                        <c:v>12:Q1</c:v>
                      </c:pt>
                      <c:pt idx="52">
                        <c:v>12:Q2</c:v>
                      </c:pt>
                      <c:pt idx="53">
                        <c:v>12:Q3</c:v>
                      </c:pt>
                      <c:pt idx="54">
                        <c:v>12:Q4</c:v>
                      </c:pt>
                      <c:pt idx="55">
                        <c:v>13:Q1</c:v>
                      </c:pt>
                      <c:pt idx="56">
                        <c:v>13:Q2</c:v>
                      </c:pt>
                      <c:pt idx="57">
                        <c:v>13:Q3</c:v>
                      </c:pt>
                      <c:pt idx="58">
                        <c:v>13:Q4</c:v>
                      </c:pt>
                      <c:pt idx="59">
                        <c:v>14:Q1</c:v>
                      </c:pt>
                      <c:pt idx="60">
                        <c:v>14:Q2</c:v>
                      </c:pt>
                      <c:pt idx="61">
                        <c:v>14:Q3</c:v>
                      </c:pt>
                      <c:pt idx="62">
                        <c:v>14:Q4</c:v>
                      </c:pt>
                      <c:pt idx="63">
                        <c:v>15:Q1</c:v>
                      </c:pt>
                      <c:pt idx="64">
                        <c:v>15:Q2</c:v>
                      </c:pt>
                      <c:pt idx="65">
                        <c:v>15:Q3</c:v>
                      </c:pt>
                      <c:pt idx="66">
                        <c:v>15:Q4</c:v>
                      </c:pt>
                      <c:pt idx="67">
                        <c:v>16:Q1</c:v>
                      </c:pt>
                      <c:pt idx="68">
                        <c:v>16:Q2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'Page 7 Data'!#REF!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C920-4951-B922-4A2482865D1A}"/>
                  </c:ext>
                </c:extLst>
              </c15:ser>
            </c15:filteredLineSeries>
          </c:ext>
        </c:extLst>
      </c:lineChart>
      <c:catAx>
        <c:axId val="52443955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6350">
            <a:solidFill>
              <a:srgbClr val="000000"/>
            </a:solidFill>
          </a:ln>
        </c:spPr>
        <c:txPr>
          <a:bodyPr rot="-3000000" vert="horz"/>
          <a:lstStyle/>
          <a:p>
            <a:pPr>
              <a:defRPr sz="1400"/>
            </a:pPr>
            <a:endParaRPr lang="en-US"/>
          </a:p>
        </c:txPr>
        <c:crossAx val="524441088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524441088"/>
        <c:scaling>
          <c:orientation val="minMax"/>
          <c:max val="800"/>
          <c:min val="500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6350">
            <a:solidFill>
              <a:srgbClr val="000000"/>
            </a:solidFill>
          </a:ln>
        </c:spPr>
        <c:txPr>
          <a:bodyPr/>
          <a:lstStyle/>
          <a:p>
            <a:pPr>
              <a:defRPr sz="1400"/>
            </a:pPr>
            <a:endParaRPr lang="en-US"/>
          </a:p>
        </c:txPr>
        <c:crossAx val="524439552"/>
        <c:crosses val="autoZero"/>
        <c:crossBetween val="between"/>
      </c:valAx>
      <c:valAx>
        <c:axId val="524442624"/>
        <c:scaling>
          <c:orientation val="minMax"/>
          <c:max val="800"/>
          <c:min val="500"/>
        </c:scaling>
        <c:delete val="0"/>
        <c:axPos val="r"/>
        <c:numFmt formatCode="General" sourceLinked="1"/>
        <c:majorTickMark val="in"/>
        <c:minorTickMark val="none"/>
        <c:tickLblPos val="nextTo"/>
        <c:spPr>
          <a:ln>
            <a:solidFill>
              <a:srgbClr val="000000"/>
            </a:solidFill>
          </a:ln>
        </c:spPr>
        <c:txPr>
          <a:bodyPr/>
          <a:lstStyle/>
          <a:p>
            <a:pPr>
              <a:defRPr sz="1400"/>
            </a:pPr>
            <a:endParaRPr lang="en-US"/>
          </a:p>
        </c:txPr>
        <c:crossAx val="524448512"/>
        <c:crosses val="max"/>
        <c:crossBetween val="between"/>
      </c:valAx>
      <c:catAx>
        <c:axId val="5244485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442624"/>
        <c:crosses val="autoZero"/>
        <c:auto val="1"/>
        <c:lblAlgn val="ctr"/>
        <c:lblOffset val="100"/>
        <c:noMultiLvlLbl val="0"/>
      </c:catAx>
      <c:spPr>
        <a:ln w="6350">
          <a:solidFill>
            <a:srgbClr val="000000"/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userShapes r:id="rId2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5.5714926483142198E-2"/>
          <c:y val="0.13403988386125484"/>
          <c:w val="0.88838135585863243"/>
          <c:h val="0.707312519167274"/>
        </c:manualLayout>
      </c:layout>
      <c:barChart>
        <c:barDir val="col"/>
        <c:grouping val="stacked"/>
        <c:varyColors val="0"/>
        <c:ser>
          <c:idx val="0"/>
          <c:order val="0"/>
          <c:tx>
            <c:v>&lt;620</c:v>
          </c:tx>
          <c:spPr>
            <a:solidFill>
              <a:srgbClr val="046C9D"/>
            </a:solidFill>
          </c:spPr>
          <c:invertIfNegative val="0"/>
          <c:cat>
            <c:strRef>
              <c:f>[0]!Page8_Date</c:f>
              <c:strCache>
                <c:ptCount val="80"/>
                <c:pt idx="0">
                  <c:v>04:Q1</c:v>
                </c:pt>
                <c:pt idx="1">
                  <c:v>04:Q2</c:v>
                </c:pt>
                <c:pt idx="2">
                  <c:v>04:Q3</c:v>
                </c:pt>
                <c:pt idx="3">
                  <c:v>04:Q4</c:v>
                </c:pt>
                <c:pt idx="4">
                  <c:v>05:Q1</c:v>
                </c:pt>
                <c:pt idx="5">
                  <c:v>05:Q2</c:v>
                </c:pt>
                <c:pt idx="6">
                  <c:v>05:Q3</c:v>
                </c:pt>
                <c:pt idx="7">
                  <c:v>05:Q4</c:v>
                </c:pt>
                <c:pt idx="8">
                  <c:v>06:Q1</c:v>
                </c:pt>
                <c:pt idx="9">
                  <c:v>06:Q2</c:v>
                </c:pt>
                <c:pt idx="10">
                  <c:v>06:Q3</c:v>
                </c:pt>
                <c:pt idx="11">
                  <c:v>06:Q4</c:v>
                </c:pt>
                <c:pt idx="12">
                  <c:v>07:Q1</c:v>
                </c:pt>
                <c:pt idx="13">
                  <c:v>07:Q2</c:v>
                </c:pt>
                <c:pt idx="14">
                  <c:v>07:Q3</c:v>
                </c:pt>
                <c:pt idx="15">
                  <c:v>07:Q4</c:v>
                </c:pt>
                <c:pt idx="16">
                  <c:v>08:Q1</c:v>
                </c:pt>
                <c:pt idx="17">
                  <c:v>08:Q2</c:v>
                </c:pt>
                <c:pt idx="18">
                  <c:v>08:Q3</c:v>
                </c:pt>
                <c:pt idx="19">
                  <c:v>08:Q4</c:v>
                </c:pt>
                <c:pt idx="20">
                  <c:v>09:Q1</c:v>
                </c:pt>
                <c:pt idx="21">
                  <c:v>09:Q2</c:v>
                </c:pt>
                <c:pt idx="22">
                  <c:v>09:Q3</c:v>
                </c:pt>
                <c:pt idx="23">
                  <c:v>09:Q4</c:v>
                </c:pt>
                <c:pt idx="24">
                  <c:v>10:Q1</c:v>
                </c:pt>
                <c:pt idx="25">
                  <c:v>10:Q2</c:v>
                </c:pt>
                <c:pt idx="26">
                  <c:v>10:Q3</c:v>
                </c:pt>
                <c:pt idx="27">
                  <c:v>10:Q4</c:v>
                </c:pt>
                <c:pt idx="28">
                  <c:v>11:Q1</c:v>
                </c:pt>
                <c:pt idx="29">
                  <c:v>11:Q2</c:v>
                </c:pt>
                <c:pt idx="30">
                  <c:v>11:Q3</c:v>
                </c:pt>
                <c:pt idx="31">
                  <c:v>11:Q4</c:v>
                </c:pt>
                <c:pt idx="32">
                  <c:v>12:Q1</c:v>
                </c:pt>
                <c:pt idx="33">
                  <c:v>12:Q2</c:v>
                </c:pt>
                <c:pt idx="34">
                  <c:v>12:Q3</c:v>
                </c:pt>
                <c:pt idx="35">
                  <c:v>12:Q4</c:v>
                </c:pt>
                <c:pt idx="36">
                  <c:v>13:Q1</c:v>
                </c:pt>
                <c:pt idx="37">
                  <c:v>13:Q2</c:v>
                </c:pt>
                <c:pt idx="38">
                  <c:v>13:Q3</c:v>
                </c:pt>
                <c:pt idx="39">
                  <c:v>13:Q4</c:v>
                </c:pt>
                <c:pt idx="40">
                  <c:v>14:Q1</c:v>
                </c:pt>
                <c:pt idx="41">
                  <c:v>14:Q2</c:v>
                </c:pt>
                <c:pt idx="42">
                  <c:v>14:Q3</c:v>
                </c:pt>
                <c:pt idx="43">
                  <c:v>14:Q4</c:v>
                </c:pt>
                <c:pt idx="44">
                  <c:v>15:Q1</c:v>
                </c:pt>
                <c:pt idx="45">
                  <c:v>15:Q2</c:v>
                </c:pt>
                <c:pt idx="46">
                  <c:v>15:Q3</c:v>
                </c:pt>
                <c:pt idx="47">
                  <c:v>15:Q4</c:v>
                </c:pt>
                <c:pt idx="48">
                  <c:v>16:Q1</c:v>
                </c:pt>
                <c:pt idx="49">
                  <c:v>16:Q2</c:v>
                </c:pt>
                <c:pt idx="50">
                  <c:v>16:Q3</c:v>
                </c:pt>
                <c:pt idx="51">
                  <c:v>16:Q4</c:v>
                </c:pt>
                <c:pt idx="52">
                  <c:v>17:Q1</c:v>
                </c:pt>
                <c:pt idx="53">
                  <c:v>17:Q2</c:v>
                </c:pt>
                <c:pt idx="54">
                  <c:v>17:Q3</c:v>
                </c:pt>
                <c:pt idx="55">
                  <c:v>17:Q4</c:v>
                </c:pt>
                <c:pt idx="56">
                  <c:v>18:Q1</c:v>
                </c:pt>
                <c:pt idx="57">
                  <c:v>18:Q2</c:v>
                </c:pt>
                <c:pt idx="58">
                  <c:v>18:Q3</c:v>
                </c:pt>
                <c:pt idx="59">
                  <c:v>18:Q4</c:v>
                </c:pt>
                <c:pt idx="60">
                  <c:v>19:Q1</c:v>
                </c:pt>
                <c:pt idx="61">
                  <c:v>19:Q2</c:v>
                </c:pt>
                <c:pt idx="62">
                  <c:v>19:Q3</c:v>
                </c:pt>
                <c:pt idx="63">
                  <c:v>19:Q4</c:v>
                </c:pt>
                <c:pt idx="64">
                  <c:v>20:Q1</c:v>
                </c:pt>
                <c:pt idx="65">
                  <c:v>20:Q2</c:v>
                </c:pt>
                <c:pt idx="66">
                  <c:v>20:Q3</c:v>
                </c:pt>
                <c:pt idx="67">
                  <c:v>20:Q4</c:v>
                </c:pt>
                <c:pt idx="68">
                  <c:v>21:Q1</c:v>
                </c:pt>
                <c:pt idx="69">
                  <c:v>21:Q2</c:v>
                </c:pt>
                <c:pt idx="70">
                  <c:v>21:Q3</c:v>
                </c:pt>
                <c:pt idx="71">
                  <c:v>21:Q4</c:v>
                </c:pt>
                <c:pt idx="72">
                  <c:v>22:Q1</c:v>
                </c:pt>
                <c:pt idx="73">
                  <c:v>22:Q2</c:v>
                </c:pt>
                <c:pt idx="74">
                  <c:v>22:Q3</c:v>
                </c:pt>
                <c:pt idx="75">
                  <c:v>22:Q4</c:v>
                </c:pt>
                <c:pt idx="76">
                  <c:v>23:Q1</c:v>
                </c:pt>
                <c:pt idx="77">
                  <c:v>23:Q2</c:v>
                </c:pt>
                <c:pt idx="78">
                  <c:v>23:Q3</c:v>
                </c:pt>
                <c:pt idx="79">
                  <c:v>23:Q4</c:v>
                </c:pt>
              </c:strCache>
            </c:strRef>
          </c:cat>
          <c:val>
            <c:numRef>
              <c:f>[0]!Page8_620</c:f>
              <c:numCache>
                <c:formatCode>0.0</c:formatCode>
                <c:ptCount val="80"/>
                <c:pt idx="0">
                  <c:v>31.94924</c:v>
                </c:pt>
                <c:pt idx="1">
                  <c:v>26.809830000000002</c:v>
                </c:pt>
                <c:pt idx="2">
                  <c:v>30.311039999999998</c:v>
                </c:pt>
                <c:pt idx="3">
                  <c:v>30.043030000000002</c:v>
                </c:pt>
                <c:pt idx="4">
                  <c:v>27.47711</c:v>
                </c:pt>
                <c:pt idx="5">
                  <c:v>41.228499999999997</c:v>
                </c:pt>
                <c:pt idx="6">
                  <c:v>35.547370000000001</c:v>
                </c:pt>
                <c:pt idx="7">
                  <c:v>31.380330000000001</c:v>
                </c:pt>
                <c:pt idx="8">
                  <c:v>30.71246</c:v>
                </c:pt>
                <c:pt idx="9">
                  <c:v>36.41469</c:v>
                </c:pt>
                <c:pt idx="10">
                  <c:v>36.597239999999999</c:v>
                </c:pt>
                <c:pt idx="11">
                  <c:v>30.805530000000001</c:v>
                </c:pt>
                <c:pt idx="12">
                  <c:v>27.740310000000001</c:v>
                </c:pt>
                <c:pt idx="13">
                  <c:v>30.871500000000001</c:v>
                </c:pt>
                <c:pt idx="14">
                  <c:v>32.500369999999997</c:v>
                </c:pt>
                <c:pt idx="15">
                  <c:v>28.686340000000001</c:v>
                </c:pt>
                <c:pt idx="16">
                  <c:v>24.86262</c:v>
                </c:pt>
                <c:pt idx="17">
                  <c:v>25.935700000000001</c:v>
                </c:pt>
                <c:pt idx="18">
                  <c:v>21.501899999999999</c:v>
                </c:pt>
                <c:pt idx="19">
                  <c:v>16.942250000000001</c:v>
                </c:pt>
                <c:pt idx="20">
                  <c:v>13.96847</c:v>
                </c:pt>
                <c:pt idx="21">
                  <c:v>12.55306</c:v>
                </c:pt>
                <c:pt idx="22">
                  <c:v>14.59981</c:v>
                </c:pt>
                <c:pt idx="23">
                  <c:v>11.446199999999999</c:v>
                </c:pt>
                <c:pt idx="24">
                  <c:v>11.908329999999999</c:v>
                </c:pt>
                <c:pt idx="25">
                  <c:v>15.582470000000001</c:v>
                </c:pt>
                <c:pt idx="26">
                  <c:v>15.37984</c:v>
                </c:pt>
                <c:pt idx="27">
                  <c:v>16.818000000000001</c:v>
                </c:pt>
                <c:pt idx="28">
                  <c:v>14.98259</c:v>
                </c:pt>
                <c:pt idx="29">
                  <c:v>18.423500000000001</c:v>
                </c:pt>
                <c:pt idx="30">
                  <c:v>20.321020000000001</c:v>
                </c:pt>
                <c:pt idx="31">
                  <c:v>17.667770000000001</c:v>
                </c:pt>
                <c:pt idx="32">
                  <c:v>19.137789999999999</c:v>
                </c:pt>
                <c:pt idx="33">
                  <c:v>23.127649999999999</c:v>
                </c:pt>
                <c:pt idx="34">
                  <c:v>24.445879999999999</c:v>
                </c:pt>
                <c:pt idx="35">
                  <c:v>23.529800000000002</c:v>
                </c:pt>
                <c:pt idx="36">
                  <c:v>20.33531</c:v>
                </c:pt>
                <c:pt idx="37">
                  <c:v>26.16338</c:v>
                </c:pt>
                <c:pt idx="38">
                  <c:v>26.790500000000002</c:v>
                </c:pt>
                <c:pt idx="39">
                  <c:v>25.193020000000001</c:v>
                </c:pt>
                <c:pt idx="40">
                  <c:v>23.111889999999999</c:v>
                </c:pt>
                <c:pt idx="41">
                  <c:v>28.10791</c:v>
                </c:pt>
                <c:pt idx="42">
                  <c:v>29.00751</c:v>
                </c:pt>
                <c:pt idx="43">
                  <c:v>28.630310000000001</c:v>
                </c:pt>
                <c:pt idx="44">
                  <c:v>25.278379999999999</c:v>
                </c:pt>
                <c:pt idx="45">
                  <c:v>37.637009999999997</c:v>
                </c:pt>
                <c:pt idx="46">
                  <c:v>33.166220000000003</c:v>
                </c:pt>
                <c:pt idx="47">
                  <c:v>28.721979999999999</c:v>
                </c:pt>
                <c:pt idx="48">
                  <c:v>26.9</c:v>
                </c:pt>
                <c:pt idx="49">
                  <c:v>33.59413</c:v>
                </c:pt>
                <c:pt idx="50">
                  <c:v>31.3</c:v>
                </c:pt>
                <c:pt idx="51">
                  <c:v>27.2</c:v>
                </c:pt>
                <c:pt idx="52">
                  <c:v>25.9</c:v>
                </c:pt>
                <c:pt idx="53">
                  <c:v>32.269999999999996</c:v>
                </c:pt>
                <c:pt idx="54">
                  <c:v>29.593389999999999</c:v>
                </c:pt>
                <c:pt idx="55">
                  <c:v>25.996770000000001</c:v>
                </c:pt>
                <c:pt idx="56">
                  <c:v>24.658930000000002</c:v>
                </c:pt>
                <c:pt idx="57">
                  <c:v>32.15117</c:v>
                </c:pt>
                <c:pt idx="58">
                  <c:v>32.551000000000002</c:v>
                </c:pt>
                <c:pt idx="59">
                  <c:v>27.872229999999998</c:v>
                </c:pt>
                <c:pt idx="60">
                  <c:v>27.880420000000001</c:v>
                </c:pt>
                <c:pt idx="61">
                  <c:v>32.69303</c:v>
                </c:pt>
                <c:pt idx="62">
                  <c:v>30.149450000000002</c:v>
                </c:pt>
                <c:pt idx="63">
                  <c:v>30.96696</c:v>
                </c:pt>
                <c:pt idx="64">
                  <c:v>28.36947</c:v>
                </c:pt>
                <c:pt idx="65">
                  <c:v>25.141539999999999</c:v>
                </c:pt>
                <c:pt idx="66">
                  <c:v>28.339009999999998</c:v>
                </c:pt>
                <c:pt idx="67">
                  <c:v>28.063210000000002</c:v>
                </c:pt>
                <c:pt idx="68">
                  <c:v>23.32695</c:v>
                </c:pt>
                <c:pt idx="69">
                  <c:v>35.229840000000003</c:v>
                </c:pt>
                <c:pt idx="70">
                  <c:v>33.80471</c:v>
                </c:pt>
                <c:pt idx="71">
                  <c:v>30.905470000000001</c:v>
                </c:pt>
                <c:pt idx="72">
                  <c:v>27.741879999999998</c:v>
                </c:pt>
                <c:pt idx="73">
                  <c:v>35.413029999999999</c:v>
                </c:pt>
                <c:pt idx="74">
                  <c:v>30.281269999999999</c:v>
                </c:pt>
                <c:pt idx="75">
                  <c:v>28.5</c:v>
                </c:pt>
                <c:pt idx="76">
                  <c:v>23.413430000000002</c:v>
                </c:pt>
                <c:pt idx="77">
                  <c:v>29.810980000000001</c:v>
                </c:pt>
                <c:pt idx="78">
                  <c:v>28.02047</c:v>
                </c:pt>
                <c:pt idx="79">
                  <c:v>25.540289999999999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C2-4BE8-86A9-ED793818A1C3}"/>
            </c:ext>
          </c:extLst>
        </c:ser>
        <c:ser>
          <c:idx val="1"/>
          <c:order val="1"/>
          <c:tx>
            <c:v>620-659</c:v>
          </c:tx>
          <c:spPr>
            <a:solidFill>
              <a:srgbClr val="D0993C"/>
            </a:solidFill>
          </c:spPr>
          <c:invertIfNegative val="0"/>
          <c:cat>
            <c:strRef>
              <c:f>[0]!Page8_Date</c:f>
              <c:strCache>
                <c:ptCount val="80"/>
                <c:pt idx="0">
                  <c:v>04:Q1</c:v>
                </c:pt>
                <c:pt idx="1">
                  <c:v>04:Q2</c:v>
                </c:pt>
                <c:pt idx="2">
                  <c:v>04:Q3</c:v>
                </c:pt>
                <c:pt idx="3">
                  <c:v>04:Q4</c:v>
                </c:pt>
                <c:pt idx="4">
                  <c:v>05:Q1</c:v>
                </c:pt>
                <c:pt idx="5">
                  <c:v>05:Q2</c:v>
                </c:pt>
                <c:pt idx="6">
                  <c:v>05:Q3</c:v>
                </c:pt>
                <c:pt idx="7">
                  <c:v>05:Q4</c:v>
                </c:pt>
                <c:pt idx="8">
                  <c:v>06:Q1</c:v>
                </c:pt>
                <c:pt idx="9">
                  <c:v>06:Q2</c:v>
                </c:pt>
                <c:pt idx="10">
                  <c:v>06:Q3</c:v>
                </c:pt>
                <c:pt idx="11">
                  <c:v>06:Q4</c:v>
                </c:pt>
                <c:pt idx="12">
                  <c:v>07:Q1</c:v>
                </c:pt>
                <c:pt idx="13">
                  <c:v>07:Q2</c:v>
                </c:pt>
                <c:pt idx="14">
                  <c:v>07:Q3</c:v>
                </c:pt>
                <c:pt idx="15">
                  <c:v>07:Q4</c:v>
                </c:pt>
                <c:pt idx="16">
                  <c:v>08:Q1</c:v>
                </c:pt>
                <c:pt idx="17">
                  <c:v>08:Q2</c:v>
                </c:pt>
                <c:pt idx="18">
                  <c:v>08:Q3</c:v>
                </c:pt>
                <c:pt idx="19">
                  <c:v>08:Q4</c:v>
                </c:pt>
                <c:pt idx="20">
                  <c:v>09:Q1</c:v>
                </c:pt>
                <c:pt idx="21">
                  <c:v>09:Q2</c:v>
                </c:pt>
                <c:pt idx="22">
                  <c:v>09:Q3</c:v>
                </c:pt>
                <c:pt idx="23">
                  <c:v>09:Q4</c:v>
                </c:pt>
                <c:pt idx="24">
                  <c:v>10:Q1</c:v>
                </c:pt>
                <c:pt idx="25">
                  <c:v>10:Q2</c:v>
                </c:pt>
                <c:pt idx="26">
                  <c:v>10:Q3</c:v>
                </c:pt>
                <c:pt idx="27">
                  <c:v>10:Q4</c:v>
                </c:pt>
                <c:pt idx="28">
                  <c:v>11:Q1</c:v>
                </c:pt>
                <c:pt idx="29">
                  <c:v>11:Q2</c:v>
                </c:pt>
                <c:pt idx="30">
                  <c:v>11:Q3</c:v>
                </c:pt>
                <c:pt idx="31">
                  <c:v>11:Q4</c:v>
                </c:pt>
                <c:pt idx="32">
                  <c:v>12:Q1</c:v>
                </c:pt>
                <c:pt idx="33">
                  <c:v>12:Q2</c:v>
                </c:pt>
                <c:pt idx="34">
                  <c:v>12:Q3</c:v>
                </c:pt>
                <c:pt idx="35">
                  <c:v>12:Q4</c:v>
                </c:pt>
                <c:pt idx="36">
                  <c:v>13:Q1</c:v>
                </c:pt>
                <c:pt idx="37">
                  <c:v>13:Q2</c:v>
                </c:pt>
                <c:pt idx="38">
                  <c:v>13:Q3</c:v>
                </c:pt>
                <c:pt idx="39">
                  <c:v>13:Q4</c:v>
                </c:pt>
                <c:pt idx="40">
                  <c:v>14:Q1</c:v>
                </c:pt>
                <c:pt idx="41">
                  <c:v>14:Q2</c:v>
                </c:pt>
                <c:pt idx="42">
                  <c:v>14:Q3</c:v>
                </c:pt>
                <c:pt idx="43">
                  <c:v>14:Q4</c:v>
                </c:pt>
                <c:pt idx="44">
                  <c:v>15:Q1</c:v>
                </c:pt>
                <c:pt idx="45">
                  <c:v>15:Q2</c:v>
                </c:pt>
                <c:pt idx="46">
                  <c:v>15:Q3</c:v>
                </c:pt>
                <c:pt idx="47">
                  <c:v>15:Q4</c:v>
                </c:pt>
                <c:pt idx="48">
                  <c:v>16:Q1</c:v>
                </c:pt>
                <c:pt idx="49">
                  <c:v>16:Q2</c:v>
                </c:pt>
                <c:pt idx="50">
                  <c:v>16:Q3</c:v>
                </c:pt>
                <c:pt idx="51">
                  <c:v>16:Q4</c:v>
                </c:pt>
                <c:pt idx="52">
                  <c:v>17:Q1</c:v>
                </c:pt>
                <c:pt idx="53">
                  <c:v>17:Q2</c:v>
                </c:pt>
                <c:pt idx="54">
                  <c:v>17:Q3</c:v>
                </c:pt>
                <c:pt idx="55">
                  <c:v>17:Q4</c:v>
                </c:pt>
                <c:pt idx="56">
                  <c:v>18:Q1</c:v>
                </c:pt>
                <c:pt idx="57">
                  <c:v>18:Q2</c:v>
                </c:pt>
                <c:pt idx="58">
                  <c:v>18:Q3</c:v>
                </c:pt>
                <c:pt idx="59">
                  <c:v>18:Q4</c:v>
                </c:pt>
                <c:pt idx="60">
                  <c:v>19:Q1</c:v>
                </c:pt>
                <c:pt idx="61">
                  <c:v>19:Q2</c:v>
                </c:pt>
                <c:pt idx="62">
                  <c:v>19:Q3</c:v>
                </c:pt>
                <c:pt idx="63">
                  <c:v>19:Q4</c:v>
                </c:pt>
                <c:pt idx="64">
                  <c:v>20:Q1</c:v>
                </c:pt>
                <c:pt idx="65">
                  <c:v>20:Q2</c:v>
                </c:pt>
                <c:pt idx="66">
                  <c:v>20:Q3</c:v>
                </c:pt>
                <c:pt idx="67">
                  <c:v>20:Q4</c:v>
                </c:pt>
                <c:pt idx="68">
                  <c:v>21:Q1</c:v>
                </c:pt>
                <c:pt idx="69">
                  <c:v>21:Q2</c:v>
                </c:pt>
                <c:pt idx="70">
                  <c:v>21:Q3</c:v>
                </c:pt>
                <c:pt idx="71">
                  <c:v>21:Q4</c:v>
                </c:pt>
                <c:pt idx="72">
                  <c:v>22:Q1</c:v>
                </c:pt>
                <c:pt idx="73">
                  <c:v>22:Q2</c:v>
                </c:pt>
                <c:pt idx="74">
                  <c:v>22:Q3</c:v>
                </c:pt>
                <c:pt idx="75">
                  <c:v>22:Q4</c:v>
                </c:pt>
                <c:pt idx="76">
                  <c:v>23:Q1</c:v>
                </c:pt>
                <c:pt idx="77">
                  <c:v>23:Q2</c:v>
                </c:pt>
                <c:pt idx="78">
                  <c:v>23:Q3</c:v>
                </c:pt>
                <c:pt idx="79">
                  <c:v>23:Q4</c:v>
                </c:pt>
              </c:strCache>
            </c:strRef>
          </c:cat>
          <c:val>
            <c:numRef>
              <c:f>[0]!Page8_620to659</c:f>
              <c:numCache>
                <c:formatCode>0.0</c:formatCode>
                <c:ptCount val="80"/>
                <c:pt idx="0">
                  <c:v>14.46022</c:v>
                </c:pt>
                <c:pt idx="1">
                  <c:v>15.60173</c:v>
                </c:pt>
                <c:pt idx="2">
                  <c:v>15.613960000000001</c:v>
                </c:pt>
                <c:pt idx="3">
                  <c:v>13.34953</c:v>
                </c:pt>
                <c:pt idx="4">
                  <c:v>11.97451</c:v>
                </c:pt>
                <c:pt idx="5">
                  <c:v>19.742170000000002</c:v>
                </c:pt>
                <c:pt idx="6">
                  <c:v>22.56446</c:v>
                </c:pt>
                <c:pt idx="7">
                  <c:v>18.101900000000001</c:v>
                </c:pt>
                <c:pt idx="8">
                  <c:v>13.924580000000001</c:v>
                </c:pt>
                <c:pt idx="9">
                  <c:v>16.848490000000002</c:v>
                </c:pt>
                <c:pt idx="10">
                  <c:v>19.472539999999999</c:v>
                </c:pt>
                <c:pt idx="11">
                  <c:v>12.87097</c:v>
                </c:pt>
                <c:pt idx="12">
                  <c:v>11.71996</c:v>
                </c:pt>
                <c:pt idx="13">
                  <c:v>13.89913</c:v>
                </c:pt>
                <c:pt idx="14">
                  <c:v>15.057449999999999</c:v>
                </c:pt>
                <c:pt idx="15">
                  <c:v>11.841229999999999</c:v>
                </c:pt>
                <c:pt idx="16">
                  <c:v>10.919980000000001</c:v>
                </c:pt>
                <c:pt idx="17">
                  <c:v>12.54724</c:v>
                </c:pt>
                <c:pt idx="18">
                  <c:v>11.67911</c:v>
                </c:pt>
                <c:pt idx="19">
                  <c:v>8.6436320000000002</c:v>
                </c:pt>
                <c:pt idx="20">
                  <c:v>7.1719239999999997</c:v>
                </c:pt>
                <c:pt idx="21">
                  <c:v>7.5489230000000003</c:v>
                </c:pt>
                <c:pt idx="22">
                  <c:v>8.8157139999999998</c:v>
                </c:pt>
                <c:pt idx="23">
                  <c:v>7.3519030000000001</c:v>
                </c:pt>
                <c:pt idx="24">
                  <c:v>7.5704549999999999</c:v>
                </c:pt>
                <c:pt idx="25">
                  <c:v>9.0929459999999995</c:v>
                </c:pt>
                <c:pt idx="26">
                  <c:v>10.20139</c:v>
                </c:pt>
                <c:pt idx="27">
                  <c:v>9.0100850000000001</c:v>
                </c:pt>
                <c:pt idx="28">
                  <c:v>9.4779060000000008</c:v>
                </c:pt>
                <c:pt idx="29">
                  <c:v>11.491680000000001</c:v>
                </c:pt>
                <c:pt idx="30">
                  <c:v>12.694570000000001</c:v>
                </c:pt>
                <c:pt idx="31">
                  <c:v>11.245419999999999</c:v>
                </c:pt>
                <c:pt idx="32">
                  <c:v>11.177619999999999</c:v>
                </c:pt>
                <c:pt idx="33">
                  <c:v>13.579129999999999</c:v>
                </c:pt>
                <c:pt idx="34">
                  <c:v>14.19711</c:v>
                </c:pt>
                <c:pt idx="35">
                  <c:v>14.885009999999999</c:v>
                </c:pt>
                <c:pt idx="36">
                  <c:v>13.36436</c:v>
                </c:pt>
                <c:pt idx="37">
                  <c:v>15.67625</c:v>
                </c:pt>
                <c:pt idx="38">
                  <c:v>17.433589999999999</c:v>
                </c:pt>
                <c:pt idx="39">
                  <c:v>15.591189999999999</c:v>
                </c:pt>
                <c:pt idx="40">
                  <c:v>13.96747</c:v>
                </c:pt>
                <c:pt idx="41">
                  <c:v>17.452490000000001</c:v>
                </c:pt>
                <c:pt idx="42">
                  <c:v>16.938040000000001</c:v>
                </c:pt>
                <c:pt idx="43">
                  <c:v>16.548749999999998</c:v>
                </c:pt>
                <c:pt idx="44">
                  <c:v>14.614929999999999</c:v>
                </c:pt>
                <c:pt idx="45">
                  <c:v>20.733910000000002</c:v>
                </c:pt>
                <c:pt idx="46">
                  <c:v>20.103429999999999</c:v>
                </c:pt>
                <c:pt idx="47">
                  <c:v>17.055879999999998</c:v>
                </c:pt>
                <c:pt idx="48">
                  <c:v>16.100000000000001</c:v>
                </c:pt>
                <c:pt idx="49">
                  <c:v>20.671389999999999</c:v>
                </c:pt>
                <c:pt idx="50">
                  <c:v>19.8</c:v>
                </c:pt>
                <c:pt idx="51">
                  <c:v>17.8</c:v>
                </c:pt>
                <c:pt idx="52">
                  <c:v>15.6</c:v>
                </c:pt>
                <c:pt idx="53">
                  <c:v>18.59</c:v>
                </c:pt>
                <c:pt idx="54">
                  <c:v>18.218340000000001</c:v>
                </c:pt>
                <c:pt idx="55">
                  <c:v>16.71095</c:v>
                </c:pt>
                <c:pt idx="56">
                  <c:v>15.13152</c:v>
                </c:pt>
                <c:pt idx="57">
                  <c:v>18.36215</c:v>
                </c:pt>
                <c:pt idx="58">
                  <c:v>18.126169999999998</c:v>
                </c:pt>
                <c:pt idx="59">
                  <c:v>16.683140000000002</c:v>
                </c:pt>
                <c:pt idx="60">
                  <c:v>17.009499999999999</c:v>
                </c:pt>
                <c:pt idx="61">
                  <c:v>19.227589999999999</c:v>
                </c:pt>
                <c:pt idx="62">
                  <c:v>18.872710000000001</c:v>
                </c:pt>
                <c:pt idx="63">
                  <c:v>16.66676</c:v>
                </c:pt>
                <c:pt idx="64">
                  <c:v>15.62683</c:v>
                </c:pt>
                <c:pt idx="65">
                  <c:v>15.78881</c:v>
                </c:pt>
                <c:pt idx="66">
                  <c:v>20.724350000000001</c:v>
                </c:pt>
                <c:pt idx="67">
                  <c:v>19.676179999999999</c:v>
                </c:pt>
                <c:pt idx="68">
                  <c:v>17.16864</c:v>
                </c:pt>
                <c:pt idx="69">
                  <c:v>23.298279999999998</c:v>
                </c:pt>
                <c:pt idx="70">
                  <c:v>23.711379999999998</c:v>
                </c:pt>
                <c:pt idx="71">
                  <c:v>22.298670000000001</c:v>
                </c:pt>
                <c:pt idx="72">
                  <c:v>21.999020000000002</c:v>
                </c:pt>
                <c:pt idx="73">
                  <c:v>23.670819999999999</c:v>
                </c:pt>
                <c:pt idx="74">
                  <c:v>21.284400000000002</c:v>
                </c:pt>
                <c:pt idx="75">
                  <c:v>20.8</c:v>
                </c:pt>
                <c:pt idx="76">
                  <c:v>16.292149999999999</c:v>
                </c:pt>
                <c:pt idx="77">
                  <c:v>18.51933</c:v>
                </c:pt>
                <c:pt idx="78">
                  <c:v>18.793289999999999</c:v>
                </c:pt>
                <c:pt idx="79">
                  <c:v>17.049499999999998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C2-4BE8-86A9-ED793818A1C3}"/>
            </c:ext>
          </c:extLst>
        </c:ser>
        <c:ser>
          <c:idx val="2"/>
          <c:order val="2"/>
          <c:tx>
            <c:v>660-719</c:v>
          </c:tx>
          <c:spPr>
            <a:solidFill>
              <a:srgbClr val="9FA1A8"/>
            </a:solidFill>
          </c:spPr>
          <c:invertIfNegative val="0"/>
          <c:cat>
            <c:strRef>
              <c:f>[0]!Page8_Date</c:f>
              <c:strCache>
                <c:ptCount val="80"/>
                <c:pt idx="0">
                  <c:v>04:Q1</c:v>
                </c:pt>
                <c:pt idx="1">
                  <c:v>04:Q2</c:v>
                </c:pt>
                <c:pt idx="2">
                  <c:v>04:Q3</c:v>
                </c:pt>
                <c:pt idx="3">
                  <c:v>04:Q4</c:v>
                </c:pt>
                <c:pt idx="4">
                  <c:v>05:Q1</c:v>
                </c:pt>
                <c:pt idx="5">
                  <c:v>05:Q2</c:v>
                </c:pt>
                <c:pt idx="6">
                  <c:v>05:Q3</c:v>
                </c:pt>
                <c:pt idx="7">
                  <c:v>05:Q4</c:v>
                </c:pt>
                <c:pt idx="8">
                  <c:v>06:Q1</c:v>
                </c:pt>
                <c:pt idx="9">
                  <c:v>06:Q2</c:v>
                </c:pt>
                <c:pt idx="10">
                  <c:v>06:Q3</c:v>
                </c:pt>
                <c:pt idx="11">
                  <c:v>06:Q4</c:v>
                </c:pt>
                <c:pt idx="12">
                  <c:v>07:Q1</c:v>
                </c:pt>
                <c:pt idx="13">
                  <c:v>07:Q2</c:v>
                </c:pt>
                <c:pt idx="14">
                  <c:v>07:Q3</c:v>
                </c:pt>
                <c:pt idx="15">
                  <c:v>07:Q4</c:v>
                </c:pt>
                <c:pt idx="16">
                  <c:v>08:Q1</c:v>
                </c:pt>
                <c:pt idx="17">
                  <c:v>08:Q2</c:v>
                </c:pt>
                <c:pt idx="18">
                  <c:v>08:Q3</c:v>
                </c:pt>
                <c:pt idx="19">
                  <c:v>08:Q4</c:v>
                </c:pt>
                <c:pt idx="20">
                  <c:v>09:Q1</c:v>
                </c:pt>
                <c:pt idx="21">
                  <c:v>09:Q2</c:v>
                </c:pt>
                <c:pt idx="22">
                  <c:v>09:Q3</c:v>
                </c:pt>
                <c:pt idx="23">
                  <c:v>09:Q4</c:v>
                </c:pt>
                <c:pt idx="24">
                  <c:v>10:Q1</c:v>
                </c:pt>
                <c:pt idx="25">
                  <c:v>10:Q2</c:v>
                </c:pt>
                <c:pt idx="26">
                  <c:v>10:Q3</c:v>
                </c:pt>
                <c:pt idx="27">
                  <c:v>10:Q4</c:v>
                </c:pt>
                <c:pt idx="28">
                  <c:v>11:Q1</c:v>
                </c:pt>
                <c:pt idx="29">
                  <c:v>11:Q2</c:v>
                </c:pt>
                <c:pt idx="30">
                  <c:v>11:Q3</c:v>
                </c:pt>
                <c:pt idx="31">
                  <c:v>11:Q4</c:v>
                </c:pt>
                <c:pt idx="32">
                  <c:v>12:Q1</c:v>
                </c:pt>
                <c:pt idx="33">
                  <c:v>12:Q2</c:v>
                </c:pt>
                <c:pt idx="34">
                  <c:v>12:Q3</c:v>
                </c:pt>
                <c:pt idx="35">
                  <c:v>12:Q4</c:v>
                </c:pt>
                <c:pt idx="36">
                  <c:v>13:Q1</c:v>
                </c:pt>
                <c:pt idx="37">
                  <c:v>13:Q2</c:v>
                </c:pt>
                <c:pt idx="38">
                  <c:v>13:Q3</c:v>
                </c:pt>
                <c:pt idx="39">
                  <c:v>13:Q4</c:v>
                </c:pt>
                <c:pt idx="40">
                  <c:v>14:Q1</c:v>
                </c:pt>
                <c:pt idx="41">
                  <c:v>14:Q2</c:v>
                </c:pt>
                <c:pt idx="42">
                  <c:v>14:Q3</c:v>
                </c:pt>
                <c:pt idx="43">
                  <c:v>14:Q4</c:v>
                </c:pt>
                <c:pt idx="44">
                  <c:v>15:Q1</c:v>
                </c:pt>
                <c:pt idx="45">
                  <c:v>15:Q2</c:v>
                </c:pt>
                <c:pt idx="46">
                  <c:v>15:Q3</c:v>
                </c:pt>
                <c:pt idx="47">
                  <c:v>15:Q4</c:v>
                </c:pt>
                <c:pt idx="48">
                  <c:v>16:Q1</c:v>
                </c:pt>
                <c:pt idx="49">
                  <c:v>16:Q2</c:v>
                </c:pt>
                <c:pt idx="50">
                  <c:v>16:Q3</c:v>
                </c:pt>
                <c:pt idx="51">
                  <c:v>16:Q4</c:v>
                </c:pt>
                <c:pt idx="52">
                  <c:v>17:Q1</c:v>
                </c:pt>
                <c:pt idx="53">
                  <c:v>17:Q2</c:v>
                </c:pt>
                <c:pt idx="54">
                  <c:v>17:Q3</c:v>
                </c:pt>
                <c:pt idx="55">
                  <c:v>17:Q4</c:v>
                </c:pt>
                <c:pt idx="56">
                  <c:v>18:Q1</c:v>
                </c:pt>
                <c:pt idx="57">
                  <c:v>18:Q2</c:v>
                </c:pt>
                <c:pt idx="58">
                  <c:v>18:Q3</c:v>
                </c:pt>
                <c:pt idx="59">
                  <c:v>18:Q4</c:v>
                </c:pt>
                <c:pt idx="60">
                  <c:v>19:Q1</c:v>
                </c:pt>
                <c:pt idx="61">
                  <c:v>19:Q2</c:v>
                </c:pt>
                <c:pt idx="62">
                  <c:v>19:Q3</c:v>
                </c:pt>
                <c:pt idx="63">
                  <c:v>19:Q4</c:v>
                </c:pt>
                <c:pt idx="64">
                  <c:v>20:Q1</c:v>
                </c:pt>
                <c:pt idx="65">
                  <c:v>20:Q2</c:v>
                </c:pt>
                <c:pt idx="66">
                  <c:v>20:Q3</c:v>
                </c:pt>
                <c:pt idx="67">
                  <c:v>20:Q4</c:v>
                </c:pt>
                <c:pt idx="68">
                  <c:v>21:Q1</c:v>
                </c:pt>
                <c:pt idx="69">
                  <c:v>21:Q2</c:v>
                </c:pt>
                <c:pt idx="70">
                  <c:v>21:Q3</c:v>
                </c:pt>
                <c:pt idx="71">
                  <c:v>21:Q4</c:v>
                </c:pt>
                <c:pt idx="72">
                  <c:v>22:Q1</c:v>
                </c:pt>
                <c:pt idx="73">
                  <c:v>22:Q2</c:v>
                </c:pt>
                <c:pt idx="74">
                  <c:v>22:Q3</c:v>
                </c:pt>
                <c:pt idx="75">
                  <c:v>22:Q4</c:v>
                </c:pt>
                <c:pt idx="76">
                  <c:v>23:Q1</c:v>
                </c:pt>
                <c:pt idx="77">
                  <c:v>23:Q2</c:v>
                </c:pt>
                <c:pt idx="78">
                  <c:v>23:Q3</c:v>
                </c:pt>
                <c:pt idx="79">
                  <c:v>23:Q4</c:v>
                </c:pt>
              </c:strCache>
            </c:strRef>
          </c:cat>
          <c:val>
            <c:numRef>
              <c:f>[0]!Page8_660to719</c:f>
              <c:numCache>
                <c:formatCode>0.0</c:formatCode>
                <c:ptCount val="80"/>
                <c:pt idx="0">
                  <c:v>27.046679999999999</c:v>
                </c:pt>
                <c:pt idx="1">
                  <c:v>32.257429999999999</c:v>
                </c:pt>
                <c:pt idx="2">
                  <c:v>27.13449</c:v>
                </c:pt>
                <c:pt idx="3">
                  <c:v>26.42858</c:v>
                </c:pt>
                <c:pt idx="4">
                  <c:v>22.976649999999999</c:v>
                </c:pt>
                <c:pt idx="5">
                  <c:v>34.233519999999999</c:v>
                </c:pt>
                <c:pt idx="6">
                  <c:v>35.304040000000001</c:v>
                </c:pt>
                <c:pt idx="7">
                  <c:v>24.968070000000001</c:v>
                </c:pt>
                <c:pt idx="8">
                  <c:v>21.214549999999999</c:v>
                </c:pt>
                <c:pt idx="9">
                  <c:v>23.36336</c:v>
                </c:pt>
                <c:pt idx="10">
                  <c:v>28.594899999999999</c:v>
                </c:pt>
                <c:pt idx="11">
                  <c:v>23.030899999999999</c:v>
                </c:pt>
                <c:pt idx="12">
                  <c:v>19.336590000000001</c:v>
                </c:pt>
                <c:pt idx="13">
                  <c:v>22.22278</c:v>
                </c:pt>
                <c:pt idx="14">
                  <c:v>22.701450000000001</c:v>
                </c:pt>
                <c:pt idx="15">
                  <c:v>19.253299999999999</c:v>
                </c:pt>
                <c:pt idx="16">
                  <c:v>17.724170000000001</c:v>
                </c:pt>
                <c:pt idx="17">
                  <c:v>18.339939999999999</c:v>
                </c:pt>
                <c:pt idx="18">
                  <c:v>20.544750000000001</c:v>
                </c:pt>
                <c:pt idx="19">
                  <c:v>15.453939999999999</c:v>
                </c:pt>
                <c:pt idx="20">
                  <c:v>13.255039999999999</c:v>
                </c:pt>
                <c:pt idx="21">
                  <c:v>14.177720000000001</c:v>
                </c:pt>
                <c:pt idx="22">
                  <c:v>15.64508</c:v>
                </c:pt>
                <c:pt idx="23">
                  <c:v>13.225440000000001</c:v>
                </c:pt>
                <c:pt idx="24">
                  <c:v>12.873239999999999</c:v>
                </c:pt>
                <c:pt idx="25">
                  <c:v>17.26426</c:v>
                </c:pt>
                <c:pt idx="26">
                  <c:v>19.455739999999999</c:v>
                </c:pt>
                <c:pt idx="27">
                  <c:v>17.03312</c:v>
                </c:pt>
                <c:pt idx="28">
                  <c:v>16.206019999999999</c:v>
                </c:pt>
                <c:pt idx="29">
                  <c:v>18.878319999999999</c:v>
                </c:pt>
                <c:pt idx="30">
                  <c:v>22.100290000000001</c:v>
                </c:pt>
                <c:pt idx="31">
                  <c:v>18.706150000000001</c:v>
                </c:pt>
                <c:pt idx="32">
                  <c:v>18.44811</c:v>
                </c:pt>
                <c:pt idx="33">
                  <c:v>20.995280000000001</c:v>
                </c:pt>
                <c:pt idx="34">
                  <c:v>21.52103</c:v>
                </c:pt>
                <c:pt idx="35">
                  <c:v>23.54111</c:v>
                </c:pt>
                <c:pt idx="36">
                  <c:v>21.460059999999999</c:v>
                </c:pt>
                <c:pt idx="37">
                  <c:v>25.09965</c:v>
                </c:pt>
                <c:pt idx="38">
                  <c:v>29.14611</c:v>
                </c:pt>
                <c:pt idx="39">
                  <c:v>22.50178</c:v>
                </c:pt>
                <c:pt idx="40">
                  <c:v>22.972570000000001</c:v>
                </c:pt>
                <c:pt idx="41">
                  <c:v>27.039380000000001</c:v>
                </c:pt>
                <c:pt idx="42">
                  <c:v>29.371259999999999</c:v>
                </c:pt>
                <c:pt idx="43">
                  <c:v>26.807759999999998</c:v>
                </c:pt>
                <c:pt idx="44">
                  <c:v>25.4955</c:v>
                </c:pt>
                <c:pt idx="45">
                  <c:v>30.888030000000001</c:v>
                </c:pt>
                <c:pt idx="46">
                  <c:v>31.716190000000001</c:v>
                </c:pt>
                <c:pt idx="47">
                  <c:v>28.881489999999999</c:v>
                </c:pt>
                <c:pt idx="48">
                  <c:v>26.3</c:v>
                </c:pt>
                <c:pt idx="49">
                  <c:v>31.666450000000001</c:v>
                </c:pt>
                <c:pt idx="50">
                  <c:v>33.5</c:v>
                </c:pt>
                <c:pt idx="51">
                  <c:v>31.8</c:v>
                </c:pt>
                <c:pt idx="52">
                  <c:v>28.5</c:v>
                </c:pt>
                <c:pt idx="53">
                  <c:v>33.17</c:v>
                </c:pt>
                <c:pt idx="54">
                  <c:v>33.708379999999998</c:v>
                </c:pt>
                <c:pt idx="55">
                  <c:v>30.207750000000001</c:v>
                </c:pt>
                <c:pt idx="56">
                  <c:v>28.571269999999998</c:v>
                </c:pt>
                <c:pt idx="57">
                  <c:v>31.587900000000001</c:v>
                </c:pt>
                <c:pt idx="58">
                  <c:v>33.813229999999997</c:v>
                </c:pt>
                <c:pt idx="59">
                  <c:v>31.758990000000001</c:v>
                </c:pt>
                <c:pt idx="60">
                  <c:v>29.135739999999998</c:v>
                </c:pt>
                <c:pt idx="61">
                  <c:v>31.810020000000002</c:v>
                </c:pt>
                <c:pt idx="62">
                  <c:v>32.512419999999999</c:v>
                </c:pt>
                <c:pt idx="63">
                  <c:v>33.547919999999998</c:v>
                </c:pt>
                <c:pt idx="64">
                  <c:v>28.97953</c:v>
                </c:pt>
                <c:pt idx="65">
                  <c:v>29.49605</c:v>
                </c:pt>
                <c:pt idx="66">
                  <c:v>35.918579999999999</c:v>
                </c:pt>
                <c:pt idx="67">
                  <c:v>31.36533</c:v>
                </c:pt>
                <c:pt idx="68">
                  <c:v>32.838740000000001</c:v>
                </c:pt>
                <c:pt idx="69">
                  <c:v>45.061450000000001</c:v>
                </c:pt>
                <c:pt idx="70">
                  <c:v>45.57488</c:v>
                </c:pt>
                <c:pt idx="71">
                  <c:v>40.660310000000003</c:v>
                </c:pt>
                <c:pt idx="72">
                  <c:v>40.31765</c:v>
                </c:pt>
                <c:pt idx="73">
                  <c:v>44.687089999999998</c:v>
                </c:pt>
                <c:pt idx="74">
                  <c:v>40.796370000000003</c:v>
                </c:pt>
                <c:pt idx="75">
                  <c:v>44.3</c:v>
                </c:pt>
                <c:pt idx="76">
                  <c:v>34.920729999999999</c:v>
                </c:pt>
                <c:pt idx="77">
                  <c:v>38.440719999999999</c:v>
                </c:pt>
                <c:pt idx="78">
                  <c:v>38.79027</c:v>
                </c:pt>
                <c:pt idx="79">
                  <c:v>34.550730000000001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2C2-4BE8-86A9-ED793818A1C3}"/>
            </c:ext>
          </c:extLst>
        </c:ser>
        <c:ser>
          <c:idx val="3"/>
          <c:order val="3"/>
          <c:tx>
            <c:v>720-759</c:v>
          </c:tx>
          <c:spPr>
            <a:solidFill>
              <a:srgbClr val="656D76"/>
            </a:solidFill>
          </c:spPr>
          <c:invertIfNegative val="0"/>
          <c:cat>
            <c:strRef>
              <c:f>[0]!Page8_Date</c:f>
              <c:strCache>
                <c:ptCount val="80"/>
                <c:pt idx="0">
                  <c:v>04:Q1</c:v>
                </c:pt>
                <c:pt idx="1">
                  <c:v>04:Q2</c:v>
                </c:pt>
                <c:pt idx="2">
                  <c:v>04:Q3</c:v>
                </c:pt>
                <c:pt idx="3">
                  <c:v>04:Q4</c:v>
                </c:pt>
                <c:pt idx="4">
                  <c:v>05:Q1</c:v>
                </c:pt>
                <c:pt idx="5">
                  <c:v>05:Q2</c:v>
                </c:pt>
                <c:pt idx="6">
                  <c:v>05:Q3</c:v>
                </c:pt>
                <c:pt idx="7">
                  <c:v>05:Q4</c:v>
                </c:pt>
                <c:pt idx="8">
                  <c:v>06:Q1</c:v>
                </c:pt>
                <c:pt idx="9">
                  <c:v>06:Q2</c:v>
                </c:pt>
                <c:pt idx="10">
                  <c:v>06:Q3</c:v>
                </c:pt>
                <c:pt idx="11">
                  <c:v>06:Q4</c:v>
                </c:pt>
                <c:pt idx="12">
                  <c:v>07:Q1</c:v>
                </c:pt>
                <c:pt idx="13">
                  <c:v>07:Q2</c:v>
                </c:pt>
                <c:pt idx="14">
                  <c:v>07:Q3</c:v>
                </c:pt>
                <c:pt idx="15">
                  <c:v>07:Q4</c:v>
                </c:pt>
                <c:pt idx="16">
                  <c:v>08:Q1</c:v>
                </c:pt>
                <c:pt idx="17">
                  <c:v>08:Q2</c:v>
                </c:pt>
                <c:pt idx="18">
                  <c:v>08:Q3</c:v>
                </c:pt>
                <c:pt idx="19">
                  <c:v>08:Q4</c:v>
                </c:pt>
                <c:pt idx="20">
                  <c:v>09:Q1</c:v>
                </c:pt>
                <c:pt idx="21">
                  <c:v>09:Q2</c:v>
                </c:pt>
                <c:pt idx="22">
                  <c:v>09:Q3</c:v>
                </c:pt>
                <c:pt idx="23">
                  <c:v>09:Q4</c:v>
                </c:pt>
                <c:pt idx="24">
                  <c:v>10:Q1</c:v>
                </c:pt>
                <c:pt idx="25">
                  <c:v>10:Q2</c:v>
                </c:pt>
                <c:pt idx="26">
                  <c:v>10:Q3</c:v>
                </c:pt>
                <c:pt idx="27">
                  <c:v>10:Q4</c:v>
                </c:pt>
                <c:pt idx="28">
                  <c:v>11:Q1</c:v>
                </c:pt>
                <c:pt idx="29">
                  <c:v>11:Q2</c:v>
                </c:pt>
                <c:pt idx="30">
                  <c:v>11:Q3</c:v>
                </c:pt>
                <c:pt idx="31">
                  <c:v>11:Q4</c:v>
                </c:pt>
                <c:pt idx="32">
                  <c:v>12:Q1</c:v>
                </c:pt>
                <c:pt idx="33">
                  <c:v>12:Q2</c:v>
                </c:pt>
                <c:pt idx="34">
                  <c:v>12:Q3</c:v>
                </c:pt>
                <c:pt idx="35">
                  <c:v>12:Q4</c:v>
                </c:pt>
                <c:pt idx="36">
                  <c:v>13:Q1</c:v>
                </c:pt>
                <c:pt idx="37">
                  <c:v>13:Q2</c:v>
                </c:pt>
                <c:pt idx="38">
                  <c:v>13:Q3</c:v>
                </c:pt>
                <c:pt idx="39">
                  <c:v>13:Q4</c:v>
                </c:pt>
                <c:pt idx="40">
                  <c:v>14:Q1</c:v>
                </c:pt>
                <c:pt idx="41">
                  <c:v>14:Q2</c:v>
                </c:pt>
                <c:pt idx="42">
                  <c:v>14:Q3</c:v>
                </c:pt>
                <c:pt idx="43">
                  <c:v>14:Q4</c:v>
                </c:pt>
                <c:pt idx="44">
                  <c:v>15:Q1</c:v>
                </c:pt>
                <c:pt idx="45">
                  <c:v>15:Q2</c:v>
                </c:pt>
                <c:pt idx="46">
                  <c:v>15:Q3</c:v>
                </c:pt>
                <c:pt idx="47">
                  <c:v>15:Q4</c:v>
                </c:pt>
                <c:pt idx="48">
                  <c:v>16:Q1</c:v>
                </c:pt>
                <c:pt idx="49">
                  <c:v>16:Q2</c:v>
                </c:pt>
                <c:pt idx="50">
                  <c:v>16:Q3</c:v>
                </c:pt>
                <c:pt idx="51">
                  <c:v>16:Q4</c:v>
                </c:pt>
                <c:pt idx="52">
                  <c:v>17:Q1</c:v>
                </c:pt>
                <c:pt idx="53">
                  <c:v>17:Q2</c:v>
                </c:pt>
                <c:pt idx="54">
                  <c:v>17:Q3</c:v>
                </c:pt>
                <c:pt idx="55">
                  <c:v>17:Q4</c:v>
                </c:pt>
                <c:pt idx="56">
                  <c:v>18:Q1</c:v>
                </c:pt>
                <c:pt idx="57">
                  <c:v>18:Q2</c:v>
                </c:pt>
                <c:pt idx="58">
                  <c:v>18:Q3</c:v>
                </c:pt>
                <c:pt idx="59">
                  <c:v>18:Q4</c:v>
                </c:pt>
                <c:pt idx="60">
                  <c:v>19:Q1</c:v>
                </c:pt>
                <c:pt idx="61">
                  <c:v>19:Q2</c:v>
                </c:pt>
                <c:pt idx="62">
                  <c:v>19:Q3</c:v>
                </c:pt>
                <c:pt idx="63">
                  <c:v>19:Q4</c:v>
                </c:pt>
                <c:pt idx="64">
                  <c:v>20:Q1</c:v>
                </c:pt>
                <c:pt idx="65">
                  <c:v>20:Q2</c:v>
                </c:pt>
                <c:pt idx="66">
                  <c:v>20:Q3</c:v>
                </c:pt>
                <c:pt idx="67">
                  <c:v>20:Q4</c:v>
                </c:pt>
                <c:pt idx="68">
                  <c:v>21:Q1</c:v>
                </c:pt>
                <c:pt idx="69">
                  <c:v>21:Q2</c:v>
                </c:pt>
                <c:pt idx="70">
                  <c:v>21:Q3</c:v>
                </c:pt>
                <c:pt idx="71">
                  <c:v>21:Q4</c:v>
                </c:pt>
                <c:pt idx="72">
                  <c:v>22:Q1</c:v>
                </c:pt>
                <c:pt idx="73">
                  <c:v>22:Q2</c:v>
                </c:pt>
                <c:pt idx="74">
                  <c:v>22:Q3</c:v>
                </c:pt>
                <c:pt idx="75">
                  <c:v>22:Q4</c:v>
                </c:pt>
                <c:pt idx="76">
                  <c:v>23:Q1</c:v>
                </c:pt>
                <c:pt idx="77">
                  <c:v>23:Q2</c:v>
                </c:pt>
                <c:pt idx="78">
                  <c:v>23:Q3</c:v>
                </c:pt>
                <c:pt idx="79">
                  <c:v>23:Q4</c:v>
                </c:pt>
              </c:strCache>
            </c:strRef>
          </c:cat>
          <c:val>
            <c:numRef>
              <c:f>[0]!Page8_720to759</c:f>
              <c:numCache>
                <c:formatCode>0.0</c:formatCode>
                <c:ptCount val="80"/>
                <c:pt idx="0">
                  <c:v>17.3</c:v>
                </c:pt>
                <c:pt idx="1">
                  <c:v>18</c:v>
                </c:pt>
                <c:pt idx="2">
                  <c:v>18.899999999999999</c:v>
                </c:pt>
                <c:pt idx="3">
                  <c:v>16.600000000000001</c:v>
                </c:pt>
                <c:pt idx="4">
                  <c:v>15.6</c:v>
                </c:pt>
                <c:pt idx="5">
                  <c:v>21.7</c:v>
                </c:pt>
                <c:pt idx="6">
                  <c:v>24.6</c:v>
                </c:pt>
                <c:pt idx="7">
                  <c:v>13.7</c:v>
                </c:pt>
                <c:pt idx="8">
                  <c:v>14.4</c:v>
                </c:pt>
                <c:pt idx="9">
                  <c:v>15.8</c:v>
                </c:pt>
                <c:pt idx="10">
                  <c:v>17.100000000000001</c:v>
                </c:pt>
                <c:pt idx="11">
                  <c:v>15</c:v>
                </c:pt>
                <c:pt idx="12">
                  <c:v>13.7</c:v>
                </c:pt>
                <c:pt idx="13">
                  <c:v>15.6</c:v>
                </c:pt>
                <c:pt idx="14">
                  <c:v>17.100000000000001</c:v>
                </c:pt>
                <c:pt idx="15">
                  <c:v>14.2</c:v>
                </c:pt>
                <c:pt idx="16">
                  <c:v>13.3</c:v>
                </c:pt>
                <c:pt idx="17">
                  <c:v>14.8</c:v>
                </c:pt>
                <c:pt idx="18">
                  <c:v>14</c:v>
                </c:pt>
                <c:pt idx="19">
                  <c:v>11.3</c:v>
                </c:pt>
                <c:pt idx="20">
                  <c:v>10.199999999999999</c:v>
                </c:pt>
                <c:pt idx="21">
                  <c:v>11.4</c:v>
                </c:pt>
                <c:pt idx="22">
                  <c:v>13.7</c:v>
                </c:pt>
                <c:pt idx="23">
                  <c:v>11.3</c:v>
                </c:pt>
                <c:pt idx="24">
                  <c:v>10.3</c:v>
                </c:pt>
                <c:pt idx="25">
                  <c:v>13.3</c:v>
                </c:pt>
                <c:pt idx="26">
                  <c:v>14</c:v>
                </c:pt>
                <c:pt idx="27">
                  <c:v>12.7</c:v>
                </c:pt>
                <c:pt idx="28">
                  <c:v>12.1</c:v>
                </c:pt>
                <c:pt idx="29">
                  <c:v>13.7</c:v>
                </c:pt>
                <c:pt idx="30">
                  <c:v>14.5</c:v>
                </c:pt>
                <c:pt idx="31">
                  <c:v>13.6</c:v>
                </c:pt>
                <c:pt idx="32">
                  <c:v>12.8</c:v>
                </c:pt>
                <c:pt idx="33">
                  <c:v>14.8</c:v>
                </c:pt>
                <c:pt idx="34">
                  <c:v>15.2</c:v>
                </c:pt>
                <c:pt idx="35">
                  <c:v>16.399999999999999</c:v>
                </c:pt>
                <c:pt idx="36">
                  <c:v>14.3</c:v>
                </c:pt>
                <c:pt idx="37">
                  <c:v>15.3</c:v>
                </c:pt>
                <c:pt idx="38">
                  <c:v>17.899999999999999</c:v>
                </c:pt>
                <c:pt idx="39">
                  <c:v>15.1</c:v>
                </c:pt>
                <c:pt idx="40">
                  <c:v>15</c:v>
                </c:pt>
                <c:pt idx="41">
                  <c:v>17.8</c:v>
                </c:pt>
                <c:pt idx="42">
                  <c:v>18.899999999999999</c:v>
                </c:pt>
                <c:pt idx="43">
                  <c:v>17.399999999999999</c:v>
                </c:pt>
                <c:pt idx="44">
                  <c:v>15.7</c:v>
                </c:pt>
                <c:pt idx="45">
                  <c:v>18.8</c:v>
                </c:pt>
                <c:pt idx="46">
                  <c:v>19.899999999999999</c:v>
                </c:pt>
                <c:pt idx="47">
                  <c:v>18.5</c:v>
                </c:pt>
                <c:pt idx="48">
                  <c:v>17.100000000000001</c:v>
                </c:pt>
                <c:pt idx="49">
                  <c:v>20.6</c:v>
                </c:pt>
                <c:pt idx="50">
                  <c:v>21.2</c:v>
                </c:pt>
                <c:pt idx="51">
                  <c:v>19.5</c:v>
                </c:pt>
                <c:pt idx="52">
                  <c:v>20.399999999999999</c:v>
                </c:pt>
                <c:pt idx="53">
                  <c:v>20.62</c:v>
                </c:pt>
                <c:pt idx="54">
                  <c:v>23.046759999999999</c:v>
                </c:pt>
                <c:pt idx="55">
                  <c:v>20.193950000000001</c:v>
                </c:pt>
                <c:pt idx="56">
                  <c:v>18.91405</c:v>
                </c:pt>
                <c:pt idx="57">
                  <c:v>21.414020000000001</c:v>
                </c:pt>
                <c:pt idx="58">
                  <c:v>23.224779999999999</c:v>
                </c:pt>
                <c:pt idx="59">
                  <c:v>20.302990000000001</c:v>
                </c:pt>
                <c:pt idx="60">
                  <c:v>19.13287</c:v>
                </c:pt>
                <c:pt idx="61">
                  <c:v>22.595980000000001</c:v>
                </c:pt>
                <c:pt idx="62">
                  <c:v>24.572479999999999</c:v>
                </c:pt>
                <c:pt idx="63">
                  <c:v>22.427969999999998</c:v>
                </c:pt>
                <c:pt idx="64">
                  <c:v>24.353259999999999</c:v>
                </c:pt>
                <c:pt idx="65">
                  <c:v>20.152229999999999</c:v>
                </c:pt>
                <c:pt idx="66">
                  <c:v>25.678550000000001</c:v>
                </c:pt>
                <c:pt idx="67">
                  <c:v>24.373899999999999</c:v>
                </c:pt>
                <c:pt idx="68">
                  <c:v>23.479749999999999</c:v>
                </c:pt>
                <c:pt idx="69">
                  <c:v>31.107469999999999</c:v>
                </c:pt>
                <c:pt idx="70">
                  <c:v>32.455660000000002</c:v>
                </c:pt>
                <c:pt idx="71">
                  <c:v>27.91086</c:v>
                </c:pt>
                <c:pt idx="72">
                  <c:v>27.047509999999999</c:v>
                </c:pt>
                <c:pt idx="73">
                  <c:v>29.760680000000001</c:v>
                </c:pt>
                <c:pt idx="74">
                  <c:v>30.624189999999999</c:v>
                </c:pt>
                <c:pt idx="75">
                  <c:v>30.2</c:v>
                </c:pt>
                <c:pt idx="76">
                  <c:v>27.523479999999999</c:v>
                </c:pt>
                <c:pt idx="77">
                  <c:v>28.35557</c:v>
                </c:pt>
                <c:pt idx="78">
                  <c:v>27.57807</c:v>
                </c:pt>
                <c:pt idx="79">
                  <c:v>25.257380000000001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2C2-4BE8-86A9-ED793818A1C3}"/>
            </c:ext>
          </c:extLst>
        </c:ser>
        <c:ser>
          <c:idx val="4"/>
          <c:order val="4"/>
          <c:tx>
            <c:v>760+</c:v>
          </c:tx>
          <c:spPr>
            <a:solidFill>
              <a:srgbClr val="8FC3EA"/>
            </a:solidFill>
          </c:spPr>
          <c:invertIfNegative val="0"/>
          <c:cat>
            <c:strRef>
              <c:f>[0]!Page8_Date</c:f>
              <c:strCache>
                <c:ptCount val="80"/>
                <c:pt idx="0">
                  <c:v>04:Q1</c:v>
                </c:pt>
                <c:pt idx="1">
                  <c:v>04:Q2</c:v>
                </c:pt>
                <c:pt idx="2">
                  <c:v>04:Q3</c:v>
                </c:pt>
                <c:pt idx="3">
                  <c:v>04:Q4</c:v>
                </c:pt>
                <c:pt idx="4">
                  <c:v>05:Q1</c:v>
                </c:pt>
                <c:pt idx="5">
                  <c:v>05:Q2</c:v>
                </c:pt>
                <c:pt idx="6">
                  <c:v>05:Q3</c:v>
                </c:pt>
                <c:pt idx="7">
                  <c:v>05:Q4</c:v>
                </c:pt>
                <c:pt idx="8">
                  <c:v>06:Q1</c:v>
                </c:pt>
                <c:pt idx="9">
                  <c:v>06:Q2</c:v>
                </c:pt>
                <c:pt idx="10">
                  <c:v>06:Q3</c:v>
                </c:pt>
                <c:pt idx="11">
                  <c:v>06:Q4</c:v>
                </c:pt>
                <c:pt idx="12">
                  <c:v>07:Q1</c:v>
                </c:pt>
                <c:pt idx="13">
                  <c:v>07:Q2</c:v>
                </c:pt>
                <c:pt idx="14">
                  <c:v>07:Q3</c:v>
                </c:pt>
                <c:pt idx="15">
                  <c:v>07:Q4</c:v>
                </c:pt>
                <c:pt idx="16">
                  <c:v>08:Q1</c:v>
                </c:pt>
                <c:pt idx="17">
                  <c:v>08:Q2</c:v>
                </c:pt>
                <c:pt idx="18">
                  <c:v>08:Q3</c:v>
                </c:pt>
                <c:pt idx="19">
                  <c:v>08:Q4</c:v>
                </c:pt>
                <c:pt idx="20">
                  <c:v>09:Q1</c:v>
                </c:pt>
                <c:pt idx="21">
                  <c:v>09:Q2</c:v>
                </c:pt>
                <c:pt idx="22">
                  <c:v>09:Q3</c:v>
                </c:pt>
                <c:pt idx="23">
                  <c:v>09:Q4</c:v>
                </c:pt>
                <c:pt idx="24">
                  <c:v>10:Q1</c:v>
                </c:pt>
                <c:pt idx="25">
                  <c:v>10:Q2</c:v>
                </c:pt>
                <c:pt idx="26">
                  <c:v>10:Q3</c:v>
                </c:pt>
                <c:pt idx="27">
                  <c:v>10:Q4</c:v>
                </c:pt>
                <c:pt idx="28">
                  <c:v>11:Q1</c:v>
                </c:pt>
                <c:pt idx="29">
                  <c:v>11:Q2</c:v>
                </c:pt>
                <c:pt idx="30">
                  <c:v>11:Q3</c:v>
                </c:pt>
                <c:pt idx="31">
                  <c:v>11:Q4</c:v>
                </c:pt>
                <c:pt idx="32">
                  <c:v>12:Q1</c:v>
                </c:pt>
                <c:pt idx="33">
                  <c:v>12:Q2</c:v>
                </c:pt>
                <c:pt idx="34">
                  <c:v>12:Q3</c:v>
                </c:pt>
                <c:pt idx="35">
                  <c:v>12:Q4</c:v>
                </c:pt>
                <c:pt idx="36">
                  <c:v>13:Q1</c:v>
                </c:pt>
                <c:pt idx="37">
                  <c:v>13:Q2</c:v>
                </c:pt>
                <c:pt idx="38">
                  <c:v>13:Q3</c:v>
                </c:pt>
                <c:pt idx="39">
                  <c:v>13:Q4</c:v>
                </c:pt>
                <c:pt idx="40">
                  <c:v>14:Q1</c:v>
                </c:pt>
                <c:pt idx="41">
                  <c:v>14:Q2</c:v>
                </c:pt>
                <c:pt idx="42">
                  <c:v>14:Q3</c:v>
                </c:pt>
                <c:pt idx="43">
                  <c:v>14:Q4</c:v>
                </c:pt>
                <c:pt idx="44">
                  <c:v>15:Q1</c:v>
                </c:pt>
                <c:pt idx="45">
                  <c:v>15:Q2</c:v>
                </c:pt>
                <c:pt idx="46">
                  <c:v>15:Q3</c:v>
                </c:pt>
                <c:pt idx="47">
                  <c:v>15:Q4</c:v>
                </c:pt>
                <c:pt idx="48">
                  <c:v>16:Q1</c:v>
                </c:pt>
                <c:pt idx="49">
                  <c:v>16:Q2</c:v>
                </c:pt>
                <c:pt idx="50">
                  <c:v>16:Q3</c:v>
                </c:pt>
                <c:pt idx="51">
                  <c:v>16:Q4</c:v>
                </c:pt>
                <c:pt idx="52">
                  <c:v>17:Q1</c:v>
                </c:pt>
                <c:pt idx="53">
                  <c:v>17:Q2</c:v>
                </c:pt>
                <c:pt idx="54">
                  <c:v>17:Q3</c:v>
                </c:pt>
                <c:pt idx="55">
                  <c:v>17:Q4</c:v>
                </c:pt>
                <c:pt idx="56">
                  <c:v>18:Q1</c:v>
                </c:pt>
                <c:pt idx="57">
                  <c:v>18:Q2</c:v>
                </c:pt>
                <c:pt idx="58">
                  <c:v>18:Q3</c:v>
                </c:pt>
                <c:pt idx="59">
                  <c:v>18:Q4</c:v>
                </c:pt>
                <c:pt idx="60">
                  <c:v>19:Q1</c:v>
                </c:pt>
                <c:pt idx="61">
                  <c:v>19:Q2</c:v>
                </c:pt>
                <c:pt idx="62">
                  <c:v>19:Q3</c:v>
                </c:pt>
                <c:pt idx="63">
                  <c:v>19:Q4</c:v>
                </c:pt>
                <c:pt idx="64">
                  <c:v>20:Q1</c:v>
                </c:pt>
                <c:pt idx="65">
                  <c:v>20:Q2</c:v>
                </c:pt>
                <c:pt idx="66">
                  <c:v>20:Q3</c:v>
                </c:pt>
                <c:pt idx="67">
                  <c:v>20:Q4</c:v>
                </c:pt>
                <c:pt idx="68">
                  <c:v>21:Q1</c:v>
                </c:pt>
                <c:pt idx="69">
                  <c:v>21:Q2</c:v>
                </c:pt>
                <c:pt idx="70">
                  <c:v>21:Q3</c:v>
                </c:pt>
                <c:pt idx="71">
                  <c:v>21:Q4</c:v>
                </c:pt>
                <c:pt idx="72">
                  <c:v>22:Q1</c:v>
                </c:pt>
                <c:pt idx="73">
                  <c:v>22:Q2</c:v>
                </c:pt>
                <c:pt idx="74">
                  <c:v>22:Q3</c:v>
                </c:pt>
                <c:pt idx="75">
                  <c:v>22:Q4</c:v>
                </c:pt>
                <c:pt idx="76">
                  <c:v>23:Q1</c:v>
                </c:pt>
                <c:pt idx="77">
                  <c:v>23:Q2</c:v>
                </c:pt>
                <c:pt idx="78">
                  <c:v>23:Q3</c:v>
                </c:pt>
                <c:pt idx="79">
                  <c:v>23:Q4</c:v>
                </c:pt>
              </c:strCache>
            </c:strRef>
          </c:cat>
          <c:val>
            <c:numRef>
              <c:f>[0]!Page8_760</c:f>
              <c:numCache>
                <c:formatCode>0.0</c:formatCode>
                <c:ptCount val="80"/>
                <c:pt idx="0">
                  <c:v>21.2</c:v>
                </c:pt>
                <c:pt idx="1">
                  <c:v>24.8</c:v>
                </c:pt>
                <c:pt idx="2">
                  <c:v>24</c:v>
                </c:pt>
                <c:pt idx="3">
                  <c:v>23.4</c:v>
                </c:pt>
                <c:pt idx="4">
                  <c:v>22.4</c:v>
                </c:pt>
                <c:pt idx="5">
                  <c:v>33.799999999999997</c:v>
                </c:pt>
                <c:pt idx="6">
                  <c:v>41.7</c:v>
                </c:pt>
                <c:pt idx="7">
                  <c:v>20.399999999999999</c:v>
                </c:pt>
                <c:pt idx="8">
                  <c:v>21</c:v>
                </c:pt>
                <c:pt idx="9">
                  <c:v>21.9</c:v>
                </c:pt>
                <c:pt idx="10">
                  <c:v>27.3</c:v>
                </c:pt>
                <c:pt idx="11">
                  <c:v>22.8</c:v>
                </c:pt>
                <c:pt idx="12">
                  <c:v>21.1</c:v>
                </c:pt>
                <c:pt idx="13">
                  <c:v>25.5</c:v>
                </c:pt>
                <c:pt idx="14">
                  <c:v>27.2</c:v>
                </c:pt>
                <c:pt idx="15">
                  <c:v>24.9</c:v>
                </c:pt>
                <c:pt idx="16">
                  <c:v>22.1</c:v>
                </c:pt>
                <c:pt idx="17">
                  <c:v>26.4</c:v>
                </c:pt>
                <c:pt idx="18">
                  <c:v>25.8</c:v>
                </c:pt>
                <c:pt idx="19">
                  <c:v>20.5</c:v>
                </c:pt>
                <c:pt idx="20">
                  <c:v>20.399999999999999</c:v>
                </c:pt>
                <c:pt idx="21">
                  <c:v>23.7</c:v>
                </c:pt>
                <c:pt idx="22">
                  <c:v>28.2</c:v>
                </c:pt>
                <c:pt idx="23">
                  <c:v>23.2</c:v>
                </c:pt>
                <c:pt idx="24">
                  <c:v>22.6</c:v>
                </c:pt>
                <c:pt idx="25">
                  <c:v>28.6</c:v>
                </c:pt>
                <c:pt idx="26">
                  <c:v>30.8</c:v>
                </c:pt>
                <c:pt idx="27">
                  <c:v>26.4</c:v>
                </c:pt>
                <c:pt idx="28">
                  <c:v>26.4</c:v>
                </c:pt>
                <c:pt idx="29">
                  <c:v>29.9</c:v>
                </c:pt>
                <c:pt idx="30">
                  <c:v>29.8</c:v>
                </c:pt>
                <c:pt idx="31">
                  <c:v>27</c:v>
                </c:pt>
                <c:pt idx="32">
                  <c:v>28</c:v>
                </c:pt>
                <c:pt idx="33">
                  <c:v>29.5</c:v>
                </c:pt>
                <c:pt idx="34">
                  <c:v>32.200000000000003</c:v>
                </c:pt>
                <c:pt idx="35">
                  <c:v>31.6</c:v>
                </c:pt>
                <c:pt idx="36">
                  <c:v>29.7</c:v>
                </c:pt>
                <c:pt idx="37">
                  <c:v>33.799999999999997</c:v>
                </c:pt>
                <c:pt idx="38">
                  <c:v>36.299999999999997</c:v>
                </c:pt>
                <c:pt idx="39">
                  <c:v>31.7</c:v>
                </c:pt>
                <c:pt idx="40">
                  <c:v>33.799999999999997</c:v>
                </c:pt>
                <c:pt idx="41">
                  <c:v>35.5</c:v>
                </c:pt>
                <c:pt idx="42">
                  <c:v>38.4</c:v>
                </c:pt>
                <c:pt idx="43">
                  <c:v>36.1</c:v>
                </c:pt>
                <c:pt idx="44">
                  <c:v>35.9</c:v>
                </c:pt>
                <c:pt idx="45">
                  <c:v>40.200000000000003</c:v>
                </c:pt>
                <c:pt idx="46">
                  <c:v>45.9</c:v>
                </c:pt>
                <c:pt idx="47">
                  <c:v>38.299999999999997</c:v>
                </c:pt>
                <c:pt idx="48">
                  <c:v>37.5</c:v>
                </c:pt>
                <c:pt idx="49" formatCode="General">
                  <c:v>42.4</c:v>
                </c:pt>
                <c:pt idx="50" formatCode="General">
                  <c:v>44</c:v>
                </c:pt>
                <c:pt idx="51">
                  <c:v>45.7</c:v>
                </c:pt>
                <c:pt idx="52">
                  <c:v>42</c:v>
                </c:pt>
                <c:pt idx="53">
                  <c:v>43.71</c:v>
                </c:pt>
                <c:pt idx="54">
                  <c:v>46.067819999999998</c:v>
                </c:pt>
                <c:pt idx="55">
                  <c:v>44.094439999999999</c:v>
                </c:pt>
                <c:pt idx="56">
                  <c:v>43.593130000000002</c:v>
                </c:pt>
                <c:pt idx="57">
                  <c:v>47.710230000000003</c:v>
                </c:pt>
                <c:pt idx="58">
                  <c:v>49.872520000000002</c:v>
                </c:pt>
                <c:pt idx="59">
                  <c:v>47.710410000000003</c:v>
                </c:pt>
                <c:pt idx="60">
                  <c:v>45.92689</c:v>
                </c:pt>
                <c:pt idx="61">
                  <c:v>49.232750000000003</c:v>
                </c:pt>
                <c:pt idx="62">
                  <c:v>53.033369999999998</c:v>
                </c:pt>
                <c:pt idx="63">
                  <c:v>54.959919999999997</c:v>
                </c:pt>
                <c:pt idx="64">
                  <c:v>52.971110000000003</c:v>
                </c:pt>
                <c:pt idx="65">
                  <c:v>45.272150000000003</c:v>
                </c:pt>
                <c:pt idx="66">
                  <c:v>57.571849999999998</c:v>
                </c:pt>
                <c:pt idx="67">
                  <c:v>58.127049999999997</c:v>
                </c:pt>
                <c:pt idx="68">
                  <c:v>55.933149999999998</c:v>
                </c:pt>
                <c:pt idx="69">
                  <c:v>67.17192</c:v>
                </c:pt>
                <c:pt idx="70">
                  <c:v>63.216369999999998</c:v>
                </c:pt>
                <c:pt idx="71">
                  <c:v>58.7669</c:v>
                </c:pt>
                <c:pt idx="72">
                  <c:v>59.533799999999999</c:v>
                </c:pt>
                <c:pt idx="73">
                  <c:v>65.304929999999999</c:v>
                </c:pt>
                <c:pt idx="74">
                  <c:v>62.39293</c:v>
                </c:pt>
                <c:pt idx="75">
                  <c:v>62.4</c:v>
                </c:pt>
                <c:pt idx="76">
                  <c:v>59.505400000000002</c:v>
                </c:pt>
                <c:pt idx="77">
                  <c:v>63.827889999999996</c:v>
                </c:pt>
                <c:pt idx="78">
                  <c:v>66.10127</c:v>
                </c:pt>
                <c:pt idx="79">
                  <c:v>62.52769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2C2-4BE8-86A9-ED793818A1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"/>
        <c:overlap val="100"/>
        <c:axId val="532311424"/>
        <c:axId val="532325504"/>
      </c:barChart>
      <c:barChart>
        <c:barDir val="col"/>
        <c:grouping val="stacked"/>
        <c:varyColors val="0"/>
        <c:ser>
          <c:idx val="5"/>
          <c:order val="5"/>
          <c:tx>
            <c:v>Zero</c:v>
          </c:tx>
          <c:invertIfNegative val="0"/>
          <c:cat>
            <c:strRef>
              <c:f>[0]!Page8_Date</c:f>
              <c:strCache>
                <c:ptCount val="80"/>
                <c:pt idx="0">
                  <c:v>04:Q1</c:v>
                </c:pt>
                <c:pt idx="1">
                  <c:v>04:Q2</c:v>
                </c:pt>
                <c:pt idx="2">
                  <c:v>04:Q3</c:v>
                </c:pt>
                <c:pt idx="3">
                  <c:v>04:Q4</c:v>
                </c:pt>
                <c:pt idx="4">
                  <c:v>05:Q1</c:v>
                </c:pt>
                <c:pt idx="5">
                  <c:v>05:Q2</c:v>
                </c:pt>
                <c:pt idx="6">
                  <c:v>05:Q3</c:v>
                </c:pt>
                <c:pt idx="7">
                  <c:v>05:Q4</c:v>
                </c:pt>
                <c:pt idx="8">
                  <c:v>06:Q1</c:v>
                </c:pt>
                <c:pt idx="9">
                  <c:v>06:Q2</c:v>
                </c:pt>
                <c:pt idx="10">
                  <c:v>06:Q3</c:v>
                </c:pt>
                <c:pt idx="11">
                  <c:v>06:Q4</c:v>
                </c:pt>
                <c:pt idx="12">
                  <c:v>07:Q1</c:v>
                </c:pt>
                <c:pt idx="13">
                  <c:v>07:Q2</c:v>
                </c:pt>
                <c:pt idx="14">
                  <c:v>07:Q3</c:v>
                </c:pt>
                <c:pt idx="15">
                  <c:v>07:Q4</c:v>
                </c:pt>
                <c:pt idx="16">
                  <c:v>08:Q1</c:v>
                </c:pt>
                <c:pt idx="17">
                  <c:v>08:Q2</c:v>
                </c:pt>
                <c:pt idx="18">
                  <c:v>08:Q3</c:v>
                </c:pt>
                <c:pt idx="19">
                  <c:v>08:Q4</c:v>
                </c:pt>
                <c:pt idx="20">
                  <c:v>09:Q1</c:v>
                </c:pt>
                <c:pt idx="21">
                  <c:v>09:Q2</c:v>
                </c:pt>
                <c:pt idx="22">
                  <c:v>09:Q3</c:v>
                </c:pt>
                <c:pt idx="23">
                  <c:v>09:Q4</c:v>
                </c:pt>
                <c:pt idx="24">
                  <c:v>10:Q1</c:v>
                </c:pt>
                <c:pt idx="25">
                  <c:v>10:Q2</c:v>
                </c:pt>
                <c:pt idx="26">
                  <c:v>10:Q3</c:v>
                </c:pt>
                <c:pt idx="27">
                  <c:v>10:Q4</c:v>
                </c:pt>
                <c:pt idx="28">
                  <c:v>11:Q1</c:v>
                </c:pt>
                <c:pt idx="29">
                  <c:v>11:Q2</c:v>
                </c:pt>
                <c:pt idx="30">
                  <c:v>11:Q3</c:v>
                </c:pt>
                <c:pt idx="31">
                  <c:v>11:Q4</c:v>
                </c:pt>
                <c:pt idx="32">
                  <c:v>12:Q1</c:v>
                </c:pt>
                <c:pt idx="33">
                  <c:v>12:Q2</c:v>
                </c:pt>
                <c:pt idx="34">
                  <c:v>12:Q3</c:v>
                </c:pt>
                <c:pt idx="35">
                  <c:v>12:Q4</c:v>
                </c:pt>
                <c:pt idx="36">
                  <c:v>13:Q1</c:v>
                </c:pt>
                <c:pt idx="37">
                  <c:v>13:Q2</c:v>
                </c:pt>
                <c:pt idx="38">
                  <c:v>13:Q3</c:v>
                </c:pt>
                <c:pt idx="39">
                  <c:v>13:Q4</c:v>
                </c:pt>
                <c:pt idx="40">
                  <c:v>14:Q1</c:v>
                </c:pt>
                <c:pt idx="41">
                  <c:v>14:Q2</c:v>
                </c:pt>
                <c:pt idx="42">
                  <c:v>14:Q3</c:v>
                </c:pt>
                <c:pt idx="43">
                  <c:v>14:Q4</c:v>
                </c:pt>
                <c:pt idx="44">
                  <c:v>15:Q1</c:v>
                </c:pt>
                <c:pt idx="45">
                  <c:v>15:Q2</c:v>
                </c:pt>
                <c:pt idx="46">
                  <c:v>15:Q3</c:v>
                </c:pt>
                <c:pt idx="47">
                  <c:v>15:Q4</c:v>
                </c:pt>
                <c:pt idx="48">
                  <c:v>16:Q1</c:v>
                </c:pt>
                <c:pt idx="49">
                  <c:v>16:Q2</c:v>
                </c:pt>
                <c:pt idx="50">
                  <c:v>16:Q3</c:v>
                </c:pt>
                <c:pt idx="51">
                  <c:v>16:Q4</c:v>
                </c:pt>
                <c:pt idx="52">
                  <c:v>17:Q1</c:v>
                </c:pt>
                <c:pt idx="53">
                  <c:v>17:Q2</c:v>
                </c:pt>
                <c:pt idx="54">
                  <c:v>17:Q3</c:v>
                </c:pt>
                <c:pt idx="55">
                  <c:v>17:Q4</c:v>
                </c:pt>
                <c:pt idx="56">
                  <c:v>18:Q1</c:v>
                </c:pt>
                <c:pt idx="57">
                  <c:v>18:Q2</c:v>
                </c:pt>
                <c:pt idx="58">
                  <c:v>18:Q3</c:v>
                </c:pt>
                <c:pt idx="59">
                  <c:v>18:Q4</c:v>
                </c:pt>
                <c:pt idx="60">
                  <c:v>19:Q1</c:v>
                </c:pt>
                <c:pt idx="61">
                  <c:v>19:Q2</c:v>
                </c:pt>
                <c:pt idx="62">
                  <c:v>19:Q3</c:v>
                </c:pt>
                <c:pt idx="63">
                  <c:v>19:Q4</c:v>
                </c:pt>
                <c:pt idx="64">
                  <c:v>20:Q1</c:v>
                </c:pt>
                <c:pt idx="65">
                  <c:v>20:Q2</c:v>
                </c:pt>
                <c:pt idx="66">
                  <c:v>20:Q3</c:v>
                </c:pt>
                <c:pt idx="67">
                  <c:v>20:Q4</c:v>
                </c:pt>
                <c:pt idx="68">
                  <c:v>21:Q1</c:v>
                </c:pt>
                <c:pt idx="69">
                  <c:v>21:Q2</c:v>
                </c:pt>
                <c:pt idx="70">
                  <c:v>21:Q3</c:v>
                </c:pt>
                <c:pt idx="71">
                  <c:v>21:Q4</c:v>
                </c:pt>
                <c:pt idx="72">
                  <c:v>22:Q1</c:v>
                </c:pt>
                <c:pt idx="73">
                  <c:v>22:Q2</c:v>
                </c:pt>
                <c:pt idx="74">
                  <c:v>22:Q3</c:v>
                </c:pt>
                <c:pt idx="75">
                  <c:v>22:Q4</c:v>
                </c:pt>
                <c:pt idx="76">
                  <c:v>23:Q1</c:v>
                </c:pt>
                <c:pt idx="77">
                  <c:v>23:Q2</c:v>
                </c:pt>
                <c:pt idx="78">
                  <c:v>23:Q3</c:v>
                </c:pt>
                <c:pt idx="79">
                  <c:v>23:Q4</c:v>
                </c:pt>
              </c:strCache>
            </c:strRef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5-42C2-4BE8-86A9-ED793818A1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"/>
        <c:overlap val="100"/>
        <c:axId val="532328832"/>
        <c:axId val="532327040"/>
      </c:barChart>
      <c:catAx>
        <c:axId val="53231142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>
            <a:solidFill>
              <a:srgbClr val="000000"/>
            </a:solidFill>
          </a:ln>
        </c:spPr>
        <c:txPr>
          <a:bodyPr rot="-3000000" vert="horz"/>
          <a:lstStyle/>
          <a:p>
            <a:pPr>
              <a:defRPr sz="1400"/>
            </a:pPr>
            <a:endParaRPr lang="en-US"/>
          </a:p>
        </c:txPr>
        <c:crossAx val="532325504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532325504"/>
        <c:scaling>
          <c:orientation val="minMax"/>
          <c:max val="220"/>
          <c:min val="0"/>
        </c:scaling>
        <c:delete val="0"/>
        <c:axPos val="l"/>
        <c:numFmt formatCode="#,##0" sourceLinked="0"/>
        <c:majorTickMark val="in"/>
        <c:minorTickMark val="none"/>
        <c:tickLblPos val="nextTo"/>
        <c:spPr>
          <a:ln>
            <a:solidFill>
              <a:srgbClr val="000000"/>
            </a:solidFill>
          </a:ln>
        </c:spPr>
        <c:txPr>
          <a:bodyPr/>
          <a:lstStyle/>
          <a:p>
            <a:pPr>
              <a:defRPr sz="1400"/>
            </a:pPr>
            <a:endParaRPr lang="en-US"/>
          </a:p>
        </c:txPr>
        <c:crossAx val="532311424"/>
        <c:crosses val="autoZero"/>
        <c:crossBetween val="between"/>
        <c:majorUnit val="40"/>
      </c:valAx>
      <c:valAx>
        <c:axId val="532327040"/>
        <c:scaling>
          <c:orientation val="minMax"/>
          <c:max val="220"/>
          <c:min val="0"/>
        </c:scaling>
        <c:delete val="0"/>
        <c:axPos val="r"/>
        <c:numFmt formatCode="#,##0" sourceLinked="0"/>
        <c:majorTickMark val="in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400"/>
            </a:pPr>
            <a:endParaRPr lang="en-US"/>
          </a:p>
        </c:txPr>
        <c:crossAx val="532328832"/>
        <c:crosses val="max"/>
        <c:crossBetween val="between"/>
        <c:majorUnit val="40"/>
      </c:valAx>
      <c:catAx>
        <c:axId val="5323288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32327040"/>
        <c:crosses val="autoZero"/>
        <c:auto val="1"/>
        <c:lblAlgn val="ctr"/>
        <c:lblOffset val="100"/>
        <c:noMultiLvlLbl val="0"/>
      </c:catAx>
      <c:spPr>
        <a:ln>
          <a:solidFill>
            <a:srgbClr val="000000"/>
          </a:solidFill>
        </a:ln>
      </c:spPr>
    </c:plotArea>
    <c:legend>
      <c:legendPos val="t"/>
      <c:legendEntry>
        <c:idx val="5"/>
        <c:delete val="1"/>
      </c:legendEntry>
      <c:layout>
        <c:manualLayout>
          <c:xMode val="edge"/>
          <c:yMode val="edge"/>
          <c:x val="0.25337724463327721"/>
          <c:y val="0.14303056814867837"/>
          <c:w val="0.48396033186039178"/>
          <c:h val="6.3210383982730531E-2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userShapes r:id="rId2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5.4244878706589457E-2"/>
          <c:y val="0.1011770797239116"/>
          <c:w val="0.89080190810342341"/>
          <c:h val="0.74038906506868996"/>
        </c:manualLayout>
      </c:layout>
      <c:lineChart>
        <c:grouping val="standard"/>
        <c:varyColors val="0"/>
        <c:ser>
          <c:idx val="3"/>
          <c:order val="0"/>
          <c:tx>
            <c:v>Zero 0</c:v>
          </c:tx>
          <c:spPr>
            <a:ln>
              <a:noFill/>
            </a:ln>
          </c:spPr>
          <c:marker>
            <c:symbol val="none"/>
          </c:marker>
          <c:cat>
            <c:strRef>
              <c:f>'Page 9 Data'!$A$20:$A$103</c:f>
              <c:strCache>
                <c:ptCount val="8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</c:strCache>
            </c:strRef>
          </c:cat>
          <c:val>
            <c:numRef>
              <c:f>{}</c:f>
            </c:numRef>
          </c:val>
          <c:smooth val="0"/>
          <c:extLst>
            <c:ext xmlns:c16="http://schemas.microsoft.com/office/drawing/2014/chart" uri="{C3380CC4-5D6E-409C-BE32-E72D297353CC}">
              <c16:uniqueId val="{00000000-5088-42AE-A8ED-406DDED73C29}"/>
            </c:ext>
          </c:extLst>
        </c:ser>
        <c:ser>
          <c:idx val="4"/>
          <c:order val="1"/>
          <c:tx>
            <c:strRef>
              <c:f>'Page 9 Data'!$B$3:$B$4</c:f>
              <c:strCache>
                <c:ptCount val="2"/>
                <c:pt idx="0">
                  <c:v>Auto Loans</c:v>
                </c:pt>
                <c:pt idx="1">
                  <c:v>Median</c:v>
                </c:pt>
              </c:strCache>
            </c:strRef>
          </c:tx>
          <c:spPr>
            <a:ln w="38100">
              <a:solidFill>
                <a:srgbClr val="5C9D4D"/>
              </a:solidFill>
              <a:prstDash val="solid"/>
            </a:ln>
          </c:spPr>
          <c:marker>
            <c:symbol val="none"/>
          </c:marker>
          <c:cat>
            <c:strRef>
              <c:f>'Page 9 Data'!$A$20:$A$103</c:f>
              <c:strCache>
                <c:ptCount val="8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</c:strCache>
            </c:strRef>
          </c:cat>
          <c:val>
            <c:numLit>
              <c:formatCode>General</c:formatCode>
              <c:ptCount val="84"/>
              <c:pt idx="0">
                <c:v>689</c:v>
              </c:pt>
              <c:pt idx="1">
                <c:v>689</c:v>
              </c:pt>
              <c:pt idx="2">
                <c:v>699</c:v>
              </c:pt>
              <c:pt idx="3">
                <c:v>694</c:v>
              </c:pt>
              <c:pt idx="4">
                <c:v>674</c:v>
              </c:pt>
              <c:pt idx="5">
                <c:v>687</c:v>
              </c:pt>
              <c:pt idx="6">
                <c:v>685</c:v>
              </c:pt>
              <c:pt idx="7">
                <c:v>689</c:v>
              </c:pt>
              <c:pt idx="8">
                <c:v>685</c:v>
              </c:pt>
              <c:pt idx="9">
                <c:v>688</c:v>
              </c:pt>
              <c:pt idx="10">
                <c:v>685</c:v>
              </c:pt>
              <c:pt idx="11">
                <c:v>674</c:v>
              </c:pt>
              <c:pt idx="12">
                <c:v>678</c:v>
              </c:pt>
              <c:pt idx="13">
                <c:v>675</c:v>
              </c:pt>
              <c:pt idx="14">
                <c:v>682</c:v>
              </c:pt>
              <c:pt idx="15">
                <c:v>683</c:v>
              </c:pt>
              <c:pt idx="16">
                <c:v>678</c:v>
              </c:pt>
              <c:pt idx="17">
                <c:v>678</c:v>
              </c:pt>
              <c:pt idx="18">
                <c:v>686</c:v>
              </c:pt>
              <c:pt idx="19">
                <c:v>682</c:v>
              </c:pt>
              <c:pt idx="20">
                <c:v>686</c:v>
              </c:pt>
              <c:pt idx="21">
                <c:v>690</c:v>
              </c:pt>
              <c:pt idx="22">
                <c:v>695</c:v>
              </c:pt>
              <c:pt idx="23">
                <c:v>696</c:v>
              </c:pt>
              <c:pt idx="24" formatCode="0">
                <c:v>706.5</c:v>
              </c:pt>
              <c:pt idx="25">
                <c:v>713</c:v>
              </c:pt>
              <c:pt idx="26">
                <c:v>717</c:v>
              </c:pt>
              <c:pt idx="27">
                <c:v>716</c:v>
              </c:pt>
              <c:pt idx="28">
                <c:v>714</c:v>
              </c:pt>
              <c:pt idx="29">
                <c:v>711</c:v>
              </c:pt>
              <c:pt idx="30">
                <c:v>713</c:v>
              </c:pt>
              <c:pt idx="31">
                <c:v>709</c:v>
              </c:pt>
              <c:pt idx="32">
                <c:v>709</c:v>
              </c:pt>
              <c:pt idx="33">
                <c:v>704</c:v>
              </c:pt>
              <c:pt idx="34">
                <c:v>703</c:v>
              </c:pt>
              <c:pt idx="35">
                <c:v>701</c:v>
              </c:pt>
              <c:pt idx="36">
                <c:v>701</c:v>
              </c:pt>
              <c:pt idx="37">
                <c:v>693</c:v>
              </c:pt>
              <c:pt idx="38">
                <c:v>698</c:v>
              </c:pt>
              <c:pt idx="39">
                <c:v>697</c:v>
              </c:pt>
              <c:pt idx="40">
                <c:v>699</c:v>
              </c:pt>
              <c:pt idx="41">
                <c:v>694</c:v>
              </c:pt>
              <c:pt idx="42">
                <c:v>690</c:v>
              </c:pt>
              <c:pt idx="43">
                <c:v>691</c:v>
              </c:pt>
              <c:pt idx="44">
                <c:v>701</c:v>
              </c:pt>
              <c:pt idx="45">
                <c:v>692</c:v>
              </c:pt>
              <c:pt idx="46">
                <c:v>694</c:v>
              </c:pt>
              <c:pt idx="47">
                <c:v>695</c:v>
              </c:pt>
              <c:pt idx="48">
                <c:v>696</c:v>
              </c:pt>
              <c:pt idx="49">
                <c:v>683</c:v>
              </c:pt>
              <c:pt idx="50">
                <c:v>696</c:v>
              </c:pt>
              <c:pt idx="51">
                <c:v>696</c:v>
              </c:pt>
              <c:pt idx="52">
                <c:v>695</c:v>
              </c:pt>
              <c:pt idx="53">
                <c:v>696</c:v>
              </c:pt>
              <c:pt idx="54" formatCode="0">
                <c:v>698.5</c:v>
              </c:pt>
              <c:pt idx="55">
                <c:v>700</c:v>
              </c:pt>
              <c:pt idx="56">
                <c:v>706</c:v>
              </c:pt>
              <c:pt idx="57">
                <c:v>698</c:v>
              </c:pt>
              <c:pt idx="58">
                <c:v>705</c:v>
              </c:pt>
              <c:pt idx="59" formatCode="0">
                <c:v>707</c:v>
              </c:pt>
              <c:pt idx="60" formatCode="0">
                <c:v>708</c:v>
              </c:pt>
              <c:pt idx="61" formatCode="0">
                <c:v>703</c:v>
              </c:pt>
              <c:pt idx="62" formatCode="0">
                <c:v>704</c:v>
              </c:pt>
              <c:pt idx="63" formatCode="0">
                <c:v>710</c:v>
              </c:pt>
              <c:pt idx="64" formatCode="0">
                <c:v>708</c:v>
              </c:pt>
              <c:pt idx="65" formatCode="0">
                <c:v>703</c:v>
              </c:pt>
              <c:pt idx="66" formatCode="0">
                <c:v>711</c:v>
              </c:pt>
              <c:pt idx="67" formatCode="0">
                <c:v>715</c:v>
              </c:pt>
              <c:pt idx="68" formatCode="0">
                <c:v>718</c:v>
              </c:pt>
              <c:pt idx="69" formatCode="0">
                <c:v>707</c:v>
              </c:pt>
              <c:pt idx="70" formatCode="0">
                <c:v>712</c:v>
              </c:pt>
              <c:pt idx="71" formatCode="0">
                <c:v>717</c:v>
              </c:pt>
              <c:pt idx="72" formatCode="0">
                <c:v>720</c:v>
              </c:pt>
              <c:pt idx="73" formatCode="0">
                <c:v>710</c:v>
              </c:pt>
              <c:pt idx="74" formatCode="0">
                <c:v>712</c:v>
              </c:pt>
              <c:pt idx="75" formatCode="0">
                <c:v>709</c:v>
              </c:pt>
              <c:pt idx="76" formatCode="0">
                <c:v>713</c:v>
              </c:pt>
              <c:pt idx="77" formatCode="0">
                <c:v>710</c:v>
              </c:pt>
              <c:pt idx="78" formatCode="0">
                <c:v>713</c:v>
              </c:pt>
              <c:pt idx="79" formatCode="0">
                <c:v>711</c:v>
              </c:pt>
              <c:pt idx="80" formatCode="0">
                <c:v>720.5</c:v>
              </c:pt>
              <c:pt idx="81" formatCode="0">
                <c:v>716</c:v>
              </c:pt>
              <c:pt idx="82" formatCode="0">
                <c:v>719</c:v>
              </c:pt>
              <c:pt idx="83" formatCode="0">
                <c:v>720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5088-42AE-A8ED-406DDED73C29}"/>
            </c:ext>
          </c:extLst>
        </c:ser>
        <c:ser>
          <c:idx val="5"/>
          <c:order val="2"/>
          <c:tx>
            <c:strRef>
              <c:f>'Page 9 Data'!$C$3:$C$4</c:f>
              <c:strCache>
                <c:ptCount val="2"/>
                <c:pt idx="0">
                  <c:v>Auto Loans</c:v>
                </c:pt>
                <c:pt idx="1">
                  <c:v>25th percentile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'Page 9 Data'!$A$20:$A$103</c:f>
              <c:strCache>
                <c:ptCount val="8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</c:strCache>
            </c:strRef>
          </c:cat>
          <c:val>
            <c:numLit>
              <c:formatCode>General</c:formatCode>
              <c:ptCount val="84"/>
              <c:pt idx="0">
                <c:v>618</c:v>
              </c:pt>
              <c:pt idx="1">
                <c:v>619</c:v>
              </c:pt>
              <c:pt idx="2">
                <c:v>627</c:v>
              </c:pt>
              <c:pt idx="3">
                <c:v>624</c:v>
              </c:pt>
              <c:pt idx="4">
                <c:v>599</c:v>
              </c:pt>
              <c:pt idx="5">
                <c:v>619</c:v>
              </c:pt>
              <c:pt idx="6">
                <c:v>614</c:v>
              </c:pt>
              <c:pt idx="7">
                <c:v>613</c:v>
              </c:pt>
              <c:pt idx="8">
                <c:v>609</c:v>
              </c:pt>
              <c:pt idx="9">
                <c:v>611</c:v>
              </c:pt>
              <c:pt idx="10">
                <c:v>611</c:v>
              </c:pt>
              <c:pt idx="11">
                <c:v>604</c:v>
              </c:pt>
              <c:pt idx="12">
                <c:v>604</c:v>
              </c:pt>
              <c:pt idx="13">
                <c:v>602</c:v>
              </c:pt>
              <c:pt idx="14">
                <c:v>606</c:v>
              </c:pt>
              <c:pt idx="15">
                <c:v>607</c:v>
              </c:pt>
              <c:pt idx="16">
                <c:v>602</c:v>
              </c:pt>
              <c:pt idx="17">
                <c:v>603</c:v>
              </c:pt>
              <c:pt idx="18">
                <c:v>610</c:v>
              </c:pt>
              <c:pt idx="19">
                <c:v>604</c:v>
              </c:pt>
              <c:pt idx="20">
                <c:v>606</c:v>
              </c:pt>
              <c:pt idx="21">
                <c:v>610</c:v>
              </c:pt>
              <c:pt idx="22">
                <c:v>621</c:v>
              </c:pt>
              <c:pt idx="23">
                <c:v>619</c:v>
              </c:pt>
              <c:pt idx="24">
                <c:v>628</c:v>
              </c:pt>
              <c:pt idx="25">
                <c:v>636</c:v>
              </c:pt>
              <c:pt idx="26">
                <c:v>639</c:v>
              </c:pt>
              <c:pt idx="27">
                <c:v>637</c:v>
              </c:pt>
              <c:pt idx="28">
                <c:v>638</c:v>
              </c:pt>
              <c:pt idx="29">
                <c:v>635</c:v>
              </c:pt>
              <c:pt idx="30">
                <c:v>642</c:v>
              </c:pt>
              <c:pt idx="31">
                <c:v>636</c:v>
              </c:pt>
              <c:pt idx="32">
                <c:v>634</c:v>
              </c:pt>
              <c:pt idx="33">
                <c:v>630</c:v>
              </c:pt>
              <c:pt idx="34">
                <c:v>632</c:v>
              </c:pt>
              <c:pt idx="35">
                <c:v>627</c:v>
              </c:pt>
              <c:pt idx="36">
                <c:v>626</c:v>
              </c:pt>
              <c:pt idx="37">
                <c:v>618</c:v>
              </c:pt>
              <c:pt idx="38">
                <c:v>624</c:v>
              </c:pt>
              <c:pt idx="39">
                <c:v>626</c:v>
              </c:pt>
              <c:pt idx="40">
                <c:v>627</c:v>
              </c:pt>
              <c:pt idx="41">
                <c:v>621</c:v>
              </c:pt>
              <c:pt idx="42">
                <c:v>628</c:v>
              </c:pt>
              <c:pt idx="43">
                <c:v>621</c:v>
              </c:pt>
              <c:pt idx="44">
                <c:v>628</c:v>
              </c:pt>
              <c:pt idx="45">
                <c:v>624</c:v>
              </c:pt>
              <c:pt idx="46">
                <c:v>624</c:v>
              </c:pt>
              <c:pt idx="47">
                <c:v>627</c:v>
              </c:pt>
              <c:pt idx="48">
                <c:v>627</c:v>
              </c:pt>
              <c:pt idx="49">
                <c:v>616</c:v>
              </c:pt>
              <c:pt idx="50">
                <c:v>626</c:v>
              </c:pt>
              <c:pt idx="51">
                <c:v>626</c:v>
              </c:pt>
              <c:pt idx="52">
                <c:v>623</c:v>
              </c:pt>
              <c:pt idx="53">
                <c:v>626</c:v>
              </c:pt>
              <c:pt idx="54">
                <c:v>628</c:v>
              </c:pt>
              <c:pt idx="55">
                <c:v>629</c:v>
              </c:pt>
              <c:pt idx="56">
                <c:v>634</c:v>
              </c:pt>
              <c:pt idx="57">
                <c:v>627</c:v>
              </c:pt>
              <c:pt idx="58">
                <c:v>637</c:v>
              </c:pt>
              <c:pt idx="59" formatCode="0">
                <c:v>636</c:v>
              </c:pt>
              <c:pt idx="60" formatCode="0">
                <c:v>637</c:v>
              </c:pt>
              <c:pt idx="61" formatCode="0">
                <c:v>630</c:v>
              </c:pt>
              <c:pt idx="62" formatCode="0">
                <c:v>632</c:v>
              </c:pt>
              <c:pt idx="63" formatCode="0">
                <c:v>639</c:v>
              </c:pt>
              <c:pt idx="64" formatCode="0">
                <c:v>633</c:v>
              </c:pt>
              <c:pt idx="65" formatCode="0">
                <c:v>631</c:v>
              </c:pt>
              <c:pt idx="66" formatCode="0">
                <c:v>638</c:v>
              </c:pt>
              <c:pt idx="67" formatCode="0">
                <c:v>641</c:v>
              </c:pt>
              <c:pt idx="68" formatCode="0">
                <c:v>640</c:v>
              </c:pt>
              <c:pt idx="69" formatCode="0">
                <c:v>636</c:v>
              </c:pt>
              <c:pt idx="70" formatCode="0">
                <c:v>643</c:v>
              </c:pt>
              <c:pt idx="71" formatCode="0">
                <c:v>643</c:v>
              </c:pt>
              <c:pt idx="72" formatCode="0">
                <c:v>650</c:v>
              </c:pt>
              <c:pt idx="73" formatCode="0">
                <c:v>641</c:v>
              </c:pt>
              <c:pt idx="74" formatCode="0">
                <c:v>644</c:v>
              </c:pt>
              <c:pt idx="75" formatCode="0">
                <c:v>642</c:v>
              </c:pt>
              <c:pt idx="76" formatCode="0">
                <c:v>648</c:v>
              </c:pt>
              <c:pt idx="77" formatCode="0">
                <c:v>640</c:v>
              </c:pt>
              <c:pt idx="78" formatCode="0">
                <c:v>644</c:v>
              </c:pt>
              <c:pt idx="79" formatCode="0">
                <c:v>644</c:v>
              </c:pt>
              <c:pt idx="80" formatCode="0">
                <c:v>652</c:v>
              </c:pt>
              <c:pt idx="81" formatCode="0">
                <c:v>646</c:v>
              </c:pt>
              <c:pt idx="82" formatCode="0">
                <c:v>648</c:v>
              </c:pt>
              <c:pt idx="83" formatCode="0">
                <c:v>649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5088-42AE-A8ED-406DDED73C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5520768"/>
        <c:axId val="495534848"/>
      </c:lineChart>
      <c:lineChart>
        <c:grouping val="standard"/>
        <c:varyColors val="0"/>
        <c:ser>
          <c:idx val="0"/>
          <c:order val="3"/>
          <c:tx>
            <c:v>Auto Loans 10th Percentile</c:v>
          </c:tx>
          <c:marker>
            <c:symbol val="none"/>
          </c:marker>
          <c:cat>
            <c:strLit>
              <c:ptCount val="84"/>
              <c:pt idx="0">
                <c:v>03:Q1</c:v>
              </c:pt>
              <c:pt idx="1">
                <c:v>03:Q2</c:v>
              </c:pt>
              <c:pt idx="2">
                <c:v>03:Q3</c:v>
              </c:pt>
              <c:pt idx="3">
                <c:v>03:Q4</c:v>
              </c:pt>
              <c:pt idx="4">
                <c:v>04:Q1</c:v>
              </c:pt>
              <c:pt idx="5">
                <c:v>04:Q2</c:v>
              </c:pt>
              <c:pt idx="6">
                <c:v>04:Q3</c:v>
              </c:pt>
              <c:pt idx="7">
                <c:v>04:Q4</c:v>
              </c:pt>
              <c:pt idx="8">
                <c:v>05:Q1</c:v>
              </c:pt>
              <c:pt idx="9">
                <c:v>05:Q2</c:v>
              </c:pt>
              <c:pt idx="10">
                <c:v>05:Q3</c:v>
              </c:pt>
              <c:pt idx="11">
                <c:v>05:Q4</c:v>
              </c:pt>
              <c:pt idx="12">
                <c:v>06:Q1</c:v>
              </c:pt>
              <c:pt idx="13">
                <c:v>06:Q2</c:v>
              </c:pt>
              <c:pt idx="14">
                <c:v>06:Q3</c:v>
              </c:pt>
              <c:pt idx="15">
                <c:v>06:Q4</c:v>
              </c:pt>
              <c:pt idx="16">
                <c:v>07:Q1</c:v>
              </c:pt>
              <c:pt idx="17">
                <c:v>07:Q2</c:v>
              </c:pt>
              <c:pt idx="18">
                <c:v>07:Q3</c:v>
              </c:pt>
              <c:pt idx="19">
                <c:v>07:Q4</c:v>
              </c:pt>
              <c:pt idx="20">
                <c:v>08:Q1</c:v>
              </c:pt>
              <c:pt idx="21">
                <c:v>08:Q2</c:v>
              </c:pt>
              <c:pt idx="22">
                <c:v>08:Q3</c:v>
              </c:pt>
              <c:pt idx="23">
                <c:v>08:Q4</c:v>
              </c:pt>
              <c:pt idx="24">
                <c:v>09:Q1</c:v>
              </c:pt>
              <c:pt idx="25">
                <c:v>09:Q2</c:v>
              </c:pt>
              <c:pt idx="26">
                <c:v>09:Q3</c:v>
              </c:pt>
              <c:pt idx="27">
                <c:v>09:Q4</c:v>
              </c:pt>
              <c:pt idx="28">
                <c:v>10:Q1</c:v>
              </c:pt>
              <c:pt idx="29">
                <c:v>10:Q2</c:v>
              </c:pt>
              <c:pt idx="30">
                <c:v>10:Q3</c:v>
              </c:pt>
              <c:pt idx="31">
                <c:v>10:Q4</c:v>
              </c:pt>
              <c:pt idx="32">
                <c:v>11:Q1</c:v>
              </c:pt>
              <c:pt idx="33">
                <c:v>11:Q2</c:v>
              </c:pt>
              <c:pt idx="34">
                <c:v>11:Q3</c:v>
              </c:pt>
              <c:pt idx="35">
                <c:v>11:Q4</c:v>
              </c:pt>
              <c:pt idx="36">
                <c:v>12:Q1</c:v>
              </c:pt>
              <c:pt idx="37">
                <c:v>12:Q2</c:v>
              </c:pt>
              <c:pt idx="38">
                <c:v>12:Q3</c:v>
              </c:pt>
              <c:pt idx="39">
                <c:v>12:Q4</c:v>
              </c:pt>
              <c:pt idx="40">
                <c:v>13:Q1</c:v>
              </c:pt>
              <c:pt idx="41">
                <c:v>13:Q2</c:v>
              </c:pt>
              <c:pt idx="42">
                <c:v>13:Q3</c:v>
              </c:pt>
              <c:pt idx="43">
                <c:v>13:Q4</c:v>
              </c:pt>
              <c:pt idx="44">
                <c:v>14:Q1</c:v>
              </c:pt>
              <c:pt idx="45">
                <c:v>14:Q2</c:v>
              </c:pt>
              <c:pt idx="46">
                <c:v>14:Q3</c:v>
              </c:pt>
              <c:pt idx="47">
                <c:v>14:Q4</c:v>
              </c:pt>
              <c:pt idx="48">
                <c:v>15:Q1</c:v>
              </c:pt>
              <c:pt idx="49">
                <c:v>15:Q2</c:v>
              </c:pt>
              <c:pt idx="50">
                <c:v>15:Q3</c:v>
              </c:pt>
              <c:pt idx="51">
                <c:v>15:Q4</c:v>
              </c:pt>
              <c:pt idx="52">
                <c:v>16:Q1</c:v>
              </c:pt>
              <c:pt idx="53">
                <c:v>16:Q2</c:v>
              </c:pt>
              <c:pt idx="54">
                <c:v>16:Q3</c:v>
              </c:pt>
              <c:pt idx="55">
                <c:v>16:Q4</c:v>
              </c:pt>
              <c:pt idx="56">
                <c:v>17:Q1</c:v>
              </c:pt>
              <c:pt idx="57">
                <c:v>17:Q2</c:v>
              </c:pt>
              <c:pt idx="58">
                <c:v>17:Q3</c:v>
              </c:pt>
              <c:pt idx="59">
                <c:v>17:Q4</c:v>
              </c:pt>
              <c:pt idx="60">
                <c:v>18:Q1</c:v>
              </c:pt>
              <c:pt idx="61">
                <c:v>18:Q2</c:v>
              </c:pt>
              <c:pt idx="62">
                <c:v>18:Q3</c:v>
              </c:pt>
              <c:pt idx="63">
                <c:v>18:Q4</c:v>
              </c:pt>
              <c:pt idx="64">
                <c:v>19:Q1</c:v>
              </c:pt>
              <c:pt idx="65">
                <c:v>19:Q2</c:v>
              </c:pt>
              <c:pt idx="66">
                <c:v>19:Q3</c:v>
              </c:pt>
              <c:pt idx="67">
                <c:v>19:Q4</c:v>
              </c:pt>
              <c:pt idx="68">
                <c:v>20:Q1</c:v>
              </c:pt>
              <c:pt idx="69">
                <c:v>20:Q2</c:v>
              </c:pt>
              <c:pt idx="70">
                <c:v>20:Q3</c:v>
              </c:pt>
              <c:pt idx="71">
                <c:v>20:Q4</c:v>
              </c:pt>
              <c:pt idx="72">
                <c:v>21:Q1</c:v>
              </c:pt>
              <c:pt idx="73">
                <c:v>21:Q2</c:v>
              </c:pt>
              <c:pt idx="74">
                <c:v>21:Q3</c:v>
              </c:pt>
              <c:pt idx="75">
                <c:v>21:Q4</c:v>
              </c:pt>
              <c:pt idx="76">
                <c:v>22:Q1</c:v>
              </c:pt>
              <c:pt idx="77">
                <c:v>22:Q2</c:v>
              </c:pt>
              <c:pt idx="78">
                <c:v>22:Q3</c:v>
              </c:pt>
              <c:pt idx="79">
                <c:v>22:Q4</c:v>
              </c:pt>
              <c:pt idx="80">
                <c:v>23:Q1</c:v>
              </c:pt>
              <c:pt idx="81">
                <c:v>23:Q2</c:v>
              </c:pt>
              <c:pt idx="82">
                <c:v>23:Q3</c:v>
              </c:pt>
              <c:pt idx="83">
                <c:v>23:Q4</c:v>
              </c:pt>
            </c:strLit>
          </c:cat>
          <c:val>
            <c:numLit>
              <c:formatCode>General</c:formatCode>
              <c:ptCount val="84"/>
              <c:pt idx="0">
                <c:v>550</c:v>
              </c:pt>
              <c:pt idx="1">
                <c:v>556</c:v>
              </c:pt>
              <c:pt idx="2">
                <c:v>558</c:v>
              </c:pt>
              <c:pt idx="3">
                <c:v>556</c:v>
              </c:pt>
              <c:pt idx="4">
                <c:v>536</c:v>
              </c:pt>
              <c:pt idx="5">
                <c:v>556</c:v>
              </c:pt>
              <c:pt idx="6">
                <c:v>552</c:v>
              </c:pt>
              <c:pt idx="7">
                <c:v>554</c:v>
              </c:pt>
              <c:pt idx="8">
                <c:v>549</c:v>
              </c:pt>
              <c:pt idx="9">
                <c:v>553</c:v>
              </c:pt>
              <c:pt idx="10">
                <c:v>550</c:v>
              </c:pt>
              <c:pt idx="11">
                <c:v>545</c:v>
              </c:pt>
              <c:pt idx="12">
                <c:v>545</c:v>
              </c:pt>
              <c:pt idx="13">
                <c:v>547</c:v>
              </c:pt>
              <c:pt idx="14">
                <c:v>549</c:v>
              </c:pt>
              <c:pt idx="15">
                <c:v>546</c:v>
              </c:pt>
              <c:pt idx="16">
                <c:v>545</c:v>
              </c:pt>
              <c:pt idx="17">
                <c:v>543</c:v>
              </c:pt>
              <c:pt idx="18">
                <c:v>551</c:v>
              </c:pt>
              <c:pt idx="19">
                <c:v>538</c:v>
              </c:pt>
              <c:pt idx="20">
                <c:v>545</c:v>
              </c:pt>
              <c:pt idx="21">
                <c:v>544</c:v>
              </c:pt>
              <c:pt idx="22">
                <c:v>556</c:v>
              </c:pt>
              <c:pt idx="23">
                <c:v>555</c:v>
              </c:pt>
              <c:pt idx="24">
                <c:v>558</c:v>
              </c:pt>
              <c:pt idx="25">
                <c:v>570</c:v>
              </c:pt>
              <c:pt idx="26">
                <c:v>575</c:v>
              </c:pt>
              <c:pt idx="27">
                <c:v>573</c:v>
              </c:pt>
              <c:pt idx="28">
                <c:v>573</c:v>
              </c:pt>
              <c:pt idx="29">
                <c:v>575</c:v>
              </c:pt>
              <c:pt idx="30">
                <c:v>580</c:v>
              </c:pt>
              <c:pt idx="31">
                <c:v>577</c:v>
              </c:pt>
              <c:pt idx="32">
                <c:v>572</c:v>
              </c:pt>
              <c:pt idx="33">
                <c:v>569</c:v>
              </c:pt>
              <c:pt idx="34">
                <c:v>571</c:v>
              </c:pt>
              <c:pt idx="35">
                <c:v>564</c:v>
              </c:pt>
              <c:pt idx="36">
                <c:v>570</c:v>
              </c:pt>
              <c:pt idx="37">
                <c:v>559</c:v>
              </c:pt>
              <c:pt idx="38">
                <c:v>568</c:v>
              </c:pt>
              <c:pt idx="39">
                <c:v>567</c:v>
              </c:pt>
              <c:pt idx="40">
                <c:v>570</c:v>
              </c:pt>
              <c:pt idx="41">
                <c:v>562</c:v>
              </c:pt>
              <c:pt idx="42">
                <c:v>568</c:v>
              </c:pt>
              <c:pt idx="43">
                <c:v>562</c:v>
              </c:pt>
              <c:pt idx="44">
                <c:v>568</c:v>
              </c:pt>
              <c:pt idx="45">
                <c:v>564</c:v>
              </c:pt>
              <c:pt idx="46">
                <c:v>566</c:v>
              </c:pt>
              <c:pt idx="47">
                <c:v>568</c:v>
              </c:pt>
              <c:pt idx="48">
                <c:v>570</c:v>
              </c:pt>
              <c:pt idx="49">
                <c:v>556</c:v>
              </c:pt>
              <c:pt idx="50">
                <c:v>566</c:v>
              </c:pt>
              <c:pt idx="51">
                <c:v>564</c:v>
              </c:pt>
              <c:pt idx="52">
                <c:v>562</c:v>
              </c:pt>
              <c:pt idx="53">
                <c:v>563</c:v>
              </c:pt>
              <c:pt idx="54">
                <c:v>567</c:v>
              </c:pt>
              <c:pt idx="55">
                <c:v>565</c:v>
              </c:pt>
              <c:pt idx="56">
                <c:v>572</c:v>
              </c:pt>
              <c:pt idx="57">
                <c:v>564</c:v>
              </c:pt>
              <c:pt idx="58">
                <c:v>573</c:v>
              </c:pt>
              <c:pt idx="59" formatCode="0">
                <c:v>575</c:v>
              </c:pt>
              <c:pt idx="60" formatCode="0">
                <c:v>573</c:v>
              </c:pt>
              <c:pt idx="61" formatCode="0">
                <c:v>568</c:v>
              </c:pt>
              <c:pt idx="62" formatCode="0">
                <c:v>570</c:v>
              </c:pt>
              <c:pt idx="63" formatCode="0">
                <c:v>572</c:v>
              </c:pt>
              <c:pt idx="64" formatCode="0">
                <c:v>566</c:v>
              </c:pt>
              <c:pt idx="65" formatCode="0">
                <c:v>567</c:v>
              </c:pt>
              <c:pt idx="66" formatCode="0">
                <c:v>573</c:v>
              </c:pt>
              <c:pt idx="67" formatCode="0">
                <c:v>572</c:v>
              </c:pt>
              <c:pt idx="68" formatCode="0">
                <c:v>574</c:v>
              </c:pt>
              <c:pt idx="69" formatCode="0">
                <c:v>573</c:v>
              </c:pt>
              <c:pt idx="70" formatCode="0">
                <c:v>586</c:v>
              </c:pt>
              <c:pt idx="71" formatCode="0">
                <c:v>583</c:v>
              </c:pt>
              <c:pt idx="72" formatCode="0">
                <c:v>592</c:v>
              </c:pt>
              <c:pt idx="73" formatCode="0">
                <c:v>582</c:v>
              </c:pt>
              <c:pt idx="74" formatCode="0">
                <c:v>586</c:v>
              </c:pt>
              <c:pt idx="75" formatCode="0">
                <c:v>582</c:v>
              </c:pt>
              <c:pt idx="76" formatCode="0">
                <c:v>587</c:v>
              </c:pt>
              <c:pt idx="77" formatCode="0">
                <c:v>580</c:v>
              </c:pt>
              <c:pt idx="78" formatCode="0">
                <c:v>581</c:v>
              </c:pt>
              <c:pt idx="79" formatCode="0">
                <c:v>581</c:v>
              </c:pt>
              <c:pt idx="80" formatCode="0">
                <c:v>585</c:v>
              </c:pt>
              <c:pt idx="81" formatCode="0">
                <c:v>581</c:v>
              </c:pt>
              <c:pt idx="82" formatCode="0">
                <c:v>581</c:v>
              </c:pt>
              <c:pt idx="83" formatCode="0">
                <c:v>586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5088-42AE-A8ED-406DDED73C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5546368"/>
        <c:axId val="495536384"/>
      </c:lineChart>
      <c:catAx>
        <c:axId val="49552076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6350">
            <a:solidFill>
              <a:srgbClr val="000000"/>
            </a:solidFill>
          </a:ln>
        </c:spPr>
        <c:txPr>
          <a:bodyPr rot="-3000000" vert="horz"/>
          <a:lstStyle/>
          <a:p>
            <a:pPr>
              <a:defRPr sz="1400"/>
            </a:pPr>
            <a:endParaRPr lang="en-US"/>
          </a:p>
        </c:txPr>
        <c:crossAx val="495534848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495534848"/>
        <c:scaling>
          <c:orientation val="minMax"/>
          <c:max val="800"/>
          <c:min val="500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6350">
            <a:solidFill>
              <a:srgbClr val="000000"/>
            </a:solidFill>
          </a:ln>
        </c:spPr>
        <c:txPr>
          <a:bodyPr/>
          <a:lstStyle/>
          <a:p>
            <a:pPr>
              <a:defRPr sz="1400"/>
            </a:pPr>
            <a:endParaRPr lang="en-US"/>
          </a:p>
        </c:txPr>
        <c:crossAx val="495520768"/>
        <c:crosses val="autoZero"/>
        <c:crossBetween val="between"/>
      </c:valAx>
      <c:valAx>
        <c:axId val="495536384"/>
        <c:scaling>
          <c:orientation val="minMax"/>
          <c:max val="800"/>
          <c:min val="500"/>
        </c:scaling>
        <c:delete val="0"/>
        <c:axPos val="r"/>
        <c:numFmt formatCode="General" sourceLinked="1"/>
        <c:majorTickMark val="in"/>
        <c:minorTickMark val="none"/>
        <c:tickLblPos val="nextTo"/>
        <c:spPr>
          <a:ln/>
        </c:spPr>
        <c:txPr>
          <a:bodyPr/>
          <a:lstStyle/>
          <a:p>
            <a:pPr>
              <a:defRPr sz="1400"/>
            </a:pPr>
            <a:endParaRPr lang="en-US"/>
          </a:p>
        </c:txPr>
        <c:crossAx val="495546368"/>
        <c:crosses val="max"/>
        <c:crossBetween val="between"/>
      </c:valAx>
      <c:catAx>
        <c:axId val="4955463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95536384"/>
        <c:crosses val="autoZero"/>
        <c:auto val="1"/>
        <c:lblAlgn val="ctr"/>
        <c:lblOffset val="100"/>
        <c:noMultiLvlLbl val="0"/>
      </c:catAx>
      <c:spPr>
        <a:ln w="6350">
          <a:solidFill>
            <a:srgbClr val="000000"/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userShapes r:id="rId2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7770344377686851E-2"/>
          <c:y val="0.22270801967853138"/>
          <c:w val="0.92073938229436991"/>
          <c:h val="0.64587973378329011"/>
        </c:manualLayout>
      </c:layout>
      <c:barChart>
        <c:barDir val="col"/>
        <c:grouping val="clustered"/>
        <c:varyColors val="0"/>
        <c:ser>
          <c:idx val="2"/>
          <c:order val="0"/>
          <c:tx>
            <c:v>HELOC Balance</c:v>
          </c:tx>
          <c:spPr>
            <a:solidFill>
              <a:srgbClr val="FF0000"/>
            </a:solidFill>
          </c:spPr>
          <c:invertIfNegative val="0"/>
          <c:cat>
            <c:strRef>
              <c:f>[0]!Page10_Date</c:f>
              <c:strCache>
                <c:ptCount val="167"/>
                <c:pt idx="0">
                  <c:v>03:Q1</c:v>
                </c:pt>
                <c:pt idx="2">
                  <c:v>03:Q2</c:v>
                </c:pt>
                <c:pt idx="4">
                  <c:v>03:Q3</c:v>
                </c:pt>
                <c:pt idx="6">
                  <c:v>03:Q4</c:v>
                </c:pt>
                <c:pt idx="8">
                  <c:v>04:Q1</c:v>
                </c:pt>
                <c:pt idx="10">
                  <c:v>04:Q2</c:v>
                </c:pt>
                <c:pt idx="12">
                  <c:v>04:Q3</c:v>
                </c:pt>
                <c:pt idx="14">
                  <c:v>04:Q4</c:v>
                </c:pt>
                <c:pt idx="16">
                  <c:v>05:Q1</c:v>
                </c:pt>
                <c:pt idx="18">
                  <c:v>05:Q2</c:v>
                </c:pt>
                <c:pt idx="20">
                  <c:v>05:Q3</c:v>
                </c:pt>
                <c:pt idx="22">
                  <c:v>05:Q4</c:v>
                </c:pt>
                <c:pt idx="24">
                  <c:v>06:Q1</c:v>
                </c:pt>
                <c:pt idx="26">
                  <c:v>06:Q2</c:v>
                </c:pt>
                <c:pt idx="28">
                  <c:v>06:Q3</c:v>
                </c:pt>
                <c:pt idx="30">
                  <c:v>06:Q4</c:v>
                </c:pt>
                <c:pt idx="32">
                  <c:v>07:Q1</c:v>
                </c:pt>
                <c:pt idx="34">
                  <c:v>07:Q2</c:v>
                </c:pt>
                <c:pt idx="36">
                  <c:v>07:Q3</c:v>
                </c:pt>
                <c:pt idx="38">
                  <c:v>07:Q4</c:v>
                </c:pt>
                <c:pt idx="40">
                  <c:v>08:Q1</c:v>
                </c:pt>
                <c:pt idx="42">
                  <c:v>08:Q2</c:v>
                </c:pt>
                <c:pt idx="44">
                  <c:v>08:Q3</c:v>
                </c:pt>
                <c:pt idx="46">
                  <c:v>08:Q4</c:v>
                </c:pt>
                <c:pt idx="48">
                  <c:v>09:Q1</c:v>
                </c:pt>
                <c:pt idx="50">
                  <c:v>09:Q2</c:v>
                </c:pt>
                <c:pt idx="52">
                  <c:v>09:Q3</c:v>
                </c:pt>
                <c:pt idx="54">
                  <c:v>09:Q4</c:v>
                </c:pt>
                <c:pt idx="56">
                  <c:v>10:Q1</c:v>
                </c:pt>
                <c:pt idx="58">
                  <c:v>10:Q2</c:v>
                </c:pt>
                <c:pt idx="60">
                  <c:v>10:Q3</c:v>
                </c:pt>
                <c:pt idx="62">
                  <c:v>10:Q4</c:v>
                </c:pt>
                <c:pt idx="64">
                  <c:v>11:Q1</c:v>
                </c:pt>
                <c:pt idx="66">
                  <c:v>11:Q2</c:v>
                </c:pt>
                <c:pt idx="68">
                  <c:v>11:Q3</c:v>
                </c:pt>
                <c:pt idx="70">
                  <c:v>11:Q4</c:v>
                </c:pt>
                <c:pt idx="72">
                  <c:v>12:Q1</c:v>
                </c:pt>
                <c:pt idx="74">
                  <c:v>12:Q2</c:v>
                </c:pt>
                <c:pt idx="76">
                  <c:v>12:Q3</c:v>
                </c:pt>
                <c:pt idx="78">
                  <c:v>12:Q4</c:v>
                </c:pt>
                <c:pt idx="80">
                  <c:v>13:Q1</c:v>
                </c:pt>
                <c:pt idx="82">
                  <c:v>13:Q2</c:v>
                </c:pt>
                <c:pt idx="84">
                  <c:v>13:Q3</c:v>
                </c:pt>
                <c:pt idx="86">
                  <c:v>13:Q4</c:v>
                </c:pt>
                <c:pt idx="88">
                  <c:v>14:Q1</c:v>
                </c:pt>
                <c:pt idx="90">
                  <c:v>14:Q2</c:v>
                </c:pt>
                <c:pt idx="92">
                  <c:v>14:Q3</c:v>
                </c:pt>
                <c:pt idx="94">
                  <c:v>14:Q4</c:v>
                </c:pt>
                <c:pt idx="96">
                  <c:v>15:Q1</c:v>
                </c:pt>
                <c:pt idx="98">
                  <c:v>15:Q2</c:v>
                </c:pt>
                <c:pt idx="100">
                  <c:v>15:Q3</c:v>
                </c:pt>
                <c:pt idx="102">
                  <c:v>15:Q4</c:v>
                </c:pt>
                <c:pt idx="104">
                  <c:v>16:Q1</c:v>
                </c:pt>
                <c:pt idx="106">
                  <c:v>16:Q2</c:v>
                </c:pt>
                <c:pt idx="108">
                  <c:v>16:Q3</c:v>
                </c:pt>
                <c:pt idx="110">
                  <c:v>16:Q4</c:v>
                </c:pt>
                <c:pt idx="112">
                  <c:v>17:Q1</c:v>
                </c:pt>
                <c:pt idx="114">
                  <c:v>17:Q2</c:v>
                </c:pt>
                <c:pt idx="116">
                  <c:v>17:Q3</c:v>
                </c:pt>
                <c:pt idx="118">
                  <c:v>17:Q4</c:v>
                </c:pt>
                <c:pt idx="120">
                  <c:v>18:Q1</c:v>
                </c:pt>
                <c:pt idx="122">
                  <c:v>18:Q2</c:v>
                </c:pt>
                <c:pt idx="124">
                  <c:v>18:Q3</c:v>
                </c:pt>
                <c:pt idx="126">
                  <c:v>18:Q4</c:v>
                </c:pt>
                <c:pt idx="128">
                  <c:v>19:Q1</c:v>
                </c:pt>
                <c:pt idx="130">
                  <c:v>19:Q2</c:v>
                </c:pt>
                <c:pt idx="132">
                  <c:v>19:Q3</c:v>
                </c:pt>
                <c:pt idx="134">
                  <c:v>19:Q4</c:v>
                </c:pt>
                <c:pt idx="136">
                  <c:v>20:Q1</c:v>
                </c:pt>
                <c:pt idx="138">
                  <c:v>20:Q2</c:v>
                </c:pt>
                <c:pt idx="140">
                  <c:v>20:Q3</c:v>
                </c:pt>
                <c:pt idx="142">
                  <c:v>20:Q4</c:v>
                </c:pt>
                <c:pt idx="144">
                  <c:v>21:Q1</c:v>
                </c:pt>
                <c:pt idx="146">
                  <c:v>21:Q2</c:v>
                </c:pt>
                <c:pt idx="148">
                  <c:v>21:Q3</c:v>
                </c:pt>
                <c:pt idx="150">
                  <c:v>21:Q4</c:v>
                </c:pt>
                <c:pt idx="152">
                  <c:v>22:Q1</c:v>
                </c:pt>
                <c:pt idx="154">
                  <c:v>22:Q2</c:v>
                </c:pt>
                <c:pt idx="156">
                  <c:v>22:Q3</c:v>
                </c:pt>
                <c:pt idx="158">
                  <c:v>22:Q4</c:v>
                </c:pt>
                <c:pt idx="160">
                  <c:v>23:Q1</c:v>
                </c:pt>
                <c:pt idx="162">
                  <c:v>23:Q2</c:v>
                </c:pt>
                <c:pt idx="164">
                  <c:v>23:Q3</c:v>
                </c:pt>
                <c:pt idx="166">
                  <c:v>23:Q4</c:v>
                </c:pt>
              </c:strCache>
            </c:strRef>
          </c:cat>
          <c:val>
            <c:numRef>
              <c:f>[0]!Page10_HELOC</c:f>
              <c:numCache>
                <c:formatCode>0.00</c:formatCode>
                <c:ptCount val="168"/>
                <c:pt idx="1">
                  <c:v>0.24199999999999999</c:v>
                </c:pt>
                <c:pt idx="3">
                  <c:v>0.26</c:v>
                </c:pt>
                <c:pt idx="5">
                  <c:v>0.26900000000000002</c:v>
                </c:pt>
                <c:pt idx="7">
                  <c:v>0.30199999999999999</c:v>
                </c:pt>
                <c:pt idx="9">
                  <c:v>0.32800000000000001</c:v>
                </c:pt>
                <c:pt idx="11">
                  <c:v>0.36699999999999999</c:v>
                </c:pt>
                <c:pt idx="13">
                  <c:v>0.42599999999999999</c:v>
                </c:pt>
                <c:pt idx="15">
                  <c:v>0.46800000000000003</c:v>
                </c:pt>
                <c:pt idx="17">
                  <c:v>0.502</c:v>
                </c:pt>
                <c:pt idx="19">
                  <c:v>0.52800000000000002</c:v>
                </c:pt>
                <c:pt idx="21">
                  <c:v>0.54100000000000004</c:v>
                </c:pt>
                <c:pt idx="23">
                  <c:v>0.56499999999999995</c:v>
                </c:pt>
                <c:pt idx="25">
                  <c:v>0.58199999999999996</c:v>
                </c:pt>
                <c:pt idx="27">
                  <c:v>0.59</c:v>
                </c:pt>
                <c:pt idx="29">
                  <c:v>0.60299999999999998</c:v>
                </c:pt>
                <c:pt idx="31">
                  <c:v>0.60399999999999998</c:v>
                </c:pt>
                <c:pt idx="33">
                  <c:v>0.60499999999999998</c:v>
                </c:pt>
                <c:pt idx="35">
                  <c:v>0.61899999999999999</c:v>
                </c:pt>
                <c:pt idx="37">
                  <c:v>0.63100000000000001</c:v>
                </c:pt>
                <c:pt idx="39">
                  <c:v>0.64700000000000002</c:v>
                </c:pt>
                <c:pt idx="41">
                  <c:v>0.66300000000000003</c:v>
                </c:pt>
                <c:pt idx="43">
                  <c:v>0.67900000000000005</c:v>
                </c:pt>
                <c:pt idx="45">
                  <c:v>0.69199999999999995</c:v>
                </c:pt>
                <c:pt idx="47">
                  <c:v>0.70499999999999996</c:v>
                </c:pt>
                <c:pt idx="49">
                  <c:v>0.71399999999999997</c:v>
                </c:pt>
                <c:pt idx="51">
                  <c:v>0.71299999999999997</c:v>
                </c:pt>
                <c:pt idx="53">
                  <c:v>0.70799999999999996</c:v>
                </c:pt>
                <c:pt idx="55">
                  <c:v>0.71</c:v>
                </c:pt>
                <c:pt idx="57">
                  <c:v>0.69499999999999995</c:v>
                </c:pt>
                <c:pt idx="59">
                  <c:v>0.68300000000000005</c:v>
                </c:pt>
                <c:pt idx="61">
                  <c:v>0.67300000000000004</c:v>
                </c:pt>
                <c:pt idx="63">
                  <c:v>0.66800000000000004</c:v>
                </c:pt>
                <c:pt idx="65">
                  <c:v>0.64100000000000001</c:v>
                </c:pt>
                <c:pt idx="67">
                  <c:v>0.625</c:v>
                </c:pt>
                <c:pt idx="69">
                  <c:v>0.63900000000000001</c:v>
                </c:pt>
                <c:pt idx="71">
                  <c:v>0.627</c:v>
                </c:pt>
                <c:pt idx="73">
                  <c:v>0.61199999999999999</c:v>
                </c:pt>
                <c:pt idx="75">
                  <c:v>0.58899999999999997</c:v>
                </c:pt>
                <c:pt idx="77">
                  <c:v>0.57299999999999995</c:v>
                </c:pt>
                <c:pt idx="79">
                  <c:v>0.56299999999999994</c:v>
                </c:pt>
                <c:pt idx="81">
                  <c:v>0.55200000000000005</c:v>
                </c:pt>
                <c:pt idx="83">
                  <c:v>0.54</c:v>
                </c:pt>
                <c:pt idx="85">
                  <c:v>0.53500000000000003</c:v>
                </c:pt>
                <c:pt idx="87">
                  <c:v>0.52900000000000003</c:v>
                </c:pt>
                <c:pt idx="89">
                  <c:v>0.52600000000000002</c:v>
                </c:pt>
                <c:pt idx="91">
                  <c:v>0.52100000000000002</c:v>
                </c:pt>
                <c:pt idx="93">
                  <c:v>0.51200000000000001</c:v>
                </c:pt>
                <c:pt idx="95">
                  <c:v>0.51</c:v>
                </c:pt>
                <c:pt idx="97">
                  <c:v>0.51</c:v>
                </c:pt>
                <c:pt idx="99">
                  <c:v>0.499</c:v>
                </c:pt>
                <c:pt idx="101">
                  <c:v>0.49199999999999999</c:v>
                </c:pt>
                <c:pt idx="103">
                  <c:v>0.48699999999999999</c:v>
                </c:pt>
                <c:pt idx="105">
                  <c:v>0.48499999999999999</c:v>
                </c:pt>
                <c:pt idx="107">
                  <c:v>0.47799999999999998</c:v>
                </c:pt>
                <c:pt idx="109">
                  <c:v>0.47199999999999998</c:v>
                </c:pt>
                <c:pt idx="111">
                  <c:v>0.47299999999999998</c:v>
                </c:pt>
                <c:pt idx="113">
                  <c:v>0.45600000000000002</c:v>
                </c:pt>
                <c:pt idx="115">
                  <c:v>0.45200000000000001</c:v>
                </c:pt>
                <c:pt idx="117">
                  <c:v>0.44800000000000001</c:v>
                </c:pt>
                <c:pt idx="119">
                  <c:v>0.44400000000000001</c:v>
                </c:pt>
                <c:pt idx="121">
                  <c:v>0.436</c:v>
                </c:pt>
                <c:pt idx="123">
                  <c:v>0.432</c:v>
                </c:pt>
                <c:pt idx="125">
                  <c:v>0.42199999999999999</c:v>
                </c:pt>
                <c:pt idx="127">
                  <c:v>0.41199999999999998</c:v>
                </c:pt>
                <c:pt idx="129">
                  <c:v>0.40600000000000003</c:v>
                </c:pt>
                <c:pt idx="131">
                  <c:v>0.39900000000000002</c:v>
                </c:pt>
                <c:pt idx="133">
                  <c:v>0.39600000000000002</c:v>
                </c:pt>
                <c:pt idx="135">
                  <c:v>0.39</c:v>
                </c:pt>
                <c:pt idx="137">
                  <c:v>0.38600000000000001</c:v>
                </c:pt>
                <c:pt idx="139">
                  <c:v>0.375</c:v>
                </c:pt>
                <c:pt idx="141">
                  <c:v>0.36199999999999999</c:v>
                </c:pt>
                <c:pt idx="143">
                  <c:v>0.34899999999999998</c:v>
                </c:pt>
                <c:pt idx="145">
                  <c:v>0.33500000000000002</c:v>
                </c:pt>
                <c:pt idx="147">
                  <c:v>0.32200000000000001</c:v>
                </c:pt>
                <c:pt idx="149">
                  <c:v>0.317</c:v>
                </c:pt>
                <c:pt idx="151">
                  <c:v>0.318</c:v>
                </c:pt>
                <c:pt idx="153">
                  <c:v>0.317</c:v>
                </c:pt>
                <c:pt idx="155">
                  <c:v>0.31900000000000001</c:v>
                </c:pt>
                <c:pt idx="157">
                  <c:v>0.32200000000000001</c:v>
                </c:pt>
                <c:pt idx="159">
                  <c:v>0.33600000000000002</c:v>
                </c:pt>
                <c:pt idx="161">
                  <c:v>0.33900000000000002</c:v>
                </c:pt>
                <c:pt idx="163">
                  <c:v>0.34</c:v>
                </c:pt>
                <c:pt idx="165">
                  <c:v>0.34899999999999998</c:v>
                </c:pt>
                <c:pt idx="167">
                  <c:v>0.36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CA-4BDC-BFB5-8CBE87C4170C}"/>
            </c:ext>
          </c:extLst>
        </c:ser>
        <c:ser>
          <c:idx val="0"/>
          <c:order val="2"/>
          <c:tx>
            <c:v>CC Balance</c:v>
          </c:tx>
          <c:spPr>
            <a:solidFill>
              <a:srgbClr val="1F497D"/>
            </a:solidFill>
          </c:spPr>
          <c:invertIfNegative val="0"/>
          <c:cat>
            <c:strRef>
              <c:f>[0]!Page10_Date</c:f>
              <c:strCache>
                <c:ptCount val="167"/>
                <c:pt idx="0">
                  <c:v>03:Q1</c:v>
                </c:pt>
                <c:pt idx="2">
                  <c:v>03:Q2</c:v>
                </c:pt>
                <c:pt idx="4">
                  <c:v>03:Q3</c:v>
                </c:pt>
                <c:pt idx="6">
                  <c:v>03:Q4</c:v>
                </c:pt>
                <c:pt idx="8">
                  <c:v>04:Q1</c:v>
                </c:pt>
                <c:pt idx="10">
                  <c:v>04:Q2</c:v>
                </c:pt>
                <c:pt idx="12">
                  <c:v>04:Q3</c:v>
                </c:pt>
                <c:pt idx="14">
                  <c:v>04:Q4</c:v>
                </c:pt>
                <c:pt idx="16">
                  <c:v>05:Q1</c:v>
                </c:pt>
                <c:pt idx="18">
                  <c:v>05:Q2</c:v>
                </c:pt>
                <c:pt idx="20">
                  <c:v>05:Q3</c:v>
                </c:pt>
                <c:pt idx="22">
                  <c:v>05:Q4</c:v>
                </c:pt>
                <c:pt idx="24">
                  <c:v>06:Q1</c:v>
                </c:pt>
                <c:pt idx="26">
                  <c:v>06:Q2</c:v>
                </c:pt>
                <c:pt idx="28">
                  <c:v>06:Q3</c:v>
                </c:pt>
                <c:pt idx="30">
                  <c:v>06:Q4</c:v>
                </c:pt>
                <c:pt idx="32">
                  <c:v>07:Q1</c:v>
                </c:pt>
                <c:pt idx="34">
                  <c:v>07:Q2</c:v>
                </c:pt>
                <c:pt idx="36">
                  <c:v>07:Q3</c:v>
                </c:pt>
                <c:pt idx="38">
                  <c:v>07:Q4</c:v>
                </c:pt>
                <c:pt idx="40">
                  <c:v>08:Q1</c:v>
                </c:pt>
                <c:pt idx="42">
                  <c:v>08:Q2</c:v>
                </c:pt>
                <c:pt idx="44">
                  <c:v>08:Q3</c:v>
                </c:pt>
                <c:pt idx="46">
                  <c:v>08:Q4</c:v>
                </c:pt>
                <c:pt idx="48">
                  <c:v>09:Q1</c:v>
                </c:pt>
                <c:pt idx="50">
                  <c:v>09:Q2</c:v>
                </c:pt>
                <c:pt idx="52">
                  <c:v>09:Q3</c:v>
                </c:pt>
                <c:pt idx="54">
                  <c:v>09:Q4</c:v>
                </c:pt>
                <c:pt idx="56">
                  <c:v>10:Q1</c:v>
                </c:pt>
                <c:pt idx="58">
                  <c:v>10:Q2</c:v>
                </c:pt>
                <c:pt idx="60">
                  <c:v>10:Q3</c:v>
                </c:pt>
                <c:pt idx="62">
                  <c:v>10:Q4</c:v>
                </c:pt>
                <c:pt idx="64">
                  <c:v>11:Q1</c:v>
                </c:pt>
                <c:pt idx="66">
                  <c:v>11:Q2</c:v>
                </c:pt>
                <c:pt idx="68">
                  <c:v>11:Q3</c:v>
                </c:pt>
                <c:pt idx="70">
                  <c:v>11:Q4</c:v>
                </c:pt>
                <c:pt idx="72">
                  <c:v>12:Q1</c:v>
                </c:pt>
                <c:pt idx="74">
                  <c:v>12:Q2</c:v>
                </c:pt>
                <c:pt idx="76">
                  <c:v>12:Q3</c:v>
                </c:pt>
                <c:pt idx="78">
                  <c:v>12:Q4</c:v>
                </c:pt>
                <c:pt idx="80">
                  <c:v>13:Q1</c:v>
                </c:pt>
                <c:pt idx="82">
                  <c:v>13:Q2</c:v>
                </c:pt>
                <c:pt idx="84">
                  <c:v>13:Q3</c:v>
                </c:pt>
                <c:pt idx="86">
                  <c:v>13:Q4</c:v>
                </c:pt>
                <c:pt idx="88">
                  <c:v>14:Q1</c:v>
                </c:pt>
                <c:pt idx="90">
                  <c:v>14:Q2</c:v>
                </c:pt>
                <c:pt idx="92">
                  <c:v>14:Q3</c:v>
                </c:pt>
                <c:pt idx="94">
                  <c:v>14:Q4</c:v>
                </c:pt>
                <c:pt idx="96">
                  <c:v>15:Q1</c:v>
                </c:pt>
                <c:pt idx="98">
                  <c:v>15:Q2</c:v>
                </c:pt>
                <c:pt idx="100">
                  <c:v>15:Q3</c:v>
                </c:pt>
                <c:pt idx="102">
                  <c:v>15:Q4</c:v>
                </c:pt>
                <c:pt idx="104">
                  <c:v>16:Q1</c:v>
                </c:pt>
                <c:pt idx="106">
                  <c:v>16:Q2</c:v>
                </c:pt>
                <c:pt idx="108">
                  <c:v>16:Q3</c:v>
                </c:pt>
                <c:pt idx="110">
                  <c:v>16:Q4</c:v>
                </c:pt>
                <c:pt idx="112">
                  <c:v>17:Q1</c:v>
                </c:pt>
                <c:pt idx="114">
                  <c:v>17:Q2</c:v>
                </c:pt>
                <c:pt idx="116">
                  <c:v>17:Q3</c:v>
                </c:pt>
                <c:pt idx="118">
                  <c:v>17:Q4</c:v>
                </c:pt>
                <c:pt idx="120">
                  <c:v>18:Q1</c:v>
                </c:pt>
                <c:pt idx="122">
                  <c:v>18:Q2</c:v>
                </c:pt>
                <c:pt idx="124">
                  <c:v>18:Q3</c:v>
                </c:pt>
                <c:pt idx="126">
                  <c:v>18:Q4</c:v>
                </c:pt>
                <c:pt idx="128">
                  <c:v>19:Q1</c:v>
                </c:pt>
                <c:pt idx="130">
                  <c:v>19:Q2</c:v>
                </c:pt>
                <c:pt idx="132">
                  <c:v>19:Q3</c:v>
                </c:pt>
                <c:pt idx="134">
                  <c:v>19:Q4</c:v>
                </c:pt>
                <c:pt idx="136">
                  <c:v>20:Q1</c:v>
                </c:pt>
                <c:pt idx="138">
                  <c:v>20:Q2</c:v>
                </c:pt>
                <c:pt idx="140">
                  <c:v>20:Q3</c:v>
                </c:pt>
                <c:pt idx="142">
                  <c:v>20:Q4</c:v>
                </c:pt>
                <c:pt idx="144">
                  <c:v>21:Q1</c:v>
                </c:pt>
                <c:pt idx="146">
                  <c:v>21:Q2</c:v>
                </c:pt>
                <c:pt idx="148">
                  <c:v>21:Q3</c:v>
                </c:pt>
                <c:pt idx="150">
                  <c:v>21:Q4</c:v>
                </c:pt>
                <c:pt idx="152">
                  <c:v>22:Q1</c:v>
                </c:pt>
                <c:pt idx="154">
                  <c:v>22:Q2</c:v>
                </c:pt>
                <c:pt idx="156">
                  <c:v>22:Q3</c:v>
                </c:pt>
                <c:pt idx="158">
                  <c:v>22:Q4</c:v>
                </c:pt>
                <c:pt idx="160">
                  <c:v>23:Q1</c:v>
                </c:pt>
                <c:pt idx="162">
                  <c:v>23:Q2</c:v>
                </c:pt>
                <c:pt idx="164">
                  <c:v>23:Q3</c:v>
                </c:pt>
                <c:pt idx="166">
                  <c:v>23:Q4</c:v>
                </c:pt>
              </c:strCache>
            </c:strRef>
          </c:cat>
          <c:val>
            <c:numRef>
              <c:f>[0]!Page10_CCbalance</c:f>
              <c:numCache>
                <c:formatCode>0.00</c:formatCode>
                <c:ptCount val="168"/>
                <c:pt idx="0">
                  <c:v>0.68799999999999994</c:v>
                </c:pt>
                <c:pt idx="2">
                  <c:v>0.69299999999999995</c:v>
                </c:pt>
                <c:pt idx="4">
                  <c:v>0.69299999999999995</c:v>
                </c:pt>
                <c:pt idx="6">
                  <c:v>0.69799999999999995</c:v>
                </c:pt>
                <c:pt idx="8">
                  <c:v>0.69499999999999995</c:v>
                </c:pt>
                <c:pt idx="10">
                  <c:v>0.69699999999999995</c:v>
                </c:pt>
                <c:pt idx="12">
                  <c:v>0.70599999999999996</c:v>
                </c:pt>
                <c:pt idx="14">
                  <c:v>0.71699999999999997</c:v>
                </c:pt>
                <c:pt idx="16">
                  <c:v>0.71</c:v>
                </c:pt>
                <c:pt idx="18">
                  <c:v>0.71699999999999997</c:v>
                </c:pt>
                <c:pt idx="20">
                  <c:v>0.73199999999999998</c:v>
                </c:pt>
                <c:pt idx="22">
                  <c:v>0.73599999999999999</c:v>
                </c:pt>
                <c:pt idx="24">
                  <c:v>0.72299999999999998</c:v>
                </c:pt>
                <c:pt idx="26">
                  <c:v>0.73899999999999999</c:v>
                </c:pt>
                <c:pt idx="28">
                  <c:v>0.754</c:v>
                </c:pt>
                <c:pt idx="30">
                  <c:v>0.76700000000000002</c:v>
                </c:pt>
                <c:pt idx="32">
                  <c:v>0.76400000000000001</c:v>
                </c:pt>
                <c:pt idx="34">
                  <c:v>0.79600000000000004</c:v>
                </c:pt>
                <c:pt idx="36">
                  <c:v>0.81699999999999995</c:v>
                </c:pt>
                <c:pt idx="38">
                  <c:v>0.83899999999999997</c:v>
                </c:pt>
                <c:pt idx="40">
                  <c:v>0.83699999999999997</c:v>
                </c:pt>
                <c:pt idx="42">
                  <c:v>0.85</c:v>
                </c:pt>
                <c:pt idx="44">
                  <c:v>0.85799999999999998</c:v>
                </c:pt>
                <c:pt idx="46">
                  <c:v>0.86599999999999999</c:v>
                </c:pt>
                <c:pt idx="48">
                  <c:v>0.84299999999999997</c:v>
                </c:pt>
                <c:pt idx="50">
                  <c:v>0.82399999999999995</c:v>
                </c:pt>
                <c:pt idx="52">
                  <c:v>0.81200000000000006</c:v>
                </c:pt>
                <c:pt idx="54">
                  <c:v>0.8</c:v>
                </c:pt>
                <c:pt idx="56">
                  <c:v>0.76200000000000001</c:v>
                </c:pt>
                <c:pt idx="58">
                  <c:v>0.74399999999999999</c:v>
                </c:pt>
                <c:pt idx="60">
                  <c:v>0.73099999999999998</c:v>
                </c:pt>
                <c:pt idx="62">
                  <c:v>0.73</c:v>
                </c:pt>
                <c:pt idx="64">
                  <c:v>0.69599999999999995</c:v>
                </c:pt>
                <c:pt idx="66">
                  <c:v>0.69399999999999995</c:v>
                </c:pt>
                <c:pt idx="68">
                  <c:v>0.69299999999999995</c:v>
                </c:pt>
                <c:pt idx="70">
                  <c:v>0.70399999999999996</c:v>
                </c:pt>
                <c:pt idx="72">
                  <c:v>0.67900000000000005</c:v>
                </c:pt>
                <c:pt idx="74">
                  <c:v>0.67200000000000004</c:v>
                </c:pt>
                <c:pt idx="76">
                  <c:v>0.67400000000000004</c:v>
                </c:pt>
                <c:pt idx="78">
                  <c:v>0.67900000000000005</c:v>
                </c:pt>
                <c:pt idx="80">
                  <c:v>0.66</c:v>
                </c:pt>
                <c:pt idx="82">
                  <c:v>0.66800000000000004</c:v>
                </c:pt>
                <c:pt idx="84">
                  <c:v>0.67200000000000004</c:v>
                </c:pt>
                <c:pt idx="86">
                  <c:v>0.68300000000000005</c:v>
                </c:pt>
                <c:pt idx="88">
                  <c:v>0.65900000000000003</c:v>
                </c:pt>
                <c:pt idx="90">
                  <c:v>0.66900000000000004</c:v>
                </c:pt>
                <c:pt idx="92">
                  <c:v>0.68</c:v>
                </c:pt>
                <c:pt idx="94">
                  <c:v>0.7</c:v>
                </c:pt>
                <c:pt idx="96">
                  <c:v>0.68400000000000005</c:v>
                </c:pt>
                <c:pt idx="98">
                  <c:v>0.70299999999999996</c:v>
                </c:pt>
                <c:pt idx="100">
                  <c:v>0.71399999999999997</c:v>
                </c:pt>
                <c:pt idx="102">
                  <c:v>0.73299999999999998</c:v>
                </c:pt>
                <c:pt idx="104">
                  <c:v>0.71199999999999997</c:v>
                </c:pt>
                <c:pt idx="106">
                  <c:v>0.72899999999999998</c:v>
                </c:pt>
                <c:pt idx="108">
                  <c:v>0.747</c:v>
                </c:pt>
                <c:pt idx="110">
                  <c:v>0.77900000000000003</c:v>
                </c:pt>
                <c:pt idx="112">
                  <c:v>0.76400000000000001</c:v>
                </c:pt>
                <c:pt idx="114">
                  <c:v>0.78400000000000003</c:v>
                </c:pt>
                <c:pt idx="116">
                  <c:v>0.80800000000000005</c:v>
                </c:pt>
                <c:pt idx="118">
                  <c:v>0.83399999999999996</c:v>
                </c:pt>
                <c:pt idx="120">
                  <c:v>0.81499999999999995</c:v>
                </c:pt>
                <c:pt idx="122">
                  <c:v>0.82899999999999996</c:v>
                </c:pt>
                <c:pt idx="124">
                  <c:v>0.84399999999999997</c:v>
                </c:pt>
                <c:pt idx="126">
                  <c:v>0.87</c:v>
                </c:pt>
                <c:pt idx="128">
                  <c:v>0.84799999999999998</c:v>
                </c:pt>
                <c:pt idx="130">
                  <c:v>0.86799999999999999</c:v>
                </c:pt>
                <c:pt idx="132">
                  <c:v>0.88100000000000001</c:v>
                </c:pt>
                <c:pt idx="134">
                  <c:v>0.92700000000000005</c:v>
                </c:pt>
                <c:pt idx="136">
                  <c:v>0.89300000000000002</c:v>
                </c:pt>
                <c:pt idx="138">
                  <c:v>0.81699999999999995</c:v>
                </c:pt>
                <c:pt idx="140">
                  <c:v>0.80700000000000005</c:v>
                </c:pt>
                <c:pt idx="142">
                  <c:v>0.81899999999999995</c:v>
                </c:pt>
                <c:pt idx="144">
                  <c:v>0.77</c:v>
                </c:pt>
                <c:pt idx="146">
                  <c:v>0.78700000000000003</c:v>
                </c:pt>
                <c:pt idx="148">
                  <c:v>0.80400000000000005</c:v>
                </c:pt>
                <c:pt idx="150">
                  <c:v>0.85599999999999998</c:v>
                </c:pt>
                <c:pt idx="152">
                  <c:v>0.84099999999999997</c:v>
                </c:pt>
                <c:pt idx="154">
                  <c:v>0.88700000000000001</c:v>
                </c:pt>
                <c:pt idx="156">
                  <c:v>0.92500000000000004</c:v>
                </c:pt>
                <c:pt idx="158">
                  <c:v>0.98599999999999999</c:v>
                </c:pt>
                <c:pt idx="160">
                  <c:v>0.98599999999999999</c:v>
                </c:pt>
                <c:pt idx="162">
                  <c:v>1.0309999999999999</c:v>
                </c:pt>
                <c:pt idx="164">
                  <c:v>1.079</c:v>
                </c:pt>
                <c:pt idx="166">
                  <c:v>1.129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CA-4BDC-BFB5-8CBE87C4170C}"/>
            </c:ext>
          </c:extLst>
        </c:ser>
        <c:ser>
          <c:idx val="1"/>
          <c:order val="3"/>
          <c:tx>
            <c:v>CC Limit</c:v>
          </c:tx>
          <c:spPr>
            <a:solidFill>
              <a:srgbClr val="1F497D">
                <a:alpha val="50000"/>
              </a:srgbClr>
            </a:solidFill>
          </c:spPr>
          <c:invertIfNegative val="0"/>
          <c:cat>
            <c:strRef>
              <c:f>[0]!Page10_Date</c:f>
              <c:strCache>
                <c:ptCount val="167"/>
                <c:pt idx="0">
                  <c:v>03:Q1</c:v>
                </c:pt>
                <c:pt idx="2">
                  <c:v>03:Q2</c:v>
                </c:pt>
                <c:pt idx="4">
                  <c:v>03:Q3</c:v>
                </c:pt>
                <c:pt idx="6">
                  <c:v>03:Q4</c:v>
                </c:pt>
                <c:pt idx="8">
                  <c:v>04:Q1</c:v>
                </c:pt>
                <c:pt idx="10">
                  <c:v>04:Q2</c:v>
                </c:pt>
                <c:pt idx="12">
                  <c:v>04:Q3</c:v>
                </c:pt>
                <c:pt idx="14">
                  <c:v>04:Q4</c:v>
                </c:pt>
                <c:pt idx="16">
                  <c:v>05:Q1</c:v>
                </c:pt>
                <c:pt idx="18">
                  <c:v>05:Q2</c:v>
                </c:pt>
                <c:pt idx="20">
                  <c:v>05:Q3</c:v>
                </c:pt>
                <c:pt idx="22">
                  <c:v>05:Q4</c:v>
                </c:pt>
                <c:pt idx="24">
                  <c:v>06:Q1</c:v>
                </c:pt>
                <c:pt idx="26">
                  <c:v>06:Q2</c:v>
                </c:pt>
                <c:pt idx="28">
                  <c:v>06:Q3</c:v>
                </c:pt>
                <c:pt idx="30">
                  <c:v>06:Q4</c:v>
                </c:pt>
                <c:pt idx="32">
                  <c:v>07:Q1</c:v>
                </c:pt>
                <c:pt idx="34">
                  <c:v>07:Q2</c:v>
                </c:pt>
                <c:pt idx="36">
                  <c:v>07:Q3</c:v>
                </c:pt>
                <c:pt idx="38">
                  <c:v>07:Q4</c:v>
                </c:pt>
                <c:pt idx="40">
                  <c:v>08:Q1</c:v>
                </c:pt>
                <c:pt idx="42">
                  <c:v>08:Q2</c:v>
                </c:pt>
                <c:pt idx="44">
                  <c:v>08:Q3</c:v>
                </c:pt>
                <c:pt idx="46">
                  <c:v>08:Q4</c:v>
                </c:pt>
                <c:pt idx="48">
                  <c:v>09:Q1</c:v>
                </c:pt>
                <c:pt idx="50">
                  <c:v>09:Q2</c:v>
                </c:pt>
                <c:pt idx="52">
                  <c:v>09:Q3</c:v>
                </c:pt>
                <c:pt idx="54">
                  <c:v>09:Q4</c:v>
                </c:pt>
                <c:pt idx="56">
                  <c:v>10:Q1</c:v>
                </c:pt>
                <c:pt idx="58">
                  <c:v>10:Q2</c:v>
                </c:pt>
                <c:pt idx="60">
                  <c:v>10:Q3</c:v>
                </c:pt>
                <c:pt idx="62">
                  <c:v>10:Q4</c:v>
                </c:pt>
                <c:pt idx="64">
                  <c:v>11:Q1</c:v>
                </c:pt>
                <c:pt idx="66">
                  <c:v>11:Q2</c:v>
                </c:pt>
                <c:pt idx="68">
                  <c:v>11:Q3</c:v>
                </c:pt>
                <c:pt idx="70">
                  <c:v>11:Q4</c:v>
                </c:pt>
                <c:pt idx="72">
                  <c:v>12:Q1</c:v>
                </c:pt>
                <c:pt idx="74">
                  <c:v>12:Q2</c:v>
                </c:pt>
                <c:pt idx="76">
                  <c:v>12:Q3</c:v>
                </c:pt>
                <c:pt idx="78">
                  <c:v>12:Q4</c:v>
                </c:pt>
                <c:pt idx="80">
                  <c:v>13:Q1</c:v>
                </c:pt>
                <c:pt idx="82">
                  <c:v>13:Q2</c:v>
                </c:pt>
                <c:pt idx="84">
                  <c:v>13:Q3</c:v>
                </c:pt>
                <c:pt idx="86">
                  <c:v>13:Q4</c:v>
                </c:pt>
                <c:pt idx="88">
                  <c:v>14:Q1</c:v>
                </c:pt>
                <c:pt idx="90">
                  <c:v>14:Q2</c:v>
                </c:pt>
                <c:pt idx="92">
                  <c:v>14:Q3</c:v>
                </c:pt>
                <c:pt idx="94">
                  <c:v>14:Q4</c:v>
                </c:pt>
                <c:pt idx="96">
                  <c:v>15:Q1</c:v>
                </c:pt>
                <c:pt idx="98">
                  <c:v>15:Q2</c:v>
                </c:pt>
                <c:pt idx="100">
                  <c:v>15:Q3</c:v>
                </c:pt>
                <c:pt idx="102">
                  <c:v>15:Q4</c:v>
                </c:pt>
                <c:pt idx="104">
                  <c:v>16:Q1</c:v>
                </c:pt>
                <c:pt idx="106">
                  <c:v>16:Q2</c:v>
                </c:pt>
                <c:pt idx="108">
                  <c:v>16:Q3</c:v>
                </c:pt>
                <c:pt idx="110">
                  <c:v>16:Q4</c:v>
                </c:pt>
                <c:pt idx="112">
                  <c:v>17:Q1</c:v>
                </c:pt>
                <c:pt idx="114">
                  <c:v>17:Q2</c:v>
                </c:pt>
                <c:pt idx="116">
                  <c:v>17:Q3</c:v>
                </c:pt>
                <c:pt idx="118">
                  <c:v>17:Q4</c:v>
                </c:pt>
                <c:pt idx="120">
                  <c:v>18:Q1</c:v>
                </c:pt>
                <c:pt idx="122">
                  <c:v>18:Q2</c:v>
                </c:pt>
                <c:pt idx="124">
                  <c:v>18:Q3</c:v>
                </c:pt>
                <c:pt idx="126">
                  <c:v>18:Q4</c:v>
                </c:pt>
                <c:pt idx="128">
                  <c:v>19:Q1</c:v>
                </c:pt>
                <c:pt idx="130">
                  <c:v>19:Q2</c:v>
                </c:pt>
                <c:pt idx="132">
                  <c:v>19:Q3</c:v>
                </c:pt>
                <c:pt idx="134">
                  <c:v>19:Q4</c:v>
                </c:pt>
                <c:pt idx="136">
                  <c:v>20:Q1</c:v>
                </c:pt>
                <c:pt idx="138">
                  <c:v>20:Q2</c:v>
                </c:pt>
                <c:pt idx="140">
                  <c:v>20:Q3</c:v>
                </c:pt>
                <c:pt idx="142">
                  <c:v>20:Q4</c:v>
                </c:pt>
                <c:pt idx="144">
                  <c:v>21:Q1</c:v>
                </c:pt>
                <c:pt idx="146">
                  <c:v>21:Q2</c:v>
                </c:pt>
                <c:pt idx="148">
                  <c:v>21:Q3</c:v>
                </c:pt>
                <c:pt idx="150">
                  <c:v>21:Q4</c:v>
                </c:pt>
                <c:pt idx="152">
                  <c:v>22:Q1</c:v>
                </c:pt>
                <c:pt idx="154">
                  <c:v>22:Q2</c:v>
                </c:pt>
                <c:pt idx="156">
                  <c:v>22:Q3</c:v>
                </c:pt>
                <c:pt idx="158">
                  <c:v>22:Q4</c:v>
                </c:pt>
                <c:pt idx="160">
                  <c:v>23:Q1</c:v>
                </c:pt>
                <c:pt idx="162">
                  <c:v>23:Q2</c:v>
                </c:pt>
                <c:pt idx="164">
                  <c:v>23:Q3</c:v>
                </c:pt>
                <c:pt idx="166">
                  <c:v>23:Q4</c:v>
                </c:pt>
              </c:strCache>
            </c:strRef>
          </c:cat>
          <c:val>
            <c:numRef>
              <c:f>[0]!Page10_CClimit</c:f>
              <c:numCache>
                <c:formatCode>0.00</c:formatCode>
                <c:ptCount val="168"/>
                <c:pt idx="0">
                  <c:v>2.5499999999999998</c:v>
                </c:pt>
                <c:pt idx="2">
                  <c:v>2.56</c:v>
                </c:pt>
                <c:pt idx="4">
                  <c:v>2.5499999999999998</c:v>
                </c:pt>
                <c:pt idx="6">
                  <c:v>2.57</c:v>
                </c:pt>
                <c:pt idx="8">
                  <c:v>2.57</c:v>
                </c:pt>
                <c:pt idx="10">
                  <c:v>2.6</c:v>
                </c:pt>
                <c:pt idx="12">
                  <c:v>2.6</c:v>
                </c:pt>
                <c:pt idx="14">
                  <c:v>2.86</c:v>
                </c:pt>
                <c:pt idx="16">
                  <c:v>2.89</c:v>
                </c:pt>
                <c:pt idx="18">
                  <c:v>2.97</c:v>
                </c:pt>
                <c:pt idx="20">
                  <c:v>3.0600000000000005</c:v>
                </c:pt>
                <c:pt idx="22">
                  <c:v>3.09</c:v>
                </c:pt>
                <c:pt idx="24">
                  <c:v>3.12</c:v>
                </c:pt>
                <c:pt idx="26">
                  <c:v>3.15</c:v>
                </c:pt>
                <c:pt idx="28">
                  <c:v>3.13</c:v>
                </c:pt>
                <c:pt idx="30">
                  <c:v>3.06</c:v>
                </c:pt>
                <c:pt idx="32">
                  <c:v>3.05</c:v>
                </c:pt>
                <c:pt idx="34">
                  <c:v>3.3200000000000003</c:v>
                </c:pt>
                <c:pt idx="36">
                  <c:v>3.3900000000000006</c:v>
                </c:pt>
                <c:pt idx="38">
                  <c:v>3.46</c:v>
                </c:pt>
                <c:pt idx="40">
                  <c:v>3.42</c:v>
                </c:pt>
                <c:pt idx="42">
                  <c:v>3.67</c:v>
                </c:pt>
                <c:pt idx="44">
                  <c:v>3.7</c:v>
                </c:pt>
                <c:pt idx="46">
                  <c:v>3.53</c:v>
                </c:pt>
                <c:pt idx="48">
                  <c:v>3.27</c:v>
                </c:pt>
                <c:pt idx="50">
                  <c:v>3.04</c:v>
                </c:pt>
                <c:pt idx="52">
                  <c:v>2.9300000000000006</c:v>
                </c:pt>
                <c:pt idx="54">
                  <c:v>2.87</c:v>
                </c:pt>
                <c:pt idx="56">
                  <c:v>2.76</c:v>
                </c:pt>
                <c:pt idx="58">
                  <c:v>2.6976</c:v>
                </c:pt>
                <c:pt idx="60">
                  <c:v>2.68</c:v>
                </c:pt>
                <c:pt idx="62">
                  <c:v>2.66</c:v>
                </c:pt>
                <c:pt idx="64">
                  <c:v>2.694</c:v>
                </c:pt>
                <c:pt idx="66">
                  <c:v>2.7469999999999999</c:v>
                </c:pt>
                <c:pt idx="68">
                  <c:v>2.722</c:v>
                </c:pt>
                <c:pt idx="70">
                  <c:v>2.82</c:v>
                </c:pt>
                <c:pt idx="72">
                  <c:v>2.81</c:v>
                </c:pt>
                <c:pt idx="74">
                  <c:v>2.7909999999999999</c:v>
                </c:pt>
                <c:pt idx="76">
                  <c:v>2.782</c:v>
                </c:pt>
                <c:pt idx="78">
                  <c:v>2.7730000000000001</c:v>
                </c:pt>
                <c:pt idx="80">
                  <c:v>2.774</c:v>
                </c:pt>
                <c:pt idx="82">
                  <c:v>2.8010000000000002</c:v>
                </c:pt>
                <c:pt idx="84">
                  <c:v>2.835</c:v>
                </c:pt>
                <c:pt idx="86">
                  <c:v>2.9049999999999998</c:v>
                </c:pt>
                <c:pt idx="88">
                  <c:v>2.9129999999999998</c:v>
                </c:pt>
                <c:pt idx="90">
                  <c:v>2.9409999999999998</c:v>
                </c:pt>
                <c:pt idx="92">
                  <c:v>2.9660000000000002</c:v>
                </c:pt>
                <c:pt idx="94">
                  <c:v>2.9870000000000001</c:v>
                </c:pt>
                <c:pt idx="96">
                  <c:v>3.0150000000000001</c:v>
                </c:pt>
                <c:pt idx="98">
                  <c:v>3.0630000000000002</c:v>
                </c:pt>
                <c:pt idx="100">
                  <c:v>3.1059999999999999</c:v>
                </c:pt>
                <c:pt idx="102">
                  <c:v>3.1259999999999999</c:v>
                </c:pt>
                <c:pt idx="104">
                  <c:v>3.194</c:v>
                </c:pt>
                <c:pt idx="106">
                  <c:v>3.2189999999999999</c:v>
                </c:pt>
                <c:pt idx="108">
                  <c:v>3.27</c:v>
                </c:pt>
                <c:pt idx="110">
                  <c:v>3.3460000000000001</c:v>
                </c:pt>
                <c:pt idx="112">
                  <c:v>3.3820000000000001</c:v>
                </c:pt>
                <c:pt idx="114">
                  <c:v>3.4350000000000001</c:v>
                </c:pt>
                <c:pt idx="116">
                  <c:v>3.488</c:v>
                </c:pt>
                <c:pt idx="118">
                  <c:v>3.5230000000000001</c:v>
                </c:pt>
                <c:pt idx="120">
                  <c:v>3.536</c:v>
                </c:pt>
                <c:pt idx="122">
                  <c:v>3.5840000000000001</c:v>
                </c:pt>
                <c:pt idx="124">
                  <c:v>3.63</c:v>
                </c:pt>
                <c:pt idx="126">
                  <c:v>3.6859999999999999</c:v>
                </c:pt>
                <c:pt idx="128">
                  <c:v>3.7330000000000001</c:v>
                </c:pt>
                <c:pt idx="130">
                  <c:v>3.774</c:v>
                </c:pt>
                <c:pt idx="132">
                  <c:v>3.8010000000000002</c:v>
                </c:pt>
                <c:pt idx="134">
                  <c:v>3.8969999999999998</c:v>
                </c:pt>
                <c:pt idx="136">
                  <c:v>3.931</c:v>
                </c:pt>
                <c:pt idx="138">
                  <c:v>3.8780000000000001</c:v>
                </c:pt>
                <c:pt idx="140">
                  <c:v>3.847</c:v>
                </c:pt>
                <c:pt idx="142">
                  <c:v>3.8370000000000002</c:v>
                </c:pt>
                <c:pt idx="144">
                  <c:v>3.8370000000000002</c:v>
                </c:pt>
                <c:pt idx="146">
                  <c:v>3.8730000000000002</c:v>
                </c:pt>
                <c:pt idx="148">
                  <c:v>3.9609999999999999</c:v>
                </c:pt>
                <c:pt idx="150">
                  <c:v>4.0570000000000004</c:v>
                </c:pt>
                <c:pt idx="152">
                  <c:v>4.1210000000000004</c:v>
                </c:pt>
                <c:pt idx="154">
                  <c:v>4.2210000000000001</c:v>
                </c:pt>
                <c:pt idx="156">
                  <c:v>4.3029999999999999</c:v>
                </c:pt>
                <c:pt idx="158">
                  <c:v>4.391</c:v>
                </c:pt>
                <c:pt idx="160">
                  <c:v>4.51</c:v>
                </c:pt>
                <c:pt idx="162">
                  <c:v>4.5999999999999996</c:v>
                </c:pt>
                <c:pt idx="164">
                  <c:v>4.7130000000000001</c:v>
                </c:pt>
                <c:pt idx="166">
                  <c:v>4.7869999999999999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4CA-4BDC-BFB5-8CBE87C417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497365760"/>
        <c:axId val="497367296"/>
      </c:barChart>
      <c:barChart>
        <c:barDir val="col"/>
        <c:grouping val="clustered"/>
        <c:varyColors val="0"/>
        <c:ser>
          <c:idx val="3"/>
          <c:order val="1"/>
          <c:tx>
            <c:v>HELOC Limit</c:v>
          </c:tx>
          <c:spPr>
            <a:solidFill>
              <a:srgbClr val="FF0000">
                <a:alpha val="30000"/>
              </a:srgbClr>
            </a:solidFill>
          </c:spPr>
          <c:invertIfNegative val="0"/>
          <c:cat>
            <c:strRef>
              <c:f>[0]!Page10_Date</c:f>
              <c:strCache>
                <c:ptCount val="167"/>
                <c:pt idx="0">
                  <c:v>03:Q1</c:v>
                </c:pt>
                <c:pt idx="2">
                  <c:v>03:Q2</c:v>
                </c:pt>
                <c:pt idx="4">
                  <c:v>03:Q3</c:v>
                </c:pt>
                <c:pt idx="6">
                  <c:v>03:Q4</c:v>
                </c:pt>
                <c:pt idx="8">
                  <c:v>04:Q1</c:v>
                </c:pt>
                <c:pt idx="10">
                  <c:v>04:Q2</c:v>
                </c:pt>
                <c:pt idx="12">
                  <c:v>04:Q3</c:v>
                </c:pt>
                <c:pt idx="14">
                  <c:v>04:Q4</c:v>
                </c:pt>
                <c:pt idx="16">
                  <c:v>05:Q1</c:v>
                </c:pt>
                <c:pt idx="18">
                  <c:v>05:Q2</c:v>
                </c:pt>
                <c:pt idx="20">
                  <c:v>05:Q3</c:v>
                </c:pt>
                <c:pt idx="22">
                  <c:v>05:Q4</c:v>
                </c:pt>
                <c:pt idx="24">
                  <c:v>06:Q1</c:v>
                </c:pt>
                <c:pt idx="26">
                  <c:v>06:Q2</c:v>
                </c:pt>
                <c:pt idx="28">
                  <c:v>06:Q3</c:v>
                </c:pt>
                <c:pt idx="30">
                  <c:v>06:Q4</c:v>
                </c:pt>
                <c:pt idx="32">
                  <c:v>07:Q1</c:v>
                </c:pt>
                <c:pt idx="34">
                  <c:v>07:Q2</c:v>
                </c:pt>
                <c:pt idx="36">
                  <c:v>07:Q3</c:v>
                </c:pt>
                <c:pt idx="38">
                  <c:v>07:Q4</c:v>
                </c:pt>
                <c:pt idx="40">
                  <c:v>08:Q1</c:v>
                </c:pt>
                <c:pt idx="42">
                  <c:v>08:Q2</c:v>
                </c:pt>
                <c:pt idx="44">
                  <c:v>08:Q3</c:v>
                </c:pt>
                <c:pt idx="46">
                  <c:v>08:Q4</c:v>
                </c:pt>
                <c:pt idx="48">
                  <c:v>09:Q1</c:v>
                </c:pt>
                <c:pt idx="50">
                  <c:v>09:Q2</c:v>
                </c:pt>
                <c:pt idx="52">
                  <c:v>09:Q3</c:v>
                </c:pt>
                <c:pt idx="54">
                  <c:v>09:Q4</c:v>
                </c:pt>
                <c:pt idx="56">
                  <c:v>10:Q1</c:v>
                </c:pt>
                <c:pt idx="58">
                  <c:v>10:Q2</c:v>
                </c:pt>
                <c:pt idx="60">
                  <c:v>10:Q3</c:v>
                </c:pt>
                <c:pt idx="62">
                  <c:v>10:Q4</c:v>
                </c:pt>
                <c:pt idx="64">
                  <c:v>11:Q1</c:v>
                </c:pt>
                <c:pt idx="66">
                  <c:v>11:Q2</c:v>
                </c:pt>
                <c:pt idx="68">
                  <c:v>11:Q3</c:v>
                </c:pt>
                <c:pt idx="70">
                  <c:v>11:Q4</c:v>
                </c:pt>
                <c:pt idx="72">
                  <c:v>12:Q1</c:v>
                </c:pt>
                <c:pt idx="74">
                  <c:v>12:Q2</c:v>
                </c:pt>
                <c:pt idx="76">
                  <c:v>12:Q3</c:v>
                </c:pt>
                <c:pt idx="78">
                  <c:v>12:Q4</c:v>
                </c:pt>
                <c:pt idx="80">
                  <c:v>13:Q1</c:v>
                </c:pt>
                <c:pt idx="82">
                  <c:v>13:Q2</c:v>
                </c:pt>
                <c:pt idx="84">
                  <c:v>13:Q3</c:v>
                </c:pt>
                <c:pt idx="86">
                  <c:v>13:Q4</c:v>
                </c:pt>
                <c:pt idx="88">
                  <c:v>14:Q1</c:v>
                </c:pt>
                <c:pt idx="90">
                  <c:v>14:Q2</c:v>
                </c:pt>
                <c:pt idx="92">
                  <c:v>14:Q3</c:v>
                </c:pt>
                <c:pt idx="94">
                  <c:v>14:Q4</c:v>
                </c:pt>
                <c:pt idx="96">
                  <c:v>15:Q1</c:v>
                </c:pt>
                <c:pt idx="98">
                  <c:v>15:Q2</c:v>
                </c:pt>
                <c:pt idx="100">
                  <c:v>15:Q3</c:v>
                </c:pt>
                <c:pt idx="102">
                  <c:v>15:Q4</c:v>
                </c:pt>
                <c:pt idx="104">
                  <c:v>16:Q1</c:v>
                </c:pt>
                <c:pt idx="106">
                  <c:v>16:Q2</c:v>
                </c:pt>
                <c:pt idx="108">
                  <c:v>16:Q3</c:v>
                </c:pt>
                <c:pt idx="110">
                  <c:v>16:Q4</c:v>
                </c:pt>
                <c:pt idx="112">
                  <c:v>17:Q1</c:v>
                </c:pt>
                <c:pt idx="114">
                  <c:v>17:Q2</c:v>
                </c:pt>
                <c:pt idx="116">
                  <c:v>17:Q3</c:v>
                </c:pt>
                <c:pt idx="118">
                  <c:v>17:Q4</c:v>
                </c:pt>
                <c:pt idx="120">
                  <c:v>18:Q1</c:v>
                </c:pt>
                <c:pt idx="122">
                  <c:v>18:Q2</c:v>
                </c:pt>
                <c:pt idx="124">
                  <c:v>18:Q3</c:v>
                </c:pt>
                <c:pt idx="126">
                  <c:v>18:Q4</c:v>
                </c:pt>
                <c:pt idx="128">
                  <c:v>19:Q1</c:v>
                </c:pt>
                <c:pt idx="130">
                  <c:v>19:Q2</c:v>
                </c:pt>
                <c:pt idx="132">
                  <c:v>19:Q3</c:v>
                </c:pt>
                <c:pt idx="134">
                  <c:v>19:Q4</c:v>
                </c:pt>
                <c:pt idx="136">
                  <c:v>20:Q1</c:v>
                </c:pt>
                <c:pt idx="138">
                  <c:v>20:Q2</c:v>
                </c:pt>
                <c:pt idx="140">
                  <c:v>20:Q3</c:v>
                </c:pt>
                <c:pt idx="142">
                  <c:v>20:Q4</c:v>
                </c:pt>
                <c:pt idx="144">
                  <c:v>21:Q1</c:v>
                </c:pt>
                <c:pt idx="146">
                  <c:v>21:Q2</c:v>
                </c:pt>
                <c:pt idx="148">
                  <c:v>21:Q3</c:v>
                </c:pt>
                <c:pt idx="150">
                  <c:v>21:Q4</c:v>
                </c:pt>
                <c:pt idx="152">
                  <c:v>22:Q1</c:v>
                </c:pt>
                <c:pt idx="154">
                  <c:v>22:Q2</c:v>
                </c:pt>
                <c:pt idx="156">
                  <c:v>22:Q3</c:v>
                </c:pt>
                <c:pt idx="158">
                  <c:v>22:Q4</c:v>
                </c:pt>
                <c:pt idx="160">
                  <c:v>23:Q1</c:v>
                </c:pt>
                <c:pt idx="162">
                  <c:v>23:Q2</c:v>
                </c:pt>
                <c:pt idx="164">
                  <c:v>23:Q3</c:v>
                </c:pt>
                <c:pt idx="166">
                  <c:v>23:Q4</c:v>
                </c:pt>
              </c:strCache>
            </c:strRef>
          </c:cat>
          <c:val>
            <c:numRef>
              <c:f>[0]!Page10_HELOClimit</c:f>
              <c:numCache>
                <c:formatCode>0.00</c:formatCode>
                <c:ptCount val="168"/>
                <c:pt idx="1">
                  <c:v>0.48199999999999998</c:v>
                </c:pt>
                <c:pt idx="3">
                  <c:v>0.52</c:v>
                </c:pt>
                <c:pt idx="5">
                  <c:v>0.55600000000000005</c:v>
                </c:pt>
                <c:pt idx="7">
                  <c:v>0.59899999999999998</c:v>
                </c:pt>
                <c:pt idx="9">
                  <c:v>0.63700000000000001</c:v>
                </c:pt>
                <c:pt idx="11">
                  <c:v>0.69299999999999995</c:v>
                </c:pt>
                <c:pt idx="13">
                  <c:v>0.80700000000000005</c:v>
                </c:pt>
                <c:pt idx="15">
                  <c:v>0.873</c:v>
                </c:pt>
                <c:pt idx="17">
                  <c:v>0.93899999999999995</c:v>
                </c:pt>
                <c:pt idx="19">
                  <c:v>0.997</c:v>
                </c:pt>
                <c:pt idx="21">
                  <c:v>1.04</c:v>
                </c:pt>
                <c:pt idx="23">
                  <c:v>1.1399999999999999</c:v>
                </c:pt>
                <c:pt idx="25">
                  <c:v>1.17</c:v>
                </c:pt>
                <c:pt idx="27">
                  <c:v>1.21</c:v>
                </c:pt>
                <c:pt idx="29">
                  <c:v>1.25</c:v>
                </c:pt>
                <c:pt idx="31">
                  <c:v>1.27</c:v>
                </c:pt>
                <c:pt idx="33">
                  <c:v>1.28</c:v>
                </c:pt>
                <c:pt idx="35">
                  <c:v>1.32</c:v>
                </c:pt>
                <c:pt idx="37">
                  <c:v>1.34</c:v>
                </c:pt>
                <c:pt idx="39">
                  <c:v>1.37</c:v>
                </c:pt>
                <c:pt idx="41">
                  <c:v>1.38</c:v>
                </c:pt>
                <c:pt idx="43">
                  <c:v>1.38</c:v>
                </c:pt>
                <c:pt idx="45">
                  <c:v>1.38</c:v>
                </c:pt>
                <c:pt idx="47">
                  <c:v>1.37</c:v>
                </c:pt>
                <c:pt idx="49">
                  <c:v>1.35</c:v>
                </c:pt>
                <c:pt idx="51">
                  <c:v>1.33</c:v>
                </c:pt>
                <c:pt idx="53">
                  <c:v>1.3</c:v>
                </c:pt>
                <c:pt idx="55">
                  <c:v>1.2799999999999998</c:v>
                </c:pt>
                <c:pt idx="57">
                  <c:v>1.2599999999999998</c:v>
                </c:pt>
                <c:pt idx="59">
                  <c:v>1.2414000000000001</c:v>
                </c:pt>
                <c:pt idx="61">
                  <c:v>1.22</c:v>
                </c:pt>
                <c:pt idx="63">
                  <c:v>1.2</c:v>
                </c:pt>
                <c:pt idx="65">
                  <c:v>1.1499999999999999</c:v>
                </c:pt>
                <c:pt idx="67">
                  <c:v>1.119</c:v>
                </c:pt>
                <c:pt idx="69">
                  <c:v>1.153</c:v>
                </c:pt>
                <c:pt idx="71">
                  <c:v>1.135</c:v>
                </c:pt>
                <c:pt idx="73">
                  <c:v>1.119</c:v>
                </c:pt>
                <c:pt idx="75">
                  <c:v>1.0820000000000001</c:v>
                </c:pt>
                <c:pt idx="77">
                  <c:v>1.0469999999999999</c:v>
                </c:pt>
                <c:pt idx="79">
                  <c:v>1.0489999999999999</c:v>
                </c:pt>
                <c:pt idx="81">
                  <c:v>1.038</c:v>
                </c:pt>
                <c:pt idx="83">
                  <c:v>1.02</c:v>
                </c:pt>
                <c:pt idx="85">
                  <c:v>1.0109999999999999</c:v>
                </c:pt>
                <c:pt idx="87">
                  <c:v>1.0009999999999999</c:v>
                </c:pt>
                <c:pt idx="89">
                  <c:v>0.998</c:v>
                </c:pt>
                <c:pt idx="91">
                  <c:v>0.99099999999999999</c:v>
                </c:pt>
                <c:pt idx="93">
                  <c:v>0.98699999999999999</c:v>
                </c:pt>
                <c:pt idx="95">
                  <c:v>0.99299999999999999</c:v>
                </c:pt>
                <c:pt idx="97">
                  <c:v>0.98499999999999999</c:v>
                </c:pt>
                <c:pt idx="99">
                  <c:v>0.98</c:v>
                </c:pt>
                <c:pt idx="101">
                  <c:v>0.97799999999999998</c:v>
                </c:pt>
                <c:pt idx="103">
                  <c:v>0.96799999999999997</c:v>
                </c:pt>
                <c:pt idx="105">
                  <c:v>0.96899999999999997</c:v>
                </c:pt>
                <c:pt idx="107">
                  <c:v>0.96799999999999997</c:v>
                </c:pt>
                <c:pt idx="109">
                  <c:v>0.95899999999999996</c:v>
                </c:pt>
                <c:pt idx="111">
                  <c:v>0.95799999999999996</c:v>
                </c:pt>
                <c:pt idx="113">
                  <c:v>0.93899999999999995</c:v>
                </c:pt>
                <c:pt idx="115">
                  <c:v>0.94199999999999995</c:v>
                </c:pt>
                <c:pt idx="117">
                  <c:v>0.93799999999999994</c:v>
                </c:pt>
                <c:pt idx="119">
                  <c:v>0.93500000000000005</c:v>
                </c:pt>
                <c:pt idx="121">
                  <c:v>0.94</c:v>
                </c:pt>
                <c:pt idx="123">
                  <c:v>0.94299999999999995</c:v>
                </c:pt>
                <c:pt idx="125">
                  <c:v>0.93600000000000005</c:v>
                </c:pt>
                <c:pt idx="127">
                  <c:v>0.93200000000000005</c:v>
                </c:pt>
                <c:pt idx="129">
                  <c:v>0.93300000000000005</c:v>
                </c:pt>
                <c:pt idx="131">
                  <c:v>0.93</c:v>
                </c:pt>
                <c:pt idx="133">
                  <c:v>0.92400000000000004</c:v>
                </c:pt>
                <c:pt idx="135">
                  <c:v>0.91300000000000003</c:v>
                </c:pt>
                <c:pt idx="137">
                  <c:v>0.91200000000000003</c:v>
                </c:pt>
                <c:pt idx="139">
                  <c:v>0.90500000000000003</c:v>
                </c:pt>
                <c:pt idx="141">
                  <c:v>0.88900000000000001</c:v>
                </c:pt>
                <c:pt idx="143">
                  <c:v>0.875</c:v>
                </c:pt>
                <c:pt idx="145">
                  <c:v>0.86</c:v>
                </c:pt>
                <c:pt idx="147">
                  <c:v>0.84699999999999998</c:v>
                </c:pt>
                <c:pt idx="149">
                  <c:v>0.83699999999999997</c:v>
                </c:pt>
                <c:pt idx="151">
                  <c:v>0.84499999999999997</c:v>
                </c:pt>
                <c:pt idx="153">
                  <c:v>0.83899999999999997</c:v>
                </c:pt>
                <c:pt idx="155">
                  <c:v>0.85699999999999998</c:v>
                </c:pt>
                <c:pt idx="157">
                  <c:v>0.85799999999999998</c:v>
                </c:pt>
                <c:pt idx="159">
                  <c:v>0.89</c:v>
                </c:pt>
                <c:pt idx="161">
                  <c:v>0.89900000000000002</c:v>
                </c:pt>
                <c:pt idx="163">
                  <c:v>0.90500000000000003</c:v>
                </c:pt>
                <c:pt idx="165">
                  <c:v>0.90600000000000003</c:v>
                </c:pt>
                <c:pt idx="167">
                  <c:v>0.93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4CA-4BDC-BFB5-8CBE87C417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497381376"/>
        <c:axId val="497382912"/>
      </c:barChart>
      <c:catAx>
        <c:axId val="497365760"/>
        <c:scaling>
          <c:orientation val="minMax"/>
        </c:scaling>
        <c:delete val="0"/>
        <c:axPos val="b"/>
        <c:numFmt formatCode="General" sourceLinked="0"/>
        <c:majorTickMark val="out"/>
        <c:minorTickMark val="in"/>
        <c:tickLblPos val="nextTo"/>
        <c:txPr>
          <a:bodyPr rot="-3000000"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497367296"/>
        <c:crosses val="autoZero"/>
        <c:auto val="0"/>
        <c:lblAlgn val="ctr"/>
        <c:lblOffset val="100"/>
        <c:tickLblSkip val="8"/>
        <c:tickMarkSkip val="2"/>
        <c:noMultiLvlLbl val="0"/>
      </c:catAx>
      <c:valAx>
        <c:axId val="497367296"/>
        <c:scaling>
          <c:orientation val="minMax"/>
          <c:max val="5"/>
          <c:min val="0"/>
        </c:scaling>
        <c:delete val="0"/>
        <c:axPos val="l"/>
        <c:numFmt formatCode="0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497365760"/>
        <c:crosses val="autoZero"/>
        <c:crossBetween val="between"/>
        <c:majorUnit val="1"/>
      </c:valAx>
      <c:catAx>
        <c:axId val="4973813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497382912"/>
        <c:crosses val="autoZero"/>
        <c:auto val="0"/>
        <c:lblAlgn val="ctr"/>
        <c:lblOffset val="100"/>
        <c:noMultiLvlLbl val="0"/>
      </c:catAx>
      <c:valAx>
        <c:axId val="497382912"/>
        <c:scaling>
          <c:orientation val="minMax"/>
          <c:max val="5"/>
          <c:min val="0"/>
        </c:scaling>
        <c:delete val="0"/>
        <c:axPos val="r"/>
        <c:numFmt formatCode="#,##0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497381376"/>
        <c:crosses val="max"/>
        <c:crossBetween val="between"/>
        <c:majorUnit val="1"/>
      </c:valAx>
      <c:spPr>
        <a:ln>
          <a:solidFill>
            <a:schemeClr val="tx1"/>
          </a:solidFill>
        </a:ln>
      </c:spPr>
    </c:plotArea>
    <c:legend>
      <c:legendPos val="l"/>
      <c:layout>
        <c:manualLayout>
          <c:xMode val="edge"/>
          <c:yMode val="edge"/>
          <c:x val="3.8817677520040159E-2"/>
          <c:y val="0.22922691481746818"/>
          <c:w val="0.9163006029651759"/>
          <c:h val="4.1273522627853346E-2"/>
        </c:manualLayout>
      </c:layout>
      <c:overlay val="0"/>
      <c:txPr>
        <a:bodyPr/>
        <a:lstStyle/>
        <a:p>
          <a:pPr>
            <a:defRPr sz="1400"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3252654333313082E-2"/>
          <c:y val="0.13076410213518455"/>
          <c:w val="0.89349460929313862"/>
          <c:h val="0.72134665497476669"/>
        </c:manualLayout>
      </c:layout>
      <c:barChart>
        <c:barDir val="col"/>
        <c:grouping val="stacked"/>
        <c:varyColors val="0"/>
        <c:ser>
          <c:idx val="0"/>
          <c:order val="0"/>
          <c:tx>
            <c:v>Severely Derogatory</c:v>
          </c:tx>
          <c:spPr>
            <a:solidFill>
              <a:srgbClr val="FF0000"/>
            </a:solidFill>
            <a:ln w="101600">
              <a:noFill/>
              <a:miter lim="800000"/>
            </a:ln>
          </c:spPr>
          <c:invertIfNegative val="0"/>
          <c:cat>
            <c:strRef>
              <c:f>[0]!Page11_Date</c:f>
              <c:strCache>
                <c:ptCount val="8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</c:strCache>
            </c:strRef>
          </c:cat>
          <c:val>
            <c:numRef>
              <c:f>[0]!Page11_SD</c:f>
              <c:numCache>
                <c:formatCode>0.0</c:formatCode>
                <c:ptCount val="84"/>
                <c:pt idx="0">
                  <c:v>1.4776739767003788</c:v>
                </c:pt>
                <c:pt idx="1">
                  <c:v>1.4378892476569243</c:v>
                </c:pt>
                <c:pt idx="2">
                  <c:v>1.3409332667143545</c:v>
                </c:pt>
                <c:pt idx="3">
                  <c:v>1.3629505278081964</c:v>
                </c:pt>
                <c:pt idx="4">
                  <c:v>1.3436113583256755</c:v>
                </c:pt>
                <c:pt idx="5">
                  <c:v>1.3049431718677675</c:v>
                </c:pt>
                <c:pt idx="6">
                  <c:v>1.2938997847104441</c:v>
                </c:pt>
                <c:pt idx="7">
                  <c:v>1.3195726052672236</c:v>
                </c:pt>
                <c:pt idx="8">
                  <c:v>1.3140278888618424</c:v>
                </c:pt>
                <c:pt idx="9">
                  <c:v>1.1796200583914196</c:v>
                </c:pt>
                <c:pt idx="10">
                  <c:v>1.1359948765407721</c:v>
                </c:pt>
                <c:pt idx="11">
                  <c:v>1.0854702829952574</c:v>
                </c:pt>
                <c:pt idx="12">
                  <c:v>1.1115376165552475</c:v>
                </c:pt>
                <c:pt idx="13">
                  <c:v>1.0912936254556007</c:v>
                </c:pt>
                <c:pt idx="14">
                  <c:v>1.0941602622431863</c:v>
                </c:pt>
                <c:pt idx="15">
                  <c:v>1.2658914282933993</c:v>
                </c:pt>
                <c:pt idx="16">
                  <c:v>1.3652069152345279</c:v>
                </c:pt>
                <c:pt idx="17">
                  <c:v>1.3891853505826093</c:v>
                </c:pt>
                <c:pt idx="18">
                  <c:v>1.6425929693112455</c:v>
                </c:pt>
                <c:pt idx="19">
                  <c:v>1.7876838700320097</c:v>
                </c:pt>
                <c:pt idx="20">
                  <c:v>2.1382711114138639</c:v>
                </c:pt>
                <c:pt idx="21">
                  <c:v>2.4872603929727792</c:v>
                </c:pt>
                <c:pt idx="22">
                  <c:v>2.5960963377772259</c:v>
                </c:pt>
                <c:pt idx="23">
                  <c:v>2.8119394765173271</c:v>
                </c:pt>
                <c:pt idx="24">
                  <c:v>3.2798024117632072</c:v>
                </c:pt>
                <c:pt idx="25">
                  <c:v>3.6530116055424879</c:v>
                </c:pt>
                <c:pt idx="26">
                  <c:v>3.6478111167369875</c:v>
                </c:pt>
                <c:pt idx="27">
                  <c:v>3.7316691263976529</c:v>
                </c:pt>
                <c:pt idx="28">
                  <c:v>3.6845232620538475</c:v>
                </c:pt>
                <c:pt idx="29">
                  <c:v>3.6976221527347675</c:v>
                </c:pt>
                <c:pt idx="30">
                  <c:v>3.7105867719293792</c:v>
                </c:pt>
                <c:pt idx="31">
                  <c:v>3.7498300180324233</c:v>
                </c:pt>
                <c:pt idx="32">
                  <c:v>3.7862110797327446</c:v>
                </c:pt>
                <c:pt idx="33">
                  <c:v>3.4416488051577896</c:v>
                </c:pt>
                <c:pt idx="34">
                  <c:v>3.3928855750307005</c:v>
                </c:pt>
                <c:pt idx="35">
                  <c:v>3.3075225930893688</c:v>
                </c:pt>
                <c:pt idx="36">
                  <c:v>3.2884720677578851</c:v>
                </c:pt>
                <c:pt idx="37">
                  <c:v>2.93</c:v>
                </c:pt>
                <c:pt idx="38">
                  <c:v>3.01</c:v>
                </c:pt>
                <c:pt idx="39">
                  <c:v>2.82</c:v>
                </c:pt>
                <c:pt idx="40">
                  <c:v>2.74</c:v>
                </c:pt>
                <c:pt idx="41">
                  <c:v>2.67</c:v>
                </c:pt>
                <c:pt idx="42">
                  <c:v>2.57</c:v>
                </c:pt>
                <c:pt idx="43">
                  <c:v>2.4</c:v>
                </c:pt>
                <c:pt idx="44">
                  <c:v>2.34</c:v>
                </c:pt>
                <c:pt idx="45">
                  <c:v>2.2799999999999998</c:v>
                </c:pt>
                <c:pt idx="46">
                  <c:v>2.1800000000000002</c:v>
                </c:pt>
                <c:pt idx="47">
                  <c:v>2.17</c:v>
                </c:pt>
                <c:pt idx="48">
                  <c:v>2.16</c:v>
                </c:pt>
                <c:pt idx="49">
                  <c:v>2.04</c:v>
                </c:pt>
                <c:pt idx="50">
                  <c:v>2.02</c:v>
                </c:pt>
                <c:pt idx="51">
                  <c:v>1.93</c:v>
                </c:pt>
                <c:pt idx="52">
                  <c:v>1.94</c:v>
                </c:pt>
                <c:pt idx="53">
                  <c:v>1.87</c:v>
                </c:pt>
                <c:pt idx="54">
                  <c:v>1.83</c:v>
                </c:pt>
                <c:pt idx="55">
                  <c:v>1.86</c:v>
                </c:pt>
                <c:pt idx="56">
                  <c:v>1.91</c:v>
                </c:pt>
                <c:pt idx="57">
                  <c:v>1.92</c:v>
                </c:pt>
                <c:pt idx="58">
                  <c:v>1.87</c:v>
                </c:pt>
                <c:pt idx="59">
                  <c:v>1.92</c:v>
                </c:pt>
                <c:pt idx="60">
                  <c:v>1.95</c:v>
                </c:pt>
                <c:pt idx="61">
                  <c:v>1.94</c:v>
                </c:pt>
                <c:pt idx="62">
                  <c:v>1.93</c:v>
                </c:pt>
                <c:pt idx="63">
                  <c:v>1.92</c:v>
                </c:pt>
                <c:pt idx="64">
                  <c:v>1.97</c:v>
                </c:pt>
                <c:pt idx="65">
                  <c:v>1.95</c:v>
                </c:pt>
                <c:pt idx="66">
                  <c:v>1.97</c:v>
                </c:pt>
                <c:pt idx="67">
                  <c:v>2.02</c:v>
                </c:pt>
                <c:pt idx="68">
                  <c:v>2.1</c:v>
                </c:pt>
                <c:pt idx="69">
                  <c:v>2.1</c:v>
                </c:pt>
                <c:pt idx="70">
                  <c:v>2.0099999999999998</c:v>
                </c:pt>
                <c:pt idx="71">
                  <c:v>1.9</c:v>
                </c:pt>
                <c:pt idx="72">
                  <c:v>1.85</c:v>
                </c:pt>
                <c:pt idx="73">
                  <c:v>1.73</c:v>
                </c:pt>
                <c:pt idx="74">
                  <c:v>1.6</c:v>
                </c:pt>
                <c:pt idx="75">
                  <c:v>1.5</c:v>
                </c:pt>
                <c:pt idx="76">
                  <c:v>1.46</c:v>
                </c:pt>
                <c:pt idx="77">
                  <c:v>1.32</c:v>
                </c:pt>
                <c:pt idx="78">
                  <c:v>1.22</c:v>
                </c:pt>
                <c:pt idx="79">
                  <c:v>0.95</c:v>
                </c:pt>
                <c:pt idx="80">
                  <c:v>1.03</c:v>
                </c:pt>
                <c:pt idx="81">
                  <c:v>0.99</c:v>
                </c:pt>
                <c:pt idx="82">
                  <c:v>1.1299999999999999</c:v>
                </c:pt>
                <c:pt idx="83">
                  <c:v>1.1100000000000001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64-40BC-9CA1-FCFDE91EB77C}"/>
            </c:ext>
          </c:extLst>
        </c:ser>
        <c:ser>
          <c:idx val="1"/>
          <c:order val="1"/>
          <c:tx>
            <c:v>120+ days late</c:v>
          </c:tx>
          <c:spPr>
            <a:solidFill>
              <a:srgbClr val="F76615"/>
            </a:solidFill>
            <a:ln w="101600">
              <a:noFill/>
              <a:miter lim="800000"/>
            </a:ln>
          </c:spPr>
          <c:invertIfNegative val="0"/>
          <c:cat>
            <c:strRef>
              <c:f>[0]!Page11_Date</c:f>
              <c:strCache>
                <c:ptCount val="8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</c:strCache>
            </c:strRef>
          </c:cat>
          <c:val>
            <c:numRef>
              <c:f>[0]!Page11_120</c:f>
              <c:numCache>
                <c:formatCode>0.0</c:formatCode>
                <c:ptCount val="84"/>
                <c:pt idx="0">
                  <c:v>0.80702446716354859</c:v>
                </c:pt>
                <c:pt idx="1">
                  <c:v>0.79570786692284012</c:v>
                </c:pt>
                <c:pt idx="2">
                  <c:v>0.79659270816283634</c:v>
                </c:pt>
                <c:pt idx="3">
                  <c:v>0.7252660724514377</c:v>
                </c:pt>
                <c:pt idx="4">
                  <c:v>0.73439989978453579</c:v>
                </c:pt>
                <c:pt idx="5">
                  <c:v>0.6989242008247093</c:v>
                </c:pt>
                <c:pt idx="6">
                  <c:v>0.71514979560486158</c:v>
                </c:pt>
                <c:pt idx="7">
                  <c:v>0.70086662661925314</c:v>
                </c:pt>
                <c:pt idx="8">
                  <c:v>0.67201029314601668</c:v>
                </c:pt>
                <c:pt idx="9">
                  <c:v>0.63019684938074827</c:v>
                </c:pt>
                <c:pt idx="10">
                  <c:v>0.65715248856595543</c:v>
                </c:pt>
                <c:pt idx="11">
                  <c:v>0.64447014340176323</c:v>
                </c:pt>
                <c:pt idx="12">
                  <c:v>0.63879365819004941</c:v>
                </c:pt>
                <c:pt idx="13">
                  <c:v>0.61148789687349725</c:v>
                </c:pt>
                <c:pt idx="14">
                  <c:v>0.70253619439629611</c:v>
                </c:pt>
                <c:pt idx="15">
                  <c:v>0.71947664775014264</c:v>
                </c:pt>
                <c:pt idx="16">
                  <c:v>0.7715508415774196</c:v>
                </c:pt>
                <c:pt idx="17">
                  <c:v>0.86445484112664184</c:v>
                </c:pt>
                <c:pt idx="18">
                  <c:v>0.97531588088275412</c:v>
                </c:pt>
                <c:pt idx="19">
                  <c:v>1.2150847063762205</c:v>
                </c:pt>
                <c:pt idx="20">
                  <c:v>1.5971980937994235</c:v>
                </c:pt>
                <c:pt idx="21">
                  <c:v>1.6147936098818791</c:v>
                </c:pt>
                <c:pt idx="22">
                  <c:v>1.8538409100912048</c:v>
                </c:pt>
                <c:pt idx="23">
                  <c:v>2.2617827284099992</c:v>
                </c:pt>
                <c:pt idx="24">
                  <c:v>2.8997746465867196</c:v>
                </c:pt>
                <c:pt idx="25">
                  <c:v>3.2390333688453059</c:v>
                </c:pt>
                <c:pt idx="26">
                  <c:v>3.6038509707817981</c:v>
                </c:pt>
                <c:pt idx="27">
                  <c:v>3.9293347619026822</c:v>
                </c:pt>
                <c:pt idx="28">
                  <c:v>4.3019795789135182</c:v>
                </c:pt>
                <c:pt idx="29">
                  <c:v>3.9833599366220702</c:v>
                </c:pt>
                <c:pt idx="30">
                  <c:v>3.5878169410351117</c:v>
                </c:pt>
                <c:pt idx="31">
                  <c:v>3.4930064134014511</c:v>
                </c:pt>
                <c:pt idx="32">
                  <c:v>3.3414165528884654</c:v>
                </c:pt>
                <c:pt idx="33">
                  <c:v>3.3221637294249353</c:v>
                </c:pt>
                <c:pt idx="34">
                  <c:v>3.1866387108599508</c:v>
                </c:pt>
                <c:pt idx="35">
                  <c:v>3.3264704021316116</c:v>
                </c:pt>
                <c:pt idx="36">
                  <c:v>3.185060720740704</c:v>
                </c:pt>
                <c:pt idx="37">
                  <c:v>3.39</c:v>
                </c:pt>
                <c:pt idx="38">
                  <c:v>3.11</c:v>
                </c:pt>
                <c:pt idx="39">
                  <c:v>3.03</c:v>
                </c:pt>
                <c:pt idx="40">
                  <c:v>2.9</c:v>
                </c:pt>
                <c:pt idx="41">
                  <c:v>2.71</c:v>
                </c:pt>
                <c:pt idx="42">
                  <c:v>2.41</c:v>
                </c:pt>
                <c:pt idx="43">
                  <c:v>2.2599999999999998</c:v>
                </c:pt>
                <c:pt idx="44">
                  <c:v>2.09</c:v>
                </c:pt>
                <c:pt idx="45">
                  <c:v>1.9</c:v>
                </c:pt>
                <c:pt idx="46">
                  <c:v>1.82</c:v>
                </c:pt>
                <c:pt idx="47">
                  <c:v>1.82</c:v>
                </c:pt>
                <c:pt idx="48">
                  <c:v>1.78</c:v>
                </c:pt>
                <c:pt idx="49">
                  <c:v>1.66</c:v>
                </c:pt>
                <c:pt idx="50">
                  <c:v>1.47</c:v>
                </c:pt>
                <c:pt idx="51">
                  <c:v>1.47</c:v>
                </c:pt>
                <c:pt idx="52">
                  <c:v>1.36</c:v>
                </c:pt>
                <c:pt idx="53">
                  <c:v>1.22</c:v>
                </c:pt>
                <c:pt idx="54">
                  <c:v>1.1499999999999999</c:v>
                </c:pt>
                <c:pt idx="55">
                  <c:v>1.1299999999999999</c:v>
                </c:pt>
                <c:pt idx="56">
                  <c:v>1.17</c:v>
                </c:pt>
                <c:pt idx="57">
                  <c:v>1.05</c:v>
                </c:pt>
                <c:pt idx="58">
                  <c:v>0.99</c:v>
                </c:pt>
                <c:pt idx="59">
                  <c:v>0.91</c:v>
                </c:pt>
                <c:pt idx="60">
                  <c:v>0.87</c:v>
                </c:pt>
                <c:pt idx="61">
                  <c:v>0.84</c:v>
                </c:pt>
                <c:pt idx="62">
                  <c:v>0.86</c:v>
                </c:pt>
                <c:pt idx="63">
                  <c:v>0.9</c:v>
                </c:pt>
                <c:pt idx="64">
                  <c:v>0.82</c:v>
                </c:pt>
                <c:pt idx="65">
                  <c:v>0.72</c:v>
                </c:pt>
                <c:pt idx="66">
                  <c:v>0.78</c:v>
                </c:pt>
                <c:pt idx="67">
                  <c:v>0.83</c:v>
                </c:pt>
                <c:pt idx="68">
                  <c:v>0.78</c:v>
                </c:pt>
                <c:pt idx="69">
                  <c:v>0.49</c:v>
                </c:pt>
                <c:pt idx="70">
                  <c:v>0.41</c:v>
                </c:pt>
                <c:pt idx="71">
                  <c:v>0.39</c:v>
                </c:pt>
                <c:pt idx="72">
                  <c:v>0.39</c:v>
                </c:pt>
                <c:pt idx="73">
                  <c:v>0.3</c:v>
                </c:pt>
                <c:pt idx="74">
                  <c:v>0.31</c:v>
                </c:pt>
                <c:pt idx="75">
                  <c:v>0.32</c:v>
                </c:pt>
                <c:pt idx="76">
                  <c:v>0.32</c:v>
                </c:pt>
                <c:pt idx="77">
                  <c:v>0.36</c:v>
                </c:pt>
                <c:pt idx="78">
                  <c:v>0.31</c:v>
                </c:pt>
                <c:pt idx="79">
                  <c:v>0.33</c:v>
                </c:pt>
                <c:pt idx="80">
                  <c:v>0.33</c:v>
                </c:pt>
                <c:pt idx="81">
                  <c:v>0.33</c:v>
                </c:pt>
                <c:pt idx="82">
                  <c:v>0.34</c:v>
                </c:pt>
                <c:pt idx="83">
                  <c:v>0.42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64-40BC-9CA1-FCFDE91EB77C}"/>
            </c:ext>
          </c:extLst>
        </c:ser>
        <c:ser>
          <c:idx val="2"/>
          <c:order val="2"/>
          <c:tx>
            <c:v>90 days late</c:v>
          </c:tx>
          <c:spPr>
            <a:solidFill>
              <a:srgbClr val="FFC000"/>
            </a:solidFill>
            <a:ln w="101600">
              <a:noFill/>
              <a:miter lim="800000"/>
            </a:ln>
          </c:spPr>
          <c:invertIfNegative val="0"/>
          <c:cat>
            <c:strRef>
              <c:f>[0]!Page11_Date</c:f>
              <c:strCache>
                <c:ptCount val="8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</c:strCache>
            </c:strRef>
          </c:cat>
          <c:val>
            <c:numRef>
              <c:f>[0]!Page11_90</c:f>
              <c:numCache>
                <c:formatCode>0.0</c:formatCode>
                <c:ptCount val="84"/>
                <c:pt idx="0">
                  <c:v>0.28420213488691631</c:v>
                </c:pt>
                <c:pt idx="1">
                  <c:v>0.25988244503909824</c:v>
                </c:pt>
                <c:pt idx="2">
                  <c:v>0.25767051677643715</c:v>
                </c:pt>
                <c:pt idx="3">
                  <c:v>0.26675397819608226</c:v>
                </c:pt>
                <c:pt idx="4">
                  <c:v>0.23495243218324596</c:v>
                </c:pt>
                <c:pt idx="5">
                  <c:v>0.2162773567791472</c:v>
                </c:pt>
                <c:pt idx="6">
                  <c:v>0.23598809895537923</c:v>
                </c:pt>
                <c:pt idx="7">
                  <c:v>0.24233185730430737</c:v>
                </c:pt>
                <c:pt idx="8">
                  <c:v>0.22053326146677329</c:v>
                </c:pt>
                <c:pt idx="9">
                  <c:v>0.21083217662744616</c:v>
                </c:pt>
                <c:pt idx="10">
                  <c:v>0.22945148554889996</c:v>
                </c:pt>
                <c:pt idx="11">
                  <c:v>0.24280480212429531</c:v>
                </c:pt>
                <c:pt idx="12">
                  <c:v>0.20237307166153731</c:v>
                </c:pt>
                <c:pt idx="13">
                  <c:v>0.21112532030146616</c:v>
                </c:pt>
                <c:pt idx="14">
                  <c:v>0.31385775208559746</c:v>
                </c:pt>
                <c:pt idx="15">
                  <c:v>0.3464687435034346</c:v>
                </c:pt>
                <c:pt idx="16">
                  <c:v>0.37058652060007652</c:v>
                </c:pt>
                <c:pt idx="17">
                  <c:v>0.40516673979584017</c:v>
                </c:pt>
                <c:pt idx="18">
                  <c:v>0.44119546384282643</c:v>
                </c:pt>
                <c:pt idx="19">
                  <c:v>0.61686862576467649</c:v>
                </c:pt>
                <c:pt idx="20">
                  <c:v>0.6781902137057918</c:v>
                </c:pt>
                <c:pt idx="21">
                  <c:v>0.5436532724566655</c:v>
                </c:pt>
                <c:pt idx="22">
                  <c:v>0.66491262546969276</c:v>
                </c:pt>
                <c:pt idx="23">
                  <c:v>0.82132895948436435</c:v>
                </c:pt>
                <c:pt idx="24">
                  <c:v>0.882010461427709</c:v>
                </c:pt>
                <c:pt idx="25">
                  <c:v>0.91410209371859241</c:v>
                </c:pt>
                <c:pt idx="26">
                  <c:v>0.77970729835495733</c:v>
                </c:pt>
                <c:pt idx="27">
                  <c:v>0.89478946001907855</c:v>
                </c:pt>
                <c:pt idx="28">
                  <c:v>0.74382262464756721</c:v>
                </c:pt>
                <c:pt idx="29">
                  <c:v>0.6884209395576637</c:v>
                </c:pt>
                <c:pt idx="30">
                  <c:v>0.6716674916758687</c:v>
                </c:pt>
                <c:pt idx="31">
                  <c:v>0.60940193476064275</c:v>
                </c:pt>
                <c:pt idx="32">
                  <c:v>0.58252221862077369</c:v>
                </c:pt>
                <c:pt idx="33">
                  <c:v>0.49180330671101002</c:v>
                </c:pt>
                <c:pt idx="34">
                  <c:v>0.57609847303384587</c:v>
                </c:pt>
                <c:pt idx="35">
                  <c:v>0.53086893609269059</c:v>
                </c:pt>
                <c:pt idx="36">
                  <c:v>0.50466841517617411</c:v>
                </c:pt>
                <c:pt idx="37">
                  <c:v>0.4</c:v>
                </c:pt>
                <c:pt idx="38">
                  <c:v>0.42</c:v>
                </c:pt>
                <c:pt idx="39">
                  <c:v>0.43</c:v>
                </c:pt>
                <c:pt idx="40">
                  <c:v>0.4</c:v>
                </c:pt>
                <c:pt idx="41">
                  <c:v>0.31</c:v>
                </c:pt>
                <c:pt idx="42">
                  <c:v>0.34</c:v>
                </c:pt>
                <c:pt idx="43">
                  <c:v>0.35</c:v>
                </c:pt>
                <c:pt idx="44">
                  <c:v>0.34</c:v>
                </c:pt>
                <c:pt idx="45">
                  <c:v>0.3</c:v>
                </c:pt>
                <c:pt idx="46">
                  <c:v>0.32</c:v>
                </c:pt>
                <c:pt idx="47">
                  <c:v>0.3</c:v>
                </c:pt>
                <c:pt idx="48">
                  <c:v>0.28999999999999998</c:v>
                </c:pt>
                <c:pt idx="49">
                  <c:v>0.27</c:v>
                </c:pt>
                <c:pt idx="50">
                  <c:v>0.28000000000000003</c:v>
                </c:pt>
                <c:pt idx="51">
                  <c:v>0.26</c:v>
                </c:pt>
                <c:pt idx="52">
                  <c:v>0.26</c:v>
                </c:pt>
                <c:pt idx="53">
                  <c:v>0.22</c:v>
                </c:pt>
                <c:pt idx="54">
                  <c:v>0.26</c:v>
                </c:pt>
                <c:pt idx="55">
                  <c:v>0.28999999999999998</c:v>
                </c:pt>
                <c:pt idx="56">
                  <c:v>0.27</c:v>
                </c:pt>
                <c:pt idx="57">
                  <c:v>0.23</c:v>
                </c:pt>
                <c:pt idx="58">
                  <c:v>0.28999999999999998</c:v>
                </c:pt>
                <c:pt idx="59">
                  <c:v>0.26</c:v>
                </c:pt>
                <c:pt idx="60">
                  <c:v>0.26</c:v>
                </c:pt>
                <c:pt idx="61">
                  <c:v>0.25</c:v>
                </c:pt>
                <c:pt idx="62">
                  <c:v>0.28000000000000003</c:v>
                </c:pt>
                <c:pt idx="63">
                  <c:v>0.25</c:v>
                </c:pt>
                <c:pt idx="64">
                  <c:v>0.26</c:v>
                </c:pt>
                <c:pt idx="65">
                  <c:v>0.25</c:v>
                </c:pt>
                <c:pt idx="66">
                  <c:v>0.28999999999999998</c:v>
                </c:pt>
                <c:pt idx="67">
                  <c:v>0.28999999999999998</c:v>
                </c:pt>
                <c:pt idx="68">
                  <c:v>0.26</c:v>
                </c:pt>
                <c:pt idx="69">
                  <c:v>0.12</c:v>
                </c:pt>
                <c:pt idx="70">
                  <c:v>0.11</c:v>
                </c:pt>
                <c:pt idx="71">
                  <c:v>0.11</c:v>
                </c:pt>
                <c:pt idx="72">
                  <c:v>0.1</c:v>
                </c:pt>
                <c:pt idx="73">
                  <c:v>0.08</c:v>
                </c:pt>
                <c:pt idx="74">
                  <c:v>7.0000000000000007E-2</c:v>
                </c:pt>
                <c:pt idx="75">
                  <c:v>0.09</c:v>
                </c:pt>
                <c:pt idx="76">
                  <c:v>0.11</c:v>
                </c:pt>
                <c:pt idx="77">
                  <c:v>0.12</c:v>
                </c:pt>
                <c:pt idx="78">
                  <c:v>0.12</c:v>
                </c:pt>
                <c:pt idx="79">
                  <c:v>0.14000000000000001</c:v>
                </c:pt>
                <c:pt idx="80">
                  <c:v>0.13</c:v>
                </c:pt>
                <c:pt idx="81">
                  <c:v>0.14000000000000001</c:v>
                </c:pt>
                <c:pt idx="82">
                  <c:v>0.18</c:v>
                </c:pt>
                <c:pt idx="83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64-40BC-9CA1-FCFDE91EB77C}"/>
            </c:ext>
          </c:extLst>
        </c:ser>
        <c:ser>
          <c:idx val="3"/>
          <c:order val="3"/>
          <c:tx>
            <c:v>60 days late</c:v>
          </c:tx>
          <c:spPr>
            <a:solidFill>
              <a:schemeClr val="tx2"/>
            </a:solidFill>
            <a:ln w="101600">
              <a:noFill/>
              <a:miter lim="800000"/>
            </a:ln>
          </c:spPr>
          <c:invertIfNegative val="0"/>
          <c:cat>
            <c:strRef>
              <c:f>[0]!Page11_Date</c:f>
              <c:strCache>
                <c:ptCount val="8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</c:strCache>
            </c:strRef>
          </c:cat>
          <c:val>
            <c:numRef>
              <c:f>[0]!Page11_60</c:f>
              <c:numCache>
                <c:formatCode>0.0</c:formatCode>
                <c:ptCount val="84"/>
                <c:pt idx="0">
                  <c:v>0.55215861263305743</c:v>
                </c:pt>
                <c:pt idx="1">
                  <c:v>0.53227448573770564</c:v>
                </c:pt>
                <c:pt idx="2">
                  <c:v>0.52558161501653433</c:v>
                </c:pt>
                <c:pt idx="3">
                  <c:v>0.51090000456998286</c:v>
                </c:pt>
                <c:pt idx="4">
                  <c:v>0.46786452928407224</c:v>
                </c:pt>
                <c:pt idx="5">
                  <c:v>0.50532136922716586</c:v>
                </c:pt>
                <c:pt idx="6">
                  <c:v>0.49472272152056757</c:v>
                </c:pt>
                <c:pt idx="7">
                  <c:v>0.51871655860210031</c:v>
                </c:pt>
                <c:pt idx="8">
                  <c:v>0.42770021212226589</c:v>
                </c:pt>
                <c:pt idx="9">
                  <c:v>0.40356228104971381</c:v>
                </c:pt>
                <c:pt idx="10">
                  <c:v>0.47792257889284256</c:v>
                </c:pt>
                <c:pt idx="11">
                  <c:v>0.47175734957444804</c:v>
                </c:pt>
                <c:pt idx="12">
                  <c:v>0.45001050445678903</c:v>
                </c:pt>
                <c:pt idx="13">
                  <c:v>0.53540569387029657</c:v>
                </c:pt>
                <c:pt idx="14">
                  <c:v>0.63165201291527984</c:v>
                </c:pt>
                <c:pt idx="15">
                  <c:v>0.59645879131815582</c:v>
                </c:pt>
                <c:pt idx="16">
                  <c:v>0.64228842380236517</c:v>
                </c:pt>
                <c:pt idx="17">
                  <c:v>0.76177125884504282</c:v>
                </c:pt>
                <c:pt idx="18">
                  <c:v>0.93152726617015902</c:v>
                </c:pt>
                <c:pt idx="19">
                  <c:v>0.99751481932983799</c:v>
                </c:pt>
                <c:pt idx="20">
                  <c:v>0.94491702408945788</c:v>
                </c:pt>
                <c:pt idx="21">
                  <c:v>1.0192734240640744</c:v>
                </c:pt>
                <c:pt idx="22">
                  <c:v>1.1001041694076028</c:v>
                </c:pt>
                <c:pt idx="23">
                  <c:v>1.4094414440147358</c:v>
                </c:pt>
                <c:pt idx="24">
                  <c:v>1.2963872279549107</c:v>
                </c:pt>
                <c:pt idx="25">
                  <c:v>1.1984786539834364</c:v>
                </c:pt>
                <c:pt idx="26">
                  <c:v>1.2645822427929709</c:v>
                </c:pt>
                <c:pt idx="27">
                  <c:v>1.2172228246006496</c:v>
                </c:pt>
                <c:pt idx="28">
                  <c:v>1.0416907907927118</c:v>
                </c:pt>
                <c:pt idx="29">
                  <c:v>0.91208158565671515</c:v>
                </c:pt>
                <c:pt idx="30">
                  <c:v>0.98891949179433158</c:v>
                </c:pt>
                <c:pt idx="31">
                  <c:v>0.98409396680189054</c:v>
                </c:pt>
                <c:pt idx="32">
                  <c:v>0.89620639557565873</c:v>
                </c:pt>
                <c:pt idx="33">
                  <c:v>0.86095920020553485</c:v>
                </c:pt>
                <c:pt idx="34">
                  <c:v>0.87805798159029647</c:v>
                </c:pt>
                <c:pt idx="35">
                  <c:v>0.84342086873444633</c:v>
                </c:pt>
                <c:pt idx="36">
                  <c:v>0.74239615357132993</c:v>
                </c:pt>
                <c:pt idx="37">
                  <c:v>0.7</c:v>
                </c:pt>
                <c:pt idx="38">
                  <c:v>0.69</c:v>
                </c:pt>
                <c:pt idx="39">
                  <c:v>0.72</c:v>
                </c:pt>
                <c:pt idx="40">
                  <c:v>0.63</c:v>
                </c:pt>
                <c:pt idx="41">
                  <c:v>0.57999999999999996</c:v>
                </c:pt>
                <c:pt idx="42">
                  <c:v>0.66</c:v>
                </c:pt>
                <c:pt idx="43">
                  <c:v>0.67</c:v>
                </c:pt>
                <c:pt idx="44">
                  <c:v>0.57999999999999996</c:v>
                </c:pt>
                <c:pt idx="45">
                  <c:v>0.52</c:v>
                </c:pt>
                <c:pt idx="46">
                  <c:v>0.55000000000000004</c:v>
                </c:pt>
                <c:pt idx="47">
                  <c:v>0.59</c:v>
                </c:pt>
                <c:pt idx="48">
                  <c:v>0.49</c:v>
                </c:pt>
                <c:pt idx="49">
                  <c:v>0.5</c:v>
                </c:pt>
                <c:pt idx="50">
                  <c:v>0.52</c:v>
                </c:pt>
                <c:pt idx="51">
                  <c:v>0.52</c:v>
                </c:pt>
                <c:pt idx="52">
                  <c:v>0.41</c:v>
                </c:pt>
                <c:pt idx="53">
                  <c:v>0.42</c:v>
                </c:pt>
                <c:pt idx="54">
                  <c:v>0.49</c:v>
                </c:pt>
                <c:pt idx="55">
                  <c:v>0.46</c:v>
                </c:pt>
                <c:pt idx="56">
                  <c:v>0.41</c:v>
                </c:pt>
                <c:pt idx="57">
                  <c:v>0.45</c:v>
                </c:pt>
                <c:pt idx="58">
                  <c:v>0.46</c:v>
                </c:pt>
                <c:pt idx="59">
                  <c:v>0.46</c:v>
                </c:pt>
                <c:pt idx="60">
                  <c:v>0.43</c:v>
                </c:pt>
                <c:pt idx="61">
                  <c:v>0.42</c:v>
                </c:pt>
                <c:pt idx="62">
                  <c:v>0.45</c:v>
                </c:pt>
                <c:pt idx="63">
                  <c:v>0.43</c:v>
                </c:pt>
                <c:pt idx="64">
                  <c:v>0.44</c:v>
                </c:pt>
                <c:pt idx="65">
                  <c:v>0.37</c:v>
                </c:pt>
                <c:pt idx="66">
                  <c:v>0.5</c:v>
                </c:pt>
                <c:pt idx="67">
                  <c:v>0.48</c:v>
                </c:pt>
                <c:pt idx="68">
                  <c:v>0.36</c:v>
                </c:pt>
                <c:pt idx="69">
                  <c:v>0.23</c:v>
                </c:pt>
                <c:pt idx="70">
                  <c:v>0.2</c:v>
                </c:pt>
                <c:pt idx="71">
                  <c:v>0.2</c:v>
                </c:pt>
                <c:pt idx="72">
                  <c:v>0.18</c:v>
                </c:pt>
                <c:pt idx="73">
                  <c:v>0.14000000000000001</c:v>
                </c:pt>
                <c:pt idx="74">
                  <c:v>0.16</c:v>
                </c:pt>
                <c:pt idx="75">
                  <c:v>0.2</c:v>
                </c:pt>
                <c:pt idx="76">
                  <c:v>0.21</c:v>
                </c:pt>
                <c:pt idx="77">
                  <c:v>0.21</c:v>
                </c:pt>
                <c:pt idx="78">
                  <c:v>0.26</c:v>
                </c:pt>
                <c:pt idx="79">
                  <c:v>0.26</c:v>
                </c:pt>
                <c:pt idx="80">
                  <c:v>0.31</c:v>
                </c:pt>
                <c:pt idx="81">
                  <c:v>0.32</c:v>
                </c:pt>
                <c:pt idx="82">
                  <c:v>0.36</c:v>
                </c:pt>
                <c:pt idx="83">
                  <c:v>0.38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B64-40BC-9CA1-FCFDE91EB77C}"/>
            </c:ext>
          </c:extLst>
        </c:ser>
        <c:ser>
          <c:idx val="4"/>
          <c:order val="4"/>
          <c:tx>
            <c:v>30 days late</c:v>
          </c:tx>
          <c:spPr>
            <a:solidFill>
              <a:srgbClr val="9BBB59">
                <a:lumMod val="75000"/>
                <a:alpha val="93000"/>
              </a:srgbClr>
            </a:solidFill>
            <a:ln w="101600">
              <a:noFill/>
              <a:miter lim="800000"/>
            </a:ln>
          </c:spPr>
          <c:invertIfNegative val="0"/>
          <c:cat>
            <c:strRef>
              <c:f>[0]!Page11_Date</c:f>
              <c:strCache>
                <c:ptCount val="8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</c:strCache>
            </c:strRef>
          </c:cat>
          <c:val>
            <c:numRef>
              <c:f>[0]!Page11_30</c:f>
              <c:numCache>
                <c:formatCode>0.0</c:formatCode>
                <c:ptCount val="84"/>
                <c:pt idx="0">
                  <c:v>1.8003329308035882</c:v>
                </c:pt>
                <c:pt idx="1">
                  <c:v>1.6329657527117225</c:v>
                </c:pt>
                <c:pt idx="2">
                  <c:v>1.6391223066558678</c:v>
                </c:pt>
                <c:pt idx="3">
                  <c:v>1.6012634048123893</c:v>
                </c:pt>
                <c:pt idx="4">
                  <c:v>1.4996885410387204</c:v>
                </c:pt>
                <c:pt idx="5">
                  <c:v>1.5341013622007835</c:v>
                </c:pt>
                <c:pt idx="6">
                  <c:v>1.5378361332958976</c:v>
                </c:pt>
                <c:pt idx="7">
                  <c:v>1.4743542354566577</c:v>
                </c:pt>
                <c:pt idx="8">
                  <c:v>1.4825520742775673</c:v>
                </c:pt>
                <c:pt idx="9">
                  <c:v>1.4101123935088375</c:v>
                </c:pt>
                <c:pt idx="10">
                  <c:v>1.5010487049946615</c:v>
                </c:pt>
                <c:pt idx="11">
                  <c:v>1.4284567128001129</c:v>
                </c:pt>
                <c:pt idx="12">
                  <c:v>1.4040073108935913</c:v>
                </c:pt>
                <c:pt idx="13">
                  <c:v>1.5076127962184278</c:v>
                </c:pt>
                <c:pt idx="14">
                  <c:v>1.5853176475200348</c:v>
                </c:pt>
                <c:pt idx="15">
                  <c:v>1.7686935213485431</c:v>
                </c:pt>
                <c:pt idx="16">
                  <c:v>1.7734260262675654</c:v>
                </c:pt>
                <c:pt idx="17">
                  <c:v>1.8560560185661785</c:v>
                </c:pt>
                <c:pt idx="18">
                  <c:v>1.9021391307720652</c:v>
                </c:pt>
                <c:pt idx="19">
                  <c:v>2.1063714206576742</c:v>
                </c:pt>
                <c:pt idx="20">
                  <c:v>2.0641545068001559</c:v>
                </c:pt>
                <c:pt idx="21">
                  <c:v>2.050998402731036</c:v>
                </c:pt>
                <c:pt idx="22">
                  <c:v>2.2909130820356012</c:v>
                </c:pt>
                <c:pt idx="23">
                  <c:v>2.4611747572945908</c:v>
                </c:pt>
                <c:pt idx="24">
                  <c:v>2.3034679949984658</c:v>
                </c:pt>
                <c:pt idx="25">
                  <c:v>2.1428273245936151</c:v>
                </c:pt>
                <c:pt idx="26">
                  <c:v>2.2021349343995364</c:v>
                </c:pt>
                <c:pt idx="27">
                  <c:v>2.1273878349074593</c:v>
                </c:pt>
                <c:pt idx="28">
                  <c:v>2.0354173049221158</c:v>
                </c:pt>
                <c:pt idx="29">
                  <c:v>1.9734688842228232</c:v>
                </c:pt>
                <c:pt idx="30">
                  <c:v>2.0246318132009935</c:v>
                </c:pt>
                <c:pt idx="31">
                  <c:v>1.844508668887793</c:v>
                </c:pt>
                <c:pt idx="32">
                  <c:v>1.7764151965892034</c:v>
                </c:pt>
                <c:pt idx="33">
                  <c:v>1.6465522060038942</c:v>
                </c:pt>
                <c:pt idx="34">
                  <c:v>1.9484611525133231</c:v>
                </c:pt>
                <c:pt idx="35">
                  <c:v>1.7393045702115411</c:v>
                </c:pt>
                <c:pt idx="36">
                  <c:v>1.5298303817189429</c:v>
                </c:pt>
                <c:pt idx="37">
                  <c:v>1.57</c:v>
                </c:pt>
                <c:pt idx="38">
                  <c:v>1.71</c:v>
                </c:pt>
                <c:pt idx="39">
                  <c:v>1.62</c:v>
                </c:pt>
                <c:pt idx="40">
                  <c:v>1.42</c:v>
                </c:pt>
                <c:pt idx="41">
                  <c:v>1.31</c:v>
                </c:pt>
                <c:pt idx="42">
                  <c:v>1.39</c:v>
                </c:pt>
                <c:pt idx="43">
                  <c:v>1.44</c:v>
                </c:pt>
                <c:pt idx="44">
                  <c:v>1.26</c:v>
                </c:pt>
                <c:pt idx="45">
                  <c:v>1.22</c:v>
                </c:pt>
                <c:pt idx="46">
                  <c:v>1.38</c:v>
                </c:pt>
                <c:pt idx="47">
                  <c:v>1.1200000000000001</c:v>
                </c:pt>
                <c:pt idx="48">
                  <c:v>1.01</c:v>
                </c:pt>
                <c:pt idx="49">
                  <c:v>1.17</c:v>
                </c:pt>
                <c:pt idx="50">
                  <c:v>1.28</c:v>
                </c:pt>
                <c:pt idx="51">
                  <c:v>1.21</c:v>
                </c:pt>
                <c:pt idx="52">
                  <c:v>1.03</c:v>
                </c:pt>
                <c:pt idx="53">
                  <c:v>1.06</c:v>
                </c:pt>
                <c:pt idx="54">
                  <c:v>1.2</c:v>
                </c:pt>
                <c:pt idx="55">
                  <c:v>1.0900000000000001</c:v>
                </c:pt>
                <c:pt idx="56">
                  <c:v>1.07</c:v>
                </c:pt>
                <c:pt idx="57">
                  <c:v>1.1200000000000001</c:v>
                </c:pt>
                <c:pt idx="58">
                  <c:v>1.25</c:v>
                </c:pt>
                <c:pt idx="59">
                  <c:v>1.1599999999999999</c:v>
                </c:pt>
                <c:pt idx="60">
                  <c:v>1.07</c:v>
                </c:pt>
                <c:pt idx="61">
                  <c:v>1.05</c:v>
                </c:pt>
                <c:pt idx="62">
                  <c:v>1.2</c:v>
                </c:pt>
                <c:pt idx="63">
                  <c:v>1.1499999999999999</c:v>
                </c:pt>
                <c:pt idx="64">
                  <c:v>1.07</c:v>
                </c:pt>
                <c:pt idx="65">
                  <c:v>1.07</c:v>
                </c:pt>
                <c:pt idx="66">
                  <c:v>1.24</c:v>
                </c:pt>
                <c:pt idx="67">
                  <c:v>1.1100000000000001</c:v>
                </c:pt>
                <c:pt idx="68">
                  <c:v>1.06</c:v>
                </c:pt>
                <c:pt idx="69">
                  <c:v>0.64</c:v>
                </c:pt>
                <c:pt idx="70">
                  <c:v>0.65</c:v>
                </c:pt>
                <c:pt idx="71">
                  <c:v>0.56999999999999995</c:v>
                </c:pt>
                <c:pt idx="72">
                  <c:v>0.54</c:v>
                </c:pt>
                <c:pt idx="73">
                  <c:v>0.46</c:v>
                </c:pt>
                <c:pt idx="74">
                  <c:v>0.56000000000000005</c:v>
                </c:pt>
                <c:pt idx="75">
                  <c:v>0.61</c:v>
                </c:pt>
                <c:pt idx="76">
                  <c:v>0.62</c:v>
                </c:pt>
                <c:pt idx="77">
                  <c:v>0.66</c:v>
                </c:pt>
                <c:pt idx="78">
                  <c:v>0.77</c:v>
                </c:pt>
                <c:pt idx="79">
                  <c:v>0.82</c:v>
                </c:pt>
                <c:pt idx="80">
                  <c:v>0.81</c:v>
                </c:pt>
                <c:pt idx="81">
                  <c:v>0.83</c:v>
                </c:pt>
                <c:pt idx="82">
                  <c:v>0.98</c:v>
                </c:pt>
                <c:pt idx="83">
                  <c:v>1.02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B64-40BC-9CA1-FCFDE91EB7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"/>
        <c:overlap val="100"/>
        <c:axId val="497474560"/>
        <c:axId val="497763072"/>
      </c:barChart>
      <c:barChart>
        <c:barDir val="col"/>
        <c:grouping val="stacked"/>
        <c:varyColors val="0"/>
        <c:ser>
          <c:idx val="5"/>
          <c:order val="5"/>
          <c:tx>
            <c:v>Zero</c:v>
          </c:tx>
          <c:spPr>
            <a:solidFill>
              <a:sysClr val="window" lastClr="FFFFFF"/>
            </a:solidFill>
          </c:spPr>
          <c:invertIfNegative val="0"/>
          <c:cat>
            <c:numLit>
              <c:formatCode>General</c:formatCode>
              <c:ptCount val="1"/>
              <c:pt idx="0">
                <c:v>0</c:v>
              </c:pt>
            </c:num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5-DB64-40BC-9CA1-FCFDE91EB7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"/>
        <c:overlap val="100"/>
        <c:axId val="497770496"/>
        <c:axId val="497764608"/>
      </c:barChart>
      <c:catAx>
        <c:axId val="497474560"/>
        <c:scaling>
          <c:orientation val="minMax"/>
        </c:scaling>
        <c:delete val="0"/>
        <c:axPos val="b"/>
        <c:numFmt formatCode="[$-409]yy:\Q&quot;1&quot;;@" sourceLinked="0"/>
        <c:majorTickMark val="none"/>
        <c:minorTickMark val="none"/>
        <c:tickLblPos val="nextTo"/>
        <c:txPr>
          <a:bodyPr rot="-3000000"/>
          <a:lstStyle/>
          <a:p>
            <a:pPr>
              <a:defRPr/>
            </a:pPr>
            <a:endParaRPr lang="en-US"/>
          </a:p>
        </c:txPr>
        <c:crossAx val="497763072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497763072"/>
        <c:scaling>
          <c:orientation val="minMax"/>
        </c:scaling>
        <c:delete val="0"/>
        <c:axPos val="l"/>
        <c:numFmt formatCode="#,##0" sourceLinked="0"/>
        <c:majorTickMark val="in"/>
        <c:minorTickMark val="none"/>
        <c:tickLblPos val="nextTo"/>
        <c:spPr>
          <a:ln w="9525">
            <a:solidFill>
              <a:sysClr val="window" lastClr="FFFFFF">
                <a:lumMod val="50000"/>
              </a:sysClr>
            </a:solidFill>
          </a:ln>
        </c:spPr>
        <c:crossAx val="497474560"/>
        <c:crosses val="autoZero"/>
        <c:crossBetween val="between"/>
      </c:valAx>
      <c:valAx>
        <c:axId val="497764608"/>
        <c:scaling>
          <c:orientation val="minMax"/>
          <c:max val="14"/>
          <c:min val="0"/>
        </c:scaling>
        <c:delete val="0"/>
        <c:axPos val="r"/>
        <c:numFmt formatCode="General" sourceLinked="1"/>
        <c:majorTickMark val="in"/>
        <c:minorTickMark val="none"/>
        <c:tickLblPos val="nextTo"/>
        <c:spPr>
          <a:ln/>
        </c:spPr>
        <c:crossAx val="497770496"/>
        <c:crosses val="max"/>
        <c:crossBetween val="between"/>
        <c:majorUnit val="2"/>
      </c:valAx>
      <c:catAx>
        <c:axId val="4977704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97764608"/>
        <c:crosses val="autoZero"/>
        <c:auto val="1"/>
        <c:lblAlgn val="ctr"/>
        <c:lblOffset val="100"/>
        <c:noMultiLvlLbl val="0"/>
      </c:catAx>
      <c:spPr>
        <a:ln>
          <a:solidFill>
            <a:sysClr val="windowText" lastClr="000000"/>
          </a:solidFill>
        </a:ln>
      </c:spPr>
    </c:plotArea>
    <c:legend>
      <c:legendPos val="t"/>
      <c:legendEntry>
        <c:idx val="5"/>
        <c:txPr>
          <a:bodyPr/>
          <a:lstStyle/>
          <a:p>
            <a:pPr>
              <a:defRPr>
                <a:solidFill>
                  <a:schemeClr val="bg1"/>
                </a:solidFill>
              </a:defRPr>
            </a:pPr>
            <a:endParaRPr lang="en-US"/>
          </a:p>
        </c:txPr>
      </c:legendEntry>
      <c:layout>
        <c:manualLayout>
          <c:xMode val="edge"/>
          <c:yMode val="edge"/>
          <c:x val="8.6641259148008923E-2"/>
          <c:y val="0.14144169763301589"/>
          <c:w val="0.8290332120833297"/>
          <c:h val="4.8686349714631649E-2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userShapes r:id="rId1"/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chart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0.bin"/></Relationships>
</file>

<file path=xl/chart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2.bin"/></Relationships>
</file>

<file path=xl/chart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4.bin"/></Relationships>
</file>

<file path=xl/chart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6.bin"/></Relationships>
</file>

<file path=xl/chart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8.bin"/></Relationships>
</file>

<file path=xl/chart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30.bin"/></Relationships>
</file>

<file path=xl/chart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2.bin"/></Relationships>
</file>

<file path=xl/chart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4.bin"/></Relationships>
</file>

<file path=xl/chart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36.bin"/></Relationships>
</file>

<file path=xl/chart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38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chart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40.bin"/></Relationships>
</file>

<file path=xl/chart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42.bin"/></Relationships>
</file>

<file path=xl/chart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3.xml"/><Relationship Id="rId1" Type="http://schemas.openxmlformats.org/officeDocument/2006/relationships/printerSettings" Target="../printerSettings/printerSettings44.bin"/></Relationships>
</file>

<file path=xl/chart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5.xml"/><Relationship Id="rId1" Type="http://schemas.openxmlformats.org/officeDocument/2006/relationships/printerSettings" Target="../printerSettings/printerSettings46.bin"/></Relationships>
</file>

<file path=xl/chart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7.xml"/><Relationship Id="rId1" Type="http://schemas.openxmlformats.org/officeDocument/2006/relationships/printerSettings" Target="../printerSettings/printerSettings48.bin"/></Relationships>
</file>

<file path=xl/chart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9.xml"/><Relationship Id="rId1" Type="http://schemas.openxmlformats.org/officeDocument/2006/relationships/printerSettings" Target="../printerSettings/printerSettings50.bin"/></Relationships>
</file>

<file path=xl/chart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1.xml"/><Relationship Id="rId1" Type="http://schemas.openxmlformats.org/officeDocument/2006/relationships/printerSettings" Target="../printerSettings/printerSettings52.bin"/></Relationships>
</file>

<file path=xl/chart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3.xml"/><Relationship Id="rId1" Type="http://schemas.openxmlformats.org/officeDocument/2006/relationships/printerSettings" Target="../printerSettings/printerSettings54.bin"/></Relationships>
</file>

<file path=xl/chart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5.xml"/><Relationship Id="rId1" Type="http://schemas.openxmlformats.org/officeDocument/2006/relationships/printerSettings" Target="../printerSettings/printerSettings56.bin"/></Relationships>
</file>

<file path=xl/chart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7.xml"/><Relationship Id="rId1" Type="http://schemas.openxmlformats.org/officeDocument/2006/relationships/printerSettings" Target="../printerSettings/printerSettings58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chart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9.xml"/><Relationship Id="rId1" Type="http://schemas.openxmlformats.org/officeDocument/2006/relationships/printerSettings" Target="../printerSettings/printerSettings60.bin"/></Relationships>
</file>

<file path=xl/chart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1.xml"/><Relationship Id="rId1" Type="http://schemas.openxmlformats.org/officeDocument/2006/relationships/printerSettings" Target="../printerSettings/printerSettings62.bin"/></Relationships>
</file>

<file path=xl/chart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3.xml"/><Relationship Id="rId1" Type="http://schemas.openxmlformats.org/officeDocument/2006/relationships/printerSettings" Target="../printerSettings/printerSettings64.bin"/></Relationships>
</file>

<file path=xl/chart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5.xml"/><Relationship Id="rId1" Type="http://schemas.openxmlformats.org/officeDocument/2006/relationships/printerSettings" Target="../printerSettings/printerSettings66.bin"/></Relationships>
</file>

<file path=xl/chart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7.xml"/><Relationship Id="rId1" Type="http://schemas.openxmlformats.org/officeDocument/2006/relationships/printerSettings" Target="../printerSettings/printerSettings68.bin"/></Relationships>
</file>

<file path=xl/chart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9.xml"/><Relationship Id="rId1" Type="http://schemas.openxmlformats.org/officeDocument/2006/relationships/printerSettings" Target="../printerSettings/printerSettings70.bin"/></Relationships>
</file>

<file path=xl/chart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1.xml"/><Relationship Id="rId1" Type="http://schemas.openxmlformats.org/officeDocument/2006/relationships/printerSettings" Target="../printerSettings/printerSettings72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chart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chart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/Relationships>
</file>

<file path=xl/chart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/Relationships>
</file>

<file path=xl/chart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8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 codeName="Chart4">
    <tabColor rgb="FF00B050"/>
  </sheetPr>
  <sheetViews>
    <sheetView zoomScale="70" workbookViewId="0"/>
  </sheetViews>
  <pageMargins left="0.7" right="0.7" top="0.75" bottom="0.75" header="0.3" footer="0.3"/>
  <pageSetup orientation="landscape" r:id="rId1"/>
  <headerFooter>
    <oddHeader>&amp;L&amp;"Calibri"&amp;11&amp;K000000NONCONFIDENTIAL // EXTERNAL&amp;1#_x000D_&amp;"Calibri"&amp;11&amp;K000000&amp;"Calibri"&amp;11&amp;K000000</oddHeader>
  </headerFooter>
  <drawing r:id="rId2"/>
</chartsheet>
</file>

<file path=xl/chartsheets/sheet1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300-000000000000}">
  <sheetPr codeName="Chart9">
    <tabColor rgb="FF00B050"/>
  </sheetPr>
  <sheetViews>
    <sheetView zoomScale="70" workbookViewId="0"/>
  </sheetViews>
  <pageMargins left="0.7" right="0.7" top="0.75" bottom="0.75" header="0.3" footer="0.3"/>
  <pageSetup orientation="landscape" r:id="rId1"/>
  <headerFooter>
    <oddHeader>&amp;L&amp;"Calibri"&amp;11&amp;K000000NONCONFIDENTIAL // EXTERNAL&amp;1#_x000D_&amp;"Calibri"&amp;11&amp;K000000&amp;"Calibri"&amp;11&amp;K000000</oddHeader>
  </headerFooter>
  <drawing r:id="rId2"/>
</chartsheet>
</file>

<file path=xl/chartsheets/sheet1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500-000000000000}">
  <sheetPr codeName="Chart12">
    <tabColor rgb="FF00B050"/>
  </sheetPr>
  <sheetViews>
    <sheetView zoomScale="70" workbookViewId="0"/>
  </sheetViews>
  <pageMargins left="0.7" right="0.7" top="0.75" bottom="0.75" header="0.3" footer="0.3"/>
  <pageSetup orientation="landscape" r:id="rId1"/>
  <headerFooter>
    <oddHeader>&amp;L&amp;"Calibri"&amp;11&amp;K000000NONCONFIDENTIAL // EXTERNAL&amp;1#_x000D_&amp;"Calibri"&amp;11&amp;K000000&amp;"Calibri"&amp;11&amp;K000000</oddHeader>
  </headerFooter>
  <drawing r:id="rId2"/>
</chartsheet>
</file>

<file path=xl/chartsheets/sheet1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700-000000000000}">
  <sheetPr codeName="Chart15">
    <tabColor rgb="FF00B050"/>
  </sheetPr>
  <sheetViews>
    <sheetView zoomScale="70" workbookViewId="0"/>
  </sheetViews>
  <pageMargins left="0.7" right="0.7" top="0.75" bottom="0.75" header="0.3" footer="0.3"/>
  <pageSetup orientation="landscape" r:id="rId1"/>
  <headerFooter>
    <oddHeader>&amp;L&amp;"Calibri"&amp;11&amp;K000000NONCONFIDENTIAL // EXTERNAL&amp;1#_x000D_&amp;"Calibri"&amp;11&amp;K000000&amp;"Calibri"&amp;11&amp;K000000</oddHeader>
  </headerFooter>
  <drawing r:id="rId2"/>
</chartsheet>
</file>

<file path=xl/chartsheets/sheet1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900-000000000000}">
  <sheetPr codeName="Chart17">
    <tabColor rgb="FF00B050"/>
  </sheetPr>
  <sheetViews>
    <sheetView zoomScale="70" workbookViewId="0"/>
  </sheetViews>
  <pageMargins left="0.7" right="0.7" top="0.75" bottom="0.75" header="0.3" footer="0.3"/>
  <pageSetup orientation="landscape" r:id="rId1"/>
  <headerFooter>
    <oddHeader>&amp;L&amp;"Calibri"&amp;11&amp;K000000NONCONFIDENTIAL // EXTERNAL&amp;1#_x000D_&amp;"Calibri"&amp;11&amp;K000000&amp;"Calibri"&amp;11&amp;K000000</oddHeader>
  </headerFooter>
  <drawing r:id="rId2"/>
</chartsheet>
</file>

<file path=xl/chartsheets/sheet1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B00-000000000000}">
  <sheetPr codeName="Chart19">
    <tabColor rgb="FF00B050"/>
  </sheetPr>
  <sheetViews>
    <sheetView zoomScale="70" workbookViewId="0"/>
  </sheetViews>
  <pageMargins left="0.7" right="0.7" top="0.75" bottom="0.75" header="0.3" footer="0.3"/>
  <pageSetup orientation="landscape" r:id="rId1"/>
  <headerFooter>
    <oddHeader>&amp;L&amp;"Calibri"&amp;11&amp;K000000NONCONFIDENTIAL // EXTERNAL&amp;1#_x000D_&amp;"Calibri"&amp;11&amp;K000000&amp;"Calibri"&amp;11&amp;K000000</oddHeader>
  </headerFooter>
  <drawing r:id="rId2"/>
</chartsheet>
</file>

<file path=xl/chartsheets/sheet1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D00-000000000000}">
  <sheetPr codeName="Chart21">
    <tabColor rgb="FF00B050"/>
  </sheetPr>
  <sheetViews>
    <sheetView zoomScale="70" workbookViewId="0"/>
  </sheetViews>
  <pageMargins left="0.7" right="0.7" top="0.75" bottom="0.75" header="0.3" footer="0.3"/>
  <pageSetup orientation="landscape" r:id="rId1"/>
  <headerFooter>
    <oddHeader>&amp;L&amp;"Calibri"&amp;11&amp;K000000NONCONFIDENTIAL // EXTERNAL&amp;1#_x000D_&amp;"Calibri"&amp;11&amp;K000000&amp;"Calibri"&amp;11&amp;K000000</oddHeader>
  </headerFooter>
  <drawing r:id="rId2"/>
</chartsheet>
</file>

<file path=xl/chartsheets/sheet1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F00-000000000000}">
  <sheetPr codeName="Chart23">
    <tabColor rgb="FF00B050"/>
  </sheetPr>
  <sheetViews>
    <sheetView zoomScale="70" workbookViewId="0"/>
  </sheetViews>
  <pageMargins left="0.7" right="0.7" top="0.75" bottom="0.75" header="0.3" footer="0.3"/>
  <pageSetup orientation="landscape" r:id="rId1"/>
  <headerFooter>
    <oddHeader>&amp;L&amp;"Calibri"&amp;11&amp;K000000NONCONFIDENTIAL // EXTERNAL&amp;1#_x000D_&amp;"Calibri"&amp;11&amp;K000000&amp;"Calibri"&amp;11&amp;K000000</oddHeader>
  </headerFooter>
  <drawing r:id="rId2"/>
</chartsheet>
</file>

<file path=xl/chartsheets/sheet1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100-000000000000}">
  <sheetPr codeName="Chart11">
    <tabColor rgb="FF00B050"/>
  </sheetPr>
  <sheetViews>
    <sheetView zoomScale="70" workbookViewId="0"/>
  </sheetViews>
  <pageMargins left="0.7" right="0.7" top="0.75" bottom="0.75" header="0.3" footer="0.3"/>
  <pageSetup orientation="landscape" r:id="rId1"/>
  <headerFooter>
    <oddHeader>&amp;L&amp;"Calibri"&amp;11&amp;K000000NONCONFIDENTIAL // EXTERNAL&amp;1#_x000D_&amp;"Calibri"&amp;11&amp;K000000&amp;"Calibri"&amp;11&amp;K000000</oddHeader>
  </headerFooter>
  <drawing r:id="rId2"/>
</chartsheet>
</file>

<file path=xl/chartsheets/sheet1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300-000000000000}">
  <sheetPr codeName="Chart16">
    <tabColor rgb="FF00B050"/>
  </sheetPr>
  <sheetViews>
    <sheetView zoomScale="70" workbookViewId="0"/>
  </sheetViews>
  <pageMargins left="0.7" right="0.7" top="0.75" bottom="0.75" header="0.3" footer="0.3"/>
  <pageSetup orientation="landscape" r:id="rId1"/>
  <headerFooter>
    <oddHeader>&amp;L&amp;"Calibri"&amp;11&amp;K000000NONCONFIDENTIAL // EXTERNAL&amp;1#_x000D_&amp;"Calibri"&amp;11&amp;K000000&amp;"Calibri"&amp;11&amp;K000000</oddHeader>
  </headerFooter>
  <drawing r:id="rId2"/>
</chartsheet>
</file>

<file path=xl/chartsheets/sheet1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500-000000000000}">
  <sheetPr codeName="Chart18">
    <tabColor rgb="FF00B050"/>
  </sheetPr>
  <sheetViews>
    <sheetView zoomScale="70" workbookViewId="0"/>
  </sheetViews>
  <pageMargins left="0.7" right="0.7" top="0.75" bottom="0.75" header="0.3" footer="0.3"/>
  <pageSetup orientation="landscape" r:id="rId1"/>
  <headerFooter>
    <oddHeader>&amp;L&amp;"Calibri"&amp;11&amp;K000000NONCONFIDENTIAL // EXTERNAL&amp;1#_x000D_&amp;"Calibri"&amp;11&amp;K000000&amp;"Calibri"&amp;11&amp;K000000</oddHeader>
  </headerFooter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300-000000000000}">
  <sheetPr codeName="Chart2">
    <tabColor rgb="FF00B050"/>
  </sheetPr>
  <sheetViews>
    <sheetView zoomScale="70" workbookViewId="0"/>
  </sheetViews>
  <pageMargins left="0.7" right="0.7" top="0.75" bottom="0.75" header="0.3" footer="0.3"/>
  <pageSetup orientation="landscape" r:id="rId1"/>
  <headerFooter>
    <oddHeader>&amp;L&amp;"Calibri"&amp;11&amp;K000000NONCONFIDENTIAL // EXTERNAL&amp;1#_x000D_&amp;"Calibri"&amp;11&amp;K000000&amp;"Calibri"&amp;11&amp;K000000</oddHeader>
  </headerFooter>
  <drawing r:id="rId2"/>
</chartsheet>
</file>

<file path=xl/chartsheets/sheet2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700-000000000000}">
  <sheetPr codeName="Chart20">
    <tabColor rgb="FF00B050"/>
  </sheetPr>
  <sheetViews>
    <sheetView zoomScale="70" workbookViewId="0"/>
  </sheetViews>
  <pageMargins left="0.7" right="0.7" top="0.75" bottom="0.75" header="0.3" footer="0.3"/>
  <pageSetup orientation="landscape" r:id="rId1"/>
  <headerFooter>
    <oddHeader>&amp;L&amp;"Calibri"&amp;11&amp;K000000NONCONFIDENTIAL // EXTERNAL&amp;1#_x000D_&amp;"Calibri"&amp;11&amp;K000000&amp;"Calibri"&amp;11&amp;K000000</oddHeader>
  </headerFooter>
  <drawing r:id="rId2"/>
</chartsheet>
</file>

<file path=xl/chartsheets/sheet2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900-000000000000}">
  <sheetPr codeName="Chart22">
    <tabColor rgb="FF00B050"/>
  </sheetPr>
  <sheetViews>
    <sheetView zoomScale="70" workbookViewId="0"/>
  </sheetViews>
  <pageMargins left="0.7" right="0.7" top="0.75" bottom="0.75" header="0.3" footer="0.3"/>
  <pageSetup orientation="landscape" r:id="rId1"/>
  <headerFooter>
    <oddHeader>&amp;L&amp;"Calibri"&amp;11&amp;K000000NONCONFIDENTIAL // EXTERNAL&amp;1#_x000D_&amp;"Calibri"&amp;11&amp;K000000&amp;"Calibri"&amp;11&amp;K000000</oddHeader>
  </headerFooter>
  <drawing r:id="rId2"/>
</chartsheet>
</file>

<file path=xl/chartsheets/sheet2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0D7D199-58FB-4305-9CFB-0AFB37C7CD17}">
  <sheetPr codeName="Chart24">
    <tabColor rgb="FF00B050"/>
  </sheetPr>
  <sheetViews>
    <sheetView zoomScale="70" workbookViewId="0"/>
  </sheetViews>
  <pageMargins left="0.7" right="0.7" top="0.75" bottom="0.75" header="0.3" footer="0.3"/>
  <pageSetup orientation="landscape" r:id="rId1"/>
  <headerFooter>
    <oddHeader>&amp;L&amp;"Calibri"&amp;11&amp;K000000NONCONFIDENTIAL // EXTERNAL&amp;1#_x000D_&amp;"Calibri"&amp;11&amp;K000000</oddHeader>
  </headerFooter>
  <drawing r:id="rId2"/>
</chartsheet>
</file>

<file path=xl/chartsheets/sheet2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D00-000000000000}">
  <sheetPr codeName="Chart26">
    <tabColor rgb="FF00B050"/>
  </sheetPr>
  <sheetViews>
    <sheetView zoomScale="70" workbookViewId="0"/>
  </sheetViews>
  <pageMargins left="0.7" right="0.7" top="0.75" bottom="0.75" header="0.3" footer="0.3"/>
  <pageSetup orientation="landscape" r:id="rId1"/>
  <headerFooter>
    <oddHeader>&amp;L&amp;"Calibri"&amp;11&amp;K000000NONCONFIDENTIAL // EXTERNAL&amp;1#_x000D_&amp;"Calibri"&amp;11&amp;K000000&amp;"Calibri"&amp;11&amp;K000000</oddHeader>
  </headerFooter>
  <drawing r:id="rId2"/>
</chartsheet>
</file>

<file path=xl/chartsheets/sheet2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47404F7-38EE-4D04-B2CA-7F856C1B9A3C}">
  <sheetPr codeName="Chart27">
    <tabColor rgb="FF00B050"/>
  </sheetPr>
  <sheetViews>
    <sheetView zoomScale="70" workbookViewId="0"/>
  </sheetViews>
  <pageMargins left="0.7" right="0.7" top="0.75" bottom="0.75" header="0.3" footer="0.3"/>
  <pageSetup orientation="landscape" r:id="rId1"/>
  <headerFooter>
    <oddHeader>&amp;L&amp;"Calibri"&amp;11&amp;K000000NONCONFIDENTIAL // EXTERNAL&amp;1#_x000D_&amp;"Calibri"&amp;11&amp;K000000</oddHeader>
  </headerFooter>
  <drawing r:id="rId2"/>
</chartsheet>
</file>

<file path=xl/chartsheets/sheet2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57A39E4-FF20-4710-9BE1-58B913905F35}">
  <sheetPr codeName="Chart31">
    <tabColor rgb="FF00B050"/>
  </sheetPr>
  <sheetViews>
    <sheetView zoomScale="70" workbookViewId="0"/>
  </sheetViews>
  <pageMargins left="0.7" right="0.7" top="0.75" bottom="0.75" header="0.3" footer="0.3"/>
  <pageSetup orientation="landscape" r:id="rId1"/>
  <headerFooter>
    <oddHeader>&amp;L&amp;"Calibri"&amp;11&amp;K000000NONCONFIDENTIAL // EXTERNAL&amp;1#_x000D_&amp;"Calibri"&amp;11&amp;K000000</oddHeader>
  </headerFooter>
  <drawing r:id="rId2"/>
</chartsheet>
</file>

<file path=xl/chartsheets/sheet2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3300-000000000000}">
  <sheetPr codeName="Chart33">
    <tabColor rgb="FF00B050"/>
  </sheetPr>
  <sheetViews>
    <sheetView zoomScale="70" workbookViewId="0"/>
  </sheetViews>
  <pageMargins left="0.7" right="0.7" top="0.75" bottom="0.75" header="0.3" footer="0.3"/>
  <pageSetup orientation="landscape" r:id="rId1"/>
  <headerFooter>
    <oddHeader>&amp;L&amp;"Calibri"&amp;11&amp;K000000NONCONFIDENTIAL // EXTERNAL&amp;1#_x000D_&amp;"Calibri"&amp;11&amp;K000000&amp;"Calibri"&amp;11&amp;K000000</oddHeader>
  </headerFooter>
  <drawing r:id="rId2"/>
</chartsheet>
</file>

<file path=xl/chartsheets/sheet2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3500-000000000000}">
  <sheetPr codeName="Chart35">
    <tabColor rgb="FF00B050"/>
  </sheetPr>
  <sheetViews>
    <sheetView zoomScale="70" workbookViewId="0"/>
  </sheetViews>
  <pageMargins left="0.7" right="0.7" top="0.75" bottom="0.75" header="0.3" footer="0.3"/>
  <pageSetup orientation="landscape" r:id="rId1"/>
  <headerFooter>
    <oddHeader>&amp;L&amp;"Calibri"&amp;11&amp;K000000NONCONFIDENTIAL // EXTERNAL&amp;1#_x000D_&amp;"Calibri"&amp;11&amp;K000000&amp;"Calibri"&amp;11&amp;K000000</oddHeader>
  </headerFooter>
  <drawing r:id="rId2"/>
</chartsheet>
</file>

<file path=xl/chartsheets/sheet2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3700-000000000000}">
  <sheetPr codeName="Chart3">
    <tabColor rgb="FF00B050"/>
  </sheetPr>
  <sheetViews>
    <sheetView zoomScale="70" workbookViewId="0"/>
  </sheetViews>
  <pageMargins left="0.7" right="0.7" top="0.75" bottom="0.75" header="0.3" footer="0.3"/>
  <pageSetup orientation="landscape" r:id="rId1"/>
  <headerFooter>
    <oddHeader>&amp;L&amp;"Calibri"&amp;11&amp;K000000NONCONFIDENTIAL // EXTERNAL&amp;1#_x000D_&amp;"Calibri"&amp;11&amp;K000000&amp;"Calibri"&amp;11&amp;K000000</oddHeader>
  </headerFooter>
  <drawing r:id="rId2"/>
</chartsheet>
</file>

<file path=xl/chartsheets/sheet2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3900-000000000000}">
  <sheetPr codeName="Chart13">
    <tabColor rgb="FF00B050"/>
  </sheetPr>
  <sheetViews>
    <sheetView zoomScale="70" workbookViewId="0"/>
  </sheetViews>
  <pageMargins left="0.7" right="0.7" top="0.75" bottom="0.75" header="0.3" footer="0.3"/>
  <pageSetup orientation="landscape" r:id="rId1"/>
  <headerFooter>
    <oddHeader>&amp;L&amp;"Calibri"&amp;11&amp;K000000NONCONFIDENTIAL // EXTERNAL&amp;1#_x000D_&amp;"Calibri"&amp;11&amp;K000000&amp;"Calibri"&amp;11&amp;K000000</oddHeader>
  </headerFooter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500-000000000000}">
  <sheetPr codeName="Chart5">
    <tabColor rgb="FF00B050"/>
  </sheetPr>
  <sheetViews>
    <sheetView zoomScale="70" workbookViewId="0"/>
  </sheetViews>
  <pageMargins left="0.7" right="0.7" top="0.75" bottom="0.75" header="0.3" footer="0.3"/>
  <pageSetup orientation="landscape" r:id="rId1"/>
  <headerFooter>
    <oddHeader>&amp;L&amp;"Calibri"&amp;11&amp;K000000NONCONFIDENTIAL // EXTERNAL&amp;1#_x000D_&amp;"Calibri"&amp;11&amp;K000000&amp;"Calibri"&amp;11&amp;K000000</oddHeader>
  </headerFooter>
  <drawing r:id="rId2"/>
</chartsheet>
</file>

<file path=xl/chartsheets/sheet3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3B00-000000000000}">
  <sheetPr codeName="Chart28">
    <tabColor rgb="FF00B050"/>
  </sheetPr>
  <sheetViews>
    <sheetView zoomScale="70" workbookViewId="0"/>
  </sheetViews>
  <pageMargins left="0.7" right="0.7" top="0.75" bottom="0.75" header="0.3" footer="0.3"/>
  <pageSetup orientation="landscape" r:id="rId1"/>
  <headerFooter>
    <oddHeader>&amp;L&amp;"Calibri"&amp;11&amp;K000000NONCONFIDENTIAL // EXTERNAL&amp;1#_x000D_&amp;"Calibri"&amp;11&amp;K000000&amp;"Calibri"&amp;11&amp;K000000</oddHeader>
  </headerFooter>
  <drawing r:id="rId2"/>
</chartsheet>
</file>

<file path=xl/chartsheets/sheet3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3D00-000000000000}">
  <sheetPr codeName="Chart30">
    <tabColor rgb="FF00B050"/>
  </sheetPr>
  <sheetViews>
    <sheetView zoomScale="70" workbookViewId="0"/>
  </sheetViews>
  <pageMargins left="0.7" right="0.7" top="0.75" bottom="0.75" header="0.3" footer="0.3"/>
  <pageSetup orientation="landscape" r:id="rId1"/>
  <headerFooter>
    <oddHeader>&amp;L&amp;"Calibri"&amp;11&amp;K000000NONCONFIDENTIAL // EXTERNAL&amp;1#_x000D_&amp;"Calibri"&amp;11&amp;K000000&amp;"Calibri"&amp;11&amp;K000000</oddHeader>
  </headerFooter>
  <drawing r:id="rId2"/>
</chartsheet>
</file>

<file path=xl/chartsheets/sheet3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3F00-000000000000}">
  <sheetPr codeName="Chart32">
    <tabColor rgb="FF00B050"/>
  </sheetPr>
  <sheetViews>
    <sheetView zoomScale="70" workbookViewId="0"/>
  </sheetViews>
  <pageMargins left="0.7" right="0.7" top="0.75" bottom="0.75" header="0.3" footer="0.3"/>
  <pageSetup orientation="landscape" r:id="rId1"/>
  <headerFooter>
    <oddHeader>&amp;L&amp;"Calibri"&amp;11&amp;K000000NONCONFIDENTIAL // EXTERNAL&amp;1#_x000D_&amp;"Calibri"&amp;11&amp;K000000&amp;"Calibri"&amp;11&amp;K000000</oddHeader>
  </headerFooter>
  <drawing r:id="rId2"/>
</chartsheet>
</file>

<file path=xl/chartsheets/sheet3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23F1823-02D6-4874-8DE2-B38F0B3B896D}">
  <sheetPr codeName="Chart34">
    <tabColor rgb="FF00B050"/>
  </sheetPr>
  <sheetViews>
    <sheetView zoomScale="70" workbookViewId="0"/>
  </sheetViews>
  <pageMargins left="0.7" right="0.7" top="0.75" bottom="0.75" header="0.3" footer="0.3"/>
  <pageSetup orientation="landscape" r:id="rId1"/>
  <headerFooter>
    <oddHeader>&amp;L&amp;"Calibri"&amp;11&amp;K000000NONCONFIDENTIAL // EXTERNAL&amp;1#_x000D_&amp;"Calibri"&amp;11&amp;K000000</oddHeader>
  </headerFooter>
  <drawing r:id="rId2"/>
</chartsheet>
</file>

<file path=xl/chartsheets/sheet3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74F2DF2-8787-4207-81EC-82117BE1542B}">
  <sheetPr codeName="Chart36">
    <tabColor rgb="FF00B050"/>
  </sheetPr>
  <sheetViews>
    <sheetView zoomScale="70" workbookViewId="0"/>
  </sheetViews>
  <pageMargins left="0.7" right="0.7" top="0.75" bottom="0.75" header="0.3" footer="0.3"/>
  <pageSetup orientation="landscape" r:id="rId1"/>
  <headerFooter>
    <oddHeader>&amp;L&amp;"Calibri"&amp;11&amp;K000000NONCONFIDENTIAL // EXTERNAL&amp;1#_x000D_&amp;"Calibri"&amp;11&amp;K000000</oddHeader>
  </headerFooter>
  <drawing r:id="rId2"/>
</chartsheet>
</file>

<file path=xl/chartsheets/sheet3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4500-000000000000}">
  <sheetPr codeName="Chart38">
    <tabColor rgb="FF00B050"/>
  </sheetPr>
  <sheetViews>
    <sheetView zoomScale="70" workbookViewId="0"/>
  </sheetViews>
  <pageMargins left="0.7" right="0.7" top="0.75" bottom="0.75" header="0.3" footer="0.3"/>
  <pageSetup orientation="landscape" r:id="rId1"/>
  <headerFooter>
    <oddHeader>&amp;L&amp;"Calibri"&amp;11&amp;K000000NONCONFIDENTIAL // EXTERNAL&amp;1#_x000D_&amp;"Calibri"&amp;11&amp;K000000&amp;"Calibri"&amp;11&amp;K000000</oddHeader>
  </headerFooter>
  <drawing r:id="rId2"/>
</chartsheet>
</file>

<file path=xl/chartsheets/sheet3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4700-000000000000}">
  <sheetPr codeName="Chart40">
    <tabColor rgb="FF00B050"/>
  </sheetPr>
  <sheetViews>
    <sheetView zoomScale="70" workbookViewId="0"/>
  </sheetViews>
  <pageMargins left="0.7" right="0.7" top="0.75" bottom="0.75" header="0.3" footer="0.3"/>
  <pageSetup orientation="landscape" r:id="rId1"/>
  <headerFooter>
    <oddHeader>&amp;L&amp;"Calibri"&amp;11&amp;K000000NONCONFIDENTIAL // EXTERNAL&amp;1#_x000D_&amp;"Calibri"&amp;11&amp;K000000&amp;"Calibri"&amp;11&amp;K000000</oddHeader>
  </headerFooter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700-000000000000}">
  <sheetPr codeName="Chart6">
    <tabColor rgb="FF00B050"/>
  </sheetPr>
  <sheetViews>
    <sheetView zoomScale="70" workbookViewId="0"/>
  </sheetViews>
  <pageMargins left="0.7" right="0.7" top="0.75" bottom="0.75" header="0.3" footer="0.3"/>
  <pageSetup orientation="landscape" r:id="rId1"/>
  <headerFooter>
    <oddHeader>&amp;L&amp;"Calibri"&amp;11&amp;K000000NONCONFIDENTIAL // EXTERNAL&amp;1#_x000D_&amp;"Calibri"&amp;11&amp;K000000&amp;"Calibri"&amp;11&amp;K000000</oddHeader>
  </headerFooter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900-000000000000}">
  <sheetPr codeName="Chart8">
    <tabColor rgb="FF00B050"/>
  </sheetPr>
  <sheetViews>
    <sheetView zoomScale="70" workbookViewId="0"/>
  </sheetViews>
  <pageMargins left="0.7" right="0.7" top="0.75" bottom="0.75" header="0.3" footer="0.3"/>
  <pageSetup orientation="landscape" r:id="rId1"/>
  <headerFooter>
    <oddHeader>&amp;L&amp;"Calibri"&amp;11&amp;K000000NONCONFIDENTIAL // EXTERNAL&amp;1#_x000D_&amp;"Calibri"&amp;11&amp;K000000&amp;"Calibri"&amp;11&amp;K000000</oddHeader>
  </headerFooter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B00-000000000000}">
  <sheetPr codeName="Chart7">
    <tabColor rgb="FF00B050"/>
  </sheetPr>
  <sheetViews>
    <sheetView zoomScale="70" workbookViewId="0"/>
  </sheetViews>
  <pageMargins left="0.7" right="0.7" top="0.75" bottom="0.75" header="0.3" footer="0.3"/>
  <pageSetup orientation="landscape" r:id="rId1"/>
  <headerFooter>
    <oddHeader>&amp;L&amp;"Calibri"&amp;11&amp;K000000NONCONFIDENTIAL // EXTERNAL&amp;1#_x000D_&amp;"Calibri"&amp;11&amp;K000000&amp;"Calibri"&amp;11&amp;K000000</oddHeader>
  </headerFooter>
  <drawing r:id="rId2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D00-000000000000}">
  <sheetPr codeName="Chart10">
    <tabColor rgb="FF00B050"/>
  </sheetPr>
  <sheetViews>
    <sheetView zoomScale="70" workbookViewId="0"/>
  </sheetViews>
  <pageMargins left="0.7" right="0.7" top="0.75" bottom="0.75" header="0.3" footer="0.3"/>
  <pageSetup orientation="landscape" r:id="rId1"/>
  <headerFooter>
    <oddHeader>&amp;L&amp;"Calibri"&amp;11&amp;K000000NONCONFIDENTIAL // EXTERNAL&amp;1#_x000D_&amp;"Calibri"&amp;11&amp;K000000&amp;"Calibri"&amp;11&amp;K000000</oddHeader>
  </headerFooter>
  <drawing r:id="rId2"/>
</chartsheet>
</file>

<file path=xl/chartsheets/sheet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F00-000000000000}">
  <sheetPr codeName="Chart1">
    <tabColor rgb="FF00B050"/>
  </sheetPr>
  <sheetViews>
    <sheetView zoomScale="70" workbookViewId="0"/>
  </sheetViews>
  <pageMargins left="0.7" right="0.7" top="0.75" bottom="0.75" header="0.3" footer="0.3"/>
  <pageSetup orientation="landscape" r:id="rId1"/>
  <headerFooter>
    <oddHeader>&amp;L&amp;"Calibri"&amp;11&amp;K000000NONCONFIDENTIAL // EXTERNAL&amp;1#_x000D_&amp;"Calibri"&amp;11&amp;K000000&amp;"Calibri"&amp;11&amp;K000000</oddHeader>
  </headerFooter>
  <drawing r:id="rId2"/>
</chartsheet>
</file>

<file path=xl/chartsheets/sheet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100-000000000000}">
  <sheetPr codeName="Chart14">
    <tabColor rgb="FF00B050"/>
  </sheetPr>
  <sheetViews>
    <sheetView zoomScale="70" workbookViewId="0"/>
  </sheetViews>
  <pageMargins left="0.7" right="0.7" top="0.75" bottom="0.75" header="0.3" footer="0.3"/>
  <pageSetup orientation="landscape" r:id="rId1"/>
  <headerFooter>
    <oddHeader>&amp;L&amp;"Calibri"&amp;11&amp;K000000NONCONFIDENTIAL // EXTERNAL&amp;1#_x000D_&amp;"Calibri"&amp;11&amp;K000000&amp;"Calibri"&amp;11&amp;K000000</oddHeader>
  </headerFooter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4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5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5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5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5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6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6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6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6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6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7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7429"/>
    <xdr:graphicFrame macro="">
      <xdr:nvGraphicFramePr>
        <xdr:cNvPr id="7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0.51581</cdr:x>
      <cdr:y>0.91441</cdr:y>
    </cdr:from>
    <cdr:to>
      <cdr:x>0.62155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460718" y="5743292"/>
          <a:ext cx="914400" cy="5375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</cdr:x>
      <cdr:y>1.59191E-7</cdr:y>
    </cdr:from>
    <cdr:to>
      <cdr:x>1</cdr:x>
      <cdr:y>0.10614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0" y="1"/>
          <a:ext cx="8643347" cy="666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800" b="0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Credit Score at Origination: Mortgages*</a:t>
          </a:r>
          <a:endParaRPr lang="en-US" sz="28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 algn="ctr"/>
          <a:endParaRPr lang="en-US" sz="28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0.06418</cdr:y>
    </cdr:from>
    <cdr:to>
      <cdr:x>0.74681</cdr:x>
      <cdr:y>0.11581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0" y="402828"/>
          <a:ext cx="6451822" cy="3240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Score</a:t>
          </a:r>
        </a:p>
      </cdr:txBody>
    </cdr:sp>
  </cdr:relSizeAnchor>
  <cdr:relSizeAnchor xmlns:cdr="http://schemas.openxmlformats.org/drawingml/2006/chartDrawing">
    <cdr:from>
      <cdr:x>0.25209</cdr:x>
      <cdr:y>0.06418</cdr:y>
    </cdr:from>
    <cdr:to>
      <cdr:x>0.9989</cdr:x>
      <cdr:y>0.11581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2177850" y="402844"/>
          <a:ext cx="6451822" cy="3240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>
              <a:latin typeface="Arial" pitchFamily="34" charset="0"/>
              <a:cs typeface="Arial" pitchFamily="34" charset="0"/>
            </a:rPr>
            <a:t>Score</a:t>
          </a:r>
        </a:p>
      </cdr:txBody>
    </cdr:sp>
  </cdr:relSizeAnchor>
  <cdr:relSizeAnchor xmlns:cdr="http://schemas.openxmlformats.org/drawingml/2006/chartDrawing">
    <cdr:from>
      <cdr:x>0</cdr:x>
      <cdr:y>0.95296</cdr:y>
    </cdr:from>
    <cdr:to>
      <cdr:x>0.41222</cdr:x>
      <cdr:y>1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0" y="5981700"/>
          <a:ext cx="3561242" cy="2952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100" b="0" i="0">
              <a:latin typeface="Arial" panose="020B0604020202020204" pitchFamily="34" charset="0"/>
              <a:cs typeface="Arial" panose="020B0604020202020204" pitchFamily="34" charset="0"/>
            </a:rPr>
            <a:t>Source: New York Fed Consumer Credit Panel/Equifax</a:t>
          </a:r>
        </a:p>
        <a:p xmlns:a="http://schemas.openxmlformats.org/drawingml/2006/main">
          <a:pPr algn="l"/>
          <a:r>
            <a:rPr lang="en-US" sz="1100" b="0" i="0">
              <a:latin typeface="Arial" panose="020B0604020202020204" pitchFamily="34" charset="0"/>
              <a:cs typeface="Arial" panose="020B0604020202020204" pitchFamily="34" charset="0"/>
            </a:rPr>
            <a:t>* Credit Score is Equifax Riskscore 3.0; mortgages include first-liens only.</a:t>
          </a:r>
        </a:p>
      </cdr:txBody>
    </cdr:sp>
  </cdr:relSizeAnchor>
  <cdr:relSizeAnchor xmlns:cdr="http://schemas.openxmlformats.org/drawingml/2006/chartDrawing">
    <cdr:from>
      <cdr:x>0</cdr:x>
      <cdr:y>0.96547</cdr:y>
    </cdr:from>
    <cdr:to>
      <cdr:x>0.41222</cdr:x>
      <cdr:y>1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0" y="6070986"/>
          <a:ext cx="3573685" cy="2171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200" b="0" i="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742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</cdr:x>
      <cdr:y>0.95034</cdr:y>
    </cdr:from>
    <cdr:to>
      <cdr:x>0.41222</cdr:x>
      <cdr:y>0.98487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0" y="5983373"/>
          <a:ext cx="3573020" cy="2174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100" b="0" i="0">
              <a:latin typeface="Arial" panose="020B0604020202020204" pitchFamily="34" charset="0"/>
              <a:cs typeface="Arial" panose="020B0604020202020204" pitchFamily="34" charset="0"/>
            </a:rPr>
            <a:t>Source: New York Fed Consumer Credit Panel/Equifax</a:t>
          </a:r>
        </a:p>
        <a:p xmlns:a="http://schemas.openxmlformats.org/drawingml/2006/main">
          <a:pPr algn="l"/>
          <a:r>
            <a:rPr lang="en-US" sz="1100" b="0" i="0">
              <a:latin typeface="Arial" panose="020B0604020202020204" pitchFamily="34" charset="0"/>
              <a:cs typeface="Arial" panose="020B0604020202020204" pitchFamily="34" charset="0"/>
            </a:rPr>
            <a:t>* Credit Score is Equifax Riskscore 3.0</a:t>
          </a:r>
        </a:p>
      </cdr:txBody>
    </cdr:sp>
  </cdr:relSizeAnchor>
  <cdr:relSizeAnchor xmlns:cdr="http://schemas.openxmlformats.org/drawingml/2006/chartDrawing">
    <cdr:from>
      <cdr:x>0</cdr:x>
      <cdr:y>0.96547</cdr:y>
    </cdr:from>
    <cdr:to>
      <cdr:x>0.41222</cdr:x>
      <cdr:y>1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0" y="6070986"/>
          <a:ext cx="3573685" cy="2171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200" b="0" i="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0.0011</cdr:x>
      <cdr:y>0</cdr:y>
    </cdr:from>
    <cdr:to>
      <cdr:x>0.9989</cdr:x>
      <cdr:y>0.09863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9525" y="0"/>
          <a:ext cx="8620125" cy="619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800" b="0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Auto Loan Originations by Credit Score*</a:t>
          </a:r>
          <a:endParaRPr lang="en-US" sz="28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 algn="ctr"/>
          <a:endParaRPr lang="en-US" sz="28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0.06728</cdr:y>
    </cdr:from>
    <cdr:to>
      <cdr:x>0.19982</cdr:x>
      <cdr:y>0.10698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0" y="422290"/>
          <a:ext cx="1726280" cy="24919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Billions of Dollars</a:t>
          </a:r>
        </a:p>
      </cdr:txBody>
    </cdr:sp>
  </cdr:relSizeAnchor>
  <cdr:relSizeAnchor xmlns:cdr="http://schemas.openxmlformats.org/drawingml/2006/chartDrawing">
    <cdr:from>
      <cdr:x>0.80018</cdr:x>
      <cdr:y>0.06576</cdr:y>
    </cdr:from>
    <cdr:to>
      <cdr:x>1</cdr:x>
      <cdr:y>0.10546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12895" y="412751"/>
          <a:ext cx="1726280" cy="2491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>
              <a:latin typeface="Arial" pitchFamily="34" charset="0"/>
              <a:cs typeface="Arial" pitchFamily="34" charset="0"/>
            </a:rPr>
            <a:t>Billions of Dollars</a:t>
          </a:r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7429"/>
    <xdr:graphicFrame macro="">
      <xdr:nvGraphicFramePr>
        <xdr:cNvPr id="8" name="Chart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0.51581</cdr:x>
      <cdr:y>0.91441</cdr:y>
    </cdr:from>
    <cdr:to>
      <cdr:x>0.62155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460718" y="5743292"/>
          <a:ext cx="914400" cy="5375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</cdr:x>
      <cdr:y>1.59191E-7</cdr:y>
    </cdr:from>
    <cdr:to>
      <cdr:x>1</cdr:x>
      <cdr:y>0.10614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0" y="1"/>
          <a:ext cx="8643347" cy="666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800" b="0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Credit Score at Origination: Auto Loans*</a:t>
          </a:r>
          <a:endParaRPr lang="en-US" sz="28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 algn="ctr"/>
          <a:endParaRPr lang="en-US" sz="28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0.0399</cdr:y>
    </cdr:from>
    <cdr:to>
      <cdr:x>0.74681</cdr:x>
      <cdr:y>0.09153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0" y="250428"/>
          <a:ext cx="6451822" cy="3240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Score</a:t>
          </a:r>
        </a:p>
      </cdr:txBody>
    </cdr:sp>
  </cdr:relSizeAnchor>
  <cdr:relSizeAnchor xmlns:cdr="http://schemas.openxmlformats.org/drawingml/2006/chartDrawing">
    <cdr:from>
      <cdr:x>0</cdr:x>
      <cdr:y>0.95512</cdr:y>
    </cdr:from>
    <cdr:to>
      <cdr:x>0.41222</cdr:x>
      <cdr:y>0.98965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0" y="6013450"/>
          <a:ext cx="3573020" cy="2174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100" b="0" i="0">
              <a:latin typeface="Arial" panose="020B0604020202020204" pitchFamily="34" charset="0"/>
              <a:cs typeface="Arial" panose="020B0604020202020204" pitchFamily="34" charset="0"/>
            </a:rPr>
            <a:t>Source: New York Fed Consumer Credit Panel/Equifax</a:t>
          </a:r>
        </a:p>
        <a:p xmlns:a="http://schemas.openxmlformats.org/drawingml/2006/main">
          <a:pPr algn="l"/>
          <a:r>
            <a:rPr lang="en-US" sz="1100" b="0" i="0">
              <a:latin typeface="Arial" panose="020B0604020202020204" pitchFamily="34" charset="0"/>
              <a:cs typeface="Arial" panose="020B0604020202020204" pitchFamily="34" charset="0"/>
            </a:rPr>
            <a:t>* Credit Score is Equifax Riskscore 3.0</a:t>
          </a:r>
        </a:p>
      </cdr:txBody>
    </cdr:sp>
  </cdr:relSizeAnchor>
  <cdr:relSizeAnchor xmlns:cdr="http://schemas.openxmlformats.org/drawingml/2006/chartDrawing">
    <cdr:from>
      <cdr:x>0.63933</cdr:x>
      <cdr:y>0.26041</cdr:y>
    </cdr:from>
    <cdr:to>
      <cdr:x>0.81955</cdr:x>
      <cdr:y>0.32365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5532862" y="1634703"/>
          <a:ext cx="1559649" cy="39698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 b="0">
              <a:solidFill>
                <a:srgbClr val="5C9D4D"/>
              </a:solidFill>
              <a:latin typeface="Arial" panose="020B0604020202020204" pitchFamily="34" charset="0"/>
              <a:cs typeface="Arial" panose="020B0604020202020204" pitchFamily="34" charset="0"/>
            </a:rPr>
            <a:t>50th</a:t>
          </a:r>
          <a:r>
            <a:rPr lang="en-US" sz="1400" b="0" baseline="0">
              <a:solidFill>
                <a:srgbClr val="5C9D4D"/>
              </a:solidFill>
              <a:latin typeface="Arial" panose="020B0604020202020204" pitchFamily="34" charset="0"/>
              <a:cs typeface="Arial" panose="020B0604020202020204" pitchFamily="34" charset="0"/>
            </a:rPr>
            <a:t> percentile</a:t>
          </a:r>
          <a:endParaRPr lang="en-US" sz="1400" b="0">
            <a:solidFill>
              <a:srgbClr val="5C9D4D"/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0.66141</cdr:x>
      <cdr:y>0.45045</cdr:y>
    </cdr:from>
    <cdr:to>
      <cdr:x>0.84163</cdr:x>
      <cdr:y>0.51368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5723977" y="2827642"/>
          <a:ext cx="1559649" cy="3969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 b="0">
              <a:solidFill>
                <a:srgbClr val="FF0000"/>
              </a:solidFill>
              <a:latin typeface="Arial" panose="020B0604020202020204" pitchFamily="34" charset="0"/>
              <a:cs typeface="Arial" panose="020B0604020202020204" pitchFamily="34" charset="0"/>
            </a:rPr>
            <a:t>25th</a:t>
          </a:r>
          <a:r>
            <a:rPr lang="en-US" sz="1400" b="0" baseline="0">
              <a:solidFill>
                <a:srgbClr val="FF0000"/>
              </a:solidFill>
              <a:latin typeface="Arial" panose="020B0604020202020204" pitchFamily="34" charset="0"/>
              <a:cs typeface="Arial" panose="020B0604020202020204" pitchFamily="34" charset="0"/>
            </a:rPr>
            <a:t> percentile</a:t>
          </a:r>
          <a:endParaRPr lang="en-US" sz="1400" b="0">
            <a:solidFill>
              <a:srgbClr val="FF0000"/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0.64478</cdr:x>
      <cdr:y>0.61031</cdr:y>
    </cdr:from>
    <cdr:to>
      <cdr:x>0.825</cdr:x>
      <cdr:y>0.67355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5580036" y="3831181"/>
          <a:ext cx="1559650" cy="39698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 b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10th</a:t>
          </a:r>
          <a:r>
            <a:rPr lang="en-US" sz="1400" b="0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 percentile</a:t>
          </a:r>
          <a:endParaRPr lang="en-US" sz="1400" b="0">
            <a:solidFill>
              <a:srgbClr val="002060"/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0.23993</cdr:x>
      <cdr:y>0.04135</cdr:y>
    </cdr:from>
    <cdr:to>
      <cdr:x>0.98674</cdr:x>
      <cdr:y>0.09298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2079625" y="260350"/>
          <a:ext cx="6473162" cy="32506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>
              <a:latin typeface="Arial" pitchFamily="34" charset="0"/>
              <a:cs typeface="Arial" pitchFamily="34" charset="0"/>
            </a:rPr>
            <a:t>Score</a:t>
          </a:r>
        </a:p>
      </cdr:txBody>
    </cdr:sp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742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</cdr:x>
      <cdr:y>0.15384</cdr:y>
    </cdr:from>
    <cdr:to>
      <cdr:x>0.24663</cdr:x>
      <cdr:y>0.19851</cdr:y>
    </cdr:to>
    <cdr:sp macro="" textlink="">
      <cdr:nvSpPr>
        <cdr:cNvPr id="13" name="TextBox 2"/>
        <cdr:cNvSpPr txBox="1"/>
      </cdr:nvSpPr>
      <cdr:spPr>
        <a:xfrm xmlns:a="http://schemas.openxmlformats.org/drawingml/2006/main">
          <a:off x="0" y="968096"/>
          <a:ext cx="2139268" cy="28109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400">
              <a:latin typeface="Arial" pitchFamily="34" charset="0"/>
              <a:cs typeface="Arial" pitchFamily="34" charset="0"/>
            </a:rPr>
            <a:t>Trillions</a:t>
          </a:r>
          <a:r>
            <a:rPr lang="en-US" sz="1400" baseline="0">
              <a:latin typeface="Arial" pitchFamily="34" charset="0"/>
              <a:cs typeface="Arial" pitchFamily="34" charset="0"/>
            </a:rPr>
            <a:t> of Dollars</a:t>
          </a:r>
          <a:endParaRPr lang="en-US" sz="14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0.81147</cdr:x>
      <cdr:y>0.15384</cdr:y>
    </cdr:from>
    <cdr:to>
      <cdr:x>1</cdr:x>
      <cdr:y>0.19851</cdr:y>
    </cdr:to>
    <cdr:sp macro="" textlink="">
      <cdr:nvSpPr>
        <cdr:cNvPr id="14" name="TextBox 3"/>
        <cdr:cNvSpPr txBox="1"/>
      </cdr:nvSpPr>
      <cdr:spPr>
        <a:xfrm xmlns:a="http://schemas.openxmlformats.org/drawingml/2006/main">
          <a:off x="7010400" y="965650"/>
          <a:ext cx="1628775" cy="28039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r"/>
          <a:r>
            <a:rPr lang="en-US" sz="1400">
              <a:latin typeface="Arial" pitchFamily="34" charset="0"/>
              <a:cs typeface="Arial" pitchFamily="34" charset="0"/>
            </a:rPr>
            <a:t>Trillions</a:t>
          </a:r>
          <a:r>
            <a:rPr lang="en-US" sz="1400" baseline="0">
              <a:latin typeface="Arial" pitchFamily="34" charset="0"/>
              <a:cs typeface="Arial" pitchFamily="34" charset="0"/>
            </a:rPr>
            <a:t> of Dollars</a:t>
          </a:r>
          <a:endParaRPr lang="en-US" sz="14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0.00053</cdr:x>
      <cdr:y>0</cdr:y>
    </cdr:from>
    <cdr:to>
      <cdr:x>1</cdr:x>
      <cdr:y>0.12903</cdr:y>
    </cdr:to>
    <cdr:sp macro="" textlink="">
      <cdr:nvSpPr>
        <cdr:cNvPr id="15" name="TextBox 1"/>
        <cdr:cNvSpPr txBox="1"/>
      </cdr:nvSpPr>
      <cdr:spPr>
        <a:xfrm xmlns:a="http://schemas.openxmlformats.org/drawingml/2006/main">
          <a:off x="4597" y="0"/>
          <a:ext cx="8669399" cy="8119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US" sz="2800">
              <a:latin typeface="Arial" pitchFamily="34" charset="0"/>
              <a:cs typeface="Arial" pitchFamily="34" charset="0"/>
            </a:rPr>
            <a:t>Credit Limit and Balance for Credit Cards</a:t>
          </a:r>
          <a:r>
            <a:rPr lang="en-US" sz="2800" baseline="0">
              <a:latin typeface="Arial" pitchFamily="34" charset="0"/>
              <a:cs typeface="Arial" pitchFamily="34" charset="0"/>
            </a:rPr>
            <a:t> and HE Revolving</a:t>
          </a:r>
          <a:endParaRPr lang="en-US" sz="28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0.961</cdr:y>
    </cdr:from>
    <cdr:to>
      <cdr:x>0.6357</cdr:x>
      <cdr:y>1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0" y="6032173"/>
          <a:ext cx="5491924" cy="2448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Source: New York Fed Consumer Credit Panel/Equifax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</c:userShapes>
</file>

<file path=xl/drawings/drawing17.xml><?xml version="1.0" encoding="utf-8"?>
<xdr:wsDr xmlns:xdr="http://schemas.openxmlformats.org/drawingml/2006/spreadsheetDrawing" xmlns:a="http://schemas.openxmlformats.org/drawingml/2006/main">
  <xdr:absoluteAnchor>
    <xdr:pos x="0" y="0"/>
    <xdr:ext cx="8658412" cy="628276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</cdr:x>
      <cdr:y>8.4127E-5</cdr:y>
    </cdr:from>
    <cdr:to>
      <cdr:x>1</cdr:x>
      <cdr:y>0.07582</cdr:y>
    </cdr:to>
    <cdr:sp macro="" textlink="">
      <cdr:nvSpPr>
        <cdr:cNvPr id="21" name="TextBox 20"/>
        <cdr:cNvSpPr txBox="1"/>
      </cdr:nvSpPr>
      <cdr:spPr>
        <a:xfrm xmlns:a="http://schemas.openxmlformats.org/drawingml/2006/main">
          <a:off x="0" y="529"/>
          <a:ext cx="8669364" cy="47624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ctr"/>
          <a:r>
            <a:rPr lang="en-US" sz="2800">
              <a:latin typeface="Arial" pitchFamily="34" charset="0"/>
              <a:cs typeface="Arial" pitchFamily="34" charset="0"/>
            </a:rPr>
            <a:t>Total Balance by Delinquency Status</a:t>
          </a:r>
        </a:p>
      </cdr:txBody>
    </cdr:sp>
  </cdr:relSizeAnchor>
  <cdr:relSizeAnchor xmlns:cdr="http://schemas.openxmlformats.org/drawingml/2006/chartDrawing">
    <cdr:from>
      <cdr:x>0.89688</cdr:x>
      <cdr:y>0.08042</cdr:y>
    </cdr:from>
    <cdr:to>
      <cdr:x>0.99954</cdr:x>
      <cdr:y>0.10296</cdr:y>
    </cdr:to>
    <cdr:sp macro="" textlink="">
      <cdr:nvSpPr>
        <cdr:cNvPr id="14" name="TextBox 13"/>
        <cdr:cNvSpPr txBox="1"/>
      </cdr:nvSpPr>
      <cdr:spPr>
        <a:xfrm xmlns:a="http://schemas.openxmlformats.org/drawingml/2006/main">
          <a:off x="11642591" y="757254"/>
          <a:ext cx="1332652" cy="21225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latin typeface="Arial" pitchFamily="34" charset="0"/>
              <a:cs typeface="Arial" pitchFamily="34" charset="0"/>
            </a:rPr>
            <a:t>Percent</a:t>
          </a:r>
        </a:p>
      </cdr:txBody>
    </cdr:sp>
  </cdr:relSizeAnchor>
  <cdr:relSizeAnchor xmlns:cdr="http://schemas.openxmlformats.org/drawingml/2006/chartDrawing">
    <cdr:from>
      <cdr:x>0</cdr:x>
      <cdr:y>0.96026</cdr:y>
    </cdr:from>
    <cdr:to>
      <cdr:x>0.64652</cdr:x>
      <cdr:y>1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-23423" y="6082423"/>
          <a:ext cx="5604917" cy="24988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Source: New York Fed Consumer Credit Panel/Equifax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0.08042</cdr:y>
    </cdr:from>
    <cdr:to>
      <cdr:x>0.11111</cdr:x>
      <cdr:y>0.10405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0" y="504832"/>
          <a:ext cx="961570" cy="1483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>
              <a:latin typeface="Arial" pitchFamily="34" charset="0"/>
              <a:cs typeface="Arial" pitchFamily="34" charset="0"/>
            </a:rPr>
            <a:t>Percent</a:t>
          </a:r>
        </a:p>
      </cdr:txBody>
    </cdr:sp>
  </cdr:relSizeAnchor>
</c:userShapes>
</file>

<file path=xl/drawings/drawing19.xml><?xml version="1.0" encoding="utf-8"?>
<xdr:wsDr xmlns:xdr="http://schemas.openxmlformats.org/drawingml/2006/spreadsheetDrawing" xmlns:a="http://schemas.openxmlformats.org/drawingml/2006/main">
  <xdr:absoluteAnchor>
    <xdr:pos x="0" y="0"/>
    <xdr:ext cx="8657167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0.07882</cdr:y>
    </cdr:from>
    <cdr:to>
      <cdr:x>0.23313</cdr:x>
      <cdr:y>0.11479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495487"/>
          <a:ext cx="2020713" cy="226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400">
              <a:latin typeface="Arial" pitchFamily="34" charset="0"/>
              <a:cs typeface="Arial" pitchFamily="34" charset="0"/>
            </a:rPr>
            <a:t>Trillions of Dollars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1</cdr:x>
      <cdr:y>0.04962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-19050" y="-28575"/>
          <a:ext cx="8667750" cy="31193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US" sz="28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Total Debt Balance and its Composition </a:t>
          </a:r>
        </a:p>
      </cdr:txBody>
    </cdr:sp>
  </cdr:relSizeAnchor>
  <cdr:relSizeAnchor xmlns:cdr="http://schemas.openxmlformats.org/drawingml/2006/chartDrawing">
    <cdr:from>
      <cdr:x>0</cdr:x>
      <cdr:y>0.96029</cdr:y>
    </cdr:from>
    <cdr:to>
      <cdr:x>0.64617</cdr:x>
      <cdr:y>1</cdr:y>
    </cdr:to>
    <cdr:sp macro="" textlink="">
      <cdr:nvSpPr>
        <cdr:cNvPr id="27" name="TextBox 1"/>
        <cdr:cNvSpPr txBox="1"/>
      </cdr:nvSpPr>
      <cdr:spPr>
        <a:xfrm xmlns:a="http://schemas.openxmlformats.org/drawingml/2006/main">
          <a:off x="0" y="6074715"/>
          <a:ext cx="5604876" cy="24988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1pPr>
          <a:lvl2pPr marL="4572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2pPr>
          <a:lvl3pPr marL="9144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3pPr>
          <a:lvl4pPr marL="13716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4pPr>
          <a:lvl5pPr marL="18288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5pPr>
          <a:lvl6pPr marL="22860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6pPr>
          <a:lvl7pPr marL="27432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7pPr>
          <a:lvl8pPr marL="32004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8pPr>
          <a:lvl9pPr marL="36576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Source: New York Fed Consumer Credit Panel/Equifax</a:t>
          </a:r>
        </a:p>
        <a:p xmlns:a="http://schemas.openxmlformats.org/drawingml/2006/main">
          <a:pPr algn="l"/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0.73072</cdr:x>
      <cdr:y>0.18668</cdr:y>
    </cdr:from>
    <cdr:to>
      <cdr:x>0.96707</cdr:x>
      <cdr:y>0.21389</cdr:y>
    </cdr:to>
    <cdr:sp macro="" textlink="">
      <cdr:nvSpPr>
        <cdr:cNvPr id="14" name="TextBox 1"/>
        <cdr:cNvSpPr txBox="1"/>
      </cdr:nvSpPr>
      <cdr:spPr>
        <a:xfrm xmlns:a="http://schemas.openxmlformats.org/drawingml/2006/main">
          <a:off x="6323786" y="1171867"/>
          <a:ext cx="2045407" cy="17080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2023Q4 Total: $17.50 Trillion</a:t>
          </a:r>
          <a:endParaRPr lang="en-US" sz="900">
            <a:solidFill>
              <a:sysClr val="windowText" lastClr="000000"/>
            </a:solidFill>
            <a:effectLst/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0.66643</cdr:x>
      <cdr:y>0.22166</cdr:y>
    </cdr:from>
    <cdr:to>
      <cdr:x>0.89871</cdr:x>
      <cdr:y>0.25974</cdr:y>
    </cdr:to>
    <cdr:sp macro="" textlink="">
      <cdr:nvSpPr>
        <cdr:cNvPr id="18" name="TextBox 1"/>
        <cdr:cNvSpPr txBox="1"/>
      </cdr:nvSpPr>
      <cdr:spPr>
        <a:xfrm xmlns:a="http://schemas.openxmlformats.org/drawingml/2006/main">
          <a:off x="5769429" y="1393466"/>
          <a:ext cx="2010855" cy="23939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latin typeface="Arial" pitchFamily="34" charset="0"/>
              <a:cs typeface="Arial" pitchFamily="34" charset="0"/>
            </a:rPr>
            <a:t>2023Q3 Total: $17.29</a:t>
          </a:r>
          <a:r>
            <a:rPr lang="en-US" sz="1100" baseline="0">
              <a:latin typeface="Arial" pitchFamily="34" charset="0"/>
              <a:cs typeface="Arial" pitchFamily="34" charset="0"/>
            </a:rPr>
            <a:t> </a:t>
          </a:r>
          <a:r>
            <a:rPr lang="en-US" sz="1100">
              <a:latin typeface="Arial" pitchFamily="34" charset="0"/>
              <a:cs typeface="Arial" pitchFamily="34" charset="0"/>
            </a:rPr>
            <a:t>Trillion</a:t>
          </a:r>
        </a:p>
      </cdr:txBody>
    </cdr:sp>
  </cdr:relSizeAnchor>
  <cdr:relSizeAnchor xmlns:cdr="http://schemas.openxmlformats.org/drawingml/2006/chartDrawing">
    <cdr:from>
      <cdr:x>0.95603</cdr:x>
      <cdr:y>0.22542</cdr:y>
    </cdr:from>
    <cdr:to>
      <cdr:x>1</cdr:x>
      <cdr:y>0.7489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8286629" y="1419225"/>
          <a:ext cx="381121" cy="329586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900"/>
        </a:p>
        <a:p xmlns:a="http://schemas.openxmlformats.org/drawingml/2006/main">
          <a:r>
            <a:rPr lang="en-US" sz="900"/>
            <a:t>(3</a:t>
          </a:r>
          <a:r>
            <a:rPr lang="en-US" sz="1000"/>
            <a:t>%)</a:t>
          </a:r>
          <a:endParaRPr lang="en-US" sz="900"/>
        </a:p>
        <a:p xmlns:a="http://schemas.openxmlformats.org/drawingml/2006/main">
          <a:endParaRPr lang="en-US" sz="900"/>
        </a:p>
        <a:p xmlns:a="http://schemas.openxmlformats.org/drawingml/2006/main">
          <a:r>
            <a:rPr lang="en-US" sz="900"/>
            <a:t>(9%)</a:t>
          </a:r>
          <a:endParaRPr lang="en-US" sz="300"/>
        </a:p>
        <a:p xmlns:a="http://schemas.openxmlformats.org/drawingml/2006/main">
          <a:endParaRPr lang="en-US" sz="300"/>
        </a:p>
        <a:p xmlns:a="http://schemas.openxmlformats.org/drawingml/2006/main">
          <a:endParaRPr lang="en-US" sz="300"/>
        </a:p>
        <a:p xmlns:a="http://schemas.openxmlformats.org/drawingml/2006/main">
          <a:r>
            <a:rPr lang="en-US" sz="900"/>
            <a:t>(6%)</a:t>
          </a:r>
        </a:p>
        <a:p xmlns:a="http://schemas.openxmlformats.org/drawingml/2006/main">
          <a:endParaRPr lang="en-US" sz="600"/>
        </a:p>
        <a:p xmlns:a="http://schemas.openxmlformats.org/drawingml/2006/main">
          <a:endParaRPr lang="en-US" sz="600"/>
        </a:p>
        <a:p xmlns:a="http://schemas.openxmlformats.org/drawingml/2006/main">
          <a:r>
            <a:rPr lang="en-US" sz="900"/>
            <a:t>(9%)</a:t>
          </a:r>
          <a:endParaRPr lang="en-US" sz="500"/>
        </a:p>
        <a:p xmlns:a="http://schemas.openxmlformats.org/drawingml/2006/main">
          <a:endParaRPr lang="en-US" sz="200"/>
        </a:p>
        <a:p xmlns:a="http://schemas.openxmlformats.org/drawingml/2006/main">
          <a:endParaRPr lang="en-US" sz="200"/>
        </a:p>
        <a:p xmlns:a="http://schemas.openxmlformats.org/drawingml/2006/main">
          <a:r>
            <a:rPr lang="en-US" sz="900"/>
            <a:t>(2%)</a:t>
          </a:r>
        </a:p>
        <a:p xmlns:a="http://schemas.openxmlformats.org/drawingml/2006/main">
          <a:endParaRPr lang="en-US" sz="900"/>
        </a:p>
        <a:p xmlns:a="http://schemas.openxmlformats.org/drawingml/2006/main">
          <a:endParaRPr lang="en-US" sz="900"/>
        </a:p>
        <a:p xmlns:a="http://schemas.openxmlformats.org/drawingml/2006/main">
          <a:endParaRPr lang="en-US" sz="900"/>
        </a:p>
        <a:p xmlns:a="http://schemas.openxmlformats.org/drawingml/2006/main">
          <a:endParaRPr lang="en-US" sz="900"/>
        </a:p>
        <a:p xmlns:a="http://schemas.openxmlformats.org/drawingml/2006/main">
          <a:endParaRPr lang="en-US" sz="900"/>
        </a:p>
        <a:p xmlns:a="http://schemas.openxmlformats.org/drawingml/2006/main">
          <a:endParaRPr lang="en-US" sz="900"/>
        </a:p>
        <a:p xmlns:a="http://schemas.openxmlformats.org/drawingml/2006/main">
          <a:endParaRPr lang="en-US" sz="900"/>
        </a:p>
        <a:p xmlns:a="http://schemas.openxmlformats.org/drawingml/2006/main">
          <a:endParaRPr lang="en-US" sz="900"/>
        </a:p>
        <a:p xmlns:a="http://schemas.openxmlformats.org/drawingml/2006/main">
          <a:r>
            <a:rPr lang="en-US" sz="900"/>
            <a:t>(70%)</a:t>
          </a:r>
        </a:p>
      </cdr:txBody>
    </cdr:sp>
  </cdr:relSizeAnchor>
  <cdr:relSizeAnchor xmlns:cdr="http://schemas.openxmlformats.org/drawingml/2006/chartDrawing">
    <cdr:from>
      <cdr:x>0.89555</cdr:x>
      <cdr:y>0.23749</cdr:y>
    </cdr:from>
    <cdr:to>
      <cdr:x>0.93828</cdr:x>
      <cdr:y>0.25588</cdr:y>
    </cdr:to>
    <cdr:grpSp>
      <cdr:nvGrpSpPr>
        <cdr:cNvPr id="4" name="Group 3">
          <a:extLst xmlns:a="http://schemas.openxmlformats.org/drawingml/2006/main">
            <a:ext uri="{FF2B5EF4-FFF2-40B4-BE49-F238E27FC236}">
              <a16:creationId xmlns:a16="http://schemas.microsoft.com/office/drawing/2014/main" id="{8FCDE2F7-CC28-7C87-FA84-ED4571FC4E5F}"/>
            </a:ext>
          </a:extLst>
        </cdr:cNvPr>
        <cdr:cNvGrpSpPr/>
      </cdr:nvGrpSpPr>
      <cdr:grpSpPr>
        <a:xfrm xmlns:a="http://schemas.openxmlformats.org/drawingml/2006/main">
          <a:off x="7750218" y="1490827"/>
          <a:ext cx="369791" cy="115442"/>
          <a:chOff x="7797862" y="1443084"/>
          <a:chExt cx="369016" cy="65946"/>
        </a:xfrm>
      </cdr:grpSpPr>
      <cdr:cxnSp macro="">
        <cdr:nvCxnSpPr>
          <cdr:cNvPr id="16" name="Straight Connector 15">
            <a:extLst xmlns:a="http://schemas.openxmlformats.org/drawingml/2006/main">
              <a:ext uri="{FF2B5EF4-FFF2-40B4-BE49-F238E27FC236}">
                <a16:creationId xmlns:a16="http://schemas.microsoft.com/office/drawing/2014/main" id="{C02BD5D4-FC97-4693-917D-CC8B056A2A62}"/>
              </a:ext>
            </a:extLst>
          </cdr:cNvPr>
          <cdr:cNvCxnSpPr/>
        </cdr:nvCxnSpPr>
        <cdr:spPr>
          <a:xfrm xmlns:a="http://schemas.openxmlformats.org/drawingml/2006/main" flipH="1">
            <a:off x="7797862" y="1443084"/>
            <a:ext cx="369016" cy="0"/>
          </a:xfrm>
          <a:prstGeom xmlns:a="http://schemas.openxmlformats.org/drawingml/2006/main" prst="line">
            <a:avLst/>
          </a:prstGeom>
          <a:ln xmlns:a="http://schemas.openxmlformats.org/drawingml/2006/main">
            <a:solidFill>
              <a:schemeClr val="tx1"/>
            </a:solidFill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  <cdr:cxnSp macro="">
        <cdr:nvCxnSpPr>
          <cdr:cNvPr id="31" name="Straight Connector 30">
            <a:extLst xmlns:a="http://schemas.openxmlformats.org/drawingml/2006/main">
              <a:ext uri="{FF2B5EF4-FFF2-40B4-BE49-F238E27FC236}">
                <a16:creationId xmlns:a16="http://schemas.microsoft.com/office/drawing/2014/main" id="{0898775A-949E-4CD3-BFBC-87381BA033B4}"/>
              </a:ext>
            </a:extLst>
          </cdr:cNvPr>
          <cdr:cNvCxnSpPr/>
        </cdr:nvCxnSpPr>
        <cdr:spPr>
          <a:xfrm xmlns:a="http://schemas.openxmlformats.org/drawingml/2006/main" flipV="1">
            <a:off x="8166283" y="1444921"/>
            <a:ext cx="0" cy="64109"/>
          </a:xfrm>
          <a:prstGeom xmlns:a="http://schemas.openxmlformats.org/drawingml/2006/main" prst="line">
            <a:avLst/>
          </a:prstGeom>
          <a:ln xmlns:a="http://schemas.openxmlformats.org/drawingml/2006/main">
            <a:solidFill>
              <a:schemeClr val="tx1"/>
            </a:solidFill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</cdr:grpSp>
  </cdr:relSizeAnchor>
  <cdr:relSizeAnchor xmlns:cdr="http://schemas.openxmlformats.org/drawingml/2006/chartDrawing">
    <cdr:from>
      <cdr:x>0.95046</cdr:x>
      <cdr:y>0.21733</cdr:y>
    </cdr:from>
    <cdr:to>
      <cdr:x>0.95101</cdr:x>
      <cdr:y>0.24621</cdr:y>
    </cdr:to>
    <cdr:cxnSp macro="">
      <cdr:nvCxnSpPr>
        <cdr:cNvPr id="6" name="Straight Connector 5">
          <a:extLst xmlns:a="http://schemas.openxmlformats.org/drawingml/2006/main">
            <a:ext uri="{FF2B5EF4-FFF2-40B4-BE49-F238E27FC236}">
              <a16:creationId xmlns:a16="http://schemas.microsoft.com/office/drawing/2014/main" id="{E84FD448-EF94-4B0A-822B-4FE1F1A70832}"/>
            </a:ext>
          </a:extLst>
        </cdr:cNvPr>
        <cdr:cNvCxnSpPr/>
      </cdr:nvCxnSpPr>
      <cdr:spPr>
        <a:xfrm xmlns:a="http://schemas.openxmlformats.org/drawingml/2006/main">
          <a:off x="8225447" y="1364271"/>
          <a:ext cx="4760" cy="181292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0.40461</cdr:x>
      <cdr:y>0.23991</cdr:y>
    </cdr:from>
    <cdr:to>
      <cdr:x>0.49273</cdr:x>
      <cdr:y>0.2789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5252356" y="2258982"/>
          <a:ext cx="1143925" cy="36719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chemeClr val="tx2"/>
              </a:solidFill>
              <a:latin typeface="Arial" pitchFamily="34" charset="0"/>
              <a:cs typeface="Arial" pitchFamily="34" charset="0"/>
            </a:rPr>
            <a:t>Credit Card</a:t>
          </a:r>
        </a:p>
      </cdr:txBody>
    </cdr:sp>
  </cdr:relSizeAnchor>
  <cdr:relSizeAnchor xmlns:cdr="http://schemas.openxmlformats.org/drawingml/2006/chartDrawing">
    <cdr:from>
      <cdr:x>0.48091</cdr:x>
      <cdr:y>0.57621</cdr:y>
    </cdr:from>
    <cdr:to>
      <cdr:x>0.59217</cdr:x>
      <cdr:y>0.63286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4161853" y="3617116"/>
          <a:ext cx="962860" cy="3556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rgbClr val="DAB014"/>
              </a:solidFill>
              <a:latin typeface="Arial" pitchFamily="34" charset="0"/>
              <a:cs typeface="Arial" pitchFamily="34" charset="0"/>
            </a:rPr>
            <a:t>Mortgage</a:t>
          </a:r>
          <a:r>
            <a:rPr lang="en-US" sz="1400" baseline="0">
              <a:solidFill>
                <a:srgbClr val="DAB014"/>
              </a:solidFill>
              <a:latin typeface="Arial" pitchFamily="34" charset="0"/>
              <a:cs typeface="Arial" pitchFamily="34" charset="0"/>
            </a:rPr>
            <a:t> </a:t>
          </a:r>
          <a:endParaRPr lang="en-US" sz="1400">
            <a:solidFill>
              <a:srgbClr val="DAB014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0.25117</cdr:x>
      <cdr:y>0.58589</cdr:y>
    </cdr:from>
    <cdr:to>
      <cdr:x>0.41011</cdr:x>
      <cdr:y>0.64416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3260554" y="5516779"/>
          <a:ext cx="2063235" cy="54867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chemeClr val="accent3">
                  <a:lumMod val="75000"/>
                </a:schemeClr>
              </a:solidFill>
              <a:latin typeface="Arial" pitchFamily="34" charset="0"/>
              <a:cs typeface="Arial" pitchFamily="34" charset="0"/>
            </a:rPr>
            <a:t>Auto Loan</a:t>
          </a:r>
        </a:p>
      </cdr:txBody>
    </cdr:sp>
  </cdr:relSizeAnchor>
  <cdr:relSizeAnchor xmlns:cdr="http://schemas.openxmlformats.org/drawingml/2006/chartDrawing">
    <cdr:from>
      <cdr:x>0.30111</cdr:x>
      <cdr:y>0.68536</cdr:y>
    </cdr:from>
    <cdr:to>
      <cdr:x>0.46005</cdr:x>
      <cdr:y>0.74363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2605843" y="4302297"/>
          <a:ext cx="1375489" cy="36578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chemeClr val="accent4"/>
              </a:solidFill>
              <a:latin typeface="Arial" pitchFamily="34" charset="0"/>
              <a:cs typeface="Arial" pitchFamily="34" charset="0"/>
            </a:rPr>
            <a:t>HE Revolving</a:t>
          </a:r>
        </a:p>
      </cdr:txBody>
    </cdr:sp>
  </cdr:relSizeAnchor>
  <cdr:relSizeAnchor xmlns:cdr="http://schemas.openxmlformats.org/drawingml/2006/chartDrawing">
    <cdr:from>
      <cdr:x>0</cdr:x>
      <cdr:y>8.4286E-5</cdr:y>
    </cdr:from>
    <cdr:to>
      <cdr:x>1</cdr:x>
      <cdr:y>0.1379</cdr:y>
    </cdr:to>
    <cdr:sp macro="" textlink="">
      <cdr:nvSpPr>
        <cdr:cNvPr id="21" name="TextBox 20"/>
        <cdr:cNvSpPr txBox="1"/>
      </cdr:nvSpPr>
      <cdr:spPr>
        <a:xfrm xmlns:a="http://schemas.openxmlformats.org/drawingml/2006/main">
          <a:off x="0" y="530"/>
          <a:ext cx="8669364" cy="86661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ctr"/>
          <a:r>
            <a:rPr lang="en-US" sz="2800">
              <a:latin typeface="Arial" pitchFamily="34" charset="0"/>
              <a:cs typeface="Arial" pitchFamily="34" charset="0"/>
            </a:rPr>
            <a:t>Percent</a:t>
          </a:r>
          <a:r>
            <a:rPr lang="en-US" sz="2800" baseline="0">
              <a:latin typeface="Arial" pitchFamily="34" charset="0"/>
              <a:cs typeface="Arial" pitchFamily="34" charset="0"/>
            </a:rPr>
            <a:t> of Balance </a:t>
          </a:r>
          <a:r>
            <a:rPr lang="en-US" sz="2800">
              <a:latin typeface="Arial" pitchFamily="34" charset="0"/>
              <a:cs typeface="Arial" pitchFamily="34" charset="0"/>
            </a:rPr>
            <a:t>90+</a:t>
          </a:r>
          <a:r>
            <a:rPr lang="en-US" sz="2800" baseline="0">
              <a:latin typeface="Arial" pitchFamily="34" charset="0"/>
              <a:cs typeface="Arial" pitchFamily="34" charset="0"/>
            </a:rPr>
            <a:t> Days Delinquent </a:t>
          </a:r>
        </a:p>
        <a:p xmlns:a="http://schemas.openxmlformats.org/drawingml/2006/main">
          <a:pPr algn="ctr"/>
          <a:r>
            <a:rPr lang="en-US" sz="2800" baseline="0">
              <a:latin typeface="Arial" pitchFamily="34" charset="0"/>
              <a:cs typeface="Arial" pitchFamily="34" charset="0"/>
            </a:rPr>
            <a:t>by Loan Type</a:t>
          </a:r>
          <a:endParaRPr lang="en-US" sz="28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0.11243</cdr:y>
    </cdr:from>
    <cdr:to>
      <cdr:x>0.1458</cdr:x>
      <cdr:y>0.14452</cdr:y>
    </cdr:to>
    <cdr:sp macro="" textlink="">
      <cdr:nvSpPr>
        <cdr:cNvPr id="20" name="TextBox 1"/>
        <cdr:cNvSpPr txBox="1"/>
      </cdr:nvSpPr>
      <cdr:spPr>
        <a:xfrm xmlns:a="http://schemas.openxmlformats.org/drawingml/2006/main">
          <a:off x="0" y="705708"/>
          <a:ext cx="1259592" cy="2014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Percent</a:t>
          </a:r>
        </a:p>
      </cdr:txBody>
    </cdr:sp>
  </cdr:relSizeAnchor>
  <cdr:relSizeAnchor xmlns:cdr="http://schemas.openxmlformats.org/drawingml/2006/chartDrawing">
    <cdr:from>
      <cdr:x>0.89827</cdr:x>
      <cdr:y>0.11423</cdr:y>
    </cdr:from>
    <cdr:to>
      <cdr:x>0.99733</cdr:x>
      <cdr:y>0.14632</cdr:y>
    </cdr:to>
    <cdr:sp macro="" textlink="">
      <cdr:nvSpPr>
        <cdr:cNvPr id="22" name="TextBox 1"/>
        <cdr:cNvSpPr txBox="1"/>
      </cdr:nvSpPr>
      <cdr:spPr>
        <a:xfrm xmlns:a="http://schemas.openxmlformats.org/drawingml/2006/main">
          <a:off x="7760354" y="717037"/>
          <a:ext cx="855797" cy="2014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r"/>
          <a:r>
            <a:rPr lang="en-US" sz="1400">
              <a:latin typeface="Arial" pitchFamily="34" charset="0"/>
              <a:cs typeface="Arial" pitchFamily="34" charset="0"/>
            </a:rPr>
            <a:t>Percent</a:t>
          </a:r>
        </a:p>
      </cdr:txBody>
    </cdr:sp>
  </cdr:relSizeAnchor>
  <cdr:relSizeAnchor xmlns:cdr="http://schemas.openxmlformats.org/drawingml/2006/chartDrawing">
    <cdr:from>
      <cdr:x>0</cdr:x>
      <cdr:y>0.96026</cdr:y>
    </cdr:from>
    <cdr:to>
      <cdr:x>0.64652</cdr:x>
      <cdr:y>1</cdr:y>
    </cdr:to>
    <cdr:sp macro="" textlink="">
      <cdr:nvSpPr>
        <cdr:cNvPr id="12" name="TextBox 1"/>
        <cdr:cNvSpPr txBox="1"/>
      </cdr:nvSpPr>
      <cdr:spPr>
        <a:xfrm xmlns:a="http://schemas.openxmlformats.org/drawingml/2006/main">
          <a:off x="-31229" y="6038225"/>
          <a:ext cx="5604917" cy="24988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Source: New York Fed Consumer Credit Panel/Equifax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0.65076</cdr:x>
      <cdr:y>0.29081</cdr:y>
    </cdr:from>
    <cdr:to>
      <cdr:x>0.8097</cdr:x>
      <cdr:y>0.34908</cdr:y>
    </cdr:to>
    <cdr:sp macro="" textlink="">
      <cdr:nvSpPr>
        <cdr:cNvPr id="13" name="TextBox 1"/>
        <cdr:cNvSpPr txBox="1"/>
      </cdr:nvSpPr>
      <cdr:spPr>
        <a:xfrm xmlns:a="http://schemas.openxmlformats.org/drawingml/2006/main">
          <a:off x="5631790" y="1824235"/>
          <a:ext cx="1375490" cy="36552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Student Loan</a:t>
          </a:r>
        </a:p>
      </cdr:txBody>
    </cdr:sp>
  </cdr:relSizeAnchor>
</c:userShapes>
</file>

<file path=xl/drawings/drawing21.xml><?xml version="1.0" encoding="utf-8"?>
<xdr:wsDr xmlns:xdr="http://schemas.openxmlformats.org/drawingml/2006/spreadsheetDrawing" xmlns:a="http://schemas.openxmlformats.org/drawingml/2006/main">
  <xdr:absoluteAnchor>
    <xdr:pos x="0" y="0"/>
    <xdr:ext cx="8661797" cy="6290469"/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0.05182</cdr:x>
      <cdr:y>0</cdr:y>
    </cdr:from>
    <cdr:to>
      <cdr:x>0.95259</cdr:x>
      <cdr:y>0.04962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47675" y="0"/>
          <a:ext cx="7781925" cy="3114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US" sz="28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Transition into Delinquency</a:t>
          </a:r>
          <a:r>
            <a:rPr lang="en-US" sz="2800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 (30+) by Loan Type</a:t>
          </a:r>
          <a:endParaRPr lang="en-US" sz="2800">
            <a:solidFill>
              <a:sysClr val="windowText" lastClr="000000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0.96029</cdr:y>
    </cdr:from>
    <cdr:to>
      <cdr:x>1</cdr:x>
      <cdr:y>1</cdr:y>
    </cdr:to>
    <cdr:sp macro="" textlink="">
      <cdr:nvSpPr>
        <cdr:cNvPr id="27" name="TextBox 1"/>
        <cdr:cNvSpPr txBox="1"/>
      </cdr:nvSpPr>
      <cdr:spPr>
        <a:xfrm xmlns:a="http://schemas.openxmlformats.org/drawingml/2006/main">
          <a:off x="0" y="6027716"/>
          <a:ext cx="8639175" cy="2492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1pPr>
          <a:lvl2pPr marL="4572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2pPr>
          <a:lvl3pPr marL="9144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3pPr>
          <a:lvl4pPr marL="13716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4pPr>
          <a:lvl5pPr marL="18288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5pPr>
          <a:lvl6pPr marL="22860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6pPr>
          <a:lvl7pPr marL="27432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7pPr>
          <a:lvl8pPr marL="32004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8pPr>
          <a:lvl9pPr marL="36576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Source: New York Fed Consumer Credit Panel/Equifax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0.45094</cdr:x>
      <cdr:y>0.93833</cdr:y>
    </cdr:from>
    <cdr:to>
      <cdr:x>1</cdr:x>
      <cdr:y>1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3895725" y="5889848"/>
          <a:ext cx="4743450" cy="38712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r"/>
          <a:r>
            <a:rPr lang="en-US" sz="1100" baseline="0" dirty="0">
              <a:latin typeface="Arial" pitchFamily="34" charset="0"/>
              <a:cs typeface="Arial" pitchFamily="34" charset="0"/>
            </a:rPr>
            <a:t>Note: 4 Quarter Moving Sum</a:t>
          </a:r>
        </a:p>
        <a:p xmlns:a="http://schemas.openxmlformats.org/drawingml/2006/main">
          <a:pPr algn="r"/>
          <a:r>
            <a:rPr lang="en-US" sz="1100" dirty="0">
              <a:latin typeface="Arial" pitchFamily="34" charset="0"/>
              <a:cs typeface="Arial" pitchFamily="34" charset="0"/>
            </a:rPr>
            <a:t>Student loan data are not reported prior to 2004 due to uneven reporting</a:t>
          </a:r>
        </a:p>
      </cdr:txBody>
    </cdr:sp>
  </cdr:relSizeAnchor>
  <cdr:relSizeAnchor xmlns:cdr="http://schemas.openxmlformats.org/drawingml/2006/chartDrawing">
    <cdr:from>
      <cdr:x>0.487</cdr:x>
      <cdr:y>0.56641</cdr:y>
    </cdr:from>
    <cdr:to>
      <cdr:x>0.64594</cdr:x>
      <cdr:y>0.62468</cdr:y>
    </cdr:to>
    <cdr:sp macro="" textlink="">
      <cdr:nvSpPr>
        <cdr:cNvPr id="5" name="TextBox 3"/>
        <cdr:cNvSpPr txBox="1"/>
      </cdr:nvSpPr>
      <cdr:spPr>
        <a:xfrm xmlns:a="http://schemas.openxmlformats.org/drawingml/2006/main">
          <a:off x="4214565" y="3555599"/>
          <a:ext cx="1375489" cy="36578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chemeClr val="tx2"/>
              </a:solidFill>
              <a:latin typeface="Arial" pitchFamily="34" charset="0"/>
              <a:cs typeface="Arial" pitchFamily="34" charset="0"/>
            </a:rPr>
            <a:t>Credit Card</a:t>
          </a:r>
        </a:p>
      </cdr:txBody>
    </cdr:sp>
  </cdr:relSizeAnchor>
  <cdr:relSizeAnchor xmlns:cdr="http://schemas.openxmlformats.org/drawingml/2006/chartDrawing">
    <cdr:from>
      <cdr:x>0.05368</cdr:x>
      <cdr:y>0.65218</cdr:y>
    </cdr:from>
    <cdr:to>
      <cdr:x>0.21262</cdr:x>
      <cdr:y>0.71045</cdr:y>
    </cdr:to>
    <cdr:sp macro="" textlink="">
      <cdr:nvSpPr>
        <cdr:cNvPr id="6" name="TextBox 4"/>
        <cdr:cNvSpPr txBox="1"/>
      </cdr:nvSpPr>
      <cdr:spPr>
        <a:xfrm xmlns:a="http://schemas.openxmlformats.org/drawingml/2006/main">
          <a:off x="464717" y="4099926"/>
          <a:ext cx="1375970" cy="3663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rgbClr val="DAB014"/>
              </a:solidFill>
              <a:latin typeface="Arial" pitchFamily="34" charset="0"/>
              <a:cs typeface="Arial" pitchFamily="34" charset="0"/>
            </a:rPr>
            <a:t>Mortgage</a:t>
          </a:r>
          <a:r>
            <a:rPr lang="en-US" sz="1400" baseline="0">
              <a:solidFill>
                <a:srgbClr val="DAB014"/>
              </a:solidFill>
              <a:latin typeface="Arial" pitchFamily="34" charset="0"/>
              <a:cs typeface="Arial" pitchFamily="34" charset="0"/>
            </a:rPr>
            <a:t> </a:t>
          </a:r>
          <a:endParaRPr lang="en-US" sz="1400">
            <a:solidFill>
              <a:srgbClr val="DAB014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0.53118</cdr:x>
      <cdr:y>0.47696</cdr:y>
    </cdr:from>
    <cdr:to>
      <cdr:x>0.69012</cdr:x>
      <cdr:y>0.53523</cdr:y>
    </cdr:to>
    <cdr:sp macro="" textlink="">
      <cdr:nvSpPr>
        <cdr:cNvPr id="8" name="TextBox 6"/>
        <cdr:cNvSpPr txBox="1"/>
      </cdr:nvSpPr>
      <cdr:spPr>
        <a:xfrm xmlns:a="http://schemas.openxmlformats.org/drawingml/2006/main">
          <a:off x="4598493" y="2998384"/>
          <a:ext cx="1375970" cy="3663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chemeClr val="accent3">
                  <a:lumMod val="75000"/>
                </a:schemeClr>
              </a:solidFill>
              <a:latin typeface="Arial" pitchFamily="34" charset="0"/>
              <a:cs typeface="Arial" pitchFamily="34" charset="0"/>
            </a:rPr>
            <a:t>Auto Loan</a:t>
          </a:r>
        </a:p>
      </cdr:txBody>
    </cdr:sp>
  </cdr:relSizeAnchor>
  <cdr:relSizeAnchor xmlns:cdr="http://schemas.openxmlformats.org/drawingml/2006/chartDrawing">
    <cdr:from>
      <cdr:x>0.2862</cdr:x>
      <cdr:y>0.65838</cdr:y>
    </cdr:from>
    <cdr:to>
      <cdr:x>0.44514</cdr:x>
      <cdr:y>0.71664</cdr:y>
    </cdr:to>
    <cdr:sp macro="" textlink="">
      <cdr:nvSpPr>
        <cdr:cNvPr id="9" name="TextBox 7"/>
        <cdr:cNvSpPr txBox="1"/>
      </cdr:nvSpPr>
      <cdr:spPr>
        <a:xfrm xmlns:a="http://schemas.openxmlformats.org/drawingml/2006/main">
          <a:off x="2476803" y="4132932"/>
          <a:ext cx="1375489" cy="36572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chemeClr val="accent4"/>
              </a:solidFill>
              <a:latin typeface="Arial" pitchFamily="34" charset="0"/>
              <a:cs typeface="Arial" pitchFamily="34" charset="0"/>
            </a:rPr>
            <a:t>HE Revolving</a:t>
          </a:r>
        </a:p>
      </cdr:txBody>
    </cdr:sp>
  </cdr:relSizeAnchor>
  <cdr:relSizeAnchor xmlns:cdr="http://schemas.openxmlformats.org/drawingml/2006/chartDrawing">
    <cdr:from>
      <cdr:x>0</cdr:x>
      <cdr:y>0.09422</cdr:y>
    </cdr:from>
    <cdr:to>
      <cdr:x>0.19956</cdr:x>
      <cdr:y>0.13354</cdr:y>
    </cdr:to>
    <cdr:sp macro="" textlink="">
      <cdr:nvSpPr>
        <cdr:cNvPr id="20" name="TextBox 1"/>
        <cdr:cNvSpPr txBox="1"/>
      </cdr:nvSpPr>
      <cdr:spPr>
        <a:xfrm xmlns:a="http://schemas.openxmlformats.org/drawingml/2006/main">
          <a:off x="0" y="591408"/>
          <a:ext cx="1724034" cy="24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Percent of Balance</a:t>
          </a:r>
        </a:p>
      </cdr:txBody>
    </cdr:sp>
  </cdr:relSizeAnchor>
  <cdr:relSizeAnchor xmlns:cdr="http://schemas.openxmlformats.org/drawingml/2006/chartDrawing">
    <cdr:from>
      <cdr:x>0.65056</cdr:x>
      <cdr:y>0.36163</cdr:y>
    </cdr:from>
    <cdr:to>
      <cdr:x>0.8095</cdr:x>
      <cdr:y>0.4199</cdr:y>
    </cdr:to>
    <cdr:sp macro="" textlink="">
      <cdr:nvSpPr>
        <cdr:cNvPr id="13" name="TextBox 1"/>
        <cdr:cNvSpPr txBox="1"/>
      </cdr:nvSpPr>
      <cdr:spPr>
        <a:xfrm xmlns:a="http://schemas.openxmlformats.org/drawingml/2006/main">
          <a:off x="8448038" y="3410038"/>
          <a:ext cx="2063956" cy="5494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Student Loan</a:t>
          </a:r>
        </a:p>
      </cdr:txBody>
    </cdr:sp>
  </cdr:relSizeAnchor>
  <cdr:relSizeAnchor xmlns:cdr="http://schemas.openxmlformats.org/drawingml/2006/chartDrawing">
    <cdr:from>
      <cdr:x>0.79874</cdr:x>
      <cdr:y>0.0961</cdr:y>
    </cdr:from>
    <cdr:to>
      <cdr:x>1</cdr:x>
      <cdr:y>0.12798</cdr:y>
    </cdr:to>
    <cdr:sp macro="" textlink="">
      <cdr:nvSpPr>
        <cdr:cNvPr id="14" name="TextBox 1"/>
        <cdr:cNvSpPr txBox="1"/>
      </cdr:nvSpPr>
      <cdr:spPr>
        <a:xfrm xmlns:a="http://schemas.openxmlformats.org/drawingml/2006/main">
          <a:off x="6912430" y="602825"/>
          <a:ext cx="1741713" cy="19999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Percent of Balance</a:t>
          </a:r>
        </a:p>
      </cdr:txBody>
    </cdr:sp>
  </cdr:relSizeAnchor>
</c:userShapes>
</file>

<file path=xl/drawings/drawing23.xml><?xml version="1.0" encoding="utf-8"?>
<xdr:wsDr xmlns:xdr="http://schemas.openxmlformats.org/drawingml/2006/spreadsheetDrawing" xmlns:a="http://schemas.openxmlformats.org/drawingml/2006/main">
  <xdr:absoluteAnchor>
    <xdr:pos x="0" y="0"/>
    <xdr:ext cx="8661797" cy="6290469"/>
    <xdr:graphicFrame macro="">
      <xdr:nvGraphicFramePr>
        <xdr:cNvPr id="6" name="Chart 1"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0.6784</cdr:x>
      <cdr:y>0.217</cdr:y>
    </cdr:from>
    <cdr:to>
      <cdr:x>0.83734</cdr:x>
      <cdr:y>0.27527</cdr:y>
    </cdr:to>
    <cdr:sp macro="" textlink="">
      <cdr:nvSpPr>
        <cdr:cNvPr id="13" name="TextBox 1"/>
        <cdr:cNvSpPr txBox="1"/>
      </cdr:nvSpPr>
      <cdr:spPr>
        <a:xfrm xmlns:a="http://schemas.openxmlformats.org/drawingml/2006/main">
          <a:off x="5874328" y="1364158"/>
          <a:ext cx="1376276" cy="3663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Student Loan</a:t>
          </a:r>
        </a:p>
      </cdr:txBody>
    </cdr:sp>
  </cdr:relSizeAnchor>
  <cdr:relSizeAnchor xmlns:cdr="http://schemas.openxmlformats.org/drawingml/2006/chartDrawing">
    <cdr:from>
      <cdr:x>0.0207</cdr:x>
      <cdr:y>0</cdr:y>
    </cdr:from>
    <cdr:to>
      <cdr:x>0.9646</cdr:x>
      <cdr:y>0.04962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79570" y="0"/>
          <a:ext cx="8187367" cy="31224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US" sz="28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Transition into Serious Delinquency (90+)</a:t>
          </a:r>
        </a:p>
        <a:p xmlns:a="http://schemas.openxmlformats.org/drawingml/2006/main">
          <a:pPr algn="ctr"/>
          <a:r>
            <a:rPr lang="en-US" sz="28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by Loan Type</a:t>
          </a:r>
        </a:p>
      </cdr:txBody>
    </cdr:sp>
  </cdr:relSizeAnchor>
  <cdr:relSizeAnchor xmlns:cdr="http://schemas.openxmlformats.org/drawingml/2006/chartDrawing">
    <cdr:from>
      <cdr:x>0</cdr:x>
      <cdr:y>0.96029</cdr:y>
    </cdr:from>
    <cdr:to>
      <cdr:x>0.64617</cdr:x>
      <cdr:y>1</cdr:y>
    </cdr:to>
    <cdr:sp macro="" textlink="">
      <cdr:nvSpPr>
        <cdr:cNvPr id="27" name="TextBox 1"/>
        <cdr:cNvSpPr txBox="1"/>
      </cdr:nvSpPr>
      <cdr:spPr>
        <a:xfrm xmlns:a="http://schemas.openxmlformats.org/drawingml/2006/main">
          <a:off x="-23422" y="6066279"/>
          <a:ext cx="5604917" cy="24988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1pPr>
          <a:lvl2pPr marL="4572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2pPr>
          <a:lvl3pPr marL="9144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3pPr>
          <a:lvl4pPr marL="13716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4pPr>
          <a:lvl5pPr marL="18288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5pPr>
          <a:lvl6pPr marL="22860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6pPr>
          <a:lvl7pPr marL="27432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7pPr>
          <a:lvl8pPr marL="32004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8pPr>
          <a:lvl9pPr marL="36576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Source: New York Fed Consumer Credit Panel/Equifax	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0.44653</cdr:x>
      <cdr:y>0.93374</cdr:y>
    </cdr:from>
    <cdr:to>
      <cdr:x>1</cdr:x>
      <cdr:y>1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3857626" y="5861053"/>
          <a:ext cx="4781549" cy="4159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100" baseline="0" dirty="0">
              <a:latin typeface="Arial" pitchFamily="34" charset="0"/>
              <a:cs typeface="Arial" pitchFamily="34" charset="0"/>
            </a:rPr>
            <a:t>Note: 4 Quarter Moving Sum</a:t>
          </a:r>
        </a:p>
        <a:p xmlns:a="http://schemas.openxmlformats.org/drawingml/2006/main">
          <a:pPr algn="r"/>
          <a:r>
            <a:rPr lang="en-US" sz="1100" dirty="0">
              <a:latin typeface="Arial" pitchFamily="34" charset="0"/>
              <a:cs typeface="Arial" pitchFamily="34" charset="0"/>
            </a:rPr>
            <a:t>Student loan data are not reported prior to 2004 due to uneven reporting</a:t>
          </a:r>
        </a:p>
        <a:p xmlns:a="http://schemas.openxmlformats.org/drawingml/2006/main">
          <a:pPr algn="r"/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0.4841</cdr:x>
      <cdr:y>0.55356</cdr:y>
    </cdr:from>
    <cdr:to>
      <cdr:x>0.64304</cdr:x>
      <cdr:y>0.61183</cdr:y>
    </cdr:to>
    <cdr:sp macro="" textlink="">
      <cdr:nvSpPr>
        <cdr:cNvPr id="5" name="TextBox 3"/>
        <cdr:cNvSpPr txBox="1"/>
      </cdr:nvSpPr>
      <cdr:spPr>
        <a:xfrm xmlns:a="http://schemas.openxmlformats.org/drawingml/2006/main">
          <a:off x="4190905" y="3479985"/>
          <a:ext cx="1375970" cy="3663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chemeClr val="tx2"/>
              </a:solidFill>
              <a:latin typeface="Arial" pitchFamily="34" charset="0"/>
              <a:cs typeface="Arial" pitchFamily="34" charset="0"/>
            </a:rPr>
            <a:t>Credit Card</a:t>
          </a:r>
        </a:p>
      </cdr:txBody>
    </cdr:sp>
  </cdr:relSizeAnchor>
  <cdr:relSizeAnchor xmlns:cdr="http://schemas.openxmlformats.org/drawingml/2006/chartDrawing">
    <cdr:from>
      <cdr:x>0.09241</cdr:x>
      <cdr:y>0.5785</cdr:y>
    </cdr:from>
    <cdr:to>
      <cdr:x>0.25135</cdr:x>
      <cdr:y>0.63677</cdr:y>
    </cdr:to>
    <cdr:sp macro="" textlink="">
      <cdr:nvSpPr>
        <cdr:cNvPr id="6" name="TextBox 4"/>
        <cdr:cNvSpPr txBox="1"/>
      </cdr:nvSpPr>
      <cdr:spPr>
        <a:xfrm xmlns:a="http://schemas.openxmlformats.org/drawingml/2006/main">
          <a:off x="800040" y="3636738"/>
          <a:ext cx="1375971" cy="3663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rgbClr val="DAB014"/>
              </a:solidFill>
              <a:latin typeface="Arial" pitchFamily="34" charset="0"/>
              <a:cs typeface="Arial" pitchFamily="34" charset="0"/>
            </a:rPr>
            <a:t>Mortgage</a:t>
          </a:r>
          <a:r>
            <a:rPr lang="en-US" sz="1400" baseline="0">
              <a:solidFill>
                <a:srgbClr val="DAB014"/>
              </a:solidFill>
              <a:latin typeface="Arial" pitchFamily="34" charset="0"/>
              <a:cs typeface="Arial" pitchFamily="34" charset="0"/>
            </a:rPr>
            <a:t> </a:t>
          </a:r>
          <a:endParaRPr lang="en-US" sz="1400">
            <a:solidFill>
              <a:srgbClr val="DAB014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0.03457</cdr:x>
      <cdr:y>0.679</cdr:y>
    </cdr:from>
    <cdr:to>
      <cdr:x>0.19351</cdr:x>
      <cdr:y>0.73727</cdr:y>
    </cdr:to>
    <cdr:sp macro="" textlink="">
      <cdr:nvSpPr>
        <cdr:cNvPr id="8" name="TextBox 6"/>
        <cdr:cNvSpPr txBox="1"/>
      </cdr:nvSpPr>
      <cdr:spPr>
        <a:xfrm xmlns:a="http://schemas.openxmlformats.org/drawingml/2006/main">
          <a:off x="299295" y="4268535"/>
          <a:ext cx="1375970" cy="3663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chemeClr val="accent3">
                  <a:lumMod val="75000"/>
                </a:schemeClr>
              </a:solidFill>
              <a:latin typeface="Arial" pitchFamily="34" charset="0"/>
              <a:cs typeface="Arial" pitchFamily="34" charset="0"/>
            </a:rPr>
            <a:t>Auto Loan</a:t>
          </a:r>
        </a:p>
      </cdr:txBody>
    </cdr:sp>
  </cdr:relSizeAnchor>
  <cdr:relSizeAnchor xmlns:cdr="http://schemas.openxmlformats.org/drawingml/2006/chartDrawing">
    <cdr:from>
      <cdr:x>0.55926</cdr:x>
      <cdr:y>0.78344</cdr:y>
    </cdr:from>
    <cdr:to>
      <cdr:x>0.71821</cdr:x>
      <cdr:y>0.84171</cdr:y>
    </cdr:to>
    <cdr:sp macro="" textlink="">
      <cdr:nvSpPr>
        <cdr:cNvPr id="9" name="TextBox 7"/>
        <cdr:cNvSpPr txBox="1"/>
      </cdr:nvSpPr>
      <cdr:spPr>
        <a:xfrm xmlns:a="http://schemas.openxmlformats.org/drawingml/2006/main">
          <a:off x="4841642" y="4925118"/>
          <a:ext cx="1376057" cy="3663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chemeClr val="accent4"/>
              </a:solidFill>
              <a:latin typeface="Arial" pitchFamily="34" charset="0"/>
              <a:cs typeface="Arial" pitchFamily="34" charset="0"/>
            </a:rPr>
            <a:t>HE Revolving</a:t>
          </a:r>
        </a:p>
      </cdr:txBody>
    </cdr:sp>
  </cdr:relSizeAnchor>
  <cdr:relSizeAnchor xmlns:cdr="http://schemas.openxmlformats.org/drawingml/2006/chartDrawing">
    <cdr:from>
      <cdr:x>0.79272</cdr:x>
      <cdr:y>0.09949</cdr:y>
    </cdr:from>
    <cdr:to>
      <cdr:x>0.99733</cdr:x>
      <cdr:y>0.137</cdr:y>
    </cdr:to>
    <cdr:sp macro="" textlink="">
      <cdr:nvSpPr>
        <cdr:cNvPr id="22" name="TextBox 1"/>
        <cdr:cNvSpPr txBox="1"/>
      </cdr:nvSpPr>
      <cdr:spPr>
        <a:xfrm xmlns:a="http://schemas.openxmlformats.org/drawingml/2006/main">
          <a:off x="7203328" y="655765"/>
          <a:ext cx="1859260" cy="2472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r"/>
          <a:r>
            <a:rPr lang="en-US" sz="1400">
              <a:latin typeface="Arial" pitchFamily="34" charset="0"/>
              <a:cs typeface="Arial" pitchFamily="34" charset="0"/>
            </a:rPr>
            <a:t>Percent of Balance</a:t>
          </a:r>
        </a:p>
      </cdr:txBody>
    </cdr:sp>
  </cdr:relSizeAnchor>
  <cdr:relSizeAnchor xmlns:cdr="http://schemas.openxmlformats.org/drawingml/2006/chartDrawing">
    <cdr:from>
      <cdr:x>0</cdr:x>
      <cdr:y>0.09764</cdr:y>
    </cdr:from>
    <cdr:to>
      <cdr:x>0.2033</cdr:x>
      <cdr:y>0.15657</cdr:y>
    </cdr:to>
    <cdr:sp macro="" textlink="">
      <cdr:nvSpPr>
        <cdr:cNvPr id="14" name="TextBox 1"/>
        <cdr:cNvSpPr txBox="1"/>
      </cdr:nvSpPr>
      <cdr:spPr>
        <a:xfrm xmlns:a="http://schemas.openxmlformats.org/drawingml/2006/main">
          <a:off x="0" y="613814"/>
          <a:ext cx="1762125" cy="37043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>
              <a:latin typeface="Arial" pitchFamily="34" charset="0"/>
              <a:cs typeface="Arial" pitchFamily="34" charset="0"/>
            </a:rPr>
            <a:t>Percent of Balance</a:t>
          </a:r>
        </a:p>
      </cdr:txBody>
    </cdr:sp>
  </cdr:relSizeAnchor>
</c:userShapes>
</file>

<file path=xl/drawings/drawing25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742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0.38772</cdr:x>
      <cdr:y>0.35949</cdr:y>
    </cdr:from>
    <cdr:to>
      <cdr:x>0.63164</cdr:x>
      <cdr:y>0.42773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355380" y="2255061"/>
          <a:ext cx="2110918" cy="4280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tx2"/>
              </a:solidFill>
              <a:latin typeface="Arial" pitchFamily="34" charset="0"/>
              <a:cs typeface="Arial" pitchFamily="34" charset="0"/>
            </a:rPr>
            <a:t>To 30-60</a:t>
          </a:r>
          <a:r>
            <a:rPr lang="en-US" sz="1400" baseline="0">
              <a:solidFill>
                <a:schemeClr val="tx2"/>
              </a:solidFill>
              <a:latin typeface="Arial" pitchFamily="34" charset="0"/>
              <a:cs typeface="Arial" pitchFamily="34" charset="0"/>
            </a:rPr>
            <a:t> days late</a:t>
          </a:r>
          <a:endParaRPr lang="en-US" sz="1400">
            <a:solidFill>
              <a:schemeClr val="tx2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0.28463</cdr:x>
      <cdr:y>0.66278</cdr:y>
    </cdr:from>
    <cdr:to>
      <cdr:x>0.52856</cdr:x>
      <cdr:y>0.73102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463238" y="4157543"/>
          <a:ext cx="2111005" cy="4280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To 90+</a:t>
          </a:r>
          <a:r>
            <a:rPr lang="en-US" sz="1400" baseline="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 days late</a:t>
          </a:r>
          <a:endParaRPr lang="en-US" sz="1400">
            <a:solidFill>
              <a:srgbClr val="FF0000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0.0009</cdr:x>
      <cdr:y>0.0062</cdr:y>
    </cdr:from>
    <cdr:to>
      <cdr:x>1</cdr:x>
      <cdr:y>0.09553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31230" y="39037"/>
          <a:ext cx="8666188" cy="5621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ctr"/>
          <a:r>
            <a:rPr lang="en-US" sz="2800" baseline="0">
              <a:latin typeface="Arial" pitchFamily="34" charset="0"/>
              <a:cs typeface="Arial" pitchFamily="34" charset="0"/>
            </a:rPr>
            <a:t>Quarterly Transition Rates for Current Mortgage Accounts</a:t>
          </a:r>
          <a:endParaRPr lang="en-US" sz="28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0.0883</cdr:y>
    </cdr:from>
    <cdr:to>
      <cdr:x>0.10801</cdr:x>
      <cdr:y>0.128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0" y="555658"/>
          <a:ext cx="936878" cy="2498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Percent</a:t>
          </a:r>
        </a:p>
      </cdr:txBody>
    </cdr:sp>
  </cdr:relSizeAnchor>
  <cdr:relSizeAnchor xmlns:cdr="http://schemas.openxmlformats.org/drawingml/2006/chartDrawing">
    <cdr:from>
      <cdr:x>0.89199</cdr:x>
      <cdr:y>0.0883</cdr:y>
    </cdr:from>
    <cdr:to>
      <cdr:x>1</cdr:x>
      <cdr:y>0.128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7737118" y="555658"/>
          <a:ext cx="936878" cy="2498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latin typeface="Arial" pitchFamily="34" charset="0"/>
              <a:cs typeface="Arial" pitchFamily="34" charset="0"/>
            </a:rPr>
            <a:t>Percent</a:t>
          </a:r>
        </a:p>
      </cdr:txBody>
    </cdr:sp>
  </cdr:relSizeAnchor>
  <cdr:relSizeAnchor xmlns:cdr="http://schemas.openxmlformats.org/drawingml/2006/chartDrawing">
    <cdr:from>
      <cdr:x>0</cdr:x>
      <cdr:y>0.96</cdr:y>
    </cdr:from>
    <cdr:to>
      <cdr:x>0.4264</cdr:x>
      <cdr:y>1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0" y="3621024"/>
          <a:ext cx="2217557" cy="1508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Source: New York Fed Consumer Credit Panel/Equifax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</c:userShapes>
</file>

<file path=xl/drawings/drawing27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742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0.28391</cdr:x>
      <cdr:y>0.6883</cdr:y>
    </cdr:from>
    <cdr:to>
      <cdr:x>0.52783</cdr:x>
      <cdr:y>0.75654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456979" y="4317642"/>
          <a:ext cx="2110918" cy="4280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rgbClr val="226834"/>
              </a:solidFill>
              <a:latin typeface="Arial" pitchFamily="34" charset="0"/>
              <a:cs typeface="Arial" pitchFamily="34" charset="0"/>
            </a:rPr>
            <a:t>To Current</a:t>
          </a:r>
        </a:p>
      </cdr:txBody>
    </cdr:sp>
  </cdr:relSizeAnchor>
  <cdr:relSizeAnchor xmlns:cdr="http://schemas.openxmlformats.org/drawingml/2006/chartDrawing">
    <cdr:from>
      <cdr:x>0.25164</cdr:x>
      <cdr:y>0.39512</cdr:y>
    </cdr:from>
    <cdr:to>
      <cdr:x>0.49557</cdr:x>
      <cdr:y>0.46336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177696" y="2478545"/>
          <a:ext cx="2111005" cy="4280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To 90+</a:t>
          </a:r>
          <a:r>
            <a:rPr lang="en-US" sz="1400" baseline="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 days late</a:t>
          </a:r>
          <a:endParaRPr lang="en-US" sz="1400">
            <a:solidFill>
              <a:srgbClr val="FF0000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0.0009</cdr:x>
      <cdr:y>0.0062</cdr:y>
    </cdr:from>
    <cdr:to>
      <cdr:x>1</cdr:x>
      <cdr:y>0.09553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31230" y="39037"/>
          <a:ext cx="8666188" cy="5621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ctr"/>
          <a:r>
            <a:rPr lang="en-US" sz="2800" baseline="0">
              <a:latin typeface="Arial" pitchFamily="34" charset="0"/>
              <a:cs typeface="Arial" pitchFamily="34" charset="0"/>
            </a:rPr>
            <a:t>Quarterly Transition Rates for 30-60 Day Late Mortgage Accounts</a:t>
          </a:r>
          <a:endParaRPr lang="en-US" sz="28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0.0009</cdr:x>
      <cdr:y>0.1537</cdr:y>
    </cdr:from>
    <cdr:to>
      <cdr:x>0.10891</cdr:x>
      <cdr:y>0.1934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7807" y="967190"/>
          <a:ext cx="936878" cy="2498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Percent</a:t>
          </a:r>
        </a:p>
      </cdr:txBody>
    </cdr:sp>
  </cdr:relSizeAnchor>
  <cdr:relSizeAnchor xmlns:cdr="http://schemas.openxmlformats.org/drawingml/2006/chartDrawing">
    <cdr:from>
      <cdr:x>0.89199</cdr:x>
      <cdr:y>0.1537</cdr:y>
    </cdr:from>
    <cdr:to>
      <cdr:x>1</cdr:x>
      <cdr:y>0.1934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7737118" y="967190"/>
          <a:ext cx="936878" cy="2498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latin typeface="Arial" pitchFamily="34" charset="0"/>
              <a:cs typeface="Arial" pitchFamily="34" charset="0"/>
            </a:rPr>
            <a:t>Percent</a:t>
          </a:r>
        </a:p>
      </cdr:txBody>
    </cdr:sp>
  </cdr:relSizeAnchor>
  <cdr:relSizeAnchor xmlns:cdr="http://schemas.openxmlformats.org/drawingml/2006/chartDrawing">
    <cdr:from>
      <cdr:x>0</cdr:x>
      <cdr:y>0.96</cdr:y>
    </cdr:from>
    <cdr:to>
      <cdr:x>0.4264</cdr:x>
      <cdr:y>1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-23422" y="6064455"/>
          <a:ext cx="3698611" cy="25171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Source: New York Fed Consumer Credit Panel/Equifax	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</c:userShapes>
</file>

<file path=xl/drawings/drawing29.xml><?xml version="1.0" encoding="utf-8"?>
<xdr:wsDr xmlns:xdr="http://schemas.openxmlformats.org/drawingml/2006/spreadsheetDrawing" xmlns:a="http://schemas.openxmlformats.org/drawingml/2006/main">
  <xdr:absoluteAnchor>
    <xdr:pos x="0" y="0"/>
    <xdr:ext cx="8670636" cy="629227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742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</cdr:x>
      <cdr:y>0.12273</cdr:y>
    </cdr:from>
    <cdr:to>
      <cdr:x>0.26021</cdr:x>
      <cdr:y>0.16742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770394"/>
          <a:ext cx="2248000" cy="28051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400">
              <a:latin typeface="Arial" pitchFamily="34" charset="0"/>
              <a:cs typeface="Arial" pitchFamily="34" charset="0"/>
            </a:rPr>
            <a:t>Thousands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0.99981</cdr:x>
      <cdr:y>0.07572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0" y="0"/>
          <a:ext cx="8669387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US" sz="2800">
              <a:latin typeface="Arial" pitchFamily="34" charset="0"/>
              <a:cs typeface="Arial" pitchFamily="34" charset="0"/>
            </a:rPr>
            <a:t>Number of Consumers with New Foreclosures </a:t>
          </a:r>
        </a:p>
        <a:p xmlns:a="http://schemas.openxmlformats.org/drawingml/2006/main">
          <a:pPr algn="ctr"/>
          <a:r>
            <a:rPr lang="en-US" sz="2800">
              <a:latin typeface="Arial" pitchFamily="34" charset="0"/>
              <a:cs typeface="Arial" pitchFamily="34" charset="0"/>
            </a:rPr>
            <a:t>and</a:t>
          </a:r>
          <a:r>
            <a:rPr lang="en-US" sz="2800" baseline="0">
              <a:latin typeface="Arial" pitchFamily="34" charset="0"/>
              <a:cs typeface="Arial" pitchFamily="34" charset="0"/>
            </a:rPr>
            <a:t> Bankruptcies</a:t>
          </a:r>
          <a:endParaRPr lang="en-US" sz="28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0.87373</cdr:x>
      <cdr:y>0.12728</cdr:y>
    </cdr:from>
    <cdr:to>
      <cdr:x>0.99779</cdr:x>
      <cdr:y>0.17605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7571155" y="800767"/>
          <a:ext cx="1075004" cy="3068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400">
              <a:latin typeface="Arial" pitchFamily="34" charset="0"/>
              <a:cs typeface="Arial" pitchFamily="34" charset="0"/>
            </a:rPr>
            <a:t>Thousands</a:t>
          </a:r>
        </a:p>
      </cdr:txBody>
    </cdr:sp>
  </cdr:relSizeAnchor>
  <cdr:relSizeAnchor xmlns:cdr="http://schemas.openxmlformats.org/drawingml/2006/chartDrawing">
    <cdr:from>
      <cdr:x>0</cdr:x>
      <cdr:y>0.96027</cdr:y>
    </cdr:from>
    <cdr:to>
      <cdr:x>0.6464</cdr:x>
      <cdr:y>1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-23422" y="6047702"/>
          <a:ext cx="5604917" cy="24988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100" b="0" baseline="0" dirty="0">
              <a:latin typeface="Arial" pitchFamily="34" charset="0"/>
              <a:cs typeface="Arial" pitchFamily="34" charset="0"/>
            </a:rPr>
            <a:t>Source: New York Fed Consumer Credit Panel/Equifax</a:t>
          </a:r>
          <a:endParaRPr lang="en-US" sz="1100" b="0" dirty="0">
            <a:latin typeface="Arial" pitchFamily="34" charset="0"/>
            <a:cs typeface="Arial" pitchFamily="34" charset="0"/>
          </a:endParaRPr>
        </a:p>
      </cdr:txBody>
    </cdr:sp>
  </cdr:relSizeAnchor>
</c:userShapes>
</file>

<file path=xl/drawings/drawing31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7429"/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0000000-0008-0000-2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0.99864</cdr:x>
      <cdr:y>0.07831</cdr:y>
    </cdr:to>
    <cdr:sp macro="" textlink="">
      <cdr:nvSpPr>
        <cdr:cNvPr id="21" name="TextBox 20"/>
        <cdr:cNvSpPr txBox="1"/>
      </cdr:nvSpPr>
      <cdr:spPr>
        <a:xfrm xmlns:a="http://schemas.openxmlformats.org/drawingml/2006/main">
          <a:off x="0" y="0"/>
          <a:ext cx="8657586" cy="49239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ctr"/>
          <a:r>
            <a:rPr lang="en-US" sz="2800">
              <a:latin typeface="Arial" pitchFamily="34" charset="0"/>
              <a:cs typeface="Arial" pitchFamily="34" charset="0"/>
            </a:rPr>
            <a:t>Third Party Collections</a:t>
          </a:r>
        </a:p>
      </cdr:txBody>
    </cdr:sp>
  </cdr:relSizeAnchor>
  <cdr:relSizeAnchor xmlns:cdr="http://schemas.openxmlformats.org/drawingml/2006/chartDrawing">
    <cdr:from>
      <cdr:x>0.90279</cdr:x>
      <cdr:y>0.07565</cdr:y>
    </cdr:from>
    <cdr:to>
      <cdr:x>1</cdr:x>
      <cdr:y>0.12035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7799361" y="474872"/>
          <a:ext cx="839814" cy="2805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r"/>
          <a:r>
            <a:rPr lang="en-US" sz="1400" b="0">
              <a:latin typeface="Arial" pitchFamily="34" charset="0"/>
              <a:cs typeface="Arial" pitchFamily="34" charset="0"/>
            </a:rPr>
            <a:t>Dollars</a:t>
          </a:r>
        </a:p>
      </cdr:txBody>
    </cdr:sp>
  </cdr:relSizeAnchor>
  <cdr:relSizeAnchor xmlns:cdr="http://schemas.openxmlformats.org/drawingml/2006/chartDrawing">
    <cdr:from>
      <cdr:x>0.04069</cdr:x>
      <cdr:y>0.18405</cdr:y>
    </cdr:from>
    <cdr:to>
      <cdr:x>0.56826</cdr:x>
      <cdr:y>0.24116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352697" y="1158757"/>
          <a:ext cx="4572845" cy="3595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US" sz="1400">
              <a:solidFill>
                <a:srgbClr val="1F497D"/>
              </a:solidFill>
              <a:latin typeface="Arial" pitchFamily="34" charset="0"/>
              <a:cs typeface="Arial" pitchFamily="34" charset="0"/>
            </a:rPr>
            <a:t>Percent of consumers </a:t>
          </a:r>
        </a:p>
        <a:p xmlns:a="http://schemas.openxmlformats.org/drawingml/2006/main">
          <a:pPr algn="ctr"/>
          <a:r>
            <a:rPr lang="en-US" sz="1400">
              <a:solidFill>
                <a:srgbClr val="1F497D"/>
              </a:solidFill>
              <a:latin typeface="Arial" pitchFamily="34" charset="0"/>
              <a:cs typeface="Arial" pitchFamily="34" charset="0"/>
            </a:rPr>
            <a:t>with collection </a:t>
          </a:r>
        </a:p>
        <a:p xmlns:a="http://schemas.openxmlformats.org/drawingml/2006/main">
          <a:pPr algn="ctr"/>
          <a:r>
            <a:rPr lang="en-US" sz="1400">
              <a:solidFill>
                <a:srgbClr val="1F497D"/>
              </a:solidFill>
              <a:latin typeface="Arial" pitchFamily="34" charset="0"/>
              <a:cs typeface="Arial" pitchFamily="34" charset="0"/>
            </a:rPr>
            <a:t>(Left Axis)</a:t>
          </a:r>
        </a:p>
      </cdr:txBody>
    </cdr:sp>
  </cdr:relSizeAnchor>
  <cdr:relSizeAnchor xmlns:cdr="http://schemas.openxmlformats.org/drawingml/2006/chartDrawing">
    <cdr:from>
      <cdr:x>0.19964</cdr:x>
      <cdr:y>0.5535</cdr:y>
    </cdr:from>
    <cdr:to>
      <cdr:x>0.47915</cdr:x>
      <cdr:y>0.66613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1727735" y="3474585"/>
          <a:ext cx="2418920" cy="7070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US" sz="140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Average collection</a:t>
          </a:r>
          <a:r>
            <a:rPr lang="en-US" sz="1400" baseline="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 amount</a:t>
          </a:r>
        </a:p>
        <a:p xmlns:a="http://schemas.openxmlformats.org/drawingml/2006/main">
          <a:pPr algn="ctr"/>
          <a:r>
            <a:rPr lang="en-US" sz="1400" baseline="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 per person with collection</a:t>
          </a:r>
        </a:p>
        <a:p xmlns:a="http://schemas.openxmlformats.org/drawingml/2006/main">
          <a:pPr algn="ctr"/>
          <a:r>
            <a:rPr lang="en-US" sz="1400" baseline="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 (Right Axis)</a:t>
          </a:r>
          <a:endParaRPr lang="en-US" sz="1400">
            <a:solidFill>
              <a:srgbClr val="FF0000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0.0011</cdr:x>
      <cdr:y>0.07565</cdr:y>
    </cdr:from>
    <cdr:to>
      <cdr:x>0.13936</cdr:x>
      <cdr:y>0.11953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8570" y="428016"/>
          <a:ext cx="1077279" cy="2482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400" b="0">
              <a:latin typeface="Arial" pitchFamily="34" charset="0"/>
              <a:cs typeface="Arial" pitchFamily="34" charset="0"/>
            </a:rPr>
            <a:t>Percent</a:t>
          </a:r>
        </a:p>
      </cdr:txBody>
    </cdr:sp>
  </cdr:relSizeAnchor>
  <cdr:relSizeAnchor xmlns:cdr="http://schemas.openxmlformats.org/drawingml/2006/chartDrawing">
    <cdr:from>
      <cdr:x>0</cdr:x>
      <cdr:y>0.96026</cdr:y>
    </cdr:from>
    <cdr:to>
      <cdr:x>0.64652</cdr:x>
      <cdr:y>1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-39037" y="6082419"/>
          <a:ext cx="5604956" cy="2498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Source: New York Fed Consumer Credit Panel/Equifax</a:t>
          </a:r>
        </a:p>
        <a:p xmlns:a="http://schemas.openxmlformats.org/drawingml/2006/main">
          <a:pPr algn="l"/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</c:userShapes>
</file>

<file path=xl/drawings/drawing33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742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4.xml><?xml version="1.0" encoding="utf-8"?>
<c:userShapes xmlns:c="http://schemas.openxmlformats.org/drawingml/2006/chart">
  <cdr:relSizeAnchor xmlns:cdr="http://schemas.openxmlformats.org/drawingml/2006/chartDrawing">
    <cdr:from>
      <cdr:x>0</cdr:x>
      <cdr:y>0.06601</cdr:y>
    </cdr:from>
    <cdr:to>
      <cdr:x>0.23313</cdr:x>
      <cdr:y>0.10198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414558"/>
          <a:ext cx="2013562" cy="2258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400">
              <a:latin typeface="Arial" pitchFamily="34" charset="0"/>
              <a:cs typeface="Arial" pitchFamily="34" charset="0"/>
            </a:rPr>
            <a:t>Trillions of Dollars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1</cdr:x>
      <cdr:y>0.04962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-19050" y="-28575"/>
          <a:ext cx="8667750" cy="31193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US" sz="28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Total Debt Balance by Age</a:t>
          </a:r>
        </a:p>
      </cdr:txBody>
    </cdr:sp>
  </cdr:relSizeAnchor>
  <cdr:relSizeAnchor xmlns:cdr="http://schemas.openxmlformats.org/drawingml/2006/chartDrawing">
    <cdr:from>
      <cdr:x>0.80922</cdr:x>
      <cdr:y>0.06601</cdr:y>
    </cdr:from>
    <cdr:to>
      <cdr:x>1</cdr:x>
      <cdr:y>0.11416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7003144" y="414373"/>
          <a:ext cx="1650999" cy="30227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400">
              <a:latin typeface="Arial" pitchFamily="34" charset="0"/>
              <a:cs typeface="Arial" pitchFamily="34" charset="0"/>
            </a:rPr>
            <a:t>Trillions of Dollars</a:t>
          </a:r>
        </a:p>
      </cdr:txBody>
    </cdr:sp>
  </cdr:relSizeAnchor>
  <cdr:relSizeAnchor xmlns:cdr="http://schemas.openxmlformats.org/drawingml/2006/chartDrawing">
    <cdr:from>
      <cdr:x>0</cdr:x>
      <cdr:y>0.96029</cdr:y>
    </cdr:from>
    <cdr:to>
      <cdr:x>0.64617</cdr:x>
      <cdr:y>1</cdr:y>
    </cdr:to>
    <cdr:sp macro="" textlink="">
      <cdr:nvSpPr>
        <cdr:cNvPr id="27" name="TextBox 1"/>
        <cdr:cNvSpPr txBox="1"/>
      </cdr:nvSpPr>
      <cdr:spPr>
        <a:xfrm xmlns:a="http://schemas.openxmlformats.org/drawingml/2006/main">
          <a:off x="0" y="6030662"/>
          <a:ext cx="5581019" cy="2493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1pPr>
          <a:lvl2pPr marL="4572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2pPr>
          <a:lvl3pPr marL="9144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3pPr>
          <a:lvl4pPr marL="13716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4pPr>
          <a:lvl5pPr marL="18288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5pPr>
          <a:lvl6pPr marL="22860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6pPr>
          <a:lvl7pPr marL="27432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7pPr>
          <a:lvl8pPr marL="32004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8pPr>
          <a:lvl9pPr marL="36576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Source: New York Fed Consumer Credit Panel/Equifax</a:t>
          </a:r>
        </a:p>
        <a:p xmlns:a="http://schemas.openxmlformats.org/drawingml/2006/main">
          <a:pPr algn="l"/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0.44299</cdr:x>
      <cdr:y>0.9126</cdr:y>
    </cdr:from>
    <cdr:to>
      <cdr:x>0.99407</cdr:x>
      <cdr:y>0.99871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3826144" y="5731143"/>
          <a:ext cx="4759675" cy="54082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100" baseline="0" dirty="0">
              <a:latin typeface="Arial" pitchFamily="34" charset="0"/>
              <a:cs typeface="Arial" pitchFamily="34" charset="0"/>
            </a:rPr>
            <a:t>Note: Age is defined as the current year minus the birthyear of the borrower. Age groups are re-defined each year. Balances may not add up to totals due to a small number of individuals with unknown birthyears.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</c:userShapes>
</file>

<file path=xl/drawings/drawing35.xml><?xml version="1.0" encoding="utf-8"?>
<xdr:wsDr xmlns:xdr="http://schemas.openxmlformats.org/drawingml/2006/spreadsheetDrawing" xmlns:a="http://schemas.openxmlformats.org/drawingml/2006/main">
  <xdr:absoluteAnchor>
    <xdr:pos x="0" y="0"/>
    <xdr:ext cx="8657167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6.xml><?xml version="1.0" encoding="utf-8"?>
<c:userShapes xmlns:c="http://schemas.openxmlformats.org/drawingml/2006/chart">
  <cdr:relSizeAnchor xmlns:cdr="http://schemas.openxmlformats.org/drawingml/2006/chartDrawing">
    <cdr:from>
      <cdr:x>0.00561</cdr:x>
      <cdr:y>0.9653</cdr:y>
    </cdr:from>
    <cdr:to>
      <cdr:x>0.73832</cdr:x>
      <cdr:y>1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8431" y="6062096"/>
          <a:ext cx="6328475" cy="21794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Source: New York Fed Consumer Credit Panel/Equifax</a:t>
          </a:r>
          <a:endParaRPr lang="en-US" sz="11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0.08899</cdr:x>
      <cdr:y>0.01455</cdr:y>
    </cdr:from>
    <cdr:to>
      <cdr:x>0.92159</cdr:x>
      <cdr:y>0.15879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769620" y="91440"/>
          <a:ext cx="7200900" cy="9067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en-US" sz="2800">
              <a:latin typeface="Arial" panose="020B0604020202020204" pitchFamily="34" charset="0"/>
              <a:cs typeface="Arial" panose="020B0604020202020204" pitchFamily="34" charset="0"/>
            </a:rPr>
            <a:t>Debt</a:t>
          </a:r>
          <a:r>
            <a:rPr lang="en-US" sz="2800" baseline="0">
              <a:latin typeface="Arial" panose="020B0604020202020204" pitchFamily="34" charset="0"/>
              <a:cs typeface="Arial" panose="020B0604020202020204" pitchFamily="34" charset="0"/>
            </a:rPr>
            <a:t> Share by Product Type and Age (2023 Q4)</a:t>
          </a:r>
          <a:endParaRPr lang="en-US" sz="28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0.44893</cdr:x>
      <cdr:y>0.91388</cdr:y>
    </cdr:from>
    <cdr:to>
      <cdr:x>1</cdr:x>
      <cdr:y>1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3877401" y="5739215"/>
          <a:ext cx="4759675" cy="54082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100" baseline="0" dirty="0">
              <a:latin typeface="Arial" pitchFamily="34" charset="0"/>
              <a:cs typeface="Arial" pitchFamily="34" charset="0"/>
            </a:rPr>
            <a:t>Note: Age is defined as the current year minus the birthyear of the borrower. Age groups are re-defined each year. Balances may not add up to totals due to a small number of individuals with unknown birthyears.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</c:userShapes>
</file>

<file path=xl/drawings/drawing37.xml><?xml version="1.0" encoding="utf-8"?>
<xdr:wsDr xmlns:xdr="http://schemas.openxmlformats.org/drawingml/2006/spreadsheetDrawing" xmlns:a="http://schemas.openxmlformats.org/drawingml/2006/main">
  <xdr:absoluteAnchor>
    <xdr:pos x="0" y="0"/>
    <xdr:ext cx="8663609" cy="628926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8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8.xml><?xml version="1.0" encoding="utf-8"?>
<c:userShapes xmlns:c="http://schemas.openxmlformats.org/drawingml/2006/chart">
  <cdr:relSizeAnchor xmlns:cdr="http://schemas.openxmlformats.org/drawingml/2006/chartDrawing">
    <cdr:from>
      <cdr:x>0</cdr:x>
      <cdr:y>0.95034</cdr:y>
    </cdr:from>
    <cdr:to>
      <cdr:x>0.41222</cdr:x>
      <cdr:y>0.98487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0" y="5983373"/>
          <a:ext cx="3573020" cy="2174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100" b="0" i="0">
              <a:latin typeface="Arial" panose="020B0604020202020204" pitchFamily="34" charset="0"/>
              <a:cs typeface="Arial" panose="020B0604020202020204" pitchFamily="34" charset="0"/>
            </a:rPr>
            <a:t>Source: New York Fed Consumer Credit Panel/Equifax</a:t>
          </a:r>
        </a:p>
      </cdr:txBody>
    </cdr:sp>
  </cdr:relSizeAnchor>
  <cdr:relSizeAnchor xmlns:cdr="http://schemas.openxmlformats.org/drawingml/2006/chartDrawing">
    <cdr:from>
      <cdr:x>0</cdr:x>
      <cdr:y>0.96547</cdr:y>
    </cdr:from>
    <cdr:to>
      <cdr:x>0.41222</cdr:x>
      <cdr:y>1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0" y="6070986"/>
          <a:ext cx="3573685" cy="2171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200" b="0" i="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0.0011</cdr:x>
      <cdr:y>0</cdr:y>
    </cdr:from>
    <cdr:to>
      <cdr:x>0.9989</cdr:x>
      <cdr:y>0.09863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9503" y="0"/>
          <a:ext cx="8620169" cy="61909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800" b="0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Auto Loan Originations by Age</a:t>
          </a:r>
          <a:endParaRPr lang="en-US" sz="28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 algn="ctr"/>
          <a:endParaRPr lang="en-US" sz="28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0.00093</cdr:x>
      <cdr:y>0.06342</cdr:y>
    </cdr:from>
    <cdr:to>
      <cdr:x>0.20075</cdr:x>
      <cdr:y>0.10312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8072" y="398305"/>
          <a:ext cx="1725861" cy="24931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Billions of Dollars</a:t>
          </a:r>
        </a:p>
      </cdr:txBody>
    </cdr:sp>
  </cdr:relSizeAnchor>
  <cdr:relSizeAnchor xmlns:cdr="http://schemas.openxmlformats.org/drawingml/2006/chartDrawing">
    <cdr:from>
      <cdr:x>0.80018</cdr:x>
      <cdr:y>0.06342</cdr:y>
    </cdr:from>
    <cdr:to>
      <cdr:x>1</cdr:x>
      <cdr:y>0.10312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11215" y="398306"/>
          <a:ext cx="1725861" cy="2493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>
              <a:latin typeface="Arial" pitchFamily="34" charset="0"/>
              <a:cs typeface="Arial" pitchFamily="34" charset="0"/>
            </a:rPr>
            <a:t>Billions of Dollars</a:t>
          </a:r>
        </a:p>
      </cdr:txBody>
    </cdr:sp>
  </cdr:relSizeAnchor>
  <cdr:relSizeAnchor xmlns:cdr="http://schemas.openxmlformats.org/drawingml/2006/chartDrawing">
    <cdr:from>
      <cdr:x>0.44893</cdr:x>
      <cdr:y>0.91388</cdr:y>
    </cdr:from>
    <cdr:to>
      <cdr:x>1</cdr:x>
      <cdr:y>1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3877401" y="5739215"/>
          <a:ext cx="4759675" cy="54082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100" baseline="0" dirty="0">
              <a:latin typeface="Arial" pitchFamily="34" charset="0"/>
              <a:cs typeface="Arial" pitchFamily="34" charset="0"/>
            </a:rPr>
            <a:t>Note: Age is defined as the current year minus the birthyear of the borrower. Age groups are re-defined each year. Balances may not add up to totals due to a small number of individuals with unknown birthyears.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</c:userShapes>
</file>

<file path=xl/drawings/drawing39.xml><?xml version="1.0" encoding="utf-8"?>
<xdr:wsDr xmlns:xdr="http://schemas.openxmlformats.org/drawingml/2006/spreadsheetDrawing" xmlns:a="http://schemas.openxmlformats.org/drawingml/2006/main">
  <xdr:absoluteAnchor>
    <xdr:pos x="0" y="0"/>
    <xdr:ext cx="8657897" cy="628431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A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0.08138</cdr:y>
    </cdr:from>
    <cdr:to>
      <cdr:x>0.15016</cdr:x>
      <cdr:y>0.12857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511595"/>
          <a:ext cx="1300119" cy="2966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r>
            <a:rPr lang="en-US" sz="1400" b="0">
              <a:latin typeface="Arial" pitchFamily="34" charset="0"/>
              <a:cs typeface="Arial" pitchFamily="34" charset="0"/>
            </a:rPr>
            <a:t>Millions</a:t>
          </a:r>
        </a:p>
      </cdr:txBody>
    </cdr:sp>
  </cdr:relSizeAnchor>
  <cdr:relSizeAnchor xmlns:cdr="http://schemas.openxmlformats.org/drawingml/2006/chartDrawing">
    <cdr:from>
      <cdr:x>0.8726</cdr:x>
      <cdr:y>0.07812</cdr:y>
    </cdr:from>
    <cdr:to>
      <cdr:x>1</cdr:x>
      <cdr:y>0.12532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7555167" y="491101"/>
          <a:ext cx="1103058" cy="29672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 b="0">
              <a:latin typeface="Arial" pitchFamily="34" charset="0"/>
              <a:cs typeface="Arial" pitchFamily="34" charset="0"/>
            </a:rPr>
            <a:t>Millions</a:t>
          </a:r>
        </a:p>
      </cdr:txBody>
    </cdr:sp>
  </cdr:relSizeAnchor>
  <cdr:relSizeAnchor xmlns:cdr="http://schemas.openxmlformats.org/drawingml/2006/chartDrawing">
    <cdr:from>
      <cdr:x>0.72798</cdr:x>
      <cdr:y>0.30603</cdr:y>
    </cdr:from>
    <cdr:to>
      <cdr:x>0.93921</cdr:x>
      <cdr:y>0.46133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6300065" y="1921089"/>
          <a:ext cx="1828015" cy="97488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rgbClr val="0D21DB"/>
              </a:solidFill>
              <a:latin typeface="Arial" pitchFamily="34" charset="0"/>
              <a:cs typeface="Arial" pitchFamily="34" charset="0"/>
            </a:rPr>
            <a:t>Credit Card </a:t>
          </a:r>
          <a:br>
            <a:rPr lang="en-US" sz="1400">
              <a:solidFill>
                <a:srgbClr val="0D21DB"/>
              </a:solidFill>
              <a:latin typeface="Arial" pitchFamily="34" charset="0"/>
              <a:cs typeface="Arial" pitchFamily="34" charset="0"/>
            </a:rPr>
          </a:br>
          <a:r>
            <a:rPr lang="en-US" sz="1400">
              <a:solidFill>
                <a:srgbClr val="0D21DB"/>
              </a:solidFill>
              <a:latin typeface="Arial" pitchFamily="34" charset="0"/>
              <a:cs typeface="Arial" pitchFamily="34" charset="0"/>
            </a:rPr>
            <a:t>(Right</a:t>
          </a:r>
          <a:r>
            <a:rPr lang="en-US" sz="1400" baseline="0">
              <a:solidFill>
                <a:srgbClr val="0D21DB"/>
              </a:solidFill>
              <a:latin typeface="Arial" pitchFamily="34" charset="0"/>
              <a:cs typeface="Arial" pitchFamily="34" charset="0"/>
            </a:rPr>
            <a:t> Axis) </a:t>
          </a:r>
          <a:endParaRPr lang="en-US" sz="1400">
            <a:solidFill>
              <a:srgbClr val="0D21DB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0.71192</cdr:x>
      <cdr:y>0.62815</cdr:y>
    </cdr:from>
    <cdr:to>
      <cdr:x>0.92315</cdr:x>
      <cdr:y>0.70087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6170745" y="3954848"/>
          <a:ext cx="1830888" cy="45784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r"/>
          <a:r>
            <a:rPr lang="en-US" sz="1400">
              <a:solidFill>
                <a:srgbClr val="00B050"/>
              </a:solidFill>
              <a:latin typeface="Arial" pitchFamily="34" charset="0"/>
              <a:cs typeface="Arial" pitchFamily="34" charset="0"/>
            </a:rPr>
            <a:t>Mortgage</a:t>
          </a:r>
          <a:br>
            <a:rPr lang="en-US" sz="1400">
              <a:solidFill>
                <a:srgbClr val="00B050"/>
              </a:solidFill>
              <a:latin typeface="Arial" pitchFamily="34" charset="0"/>
              <a:cs typeface="Arial" pitchFamily="34" charset="0"/>
            </a:rPr>
          </a:br>
          <a:r>
            <a:rPr lang="en-US" sz="1400">
              <a:solidFill>
                <a:srgbClr val="00B050"/>
              </a:solidFill>
              <a:latin typeface="Arial" pitchFamily="34" charset="0"/>
              <a:cs typeface="Arial" pitchFamily="34" charset="0"/>
            </a:rPr>
            <a:t>(Left</a:t>
          </a:r>
          <a:r>
            <a:rPr lang="en-US" sz="1400" baseline="0">
              <a:solidFill>
                <a:srgbClr val="00B050"/>
              </a:solidFill>
              <a:latin typeface="Arial" pitchFamily="34" charset="0"/>
              <a:cs typeface="Arial" pitchFamily="34" charset="0"/>
            </a:rPr>
            <a:t> Axis) </a:t>
          </a:r>
          <a:endParaRPr lang="en-US" sz="1400">
            <a:solidFill>
              <a:srgbClr val="00B050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0.70429</cdr:x>
      <cdr:y>0.4504</cdr:y>
    </cdr:from>
    <cdr:to>
      <cdr:x>0.91551</cdr:x>
      <cdr:y>0.52313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100153" y="2831456"/>
          <a:ext cx="1829461" cy="4572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Auto Loan</a:t>
          </a:r>
          <a:br>
            <a:rPr lang="en-US" sz="1400">
              <a:solidFill>
                <a:srgbClr val="FF0000"/>
              </a:solidFill>
              <a:latin typeface="Arial" pitchFamily="34" charset="0"/>
              <a:cs typeface="Arial" pitchFamily="34" charset="0"/>
            </a:rPr>
          </a:br>
          <a:r>
            <a:rPr lang="en-US" sz="140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(Left</a:t>
          </a:r>
          <a:r>
            <a:rPr lang="en-US" sz="1400" baseline="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 Axis) </a:t>
          </a:r>
          <a:endParaRPr lang="en-US" sz="1400">
            <a:solidFill>
              <a:srgbClr val="FF0000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0.62359</cdr:x>
      <cdr:y>0.73424</cdr:y>
    </cdr:from>
    <cdr:to>
      <cdr:x>0.83481</cdr:x>
      <cdr:y>0.80697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5405122" y="4622793"/>
          <a:ext cx="1830802" cy="45791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>
              <a:solidFill>
                <a:srgbClr val="7030A0"/>
              </a:solidFill>
              <a:latin typeface="Arial" pitchFamily="34" charset="0"/>
              <a:cs typeface="Arial" pitchFamily="34" charset="0"/>
            </a:rPr>
            <a:t>HE Revolving</a:t>
          </a:r>
          <a:br>
            <a:rPr lang="en-US" sz="1400">
              <a:solidFill>
                <a:srgbClr val="7030A0"/>
              </a:solidFill>
              <a:latin typeface="Arial" pitchFamily="34" charset="0"/>
              <a:cs typeface="Arial" pitchFamily="34" charset="0"/>
            </a:rPr>
          </a:br>
          <a:r>
            <a:rPr lang="en-US" sz="1400">
              <a:solidFill>
                <a:srgbClr val="7030A0"/>
              </a:solidFill>
              <a:latin typeface="Arial" pitchFamily="34" charset="0"/>
              <a:cs typeface="Arial" pitchFamily="34" charset="0"/>
            </a:rPr>
            <a:t>(Left</a:t>
          </a:r>
          <a:r>
            <a:rPr lang="en-US" sz="1400" baseline="0">
              <a:solidFill>
                <a:srgbClr val="7030A0"/>
              </a:solidFill>
              <a:latin typeface="Arial" pitchFamily="34" charset="0"/>
              <a:cs typeface="Arial" pitchFamily="34" charset="0"/>
            </a:rPr>
            <a:t> Axis) </a:t>
          </a:r>
          <a:endParaRPr lang="en-US" sz="1400">
            <a:solidFill>
              <a:srgbClr val="7030A0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0.96061</cdr:y>
    </cdr:from>
    <cdr:to>
      <cdr:x>0.44445</cdr:x>
      <cdr:y>1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0" y="6048025"/>
          <a:ext cx="3852381" cy="248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none" strike="noStrike" kern="0" cap="none" spc="0" normalizeH="0" baseline="0" noProof="0" dirty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Source: New York Fed Consumer Credit Panel/Equifax	</a:t>
          </a:r>
        </a:p>
        <a:p xmlns:a="http://schemas.openxmlformats.org/drawingml/2006/main">
          <a:endParaRPr lang="en-US" sz="1100"/>
        </a:p>
      </cdr:txBody>
    </cdr:sp>
  </cdr:relSizeAnchor>
</c:userShapes>
</file>

<file path=xl/drawings/drawing40.xml><?xml version="1.0" encoding="utf-8"?>
<c:userShapes xmlns:c="http://schemas.openxmlformats.org/drawingml/2006/chart">
  <cdr:relSizeAnchor xmlns:cdr="http://schemas.openxmlformats.org/drawingml/2006/chartDrawing">
    <cdr:from>
      <cdr:x>0</cdr:x>
      <cdr:y>0.95034</cdr:y>
    </cdr:from>
    <cdr:to>
      <cdr:x>0.41222</cdr:x>
      <cdr:y>0.98487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0" y="5983373"/>
          <a:ext cx="3573020" cy="2174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100" b="0" i="0">
              <a:latin typeface="Arial" panose="020B0604020202020204" pitchFamily="34" charset="0"/>
              <a:cs typeface="Arial" panose="020B0604020202020204" pitchFamily="34" charset="0"/>
            </a:rPr>
            <a:t>Source: New York Fed Consumer Credit Panel/Equifax</a:t>
          </a:r>
        </a:p>
      </cdr:txBody>
    </cdr:sp>
  </cdr:relSizeAnchor>
  <cdr:relSizeAnchor xmlns:cdr="http://schemas.openxmlformats.org/drawingml/2006/chartDrawing">
    <cdr:from>
      <cdr:x>0</cdr:x>
      <cdr:y>0.96547</cdr:y>
    </cdr:from>
    <cdr:to>
      <cdr:x>0.41222</cdr:x>
      <cdr:y>1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0" y="6070986"/>
          <a:ext cx="3573685" cy="2171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200" b="0" i="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0.0011</cdr:x>
      <cdr:y>0</cdr:y>
    </cdr:from>
    <cdr:to>
      <cdr:x>0.9989</cdr:x>
      <cdr:y>0.09863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9503" y="0"/>
          <a:ext cx="8620169" cy="61909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800" b="0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Mortgage Originations by Age</a:t>
          </a:r>
          <a:endParaRPr lang="en-US" sz="28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 algn="ctr"/>
          <a:endParaRPr lang="en-US" sz="28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0.06728</cdr:y>
    </cdr:from>
    <cdr:to>
      <cdr:x>0.19982</cdr:x>
      <cdr:y>0.10698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0" y="422290"/>
          <a:ext cx="1726280" cy="24919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Billions of Dollars</a:t>
          </a:r>
        </a:p>
      </cdr:txBody>
    </cdr:sp>
  </cdr:relSizeAnchor>
  <cdr:relSizeAnchor xmlns:cdr="http://schemas.openxmlformats.org/drawingml/2006/chartDrawing">
    <cdr:from>
      <cdr:x>0.80018</cdr:x>
      <cdr:y>0.06576</cdr:y>
    </cdr:from>
    <cdr:to>
      <cdr:x>1</cdr:x>
      <cdr:y>0.10546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12895" y="412751"/>
          <a:ext cx="1726280" cy="2491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>
              <a:latin typeface="Arial" pitchFamily="34" charset="0"/>
              <a:cs typeface="Arial" pitchFamily="34" charset="0"/>
            </a:rPr>
            <a:t>Billions of Dollars</a:t>
          </a:r>
        </a:p>
      </cdr:txBody>
    </cdr:sp>
  </cdr:relSizeAnchor>
  <cdr:relSizeAnchor xmlns:cdr="http://schemas.openxmlformats.org/drawingml/2006/chartDrawing">
    <cdr:from>
      <cdr:x>0.44893</cdr:x>
      <cdr:y>0.91388</cdr:y>
    </cdr:from>
    <cdr:to>
      <cdr:x>1</cdr:x>
      <cdr:y>1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3877401" y="5739215"/>
          <a:ext cx="4759675" cy="54082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100" baseline="0" dirty="0">
              <a:latin typeface="Arial" pitchFamily="34" charset="0"/>
              <a:cs typeface="Arial" pitchFamily="34" charset="0"/>
            </a:rPr>
            <a:t>Note: Age is defined as the current year minus the birthyear of the borrower. Age groups are re-defined each year. Balances may not add up to totals due to a small number of individuals with unknown birthyears.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</c:userShapes>
</file>

<file path=xl/drawings/drawing41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742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C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2.xml><?xml version="1.0" encoding="utf-8"?>
<c:userShapes xmlns:c="http://schemas.openxmlformats.org/drawingml/2006/chart">
  <cdr:relSizeAnchor xmlns:cdr="http://schemas.openxmlformats.org/drawingml/2006/chartDrawing">
    <cdr:from>
      <cdr:x>0.05182</cdr:x>
      <cdr:y>0</cdr:y>
    </cdr:from>
    <cdr:to>
      <cdr:x>0.95259</cdr:x>
      <cdr:y>0.04962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47675" y="0"/>
          <a:ext cx="7781925" cy="3114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US" sz="28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Transition into Serious Delinquency</a:t>
          </a:r>
          <a:r>
            <a:rPr lang="en-US" sz="2800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 (90+) </a:t>
          </a:r>
        </a:p>
        <a:p xmlns:a="http://schemas.openxmlformats.org/drawingml/2006/main">
          <a:pPr algn="ctr"/>
          <a:r>
            <a:rPr lang="en-US" sz="2800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by Age</a:t>
          </a:r>
          <a:endParaRPr lang="en-US" sz="2800">
            <a:solidFill>
              <a:sysClr val="windowText" lastClr="000000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0.96029</cdr:y>
    </cdr:from>
    <cdr:to>
      <cdr:x>1</cdr:x>
      <cdr:y>1</cdr:y>
    </cdr:to>
    <cdr:sp macro="" textlink="">
      <cdr:nvSpPr>
        <cdr:cNvPr id="27" name="TextBox 1"/>
        <cdr:cNvSpPr txBox="1"/>
      </cdr:nvSpPr>
      <cdr:spPr>
        <a:xfrm xmlns:a="http://schemas.openxmlformats.org/drawingml/2006/main">
          <a:off x="0" y="6027716"/>
          <a:ext cx="8639175" cy="2492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1pPr>
          <a:lvl2pPr marL="4572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2pPr>
          <a:lvl3pPr marL="9144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3pPr>
          <a:lvl4pPr marL="13716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4pPr>
          <a:lvl5pPr marL="18288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5pPr>
          <a:lvl6pPr marL="22860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6pPr>
          <a:lvl7pPr marL="27432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7pPr>
          <a:lvl8pPr marL="32004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8pPr>
          <a:lvl9pPr marL="36576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Source: New York Fed Consumer Credit Panel/Equifax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0.36983</cdr:x>
      <cdr:y>0.378</cdr:y>
    </cdr:from>
    <cdr:to>
      <cdr:x>0.52877</cdr:x>
      <cdr:y>0.43627</cdr:y>
    </cdr:to>
    <cdr:sp macro="" textlink="">
      <cdr:nvSpPr>
        <cdr:cNvPr id="5" name="TextBox 3"/>
        <cdr:cNvSpPr txBox="1"/>
      </cdr:nvSpPr>
      <cdr:spPr>
        <a:xfrm xmlns:a="http://schemas.openxmlformats.org/drawingml/2006/main">
          <a:off x="3200556" y="2371136"/>
          <a:ext cx="1375490" cy="3655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rgbClr val="B1812C"/>
              </a:solidFill>
              <a:latin typeface="Arial" pitchFamily="34" charset="0"/>
              <a:cs typeface="Arial" pitchFamily="34" charset="0"/>
            </a:rPr>
            <a:t>40-49</a:t>
          </a:r>
        </a:p>
      </cdr:txBody>
    </cdr:sp>
  </cdr:relSizeAnchor>
  <cdr:relSizeAnchor xmlns:cdr="http://schemas.openxmlformats.org/drawingml/2006/chartDrawing">
    <cdr:from>
      <cdr:x>0.30368</cdr:x>
      <cdr:y>0.59926</cdr:y>
    </cdr:from>
    <cdr:to>
      <cdr:x>0.46262</cdr:x>
      <cdr:y>0.65753</cdr:y>
    </cdr:to>
    <cdr:sp macro="" textlink="">
      <cdr:nvSpPr>
        <cdr:cNvPr id="6" name="TextBox 4"/>
        <cdr:cNvSpPr txBox="1"/>
      </cdr:nvSpPr>
      <cdr:spPr>
        <a:xfrm xmlns:a="http://schemas.openxmlformats.org/drawingml/2006/main">
          <a:off x="2628076" y="3759108"/>
          <a:ext cx="1375489" cy="3655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rgbClr val="DBC56E"/>
              </a:solidFill>
              <a:latin typeface="Arial" pitchFamily="34" charset="0"/>
              <a:cs typeface="Arial" pitchFamily="34" charset="0"/>
            </a:rPr>
            <a:t>60-69</a:t>
          </a:r>
        </a:p>
      </cdr:txBody>
    </cdr:sp>
  </cdr:relSizeAnchor>
  <cdr:relSizeAnchor xmlns:cdr="http://schemas.openxmlformats.org/drawingml/2006/chartDrawing">
    <cdr:from>
      <cdr:x>0.27297</cdr:x>
      <cdr:y>0.1752</cdr:y>
    </cdr:from>
    <cdr:to>
      <cdr:x>0.43191</cdr:x>
      <cdr:y>0.23347</cdr:y>
    </cdr:to>
    <cdr:sp macro="" textlink="">
      <cdr:nvSpPr>
        <cdr:cNvPr id="8" name="TextBox 6"/>
        <cdr:cNvSpPr txBox="1"/>
      </cdr:nvSpPr>
      <cdr:spPr>
        <a:xfrm xmlns:a="http://schemas.openxmlformats.org/drawingml/2006/main">
          <a:off x="2362304" y="1099011"/>
          <a:ext cx="1375489" cy="36552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rgbClr val="B84645"/>
              </a:solidFill>
              <a:latin typeface="Arial" pitchFamily="34" charset="0"/>
              <a:cs typeface="Arial" pitchFamily="34" charset="0"/>
            </a:rPr>
            <a:t>30-39</a:t>
          </a:r>
        </a:p>
      </cdr:txBody>
    </cdr:sp>
  </cdr:relSizeAnchor>
  <cdr:relSizeAnchor xmlns:cdr="http://schemas.openxmlformats.org/drawingml/2006/chartDrawing">
    <cdr:from>
      <cdr:x>0.21939</cdr:x>
      <cdr:y>0.38023</cdr:y>
    </cdr:from>
    <cdr:to>
      <cdr:x>0.37833</cdr:x>
      <cdr:y>0.4385</cdr:y>
    </cdr:to>
    <cdr:sp macro="" textlink="">
      <cdr:nvSpPr>
        <cdr:cNvPr id="9" name="TextBox 7"/>
        <cdr:cNvSpPr txBox="1"/>
      </cdr:nvSpPr>
      <cdr:spPr>
        <a:xfrm xmlns:a="http://schemas.openxmlformats.org/drawingml/2006/main">
          <a:off x="1900207" y="2390304"/>
          <a:ext cx="1376643" cy="3663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rgbClr val="046C9D"/>
              </a:solidFill>
              <a:latin typeface="Arial" pitchFamily="34" charset="0"/>
              <a:cs typeface="Arial" pitchFamily="34" charset="0"/>
            </a:rPr>
            <a:t>50-59</a:t>
          </a:r>
        </a:p>
      </cdr:txBody>
    </cdr:sp>
  </cdr:relSizeAnchor>
  <cdr:relSizeAnchor xmlns:cdr="http://schemas.openxmlformats.org/drawingml/2006/chartDrawing">
    <cdr:from>
      <cdr:x>0</cdr:x>
      <cdr:y>0.0871</cdr:y>
    </cdr:from>
    <cdr:to>
      <cdr:x>0.19956</cdr:x>
      <cdr:y>0.12642</cdr:y>
    </cdr:to>
    <cdr:sp macro="" textlink="">
      <cdr:nvSpPr>
        <cdr:cNvPr id="20" name="TextBox 1"/>
        <cdr:cNvSpPr txBox="1"/>
      </cdr:nvSpPr>
      <cdr:spPr>
        <a:xfrm xmlns:a="http://schemas.openxmlformats.org/drawingml/2006/main">
          <a:off x="0" y="547008"/>
          <a:ext cx="1723615" cy="2469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Percent of Balance</a:t>
          </a:r>
        </a:p>
      </cdr:txBody>
    </cdr:sp>
  </cdr:relSizeAnchor>
  <cdr:relSizeAnchor xmlns:cdr="http://schemas.openxmlformats.org/drawingml/2006/chartDrawing">
    <cdr:from>
      <cdr:x>0.03601</cdr:x>
      <cdr:y>0.50792</cdr:y>
    </cdr:from>
    <cdr:to>
      <cdr:x>0.19495</cdr:x>
      <cdr:y>0.56619</cdr:y>
    </cdr:to>
    <cdr:sp macro="" textlink="">
      <cdr:nvSpPr>
        <cdr:cNvPr id="13" name="TextBox 1"/>
        <cdr:cNvSpPr txBox="1"/>
      </cdr:nvSpPr>
      <cdr:spPr>
        <a:xfrm xmlns:a="http://schemas.openxmlformats.org/drawingml/2006/main">
          <a:off x="311673" y="3186138"/>
          <a:ext cx="1375490" cy="3655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>
              <a:solidFill>
                <a:srgbClr val="61AEEA"/>
              </a:solidFill>
              <a:latin typeface="Arial" pitchFamily="34" charset="0"/>
              <a:cs typeface="Arial" pitchFamily="34" charset="0"/>
            </a:rPr>
            <a:t>18-29</a:t>
          </a:r>
        </a:p>
      </cdr:txBody>
    </cdr:sp>
  </cdr:relSizeAnchor>
  <cdr:relSizeAnchor xmlns:cdr="http://schemas.openxmlformats.org/drawingml/2006/chartDrawing">
    <cdr:from>
      <cdr:x>0.78122</cdr:x>
      <cdr:y>0.0871</cdr:y>
    </cdr:from>
    <cdr:to>
      <cdr:x>1</cdr:x>
      <cdr:y>0.12373</cdr:y>
    </cdr:to>
    <cdr:sp macro="" textlink="">
      <cdr:nvSpPr>
        <cdr:cNvPr id="14" name="TextBox 1"/>
        <cdr:cNvSpPr txBox="1"/>
      </cdr:nvSpPr>
      <cdr:spPr>
        <a:xfrm xmlns:a="http://schemas.openxmlformats.org/drawingml/2006/main">
          <a:off x="6771409" y="548591"/>
          <a:ext cx="1896341" cy="23072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Percent of Balance</a:t>
          </a:r>
        </a:p>
      </cdr:txBody>
    </cdr:sp>
  </cdr:relSizeAnchor>
  <cdr:relSizeAnchor xmlns:cdr="http://schemas.openxmlformats.org/drawingml/2006/chartDrawing">
    <cdr:from>
      <cdr:x>0.42807</cdr:x>
      <cdr:y>0.41795</cdr:y>
    </cdr:from>
    <cdr:to>
      <cdr:x>0.46815</cdr:x>
      <cdr:y>0.46005</cdr:y>
    </cdr:to>
    <cdr:cxnSp macro="">
      <cdr:nvCxnSpPr>
        <cdr:cNvPr id="15" name="Straight Connector 14">
          <a:extLst xmlns:a="http://schemas.openxmlformats.org/drawingml/2006/main">
            <a:ext uri="{FF2B5EF4-FFF2-40B4-BE49-F238E27FC236}">
              <a16:creationId xmlns:a16="http://schemas.microsoft.com/office/drawing/2014/main" id="{F3EBEC84-9F90-4275-BCB1-0642FFFA591E}"/>
            </a:ext>
          </a:extLst>
        </cdr:cNvPr>
        <cdr:cNvCxnSpPr/>
      </cdr:nvCxnSpPr>
      <cdr:spPr>
        <a:xfrm xmlns:a="http://schemas.openxmlformats.org/drawingml/2006/main" flipH="1">
          <a:off x="3707696" y="2627423"/>
          <a:ext cx="347149" cy="264662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B1812C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0.25966</cdr:x>
      <cdr:y>0.58492</cdr:y>
    </cdr:from>
    <cdr:to>
      <cdr:x>0.34165</cdr:x>
      <cdr:y>0.63673</cdr:y>
    </cdr:to>
    <cdr:sp macro="" textlink="">
      <cdr:nvSpPr>
        <cdr:cNvPr id="16" name="TextBox 7"/>
        <cdr:cNvSpPr txBox="1"/>
      </cdr:nvSpPr>
      <cdr:spPr>
        <a:xfrm xmlns:a="http://schemas.openxmlformats.org/drawingml/2006/main">
          <a:off x="2247115" y="3669158"/>
          <a:ext cx="709553" cy="32499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>
              <a:solidFill>
                <a:srgbClr val="9FA1A8"/>
              </a:solidFill>
              <a:latin typeface="Arial" pitchFamily="34" charset="0"/>
              <a:cs typeface="Arial" pitchFamily="34" charset="0"/>
            </a:rPr>
            <a:t>70+</a:t>
          </a:r>
        </a:p>
      </cdr:txBody>
    </cdr:sp>
  </cdr:relSizeAnchor>
  <cdr:relSizeAnchor xmlns:cdr="http://schemas.openxmlformats.org/drawingml/2006/chartDrawing">
    <cdr:from>
      <cdr:x>0.44893</cdr:x>
      <cdr:y>0.90874</cdr:y>
    </cdr:from>
    <cdr:to>
      <cdr:x>1</cdr:x>
      <cdr:y>1</cdr:y>
    </cdr:to>
    <cdr:sp macro="" textlink="">
      <cdr:nvSpPr>
        <cdr:cNvPr id="17" name="TextBox 1"/>
        <cdr:cNvSpPr txBox="1"/>
      </cdr:nvSpPr>
      <cdr:spPr>
        <a:xfrm xmlns:a="http://schemas.openxmlformats.org/drawingml/2006/main">
          <a:off x="3877443" y="5706928"/>
          <a:ext cx="4759633" cy="5731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100" baseline="0" dirty="0">
              <a:latin typeface="Arial" pitchFamily="34" charset="0"/>
              <a:cs typeface="Arial" pitchFamily="34" charset="0"/>
            </a:rPr>
            <a:t>Note: 4 Quarter Moving Sum. </a:t>
          </a:r>
        </a:p>
        <a:p xmlns:a="http://schemas.openxmlformats.org/drawingml/2006/main">
          <a:pPr algn="r"/>
          <a:r>
            <a:rPr lang="en-US" sz="1100" baseline="0" dirty="0">
              <a:latin typeface="Arial" pitchFamily="34" charset="0"/>
              <a:cs typeface="Arial" pitchFamily="34" charset="0"/>
            </a:rPr>
            <a:t>Age is defined as the current year minus the birthyear of the borrower. Age groups are re-defined each year. 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</c:userShapes>
</file>

<file path=xl/drawings/drawing43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7429"/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501D4FCF-F517-9435-F7DC-F92F93DCF8C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4.xml><?xml version="1.0" encoding="utf-8"?>
<c:userShapes xmlns:c="http://schemas.openxmlformats.org/drawingml/2006/chart">
  <cdr:relSizeAnchor xmlns:cdr="http://schemas.openxmlformats.org/drawingml/2006/chartDrawing">
    <cdr:from>
      <cdr:x>0.05182</cdr:x>
      <cdr:y>0</cdr:y>
    </cdr:from>
    <cdr:to>
      <cdr:x>0.95259</cdr:x>
      <cdr:y>0.04962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47675" y="0"/>
          <a:ext cx="7781925" cy="3114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US" sz="28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Transition into Serious Delinquency</a:t>
          </a:r>
          <a:r>
            <a:rPr lang="en-US" sz="2800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 (90+) for Mortgages by Age</a:t>
          </a:r>
          <a:endParaRPr lang="en-US" sz="2800">
            <a:solidFill>
              <a:sysClr val="windowText" lastClr="000000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0.96029</cdr:y>
    </cdr:from>
    <cdr:to>
      <cdr:x>1</cdr:x>
      <cdr:y>1</cdr:y>
    </cdr:to>
    <cdr:sp macro="" textlink="">
      <cdr:nvSpPr>
        <cdr:cNvPr id="27" name="TextBox 1"/>
        <cdr:cNvSpPr txBox="1"/>
      </cdr:nvSpPr>
      <cdr:spPr>
        <a:xfrm xmlns:a="http://schemas.openxmlformats.org/drawingml/2006/main">
          <a:off x="0" y="6027716"/>
          <a:ext cx="8639175" cy="2492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1pPr>
          <a:lvl2pPr marL="4572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2pPr>
          <a:lvl3pPr marL="9144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3pPr>
          <a:lvl4pPr marL="13716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4pPr>
          <a:lvl5pPr marL="18288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5pPr>
          <a:lvl6pPr marL="22860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6pPr>
          <a:lvl7pPr marL="27432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7pPr>
          <a:lvl8pPr marL="32004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8pPr>
          <a:lvl9pPr marL="36576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Source: New York Fed Consumer Credit Panel/Equifax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0.2716</cdr:x>
      <cdr:y>0.26466</cdr:y>
    </cdr:from>
    <cdr:to>
      <cdr:x>0.43054</cdr:x>
      <cdr:y>0.32294</cdr:y>
    </cdr:to>
    <cdr:sp macro="" textlink="">
      <cdr:nvSpPr>
        <cdr:cNvPr id="5" name="TextBox 3"/>
        <cdr:cNvSpPr txBox="1"/>
      </cdr:nvSpPr>
      <cdr:spPr>
        <a:xfrm xmlns:a="http://schemas.openxmlformats.org/drawingml/2006/main">
          <a:off x="2352545" y="1664836"/>
          <a:ext cx="1376706" cy="36660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rgbClr val="B84645"/>
              </a:solidFill>
              <a:latin typeface="Arial" pitchFamily="34" charset="0"/>
              <a:cs typeface="Arial" pitchFamily="34" charset="0"/>
            </a:rPr>
            <a:t>30-39</a:t>
          </a:r>
        </a:p>
      </cdr:txBody>
    </cdr:sp>
  </cdr:relSizeAnchor>
  <cdr:relSizeAnchor xmlns:cdr="http://schemas.openxmlformats.org/drawingml/2006/chartDrawing">
    <cdr:from>
      <cdr:x>0.21391</cdr:x>
      <cdr:y>0.55827</cdr:y>
    </cdr:from>
    <cdr:to>
      <cdr:x>0.37285</cdr:x>
      <cdr:y>0.61654</cdr:y>
    </cdr:to>
    <cdr:sp macro="" textlink="">
      <cdr:nvSpPr>
        <cdr:cNvPr id="6" name="TextBox 4"/>
        <cdr:cNvSpPr txBox="1"/>
      </cdr:nvSpPr>
      <cdr:spPr>
        <a:xfrm xmlns:a="http://schemas.openxmlformats.org/drawingml/2006/main">
          <a:off x="2167883" y="4110471"/>
          <a:ext cx="1610793" cy="4290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rgbClr val="DBC56E"/>
              </a:solidFill>
              <a:latin typeface="Arial" pitchFamily="34" charset="0"/>
              <a:cs typeface="Arial" pitchFamily="34" charset="0"/>
            </a:rPr>
            <a:t>60-69</a:t>
          </a:r>
        </a:p>
        <a:p xmlns:a="http://schemas.openxmlformats.org/drawingml/2006/main">
          <a:pPr algn="r"/>
          <a:endParaRPr lang="en-US" sz="1400">
            <a:solidFill>
              <a:srgbClr val="8064A2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0.34278</cdr:x>
      <cdr:y>0.32749</cdr:y>
    </cdr:from>
    <cdr:to>
      <cdr:x>0.50172</cdr:x>
      <cdr:y>0.38576</cdr:y>
    </cdr:to>
    <cdr:sp macro="" textlink="">
      <cdr:nvSpPr>
        <cdr:cNvPr id="8" name="TextBox 6"/>
        <cdr:cNvSpPr txBox="1"/>
      </cdr:nvSpPr>
      <cdr:spPr>
        <a:xfrm xmlns:a="http://schemas.openxmlformats.org/drawingml/2006/main">
          <a:off x="2969076" y="2060048"/>
          <a:ext cx="1376706" cy="36654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rgbClr val="B1812C"/>
              </a:solidFill>
              <a:latin typeface="Arial" pitchFamily="34" charset="0"/>
              <a:cs typeface="Arial" pitchFamily="34" charset="0"/>
            </a:rPr>
            <a:t>40-49</a:t>
          </a:r>
        </a:p>
      </cdr:txBody>
    </cdr:sp>
  </cdr:relSizeAnchor>
  <cdr:relSizeAnchor xmlns:cdr="http://schemas.openxmlformats.org/drawingml/2006/chartDrawing">
    <cdr:from>
      <cdr:x>0.62062</cdr:x>
      <cdr:y>0.69551</cdr:y>
    </cdr:from>
    <cdr:to>
      <cdr:x>0.77956</cdr:x>
      <cdr:y>0.75378</cdr:y>
    </cdr:to>
    <cdr:sp macro="" textlink="">
      <cdr:nvSpPr>
        <cdr:cNvPr id="9" name="TextBox 7"/>
        <cdr:cNvSpPr txBox="1"/>
      </cdr:nvSpPr>
      <cdr:spPr>
        <a:xfrm xmlns:a="http://schemas.openxmlformats.org/drawingml/2006/main">
          <a:off x="6289742" y="5120933"/>
          <a:ext cx="1610793" cy="4290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rgbClr val="046C9D"/>
              </a:solidFill>
              <a:latin typeface="Arial" pitchFamily="34" charset="0"/>
              <a:cs typeface="Arial" pitchFamily="34" charset="0"/>
            </a:rPr>
            <a:t>50-59</a:t>
          </a:r>
        </a:p>
      </cdr:txBody>
    </cdr:sp>
  </cdr:relSizeAnchor>
  <cdr:relSizeAnchor xmlns:cdr="http://schemas.openxmlformats.org/drawingml/2006/chartDrawing">
    <cdr:from>
      <cdr:x>0</cdr:x>
      <cdr:y>0.09422</cdr:y>
    </cdr:from>
    <cdr:to>
      <cdr:x>0.19956</cdr:x>
      <cdr:y>0.13354</cdr:y>
    </cdr:to>
    <cdr:sp macro="" textlink="">
      <cdr:nvSpPr>
        <cdr:cNvPr id="20" name="TextBox 1"/>
        <cdr:cNvSpPr txBox="1"/>
      </cdr:nvSpPr>
      <cdr:spPr>
        <a:xfrm xmlns:a="http://schemas.openxmlformats.org/drawingml/2006/main">
          <a:off x="0" y="591408"/>
          <a:ext cx="1724034" cy="24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Percent of Balance</a:t>
          </a:r>
        </a:p>
      </cdr:txBody>
    </cdr:sp>
  </cdr:relSizeAnchor>
  <cdr:relSizeAnchor xmlns:cdr="http://schemas.openxmlformats.org/drawingml/2006/chartDrawing">
    <cdr:from>
      <cdr:x>0.14352</cdr:x>
      <cdr:y>0.23567</cdr:y>
    </cdr:from>
    <cdr:to>
      <cdr:x>0.30246</cdr:x>
      <cdr:y>0.29394</cdr:y>
    </cdr:to>
    <cdr:sp macro="" textlink="">
      <cdr:nvSpPr>
        <cdr:cNvPr id="13" name="TextBox 1"/>
        <cdr:cNvSpPr txBox="1"/>
      </cdr:nvSpPr>
      <cdr:spPr>
        <a:xfrm xmlns:a="http://schemas.openxmlformats.org/drawingml/2006/main">
          <a:off x="1243455" y="1481539"/>
          <a:ext cx="1377091" cy="3663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>
              <a:solidFill>
                <a:srgbClr val="61AEEA"/>
              </a:solidFill>
              <a:latin typeface="Arial" pitchFamily="34" charset="0"/>
              <a:cs typeface="Arial" pitchFamily="34" charset="0"/>
            </a:rPr>
            <a:t>18-29</a:t>
          </a:r>
        </a:p>
      </cdr:txBody>
    </cdr:sp>
  </cdr:relSizeAnchor>
  <cdr:relSizeAnchor xmlns:cdr="http://schemas.openxmlformats.org/drawingml/2006/chartDrawing">
    <cdr:from>
      <cdr:x>0.80044</cdr:x>
      <cdr:y>0.0961</cdr:y>
    </cdr:from>
    <cdr:to>
      <cdr:x>1</cdr:x>
      <cdr:y>0.13542</cdr:y>
    </cdr:to>
    <cdr:sp macro="" textlink="">
      <cdr:nvSpPr>
        <cdr:cNvPr id="14" name="TextBox 1"/>
        <cdr:cNvSpPr txBox="1"/>
      </cdr:nvSpPr>
      <cdr:spPr>
        <a:xfrm xmlns:a="http://schemas.openxmlformats.org/drawingml/2006/main">
          <a:off x="6915141" y="603223"/>
          <a:ext cx="1724034" cy="24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Percent of Balance</a:t>
          </a:r>
        </a:p>
      </cdr:txBody>
    </cdr:sp>
  </cdr:relSizeAnchor>
  <cdr:relSizeAnchor xmlns:cdr="http://schemas.openxmlformats.org/drawingml/2006/chartDrawing">
    <cdr:from>
      <cdr:x>0.15727</cdr:x>
      <cdr:y>0.64219</cdr:y>
    </cdr:from>
    <cdr:to>
      <cdr:x>0.31621</cdr:x>
      <cdr:y>0.70046</cdr:y>
    </cdr:to>
    <cdr:sp macro="" textlink="">
      <cdr:nvSpPr>
        <cdr:cNvPr id="15" name="TextBox 4"/>
        <cdr:cNvSpPr txBox="1"/>
      </cdr:nvSpPr>
      <cdr:spPr>
        <a:xfrm xmlns:a="http://schemas.openxmlformats.org/drawingml/2006/main">
          <a:off x="2043442" y="6061973"/>
          <a:ext cx="2065120" cy="55004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>
              <a:solidFill>
                <a:srgbClr val="9FA1A8"/>
              </a:solidFill>
              <a:latin typeface="Arial" pitchFamily="34" charset="0"/>
              <a:cs typeface="Arial" pitchFamily="34" charset="0"/>
            </a:rPr>
            <a:t>70+</a:t>
          </a:r>
        </a:p>
        <a:p xmlns:a="http://schemas.openxmlformats.org/drawingml/2006/main">
          <a:pPr algn="r"/>
          <a:endParaRPr lang="en-US" sz="1400">
            <a:solidFill>
              <a:srgbClr val="8064A2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0.37169</cdr:x>
      <cdr:y>0.36187</cdr:y>
    </cdr:from>
    <cdr:to>
      <cdr:x>0.43029</cdr:x>
      <cdr:y>0.39173</cdr:y>
    </cdr:to>
    <cdr:cxnSp macro="">
      <cdr:nvCxnSpPr>
        <cdr:cNvPr id="16" name="Straight Connector 15">
          <a:extLst xmlns:a="http://schemas.openxmlformats.org/drawingml/2006/main">
            <a:ext uri="{FF2B5EF4-FFF2-40B4-BE49-F238E27FC236}">
              <a16:creationId xmlns:a16="http://schemas.microsoft.com/office/drawing/2014/main" id="{F5FBDCA2-4A31-5606-A6C7-1403BD712831}"/>
            </a:ext>
          </a:extLst>
        </cdr:cNvPr>
        <cdr:cNvCxnSpPr/>
      </cdr:nvCxnSpPr>
      <cdr:spPr>
        <a:xfrm xmlns:a="http://schemas.openxmlformats.org/drawingml/2006/main" flipH="1">
          <a:off x="3219534" y="2276342"/>
          <a:ext cx="507581" cy="187833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B1812C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0.44893</cdr:x>
      <cdr:y>0.88084</cdr:y>
    </cdr:from>
    <cdr:to>
      <cdr:x>1</cdr:x>
      <cdr:y>1</cdr:y>
    </cdr:to>
    <cdr:sp macro="" textlink="">
      <cdr:nvSpPr>
        <cdr:cNvPr id="17" name="TextBox 1"/>
        <cdr:cNvSpPr txBox="1"/>
      </cdr:nvSpPr>
      <cdr:spPr>
        <a:xfrm xmlns:a="http://schemas.openxmlformats.org/drawingml/2006/main">
          <a:off x="3877401" y="5531710"/>
          <a:ext cx="4759675" cy="7483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b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100" baseline="0" dirty="0">
              <a:latin typeface="Arial" pitchFamily="34" charset="0"/>
              <a:cs typeface="Arial" pitchFamily="34" charset="0"/>
            </a:rPr>
            <a:t>Note: 4 Quarter Moving Sum. </a:t>
          </a:r>
        </a:p>
        <a:p xmlns:a="http://schemas.openxmlformats.org/drawingml/2006/main">
          <a:pPr algn="r"/>
          <a:r>
            <a:rPr lang="en-US" sz="1100" baseline="0" dirty="0">
              <a:latin typeface="Arial" pitchFamily="34" charset="0"/>
              <a:cs typeface="Arial" pitchFamily="34" charset="0"/>
            </a:rPr>
            <a:t>Age is defined as the current year minus the birthyear of the borrower. Age groups are re-defined each year. 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</c:userShapes>
</file>

<file path=xl/drawings/drawing45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742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6.xml><?xml version="1.0" encoding="utf-8"?>
<c:userShapes xmlns:c="http://schemas.openxmlformats.org/drawingml/2006/chart">
  <cdr:relSizeAnchor xmlns:cdr="http://schemas.openxmlformats.org/drawingml/2006/chartDrawing">
    <cdr:from>
      <cdr:x>0.05182</cdr:x>
      <cdr:y>0</cdr:y>
    </cdr:from>
    <cdr:to>
      <cdr:x>0.95259</cdr:x>
      <cdr:y>0.04962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47675" y="0"/>
          <a:ext cx="7781925" cy="3114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US" sz="28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Transition into Serious Delinquency</a:t>
          </a:r>
          <a:r>
            <a:rPr lang="en-US" sz="2800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 (90+) for Auto Loans by Age</a:t>
          </a:r>
          <a:endParaRPr lang="en-US" sz="2800">
            <a:solidFill>
              <a:sysClr val="windowText" lastClr="000000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0.96029</cdr:y>
    </cdr:from>
    <cdr:to>
      <cdr:x>1</cdr:x>
      <cdr:y>1</cdr:y>
    </cdr:to>
    <cdr:sp macro="" textlink="">
      <cdr:nvSpPr>
        <cdr:cNvPr id="27" name="TextBox 1"/>
        <cdr:cNvSpPr txBox="1"/>
      </cdr:nvSpPr>
      <cdr:spPr>
        <a:xfrm xmlns:a="http://schemas.openxmlformats.org/drawingml/2006/main">
          <a:off x="0" y="6027716"/>
          <a:ext cx="8639175" cy="2492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1pPr>
          <a:lvl2pPr marL="4572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2pPr>
          <a:lvl3pPr marL="9144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3pPr>
          <a:lvl4pPr marL="13716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4pPr>
          <a:lvl5pPr marL="18288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5pPr>
          <a:lvl6pPr marL="22860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6pPr>
          <a:lvl7pPr marL="27432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7pPr>
          <a:lvl8pPr marL="32004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8pPr>
          <a:lvl9pPr marL="36576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Source: New York Fed Consumer Credit Panel/Equifax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0.19094</cdr:x>
      <cdr:y>0.3269</cdr:y>
    </cdr:from>
    <cdr:to>
      <cdr:x>0.34988</cdr:x>
      <cdr:y>0.38517</cdr:y>
    </cdr:to>
    <cdr:sp macro="" textlink="">
      <cdr:nvSpPr>
        <cdr:cNvPr id="5" name="TextBox 3"/>
        <cdr:cNvSpPr txBox="1"/>
      </cdr:nvSpPr>
      <cdr:spPr>
        <a:xfrm xmlns:a="http://schemas.openxmlformats.org/drawingml/2006/main">
          <a:off x="1652382" y="2050623"/>
          <a:ext cx="1375490" cy="3655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rgbClr val="B84645"/>
              </a:solidFill>
              <a:latin typeface="Arial" pitchFamily="34" charset="0"/>
              <a:cs typeface="Arial" pitchFamily="34" charset="0"/>
            </a:rPr>
            <a:t>30-39</a:t>
          </a:r>
        </a:p>
      </cdr:txBody>
    </cdr:sp>
  </cdr:relSizeAnchor>
  <cdr:relSizeAnchor xmlns:cdr="http://schemas.openxmlformats.org/drawingml/2006/chartDrawing">
    <cdr:from>
      <cdr:x>0.20552</cdr:x>
      <cdr:y>0.65068</cdr:y>
    </cdr:from>
    <cdr:to>
      <cdr:x>0.36446</cdr:x>
      <cdr:y>0.70895</cdr:y>
    </cdr:to>
    <cdr:sp macro="" textlink="">
      <cdr:nvSpPr>
        <cdr:cNvPr id="6" name="TextBox 4"/>
        <cdr:cNvSpPr txBox="1"/>
      </cdr:nvSpPr>
      <cdr:spPr>
        <a:xfrm xmlns:a="http://schemas.openxmlformats.org/drawingml/2006/main">
          <a:off x="1778605" y="4081626"/>
          <a:ext cx="1375490" cy="3655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rgbClr val="DBC56E"/>
              </a:solidFill>
              <a:latin typeface="Arial" pitchFamily="34" charset="0"/>
              <a:cs typeface="Arial" pitchFamily="34" charset="0"/>
            </a:rPr>
            <a:t>60-69</a:t>
          </a:r>
        </a:p>
        <a:p xmlns:a="http://schemas.openxmlformats.org/drawingml/2006/main">
          <a:pPr algn="r"/>
          <a:endParaRPr lang="en-US" sz="1400">
            <a:solidFill>
              <a:srgbClr val="8064A2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0.60928</cdr:x>
      <cdr:y>0.53454</cdr:y>
    </cdr:from>
    <cdr:to>
      <cdr:x>0.69166</cdr:x>
      <cdr:y>0.58527</cdr:y>
    </cdr:to>
    <cdr:sp macro="" textlink="">
      <cdr:nvSpPr>
        <cdr:cNvPr id="8" name="TextBox 6"/>
        <cdr:cNvSpPr txBox="1"/>
      </cdr:nvSpPr>
      <cdr:spPr>
        <a:xfrm xmlns:a="http://schemas.openxmlformats.org/drawingml/2006/main">
          <a:off x="5272790" y="3353123"/>
          <a:ext cx="712928" cy="31822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rgbClr val="B1812C"/>
              </a:solidFill>
              <a:latin typeface="Arial" pitchFamily="34" charset="0"/>
              <a:cs typeface="Arial" pitchFamily="34" charset="0"/>
            </a:rPr>
            <a:t>40-49</a:t>
          </a:r>
        </a:p>
      </cdr:txBody>
    </cdr:sp>
  </cdr:relSizeAnchor>
  <cdr:relSizeAnchor xmlns:cdr="http://schemas.openxmlformats.org/drawingml/2006/chartDrawing">
    <cdr:from>
      <cdr:x>0.21582</cdr:x>
      <cdr:y>0.493</cdr:y>
    </cdr:from>
    <cdr:to>
      <cdr:x>0.37476</cdr:x>
      <cdr:y>0.55126</cdr:y>
    </cdr:to>
    <cdr:sp macro="" textlink="">
      <cdr:nvSpPr>
        <cdr:cNvPr id="9" name="TextBox 7"/>
        <cdr:cNvSpPr txBox="1"/>
      </cdr:nvSpPr>
      <cdr:spPr>
        <a:xfrm xmlns:a="http://schemas.openxmlformats.org/drawingml/2006/main">
          <a:off x="1867719" y="3092546"/>
          <a:ext cx="1375490" cy="36545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rgbClr val="046C9D"/>
              </a:solidFill>
              <a:latin typeface="Arial" pitchFamily="34" charset="0"/>
              <a:cs typeface="Arial" pitchFamily="34" charset="0"/>
            </a:rPr>
            <a:t>50-59</a:t>
          </a:r>
        </a:p>
      </cdr:txBody>
    </cdr:sp>
  </cdr:relSizeAnchor>
  <cdr:relSizeAnchor xmlns:cdr="http://schemas.openxmlformats.org/drawingml/2006/chartDrawing">
    <cdr:from>
      <cdr:x>0</cdr:x>
      <cdr:y>0.09422</cdr:y>
    </cdr:from>
    <cdr:to>
      <cdr:x>0.19956</cdr:x>
      <cdr:y>0.13354</cdr:y>
    </cdr:to>
    <cdr:sp macro="" textlink="">
      <cdr:nvSpPr>
        <cdr:cNvPr id="20" name="TextBox 1"/>
        <cdr:cNvSpPr txBox="1"/>
      </cdr:nvSpPr>
      <cdr:spPr>
        <a:xfrm xmlns:a="http://schemas.openxmlformats.org/drawingml/2006/main">
          <a:off x="0" y="591408"/>
          <a:ext cx="1724034" cy="24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Percent of Balance</a:t>
          </a:r>
        </a:p>
      </cdr:txBody>
    </cdr:sp>
  </cdr:relSizeAnchor>
  <cdr:relSizeAnchor xmlns:cdr="http://schemas.openxmlformats.org/drawingml/2006/chartDrawing">
    <cdr:from>
      <cdr:x>0.1309</cdr:x>
      <cdr:y>0.24067</cdr:y>
    </cdr:from>
    <cdr:to>
      <cdr:x>0.28984</cdr:x>
      <cdr:y>0.29894</cdr:y>
    </cdr:to>
    <cdr:sp macro="" textlink="">
      <cdr:nvSpPr>
        <cdr:cNvPr id="13" name="TextBox 1"/>
        <cdr:cNvSpPr txBox="1"/>
      </cdr:nvSpPr>
      <cdr:spPr>
        <a:xfrm xmlns:a="http://schemas.openxmlformats.org/drawingml/2006/main">
          <a:off x="1132802" y="1510789"/>
          <a:ext cx="1375490" cy="36578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>
              <a:solidFill>
                <a:srgbClr val="61AEEA"/>
              </a:solidFill>
              <a:latin typeface="Arial" pitchFamily="34" charset="0"/>
              <a:cs typeface="Arial" pitchFamily="34" charset="0"/>
            </a:rPr>
            <a:t>18-29</a:t>
          </a:r>
        </a:p>
      </cdr:txBody>
    </cdr:sp>
  </cdr:relSizeAnchor>
  <cdr:relSizeAnchor xmlns:cdr="http://schemas.openxmlformats.org/drawingml/2006/chartDrawing">
    <cdr:from>
      <cdr:x>0.78459</cdr:x>
      <cdr:y>0.0961</cdr:y>
    </cdr:from>
    <cdr:to>
      <cdr:x>1</cdr:x>
      <cdr:y>0.13449</cdr:y>
    </cdr:to>
    <cdr:sp macro="" textlink="">
      <cdr:nvSpPr>
        <cdr:cNvPr id="14" name="TextBox 1"/>
        <cdr:cNvSpPr txBox="1"/>
      </cdr:nvSpPr>
      <cdr:spPr>
        <a:xfrm xmlns:a="http://schemas.openxmlformats.org/drawingml/2006/main">
          <a:off x="6789964" y="602825"/>
          <a:ext cx="1864179" cy="24081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Percent of Balance</a:t>
          </a:r>
        </a:p>
      </cdr:txBody>
    </cdr:sp>
  </cdr:relSizeAnchor>
  <cdr:relSizeAnchor xmlns:cdr="http://schemas.openxmlformats.org/drawingml/2006/chartDrawing">
    <cdr:from>
      <cdr:x>0.30623</cdr:x>
      <cdr:y>0.71753</cdr:y>
    </cdr:from>
    <cdr:to>
      <cdr:x>0.46517</cdr:x>
      <cdr:y>0.7758</cdr:y>
    </cdr:to>
    <cdr:sp macro="" textlink="">
      <cdr:nvSpPr>
        <cdr:cNvPr id="15" name="TextBox 4"/>
        <cdr:cNvSpPr txBox="1"/>
      </cdr:nvSpPr>
      <cdr:spPr>
        <a:xfrm xmlns:a="http://schemas.openxmlformats.org/drawingml/2006/main">
          <a:off x="3975278" y="6756411"/>
          <a:ext cx="2063234" cy="54867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>
              <a:solidFill>
                <a:srgbClr val="9FA1A8"/>
              </a:solidFill>
              <a:latin typeface="Arial" pitchFamily="34" charset="0"/>
              <a:cs typeface="Arial" pitchFamily="34" charset="0"/>
            </a:rPr>
            <a:t>70+</a:t>
          </a:r>
        </a:p>
        <a:p xmlns:a="http://schemas.openxmlformats.org/drawingml/2006/main">
          <a:pPr algn="r"/>
          <a:endParaRPr lang="en-US" sz="1400">
            <a:solidFill>
              <a:srgbClr val="8064A2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0.44893</cdr:x>
      <cdr:y>0.88084</cdr:y>
    </cdr:from>
    <cdr:to>
      <cdr:x>1</cdr:x>
      <cdr:y>1</cdr:y>
    </cdr:to>
    <cdr:sp macro="" textlink="">
      <cdr:nvSpPr>
        <cdr:cNvPr id="16" name="TextBox 1"/>
        <cdr:cNvSpPr txBox="1"/>
      </cdr:nvSpPr>
      <cdr:spPr>
        <a:xfrm xmlns:a="http://schemas.openxmlformats.org/drawingml/2006/main">
          <a:off x="3877401" y="5531710"/>
          <a:ext cx="4759675" cy="7483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b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100" baseline="0" dirty="0">
              <a:latin typeface="Arial" pitchFamily="34" charset="0"/>
              <a:cs typeface="Arial" pitchFamily="34" charset="0"/>
            </a:rPr>
            <a:t>Note: 4 Quarter Moving Sum. </a:t>
          </a:r>
        </a:p>
        <a:p xmlns:a="http://schemas.openxmlformats.org/drawingml/2006/main">
          <a:pPr algn="r"/>
          <a:r>
            <a:rPr lang="en-US" sz="1100" baseline="0" dirty="0">
              <a:latin typeface="Arial" pitchFamily="34" charset="0"/>
              <a:cs typeface="Arial" pitchFamily="34" charset="0"/>
            </a:rPr>
            <a:t>Age is defined as the current year minus the birthyear of the borrower. Age groups are re-defined each year. 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</c:userShapes>
</file>

<file path=xl/drawings/drawing47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7429"/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AFE1342E-5151-2782-5022-53BB5206306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8.xml><?xml version="1.0" encoding="utf-8"?>
<c:userShapes xmlns:c="http://schemas.openxmlformats.org/drawingml/2006/chart">
  <cdr:relSizeAnchor xmlns:cdr="http://schemas.openxmlformats.org/drawingml/2006/chartDrawing">
    <cdr:from>
      <cdr:x>0.05182</cdr:x>
      <cdr:y>0</cdr:y>
    </cdr:from>
    <cdr:to>
      <cdr:x>0.95259</cdr:x>
      <cdr:y>0.04962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47675" y="0"/>
          <a:ext cx="7781925" cy="3114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US" sz="28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Transition into Serious Delinquency</a:t>
          </a:r>
          <a:r>
            <a:rPr lang="en-US" sz="2800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 (90+) for Credit Cards by Age</a:t>
          </a:r>
          <a:endParaRPr lang="en-US" sz="2800">
            <a:solidFill>
              <a:sysClr val="windowText" lastClr="000000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0.96029</cdr:y>
    </cdr:from>
    <cdr:to>
      <cdr:x>1</cdr:x>
      <cdr:y>1</cdr:y>
    </cdr:to>
    <cdr:sp macro="" textlink="">
      <cdr:nvSpPr>
        <cdr:cNvPr id="27" name="TextBox 1"/>
        <cdr:cNvSpPr txBox="1"/>
      </cdr:nvSpPr>
      <cdr:spPr>
        <a:xfrm xmlns:a="http://schemas.openxmlformats.org/drawingml/2006/main">
          <a:off x="0" y="6027716"/>
          <a:ext cx="8639175" cy="2492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1pPr>
          <a:lvl2pPr marL="4572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2pPr>
          <a:lvl3pPr marL="9144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3pPr>
          <a:lvl4pPr marL="13716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4pPr>
          <a:lvl5pPr marL="18288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5pPr>
          <a:lvl6pPr marL="22860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6pPr>
          <a:lvl7pPr marL="27432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7pPr>
          <a:lvl8pPr marL="32004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8pPr>
          <a:lvl9pPr marL="36576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Source: New York Fed Consumer Credit Panel/Equifax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0.10438</cdr:x>
      <cdr:y>0.39931</cdr:y>
    </cdr:from>
    <cdr:to>
      <cdr:x>0.26332</cdr:x>
      <cdr:y>0.45758</cdr:y>
    </cdr:to>
    <cdr:sp macro="" textlink="">
      <cdr:nvSpPr>
        <cdr:cNvPr id="5" name="TextBox 3"/>
        <cdr:cNvSpPr txBox="1"/>
      </cdr:nvSpPr>
      <cdr:spPr>
        <a:xfrm xmlns:a="http://schemas.openxmlformats.org/drawingml/2006/main">
          <a:off x="1356584" y="3765400"/>
          <a:ext cx="2065637" cy="5494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rgbClr val="B84645"/>
              </a:solidFill>
              <a:latin typeface="Arial" pitchFamily="34" charset="0"/>
              <a:cs typeface="Arial" pitchFamily="34" charset="0"/>
            </a:rPr>
            <a:t>30-39</a:t>
          </a:r>
        </a:p>
      </cdr:txBody>
    </cdr:sp>
  </cdr:relSizeAnchor>
  <cdr:relSizeAnchor xmlns:cdr="http://schemas.openxmlformats.org/drawingml/2006/chartDrawing">
    <cdr:from>
      <cdr:x>0.29631</cdr:x>
      <cdr:y>0.50892</cdr:y>
    </cdr:from>
    <cdr:to>
      <cdr:x>0.40221</cdr:x>
      <cdr:y>0.55634</cdr:y>
    </cdr:to>
    <cdr:sp macro="" textlink="">
      <cdr:nvSpPr>
        <cdr:cNvPr id="6" name="TextBox 4"/>
        <cdr:cNvSpPr txBox="1"/>
      </cdr:nvSpPr>
      <cdr:spPr>
        <a:xfrm xmlns:a="http://schemas.openxmlformats.org/drawingml/2006/main">
          <a:off x="2568308" y="3203345"/>
          <a:ext cx="917915" cy="29848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rgbClr val="9FA1A8"/>
              </a:solidFill>
              <a:latin typeface="Arial" pitchFamily="34" charset="0"/>
              <a:cs typeface="Arial" pitchFamily="34" charset="0"/>
            </a:rPr>
            <a:t>70+</a:t>
          </a:r>
        </a:p>
        <a:p xmlns:a="http://schemas.openxmlformats.org/drawingml/2006/main">
          <a:pPr algn="r"/>
          <a:endParaRPr lang="en-US" sz="1400">
            <a:solidFill>
              <a:srgbClr val="8064A2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0.51731</cdr:x>
      <cdr:y>0.59856</cdr:y>
    </cdr:from>
    <cdr:to>
      <cdr:x>0.67625</cdr:x>
      <cdr:y>0.65683</cdr:y>
    </cdr:to>
    <cdr:sp macro="" textlink="">
      <cdr:nvSpPr>
        <cdr:cNvPr id="8" name="TextBox 6"/>
        <cdr:cNvSpPr txBox="1"/>
      </cdr:nvSpPr>
      <cdr:spPr>
        <a:xfrm xmlns:a="http://schemas.openxmlformats.org/drawingml/2006/main">
          <a:off x="4483884" y="3767573"/>
          <a:ext cx="1377652" cy="3667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rgbClr val="B1812C"/>
              </a:solidFill>
              <a:latin typeface="Arial" pitchFamily="34" charset="0"/>
              <a:cs typeface="Arial" pitchFamily="34" charset="0"/>
            </a:rPr>
            <a:t>40-49</a:t>
          </a:r>
        </a:p>
      </cdr:txBody>
    </cdr:sp>
  </cdr:relSizeAnchor>
  <cdr:relSizeAnchor xmlns:cdr="http://schemas.openxmlformats.org/drawingml/2006/chartDrawing">
    <cdr:from>
      <cdr:x>0.24511</cdr:x>
      <cdr:y>0.33685</cdr:y>
    </cdr:from>
    <cdr:to>
      <cdr:x>0.40405</cdr:x>
      <cdr:y>0.39512</cdr:y>
    </cdr:to>
    <cdr:sp macro="" textlink="">
      <cdr:nvSpPr>
        <cdr:cNvPr id="9" name="TextBox 7"/>
        <cdr:cNvSpPr txBox="1"/>
      </cdr:nvSpPr>
      <cdr:spPr>
        <a:xfrm xmlns:a="http://schemas.openxmlformats.org/drawingml/2006/main">
          <a:off x="2124580" y="2120255"/>
          <a:ext cx="1377652" cy="3667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rgbClr val="046C9D"/>
              </a:solidFill>
              <a:latin typeface="Arial" pitchFamily="34" charset="0"/>
              <a:cs typeface="Arial" pitchFamily="34" charset="0"/>
            </a:rPr>
            <a:t>50-59</a:t>
          </a:r>
        </a:p>
      </cdr:txBody>
    </cdr:sp>
  </cdr:relSizeAnchor>
  <cdr:relSizeAnchor xmlns:cdr="http://schemas.openxmlformats.org/drawingml/2006/chartDrawing">
    <cdr:from>
      <cdr:x>0</cdr:x>
      <cdr:y>0.09422</cdr:y>
    </cdr:from>
    <cdr:to>
      <cdr:x>0.19956</cdr:x>
      <cdr:y>0.13354</cdr:y>
    </cdr:to>
    <cdr:sp macro="" textlink="">
      <cdr:nvSpPr>
        <cdr:cNvPr id="20" name="TextBox 1"/>
        <cdr:cNvSpPr txBox="1"/>
      </cdr:nvSpPr>
      <cdr:spPr>
        <a:xfrm xmlns:a="http://schemas.openxmlformats.org/drawingml/2006/main">
          <a:off x="0" y="591408"/>
          <a:ext cx="1724034" cy="24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Percent of Balance</a:t>
          </a:r>
        </a:p>
      </cdr:txBody>
    </cdr:sp>
  </cdr:relSizeAnchor>
  <cdr:relSizeAnchor xmlns:cdr="http://schemas.openxmlformats.org/drawingml/2006/chartDrawing">
    <cdr:from>
      <cdr:x>0.10468</cdr:x>
      <cdr:y>0.25877</cdr:y>
    </cdr:from>
    <cdr:to>
      <cdr:x>0.26361</cdr:x>
      <cdr:y>0.31704</cdr:y>
    </cdr:to>
    <cdr:sp macro="" textlink="">
      <cdr:nvSpPr>
        <cdr:cNvPr id="13" name="TextBox 1"/>
        <cdr:cNvSpPr txBox="1"/>
      </cdr:nvSpPr>
      <cdr:spPr>
        <a:xfrm xmlns:a="http://schemas.openxmlformats.org/drawingml/2006/main">
          <a:off x="1360461" y="2440111"/>
          <a:ext cx="2065507" cy="5494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>
              <a:solidFill>
                <a:srgbClr val="61AEEA"/>
              </a:solidFill>
              <a:latin typeface="Arial" pitchFamily="34" charset="0"/>
              <a:cs typeface="Arial" pitchFamily="34" charset="0"/>
            </a:rPr>
            <a:t>18-29</a:t>
          </a:r>
        </a:p>
      </cdr:txBody>
    </cdr:sp>
  </cdr:relSizeAnchor>
  <cdr:relSizeAnchor xmlns:cdr="http://schemas.openxmlformats.org/drawingml/2006/chartDrawing">
    <cdr:from>
      <cdr:x>0.80044</cdr:x>
      <cdr:y>0.0961</cdr:y>
    </cdr:from>
    <cdr:to>
      <cdr:x>1</cdr:x>
      <cdr:y>0.13542</cdr:y>
    </cdr:to>
    <cdr:sp macro="" textlink="">
      <cdr:nvSpPr>
        <cdr:cNvPr id="14" name="TextBox 1"/>
        <cdr:cNvSpPr txBox="1"/>
      </cdr:nvSpPr>
      <cdr:spPr>
        <a:xfrm xmlns:a="http://schemas.openxmlformats.org/drawingml/2006/main">
          <a:off x="6915141" y="603223"/>
          <a:ext cx="1724034" cy="24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Percent of Balance</a:t>
          </a:r>
        </a:p>
      </cdr:txBody>
    </cdr:sp>
  </cdr:relSizeAnchor>
  <cdr:relSizeAnchor xmlns:cdr="http://schemas.openxmlformats.org/drawingml/2006/chartDrawing">
    <cdr:from>
      <cdr:x>0.19761</cdr:x>
      <cdr:y>0.58848</cdr:y>
    </cdr:from>
    <cdr:to>
      <cdr:x>0.35655</cdr:x>
      <cdr:y>0.64675</cdr:y>
    </cdr:to>
    <cdr:sp macro="" textlink="">
      <cdr:nvSpPr>
        <cdr:cNvPr id="15" name="TextBox 4"/>
        <cdr:cNvSpPr txBox="1"/>
      </cdr:nvSpPr>
      <cdr:spPr>
        <a:xfrm xmlns:a="http://schemas.openxmlformats.org/drawingml/2006/main">
          <a:off x="1710142" y="3694141"/>
          <a:ext cx="1375490" cy="36578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>
              <a:solidFill>
                <a:srgbClr val="DBC56E"/>
              </a:solidFill>
              <a:latin typeface="Arial" pitchFamily="34" charset="0"/>
              <a:cs typeface="Arial" pitchFamily="34" charset="0"/>
            </a:rPr>
            <a:t>60-69</a:t>
          </a:r>
        </a:p>
        <a:p xmlns:a="http://schemas.openxmlformats.org/drawingml/2006/main">
          <a:pPr algn="r"/>
          <a:endParaRPr lang="en-US" sz="1400">
            <a:solidFill>
              <a:srgbClr val="8064A2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0.324</cdr:x>
      <cdr:y>0.4762</cdr:y>
    </cdr:from>
    <cdr:to>
      <cdr:x>0.36643</cdr:x>
      <cdr:y>0.5169</cdr:y>
    </cdr:to>
    <cdr:cxnSp macro="">
      <cdr:nvCxnSpPr>
        <cdr:cNvPr id="4" name="Straight Connector 3">
          <a:extLst xmlns:a="http://schemas.openxmlformats.org/drawingml/2006/main">
            <a:ext uri="{FF2B5EF4-FFF2-40B4-BE49-F238E27FC236}">
              <a16:creationId xmlns:a16="http://schemas.microsoft.com/office/drawing/2014/main" id="{F086F824-E9C3-684B-6641-3AF589940190}"/>
            </a:ext>
          </a:extLst>
        </cdr:cNvPr>
        <cdr:cNvCxnSpPr/>
      </cdr:nvCxnSpPr>
      <cdr:spPr>
        <a:xfrm xmlns:a="http://schemas.openxmlformats.org/drawingml/2006/main" flipH="1" flipV="1">
          <a:off x="2808329" y="2997411"/>
          <a:ext cx="367773" cy="256184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9FA1A8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0.44893</cdr:x>
      <cdr:y>0.88084</cdr:y>
    </cdr:from>
    <cdr:to>
      <cdr:x>1</cdr:x>
      <cdr:y>1</cdr:y>
    </cdr:to>
    <cdr:sp macro="" textlink="">
      <cdr:nvSpPr>
        <cdr:cNvPr id="16" name="TextBox 1"/>
        <cdr:cNvSpPr txBox="1"/>
      </cdr:nvSpPr>
      <cdr:spPr>
        <a:xfrm xmlns:a="http://schemas.openxmlformats.org/drawingml/2006/main">
          <a:off x="3877401" y="5531710"/>
          <a:ext cx="4759675" cy="7483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b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100" baseline="0" dirty="0">
              <a:latin typeface="Arial" pitchFamily="34" charset="0"/>
              <a:cs typeface="Arial" pitchFamily="34" charset="0"/>
            </a:rPr>
            <a:t>Note: 4 Quarter Moving Sum. </a:t>
          </a:r>
        </a:p>
        <a:p xmlns:a="http://schemas.openxmlformats.org/drawingml/2006/main">
          <a:pPr algn="r"/>
          <a:r>
            <a:rPr lang="en-US" sz="1100" baseline="0" dirty="0">
              <a:latin typeface="Arial" pitchFamily="34" charset="0"/>
              <a:cs typeface="Arial" pitchFamily="34" charset="0"/>
            </a:rPr>
            <a:t>Age is defined as the current year minus the birthyear of the borrower. Age groups are re-defined each year. 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</c:userShapes>
</file>

<file path=xl/drawings/drawing49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7429"/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25E2C8F6-C31C-A183-5BD2-2BB3523279B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742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0.xml><?xml version="1.0" encoding="utf-8"?>
<c:userShapes xmlns:c="http://schemas.openxmlformats.org/drawingml/2006/chart">
  <cdr:relSizeAnchor xmlns:cdr="http://schemas.openxmlformats.org/drawingml/2006/chartDrawing">
    <cdr:from>
      <cdr:x>0.05182</cdr:x>
      <cdr:y>0</cdr:y>
    </cdr:from>
    <cdr:to>
      <cdr:x>0.95259</cdr:x>
      <cdr:y>0.04962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47675" y="0"/>
          <a:ext cx="7781925" cy="3114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US" sz="28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Transition into Serious Delinquency</a:t>
          </a:r>
          <a:r>
            <a:rPr lang="en-US" sz="2800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 (90+) for Student Loans by Age </a:t>
          </a:r>
          <a:endParaRPr lang="en-US" sz="2800">
            <a:solidFill>
              <a:sysClr val="windowText" lastClr="000000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0.96029</cdr:y>
    </cdr:from>
    <cdr:to>
      <cdr:x>1</cdr:x>
      <cdr:y>1</cdr:y>
    </cdr:to>
    <cdr:sp macro="" textlink="">
      <cdr:nvSpPr>
        <cdr:cNvPr id="27" name="TextBox 1"/>
        <cdr:cNvSpPr txBox="1"/>
      </cdr:nvSpPr>
      <cdr:spPr>
        <a:xfrm xmlns:a="http://schemas.openxmlformats.org/drawingml/2006/main">
          <a:off x="0" y="6027716"/>
          <a:ext cx="8639175" cy="2492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1pPr>
          <a:lvl2pPr marL="4572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2pPr>
          <a:lvl3pPr marL="9144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3pPr>
          <a:lvl4pPr marL="13716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4pPr>
          <a:lvl5pPr marL="18288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5pPr>
          <a:lvl6pPr marL="22860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6pPr>
          <a:lvl7pPr marL="27432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7pPr>
          <a:lvl8pPr marL="32004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8pPr>
          <a:lvl9pPr marL="36576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Source: New York Fed Consumer Credit Panel/Equifax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0.4154</cdr:x>
      <cdr:y>0.28464</cdr:y>
    </cdr:from>
    <cdr:to>
      <cdr:x>0.57434</cdr:x>
      <cdr:y>0.34291</cdr:y>
    </cdr:to>
    <cdr:sp macro="" textlink="">
      <cdr:nvSpPr>
        <cdr:cNvPr id="5" name="TextBox 3"/>
        <cdr:cNvSpPr txBox="1"/>
      </cdr:nvSpPr>
      <cdr:spPr>
        <a:xfrm xmlns:a="http://schemas.openxmlformats.org/drawingml/2006/main">
          <a:off x="5396930" y="2684075"/>
          <a:ext cx="2064964" cy="5494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rgbClr val="B84645"/>
              </a:solidFill>
              <a:latin typeface="Arial" pitchFamily="34" charset="0"/>
              <a:cs typeface="Arial" pitchFamily="34" charset="0"/>
            </a:rPr>
            <a:t>30-39</a:t>
          </a:r>
        </a:p>
      </cdr:txBody>
    </cdr:sp>
  </cdr:relSizeAnchor>
  <cdr:relSizeAnchor xmlns:cdr="http://schemas.openxmlformats.org/drawingml/2006/chartDrawing">
    <cdr:from>
      <cdr:x>0.63143</cdr:x>
      <cdr:y>0.25568</cdr:y>
    </cdr:from>
    <cdr:to>
      <cdr:x>0.79037</cdr:x>
      <cdr:y>0.31395</cdr:y>
    </cdr:to>
    <cdr:sp macro="" textlink="">
      <cdr:nvSpPr>
        <cdr:cNvPr id="8" name="TextBox 6"/>
        <cdr:cNvSpPr txBox="1"/>
      </cdr:nvSpPr>
      <cdr:spPr>
        <a:xfrm xmlns:a="http://schemas.openxmlformats.org/drawingml/2006/main">
          <a:off x="8203571" y="2411034"/>
          <a:ext cx="2064964" cy="5494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rgbClr val="B1812C"/>
              </a:solidFill>
              <a:latin typeface="Arial" pitchFamily="34" charset="0"/>
              <a:cs typeface="Arial" pitchFamily="34" charset="0"/>
            </a:rPr>
            <a:t>40-49</a:t>
          </a:r>
        </a:p>
      </cdr:txBody>
    </cdr:sp>
  </cdr:relSizeAnchor>
  <cdr:relSizeAnchor xmlns:cdr="http://schemas.openxmlformats.org/drawingml/2006/chartDrawing">
    <cdr:from>
      <cdr:x>0.19954</cdr:x>
      <cdr:y>0.45285</cdr:y>
    </cdr:from>
    <cdr:to>
      <cdr:x>0.35848</cdr:x>
      <cdr:y>0.51112</cdr:y>
    </cdr:to>
    <cdr:sp macro="" textlink="">
      <cdr:nvSpPr>
        <cdr:cNvPr id="9" name="TextBox 7"/>
        <cdr:cNvSpPr txBox="1"/>
      </cdr:nvSpPr>
      <cdr:spPr>
        <a:xfrm xmlns:a="http://schemas.openxmlformats.org/drawingml/2006/main">
          <a:off x="2592502" y="4270258"/>
          <a:ext cx="2064964" cy="5494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rgbClr val="046C9D"/>
              </a:solidFill>
              <a:latin typeface="Arial" pitchFamily="34" charset="0"/>
              <a:cs typeface="Arial" pitchFamily="34" charset="0"/>
            </a:rPr>
            <a:t>50+</a:t>
          </a:r>
        </a:p>
      </cdr:txBody>
    </cdr:sp>
  </cdr:relSizeAnchor>
  <cdr:relSizeAnchor xmlns:cdr="http://schemas.openxmlformats.org/drawingml/2006/chartDrawing">
    <cdr:from>
      <cdr:x>0</cdr:x>
      <cdr:y>0.09422</cdr:y>
    </cdr:from>
    <cdr:to>
      <cdr:x>0.19956</cdr:x>
      <cdr:y>0.13354</cdr:y>
    </cdr:to>
    <cdr:sp macro="" textlink="">
      <cdr:nvSpPr>
        <cdr:cNvPr id="20" name="TextBox 1"/>
        <cdr:cNvSpPr txBox="1"/>
      </cdr:nvSpPr>
      <cdr:spPr>
        <a:xfrm xmlns:a="http://schemas.openxmlformats.org/drawingml/2006/main">
          <a:off x="0" y="591408"/>
          <a:ext cx="1724034" cy="24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Percent of Balance</a:t>
          </a:r>
        </a:p>
      </cdr:txBody>
    </cdr:sp>
  </cdr:relSizeAnchor>
  <cdr:relSizeAnchor xmlns:cdr="http://schemas.openxmlformats.org/drawingml/2006/chartDrawing">
    <cdr:from>
      <cdr:x>0.58853</cdr:x>
      <cdr:y>0.51615</cdr:y>
    </cdr:from>
    <cdr:to>
      <cdr:x>0.74747</cdr:x>
      <cdr:y>0.57442</cdr:y>
    </cdr:to>
    <cdr:sp macro="" textlink="">
      <cdr:nvSpPr>
        <cdr:cNvPr id="13" name="TextBox 1"/>
        <cdr:cNvSpPr txBox="1"/>
      </cdr:nvSpPr>
      <cdr:spPr>
        <a:xfrm xmlns:a="http://schemas.openxmlformats.org/drawingml/2006/main">
          <a:off x="5093195" y="3237734"/>
          <a:ext cx="1375489" cy="36552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>
              <a:solidFill>
                <a:srgbClr val="61AEEA"/>
              </a:solidFill>
              <a:latin typeface="Arial" pitchFamily="34" charset="0"/>
              <a:cs typeface="Arial" pitchFamily="34" charset="0"/>
            </a:rPr>
            <a:t>18-29</a:t>
          </a:r>
        </a:p>
      </cdr:txBody>
    </cdr:sp>
  </cdr:relSizeAnchor>
  <cdr:relSizeAnchor xmlns:cdr="http://schemas.openxmlformats.org/drawingml/2006/chartDrawing">
    <cdr:from>
      <cdr:x>0.80044</cdr:x>
      <cdr:y>0.0961</cdr:y>
    </cdr:from>
    <cdr:to>
      <cdr:x>1</cdr:x>
      <cdr:y>0.13542</cdr:y>
    </cdr:to>
    <cdr:sp macro="" textlink="">
      <cdr:nvSpPr>
        <cdr:cNvPr id="14" name="TextBox 1"/>
        <cdr:cNvSpPr txBox="1"/>
      </cdr:nvSpPr>
      <cdr:spPr>
        <a:xfrm xmlns:a="http://schemas.openxmlformats.org/drawingml/2006/main">
          <a:off x="6915141" y="603223"/>
          <a:ext cx="1724034" cy="24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Percent of Balance</a:t>
          </a:r>
        </a:p>
      </cdr:txBody>
    </cdr:sp>
  </cdr:relSizeAnchor>
  <cdr:relSizeAnchor xmlns:cdr="http://schemas.openxmlformats.org/drawingml/2006/chartDrawing">
    <cdr:from>
      <cdr:x>0.44893</cdr:x>
      <cdr:y>0.88084</cdr:y>
    </cdr:from>
    <cdr:to>
      <cdr:x>1</cdr:x>
      <cdr:y>1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3877401" y="5531710"/>
          <a:ext cx="4759675" cy="7483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b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100" baseline="0" dirty="0">
              <a:latin typeface="Arial" pitchFamily="34" charset="0"/>
              <a:cs typeface="Arial" pitchFamily="34" charset="0"/>
            </a:rPr>
            <a:t>Note: 4 Quarter Moving Sum. </a:t>
          </a:r>
        </a:p>
        <a:p xmlns:a="http://schemas.openxmlformats.org/drawingml/2006/main">
          <a:pPr algn="r"/>
          <a:r>
            <a:rPr lang="en-US" sz="1100" baseline="0" dirty="0">
              <a:latin typeface="Arial" pitchFamily="34" charset="0"/>
              <a:cs typeface="Arial" pitchFamily="34" charset="0"/>
            </a:rPr>
            <a:t>Age is defined as the current year minus the birthyear of the borrower. Age groups are re-defined each year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</c:userShapes>
</file>

<file path=xl/drawings/drawing51.xml><?xml version="1.0" encoding="utf-8"?>
<xdr:wsDr xmlns:xdr="http://schemas.openxmlformats.org/drawingml/2006/spreadsheetDrawing" xmlns:a="http://schemas.openxmlformats.org/drawingml/2006/main">
  <xdr:absoluteAnchor>
    <xdr:pos x="0" y="0"/>
    <xdr:ext cx="8663609" cy="628926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2.xml><?xml version="1.0" encoding="utf-8"?>
<c:userShapes xmlns:c="http://schemas.openxmlformats.org/drawingml/2006/chart">
  <cdr:relSizeAnchor xmlns:cdr="http://schemas.openxmlformats.org/drawingml/2006/chartDrawing">
    <cdr:from>
      <cdr:x>0</cdr:x>
      <cdr:y>0.95034</cdr:y>
    </cdr:from>
    <cdr:to>
      <cdr:x>0.41222</cdr:x>
      <cdr:y>0.98487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0" y="5983373"/>
          <a:ext cx="3573020" cy="2174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100" b="0" i="0">
              <a:latin typeface="Arial" panose="020B0604020202020204" pitchFamily="34" charset="0"/>
              <a:cs typeface="Arial" panose="020B0604020202020204" pitchFamily="34" charset="0"/>
            </a:rPr>
            <a:t>Source: New York Fed Consumer Credit Panel/Equifax</a:t>
          </a:r>
        </a:p>
      </cdr:txBody>
    </cdr:sp>
  </cdr:relSizeAnchor>
  <cdr:relSizeAnchor xmlns:cdr="http://schemas.openxmlformats.org/drawingml/2006/chartDrawing">
    <cdr:from>
      <cdr:x>0</cdr:x>
      <cdr:y>0.96547</cdr:y>
    </cdr:from>
    <cdr:to>
      <cdr:x>0.41222</cdr:x>
      <cdr:y>1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0" y="6070986"/>
          <a:ext cx="3573685" cy="2171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200" b="0" i="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0.9978</cdr:x>
      <cdr:y>0.09863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0" y="0"/>
          <a:ext cx="8618074" cy="61940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800" b="0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New Foreclosures By Age</a:t>
          </a:r>
          <a:endParaRPr lang="en-US" sz="28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 algn="ctr"/>
          <a:endParaRPr lang="en-US" sz="28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0.00093</cdr:x>
      <cdr:y>0.05419</cdr:y>
    </cdr:from>
    <cdr:to>
      <cdr:x>0.20075</cdr:x>
      <cdr:y>0.09389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8072" y="340326"/>
          <a:ext cx="1725861" cy="24931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Thousands</a:t>
          </a:r>
        </a:p>
      </cdr:txBody>
    </cdr:sp>
  </cdr:relSizeAnchor>
  <cdr:relSizeAnchor xmlns:cdr="http://schemas.openxmlformats.org/drawingml/2006/chartDrawing">
    <cdr:from>
      <cdr:x>0.80018</cdr:x>
      <cdr:y>0.05419</cdr:y>
    </cdr:from>
    <cdr:to>
      <cdr:x>1</cdr:x>
      <cdr:y>0.09389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11215" y="340327"/>
          <a:ext cx="1725861" cy="2493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>
              <a:latin typeface="Arial" pitchFamily="34" charset="0"/>
              <a:cs typeface="Arial" pitchFamily="34" charset="0"/>
            </a:rPr>
            <a:t>Thousands</a:t>
          </a:r>
        </a:p>
      </cdr:txBody>
    </cdr:sp>
  </cdr:relSizeAnchor>
  <cdr:relSizeAnchor xmlns:cdr="http://schemas.openxmlformats.org/drawingml/2006/chartDrawing">
    <cdr:from>
      <cdr:x>0.44893</cdr:x>
      <cdr:y>0.87698</cdr:y>
    </cdr:from>
    <cdr:to>
      <cdr:x>1</cdr:x>
      <cdr:y>0.99614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3877401" y="5507495"/>
          <a:ext cx="4759675" cy="7483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100" baseline="0" dirty="0">
              <a:latin typeface="Arial" pitchFamily="34" charset="0"/>
              <a:cs typeface="Arial" pitchFamily="34" charset="0"/>
            </a:rPr>
            <a:t>Note: 4 Quarter Moving Sum. </a:t>
          </a:r>
        </a:p>
        <a:p xmlns:a="http://schemas.openxmlformats.org/drawingml/2006/main">
          <a:pPr algn="r"/>
          <a:r>
            <a:rPr lang="en-US" sz="1100" baseline="0" dirty="0">
              <a:latin typeface="Arial" pitchFamily="34" charset="0"/>
              <a:cs typeface="Arial" pitchFamily="34" charset="0"/>
            </a:rPr>
            <a:t>Age is defined as the current year minus the birthyear of the borrower. Age groups are re-defined each year. Balances may not add up to totals due to a small number of individuals with unknown birthyears.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</c:userShapes>
</file>

<file path=xl/drawings/drawing53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443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8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4.xml><?xml version="1.0" encoding="utf-8"?>
<c:userShapes xmlns:c="http://schemas.openxmlformats.org/drawingml/2006/chart">
  <cdr:relSizeAnchor xmlns:cdr="http://schemas.openxmlformats.org/drawingml/2006/chartDrawing">
    <cdr:from>
      <cdr:x>0</cdr:x>
      <cdr:y>0.95034</cdr:y>
    </cdr:from>
    <cdr:to>
      <cdr:x>0.41222</cdr:x>
      <cdr:y>0.98487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0" y="5983373"/>
          <a:ext cx="3573020" cy="2174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100" b="0" i="0">
              <a:latin typeface="Arial" panose="020B0604020202020204" pitchFamily="34" charset="0"/>
              <a:cs typeface="Arial" panose="020B0604020202020204" pitchFamily="34" charset="0"/>
            </a:rPr>
            <a:t>Source: New York Fed Consumer Credit Panel/Equifax</a:t>
          </a:r>
        </a:p>
      </cdr:txBody>
    </cdr:sp>
  </cdr:relSizeAnchor>
  <cdr:relSizeAnchor xmlns:cdr="http://schemas.openxmlformats.org/drawingml/2006/chartDrawing">
    <cdr:from>
      <cdr:x>0</cdr:x>
      <cdr:y>0.96547</cdr:y>
    </cdr:from>
    <cdr:to>
      <cdr:x>0.41222</cdr:x>
      <cdr:y>1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0" y="6070986"/>
          <a:ext cx="3573685" cy="2171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200" b="0" i="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0.9978</cdr:x>
      <cdr:y>0.09863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0" y="0"/>
          <a:ext cx="8618074" cy="61940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800" b="0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New Bankruptcies By Age</a:t>
          </a:r>
          <a:endParaRPr lang="en-US" sz="28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 algn="ctr"/>
          <a:endParaRPr lang="en-US" sz="28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0.05186</cdr:y>
    </cdr:from>
    <cdr:to>
      <cdr:x>0.19982</cdr:x>
      <cdr:y>0.09156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0" y="325656"/>
          <a:ext cx="1725861" cy="24931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Thousands</a:t>
          </a:r>
        </a:p>
      </cdr:txBody>
    </cdr:sp>
  </cdr:relSizeAnchor>
  <cdr:relSizeAnchor xmlns:cdr="http://schemas.openxmlformats.org/drawingml/2006/chartDrawing">
    <cdr:from>
      <cdr:x>0.80018</cdr:x>
      <cdr:y>0.05186</cdr:y>
    </cdr:from>
    <cdr:to>
      <cdr:x>1</cdr:x>
      <cdr:y>0.09156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11215" y="325657"/>
          <a:ext cx="1725861" cy="2493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>
              <a:latin typeface="Arial" pitchFamily="34" charset="0"/>
              <a:cs typeface="Arial" pitchFamily="34" charset="0"/>
            </a:rPr>
            <a:t>Thousands</a:t>
          </a:r>
        </a:p>
      </cdr:txBody>
    </cdr:sp>
  </cdr:relSizeAnchor>
  <cdr:relSizeAnchor xmlns:cdr="http://schemas.openxmlformats.org/drawingml/2006/chartDrawing">
    <cdr:from>
      <cdr:x>0.44893</cdr:x>
      <cdr:y>0.88084</cdr:y>
    </cdr:from>
    <cdr:to>
      <cdr:x>1</cdr:x>
      <cdr:y>1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3877401" y="5531710"/>
          <a:ext cx="4759675" cy="7483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100" baseline="0" dirty="0">
              <a:latin typeface="Arial" pitchFamily="34" charset="0"/>
              <a:cs typeface="Arial" pitchFamily="34" charset="0"/>
            </a:rPr>
            <a:t>Note: 4 Quarter Moving Sum. </a:t>
          </a:r>
        </a:p>
        <a:p xmlns:a="http://schemas.openxmlformats.org/drawingml/2006/main">
          <a:pPr algn="r"/>
          <a:r>
            <a:rPr lang="en-US" sz="1100" baseline="0" dirty="0">
              <a:latin typeface="Arial" pitchFamily="34" charset="0"/>
              <a:cs typeface="Arial" pitchFamily="34" charset="0"/>
            </a:rPr>
            <a:t>Age is defined as the current year minus the birthyear of the borrower. Age groups are re-defined each year. Balances may not add up to totals due to a small number of individuals with unknown birthyears.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</c:userShapes>
</file>

<file path=xl/drawings/drawing55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742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A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6.xml><?xml version="1.0" encoding="utf-8"?>
<c:userShapes xmlns:c="http://schemas.openxmlformats.org/drawingml/2006/chart">
  <cdr:relSizeAnchor xmlns:cdr="http://schemas.openxmlformats.org/drawingml/2006/chartDrawing">
    <cdr:from>
      <cdr:x>0</cdr:x>
      <cdr:y>0.08019</cdr:y>
    </cdr:from>
    <cdr:to>
      <cdr:x>0.29439</cdr:x>
      <cdr:y>0.11228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0" y="504144"/>
          <a:ext cx="2546751" cy="20173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latin typeface="Arial" pitchFamily="34" charset="0"/>
              <a:cs typeface="Arial" pitchFamily="34" charset="0"/>
            </a:rPr>
            <a:t>Thousands</a:t>
          </a:r>
          <a:r>
            <a:rPr lang="en-US" sz="1400" baseline="0">
              <a:latin typeface="Arial" pitchFamily="34" charset="0"/>
              <a:cs typeface="Arial" pitchFamily="34" charset="0"/>
            </a:rPr>
            <a:t> of Dollars</a:t>
          </a:r>
          <a:endParaRPr lang="en-US" sz="14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1</cdr:x>
      <cdr:y>0.0771</cdr:y>
    </cdr:to>
    <cdr:sp macro="" textlink="">
      <cdr:nvSpPr>
        <cdr:cNvPr id="21" name="TextBox 20"/>
        <cdr:cNvSpPr txBox="1"/>
      </cdr:nvSpPr>
      <cdr:spPr>
        <a:xfrm xmlns:a="http://schemas.openxmlformats.org/drawingml/2006/main">
          <a:off x="0" y="0"/>
          <a:ext cx="8669364" cy="48458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ctr"/>
          <a:r>
            <a:rPr lang="en-US" sz="2800">
              <a:latin typeface="Arial" pitchFamily="34" charset="0"/>
              <a:cs typeface="Arial" pitchFamily="34" charset="0"/>
            </a:rPr>
            <a:t>Total Debt Balance per Capita* by State</a:t>
          </a:r>
        </a:p>
      </cdr:txBody>
    </cdr:sp>
  </cdr:relSizeAnchor>
  <cdr:relSizeAnchor xmlns:cdr="http://schemas.openxmlformats.org/drawingml/2006/chartDrawing">
    <cdr:from>
      <cdr:x>0.72856</cdr:x>
      <cdr:y>0.08486</cdr:y>
    </cdr:from>
    <cdr:to>
      <cdr:x>1</cdr:x>
      <cdr:y>0.13966</cdr:y>
    </cdr:to>
    <cdr:sp macro="" textlink="">
      <cdr:nvSpPr>
        <cdr:cNvPr id="14" name="TextBox 13"/>
        <cdr:cNvSpPr txBox="1"/>
      </cdr:nvSpPr>
      <cdr:spPr>
        <a:xfrm xmlns:a="http://schemas.openxmlformats.org/drawingml/2006/main">
          <a:off x="6305062" y="532704"/>
          <a:ext cx="2349081" cy="34400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latin typeface="Arial" pitchFamily="34" charset="0"/>
              <a:cs typeface="Arial" pitchFamily="34" charset="0"/>
            </a:rPr>
            <a:t>Thousands</a:t>
          </a:r>
          <a:r>
            <a:rPr lang="en-US" sz="1400" baseline="0">
              <a:latin typeface="Arial" pitchFamily="34" charset="0"/>
              <a:cs typeface="Arial" pitchFamily="34" charset="0"/>
            </a:rPr>
            <a:t> </a:t>
          </a:r>
          <a:r>
            <a:rPr lang="en-US" sz="1400">
              <a:latin typeface="Arial" pitchFamily="34" charset="0"/>
              <a:cs typeface="Arial" pitchFamily="34" charset="0"/>
            </a:rPr>
            <a:t>of Dollars</a:t>
          </a:r>
        </a:p>
      </cdr:txBody>
    </cdr:sp>
  </cdr:relSizeAnchor>
  <cdr:relSizeAnchor xmlns:cdr="http://schemas.openxmlformats.org/drawingml/2006/chartDrawing">
    <cdr:from>
      <cdr:x>0.60702</cdr:x>
      <cdr:y>0.40103</cdr:y>
    </cdr:from>
    <cdr:to>
      <cdr:x>0.66555</cdr:x>
      <cdr:y>0.45318</cdr:y>
    </cdr:to>
    <cdr:sp macro="" textlink="">
      <cdr:nvSpPr>
        <cdr:cNvPr id="18" name="TextBox 17"/>
        <cdr:cNvSpPr txBox="1"/>
      </cdr:nvSpPr>
      <cdr:spPr>
        <a:xfrm xmlns:a="http://schemas.openxmlformats.org/drawingml/2006/main">
          <a:off x="5263665" y="2526096"/>
          <a:ext cx="507533" cy="32849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CA</a:t>
          </a:r>
        </a:p>
      </cdr:txBody>
    </cdr:sp>
  </cdr:relSizeAnchor>
  <cdr:relSizeAnchor xmlns:cdr="http://schemas.openxmlformats.org/drawingml/2006/chartDrawing">
    <cdr:from>
      <cdr:x>0.31457</cdr:x>
      <cdr:y>0.37703</cdr:y>
    </cdr:from>
    <cdr:to>
      <cdr:x>0.3731</cdr:x>
      <cdr:y>0.42649</cdr:y>
    </cdr:to>
    <cdr:sp macro="" textlink="">
      <cdr:nvSpPr>
        <cdr:cNvPr id="19" name="TextBox 18"/>
        <cdr:cNvSpPr txBox="1"/>
      </cdr:nvSpPr>
      <cdr:spPr>
        <a:xfrm xmlns:a="http://schemas.openxmlformats.org/drawingml/2006/main">
          <a:off x="2726636" y="2373205"/>
          <a:ext cx="507323" cy="31132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tx2"/>
              </a:solidFill>
              <a:latin typeface="Arial" pitchFamily="34" charset="0"/>
              <a:cs typeface="Arial" pitchFamily="34" charset="0"/>
            </a:rPr>
            <a:t>NV</a:t>
          </a:r>
        </a:p>
      </cdr:txBody>
    </cdr:sp>
  </cdr:relSizeAnchor>
  <cdr:relSizeAnchor xmlns:cdr="http://schemas.openxmlformats.org/drawingml/2006/chartDrawing">
    <cdr:from>
      <cdr:x>0.23465</cdr:x>
      <cdr:y>0.4148</cdr:y>
    </cdr:from>
    <cdr:to>
      <cdr:x>0.29319</cdr:x>
      <cdr:y>0.46695</cdr:y>
    </cdr:to>
    <cdr:sp macro="" textlink="">
      <cdr:nvSpPr>
        <cdr:cNvPr id="20" name="TextBox 19"/>
        <cdr:cNvSpPr txBox="1"/>
      </cdr:nvSpPr>
      <cdr:spPr>
        <a:xfrm xmlns:a="http://schemas.openxmlformats.org/drawingml/2006/main">
          <a:off x="2033900" y="2610903"/>
          <a:ext cx="507410" cy="3282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accent4"/>
              </a:solidFill>
              <a:latin typeface="Arial" pitchFamily="34" charset="0"/>
              <a:cs typeface="Arial" pitchFamily="34" charset="0"/>
            </a:rPr>
            <a:t>AZ</a:t>
          </a:r>
        </a:p>
      </cdr:txBody>
    </cdr:sp>
  </cdr:relSizeAnchor>
  <cdr:relSizeAnchor xmlns:cdr="http://schemas.openxmlformats.org/drawingml/2006/chartDrawing">
    <cdr:from>
      <cdr:x>0.58688</cdr:x>
      <cdr:y>0.48676</cdr:y>
    </cdr:from>
    <cdr:to>
      <cdr:x>0.64542</cdr:x>
      <cdr:y>0.53891</cdr:y>
    </cdr:to>
    <cdr:sp macro="" textlink="">
      <cdr:nvSpPr>
        <cdr:cNvPr id="22" name="TextBox 21"/>
        <cdr:cNvSpPr txBox="1"/>
      </cdr:nvSpPr>
      <cdr:spPr>
        <a:xfrm xmlns:a="http://schemas.openxmlformats.org/drawingml/2006/main">
          <a:off x="5089038" y="3066138"/>
          <a:ext cx="507621" cy="32849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accent3">
                  <a:lumMod val="75000"/>
                </a:schemeClr>
              </a:solidFill>
              <a:latin typeface="Arial" pitchFamily="34" charset="0"/>
              <a:cs typeface="Arial" pitchFamily="34" charset="0"/>
            </a:rPr>
            <a:t>NJ</a:t>
          </a:r>
        </a:p>
      </cdr:txBody>
    </cdr:sp>
  </cdr:relSizeAnchor>
  <cdr:relSizeAnchor xmlns:cdr="http://schemas.openxmlformats.org/drawingml/2006/chartDrawing">
    <cdr:from>
      <cdr:x>0.23447</cdr:x>
      <cdr:y>0.74304</cdr:y>
    </cdr:from>
    <cdr:to>
      <cdr:x>0.29301</cdr:x>
      <cdr:y>0.79518</cdr:y>
    </cdr:to>
    <cdr:sp macro="" textlink="">
      <cdr:nvSpPr>
        <cdr:cNvPr id="25" name="TextBox 24"/>
        <cdr:cNvSpPr txBox="1"/>
      </cdr:nvSpPr>
      <cdr:spPr>
        <a:xfrm xmlns:a="http://schemas.openxmlformats.org/drawingml/2006/main">
          <a:off x="2032349" y="4677019"/>
          <a:ext cx="507410" cy="32819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rgbClr val="3939FD"/>
              </a:solidFill>
              <a:latin typeface="Arial" pitchFamily="34" charset="0"/>
              <a:cs typeface="Arial" pitchFamily="34" charset="0"/>
            </a:rPr>
            <a:t>TX</a:t>
          </a:r>
        </a:p>
      </cdr:txBody>
    </cdr:sp>
  </cdr:relSizeAnchor>
  <cdr:relSizeAnchor xmlns:cdr="http://schemas.openxmlformats.org/drawingml/2006/chartDrawing">
    <cdr:from>
      <cdr:x>0.28639</cdr:x>
      <cdr:y>0.61808</cdr:y>
    </cdr:from>
    <cdr:to>
      <cdr:x>0.34493</cdr:x>
      <cdr:y>0.67022</cdr:y>
    </cdr:to>
    <cdr:sp macro="" textlink="">
      <cdr:nvSpPr>
        <cdr:cNvPr id="27" name="TextBox 26"/>
        <cdr:cNvSpPr txBox="1"/>
      </cdr:nvSpPr>
      <cdr:spPr>
        <a:xfrm xmlns:a="http://schemas.openxmlformats.org/drawingml/2006/main">
          <a:off x="2482316" y="3890453"/>
          <a:ext cx="507410" cy="32819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rgbClr val="FFC000"/>
              </a:solidFill>
              <a:latin typeface="Arial" pitchFamily="34" charset="0"/>
              <a:cs typeface="Arial" pitchFamily="34" charset="0"/>
            </a:rPr>
            <a:t>MI</a:t>
          </a:r>
        </a:p>
      </cdr:txBody>
    </cdr:sp>
  </cdr:relSizeAnchor>
  <cdr:relSizeAnchor xmlns:cdr="http://schemas.openxmlformats.org/drawingml/2006/chartDrawing">
    <cdr:from>
      <cdr:x>0.24832</cdr:x>
      <cdr:y>0.60145</cdr:y>
    </cdr:from>
    <cdr:to>
      <cdr:x>0.30685</cdr:x>
      <cdr:y>0.6536</cdr:y>
    </cdr:to>
    <cdr:sp macro="" textlink="">
      <cdr:nvSpPr>
        <cdr:cNvPr id="28" name="TextBox 27"/>
        <cdr:cNvSpPr txBox="1"/>
      </cdr:nvSpPr>
      <cdr:spPr>
        <a:xfrm xmlns:a="http://schemas.openxmlformats.org/drawingml/2006/main">
          <a:off x="2152397" y="3785816"/>
          <a:ext cx="507324" cy="3282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tx1"/>
              </a:solidFill>
              <a:latin typeface="Arial" pitchFamily="34" charset="0"/>
              <a:cs typeface="Arial" pitchFamily="34" charset="0"/>
            </a:rPr>
            <a:t>NY</a:t>
          </a:r>
        </a:p>
      </cdr:txBody>
    </cdr:sp>
  </cdr:relSizeAnchor>
  <cdr:relSizeAnchor xmlns:cdr="http://schemas.openxmlformats.org/drawingml/2006/chartDrawing">
    <cdr:from>
      <cdr:x>0.73327</cdr:x>
      <cdr:y>0.78399</cdr:y>
    </cdr:from>
    <cdr:to>
      <cdr:x>0.79181</cdr:x>
      <cdr:y>0.83615</cdr:y>
    </cdr:to>
    <cdr:sp macro="" textlink="">
      <cdr:nvSpPr>
        <cdr:cNvPr id="29" name="TextBox 28"/>
        <cdr:cNvSpPr txBox="1"/>
      </cdr:nvSpPr>
      <cdr:spPr>
        <a:xfrm xmlns:a="http://schemas.openxmlformats.org/drawingml/2006/main">
          <a:off x="7617623" y="5914237"/>
          <a:ext cx="608149" cy="39348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bg2">
                  <a:lumMod val="50000"/>
                </a:schemeClr>
              </a:solidFill>
              <a:latin typeface="Arial" pitchFamily="34" charset="0"/>
              <a:cs typeface="Arial" pitchFamily="34" charset="0"/>
            </a:rPr>
            <a:t>PA</a:t>
          </a:r>
        </a:p>
      </cdr:txBody>
    </cdr:sp>
  </cdr:relSizeAnchor>
  <cdr:relSizeAnchor xmlns:cdr="http://schemas.openxmlformats.org/drawingml/2006/chartDrawing">
    <cdr:from>
      <cdr:x>0.59186</cdr:x>
      <cdr:y>0.95758</cdr:y>
    </cdr:from>
    <cdr:to>
      <cdr:x>1</cdr:x>
      <cdr:y>1</cdr:y>
    </cdr:to>
    <cdr:sp macro="" textlink="">
      <cdr:nvSpPr>
        <cdr:cNvPr id="37" name="TextBox 36"/>
        <cdr:cNvSpPr txBox="1"/>
      </cdr:nvSpPr>
      <cdr:spPr>
        <a:xfrm xmlns:a="http://schemas.openxmlformats.org/drawingml/2006/main">
          <a:off x="5124457" y="6019800"/>
          <a:ext cx="3533768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100">
              <a:latin typeface="Arial" pitchFamily="34" charset="0"/>
              <a:cs typeface="Arial" pitchFamily="34" charset="0"/>
            </a:rPr>
            <a:t>Note:  *</a:t>
          </a:r>
          <a:r>
            <a:rPr lang="en-US" sz="1100" baseline="0">
              <a:latin typeface="Arial" pitchFamily="34" charset="0"/>
              <a:cs typeface="Arial" pitchFamily="34" charset="0"/>
            </a:rPr>
            <a:t>Based on the population with a credit report</a:t>
          </a:r>
          <a:endParaRPr lang="en-US" sz="11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0.7057</cdr:x>
      <cdr:y>0.67903</cdr:y>
    </cdr:from>
    <cdr:to>
      <cdr:x>0.7418</cdr:x>
      <cdr:y>0.78527</cdr:y>
    </cdr:to>
    <cdr:sp macro="" textlink="">
      <cdr:nvSpPr>
        <cdr:cNvPr id="36" name="Straight Arrow Connector 35"/>
        <cdr:cNvSpPr/>
      </cdr:nvSpPr>
      <cdr:spPr>
        <a:xfrm xmlns:a="http://schemas.openxmlformats.org/drawingml/2006/main" rot="5400000" flipV="1">
          <a:off x="5941275" y="4455352"/>
          <a:ext cx="669215" cy="313040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rgbClr val="948A54"/>
          </a:solidFill>
          <a:tailEnd type="non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</cdr:x>
      <cdr:y>0.96024</cdr:y>
    </cdr:from>
    <cdr:to>
      <cdr:x>0.43398</cdr:x>
      <cdr:y>1</cdr:y>
    </cdr:to>
    <cdr:sp macro="" textlink="">
      <cdr:nvSpPr>
        <cdr:cNvPr id="24" name="TextBox 1"/>
        <cdr:cNvSpPr txBox="1"/>
      </cdr:nvSpPr>
      <cdr:spPr>
        <a:xfrm xmlns:a="http://schemas.openxmlformats.org/drawingml/2006/main">
          <a:off x="-15615" y="6058686"/>
          <a:ext cx="3760983" cy="25020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Source: New York Fed Consumer Credit Panel/Equifax	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</c:userShapes>
</file>

<file path=xl/drawings/drawing57.xml><?xml version="1.0" encoding="utf-8"?>
<xdr:wsDr xmlns:xdr="http://schemas.openxmlformats.org/drawingml/2006/spreadsheetDrawing" xmlns:a="http://schemas.openxmlformats.org/drawingml/2006/main">
  <xdr:absoluteAnchor>
    <xdr:pos x="0" y="0"/>
    <xdr:ext cx="8657167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C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8.xml><?xml version="1.0" encoding="utf-8"?>
<c:userShapes xmlns:c="http://schemas.openxmlformats.org/drawingml/2006/chart">
  <cdr:relSizeAnchor xmlns:cdr="http://schemas.openxmlformats.org/drawingml/2006/chartDrawing">
    <cdr:from>
      <cdr:x>0</cdr:x>
      <cdr:y>0.13431</cdr:y>
    </cdr:from>
    <cdr:to>
      <cdr:x>0.25455</cdr:x>
      <cdr:y>0.17026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844353"/>
          <a:ext cx="2206376" cy="226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l"/>
          <a:r>
            <a:rPr lang="en-US" sz="1400" b="0">
              <a:latin typeface="Arial" pitchFamily="34" charset="0"/>
              <a:cs typeface="Arial" pitchFamily="34" charset="0"/>
            </a:rPr>
            <a:t>Thousands of Dollars</a:t>
          </a:r>
        </a:p>
      </cdr:txBody>
    </cdr:sp>
  </cdr:relSizeAnchor>
  <cdr:relSizeAnchor xmlns:cdr="http://schemas.openxmlformats.org/drawingml/2006/chartDrawing">
    <cdr:from>
      <cdr:x>0.7846</cdr:x>
      <cdr:y>0.13431</cdr:y>
    </cdr:from>
    <cdr:to>
      <cdr:x>1</cdr:x>
      <cdr:y>0.17026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6800717" y="844353"/>
          <a:ext cx="1867033" cy="226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 b="0">
              <a:latin typeface="Arial" pitchFamily="34" charset="0"/>
              <a:cs typeface="Arial" pitchFamily="34" charset="0"/>
            </a:rPr>
            <a:t>Thousands of Dollars</a:t>
          </a:r>
        </a:p>
      </cdr:txBody>
    </cdr:sp>
  </cdr:relSizeAnchor>
  <cdr:relSizeAnchor xmlns:cdr="http://schemas.openxmlformats.org/drawingml/2006/chartDrawing">
    <cdr:from>
      <cdr:x>0.58398</cdr:x>
      <cdr:y>0.95907</cdr:y>
    </cdr:from>
    <cdr:to>
      <cdr:x>1</cdr:x>
      <cdr:y>1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5065060" y="6039971"/>
          <a:ext cx="3608293" cy="25773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r"/>
          <a:r>
            <a:rPr lang="en-US" sz="1100">
              <a:latin typeface="Arial" pitchFamily="34" charset="0"/>
              <a:cs typeface="Arial" pitchFamily="34" charset="0"/>
            </a:rPr>
            <a:t>Note:</a:t>
          </a:r>
          <a:r>
            <a:rPr lang="en-US" sz="1100" baseline="0">
              <a:latin typeface="Arial" pitchFamily="34" charset="0"/>
              <a:cs typeface="Arial" pitchFamily="34" charset="0"/>
            </a:rPr>
            <a:t> </a:t>
          </a:r>
          <a:r>
            <a:rPr lang="en-US" sz="1100">
              <a:latin typeface="Arial" pitchFamily="34" charset="0"/>
              <a:cs typeface="Arial" pitchFamily="34" charset="0"/>
            </a:rPr>
            <a:t>*</a:t>
          </a:r>
          <a:r>
            <a:rPr lang="en-US" sz="1100" baseline="0">
              <a:latin typeface="Arial" pitchFamily="34" charset="0"/>
              <a:cs typeface="Arial" pitchFamily="34" charset="0"/>
            </a:rPr>
            <a:t> Based on the population with a credit report</a:t>
          </a:r>
          <a:endParaRPr lang="en-US" sz="11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0.96021</cdr:y>
    </cdr:from>
    <cdr:to>
      <cdr:x>0.43382</cdr:x>
      <cdr:y>1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-23422" y="6045718"/>
          <a:ext cx="3760983" cy="25020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Source: New York Fed Consumer Credit Panel/Equifax	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0.10207</cdr:x>
      <cdr:y>0.00712</cdr:y>
    </cdr:from>
    <cdr:to>
      <cdr:x>0.89535</cdr:x>
      <cdr:y>0.18759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795273" y="40283"/>
          <a:ext cx="6180802" cy="10210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en-US" sz="2800">
              <a:latin typeface="Arial" panose="020B0604020202020204" pitchFamily="34" charset="0"/>
              <a:cs typeface="Arial" panose="020B0604020202020204" pitchFamily="34" charset="0"/>
            </a:rPr>
            <a:t>Composition of Debt Balance per Capita* </a:t>
          </a:r>
        </a:p>
        <a:p xmlns:a="http://schemas.openxmlformats.org/drawingml/2006/main">
          <a:pPr algn="ctr"/>
          <a:r>
            <a:rPr lang="en-US" sz="2800">
              <a:latin typeface="Arial" panose="020B0604020202020204" pitchFamily="34" charset="0"/>
              <a:cs typeface="Arial" panose="020B0604020202020204" pitchFamily="34" charset="0"/>
            </a:rPr>
            <a:t>by State (2023 Q4) </a:t>
          </a:r>
        </a:p>
      </cdr:txBody>
    </cdr:sp>
  </cdr:relSizeAnchor>
</c:userShapes>
</file>

<file path=xl/drawings/drawing59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443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E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0.04322</cdr:x>
      <cdr:y>0</cdr:y>
    </cdr:from>
    <cdr:to>
      <cdr:x>0.98063</cdr:x>
      <cdr:y>0.14411</cdr:y>
    </cdr:to>
    <cdr:sp macro="" textlink="">
      <cdr:nvSpPr>
        <cdr:cNvPr id="21" name="TextBox 20"/>
        <cdr:cNvSpPr txBox="1"/>
      </cdr:nvSpPr>
      <cdr:spPr>
        <a:xfrm xmlns:a="http://schemas.openxmlformats.org/drawingml/2006/main">
          <a:off x="374732" y="0"/>
          <a:ext cx="8126707" cy="90618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ctr"/>
          <a:r>
            <a:rPr lang="en-US" sz="2800">
              <a:latin typeface="Arial" pitchFamily="34" charset="0"/>
              <a:cs typeface="Arial" pitchFamily="34" charset="0"/>
            </a:rPr>
            <a:t>Total Number of New and Closed Accounts and Inquiries</a:t>
          </a:r>
        </a:p>
      </cdr:txBody>
    </cdr:sp>
  </cdr:relSizeAnchor>
  <cdr:relSizeAnchor xmlns:cdr="http://schemas.openxmlformats.org/drawingml/2006/chartDrawing">
    <cdr:from>
      <cdr:x>0.90949</cdr:x>
      <cdr:y>0.13657</cdr:y>
    </cdr:from>
    <cdr:to>
      <cdr:x>0.99954</cdr:x>
      <cdr:y>0.19137</cdr:y>
    </cdr:to>
    <cdr:sp macro="" textlink="">
      <cdr:nvSpPr>
        <cdr:cNvPr id="14" name="TextBox 13"/>
        <cdr:cNvSpPr txBox="1"/>
      </cdr:nvSpPr>
      <cdr:spPr>
        <a:xfrm xmlns:a="http://schemas.openxmlformats.org/drawingml/2006/main">
          <a:off x="7884700" y="858741"/>
          <a:ext cx="780676" cy="34458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latin typeface="Arial" pitchFamily="34" charset="0"/>
              <a:cs typeface="Arial" pitchFamily="34" charset="0"/>
            </a:rPr>
            <a:t>Millions</a:t>
          </a:r>
          <a:r>
            <a:rPr lang="en-US" sz="1400" baseline="0">
              <a:latin typeface="Arial" pitchFamily="34" charset="0"/>
              <a:cs typeface="Arial" pitchFamily="34" charset="0"/>
            </a:rPr>
            <a:t> </a:t>
          </a:r>
          <a:endParaRPr lang="en-US" sz="14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0.13781</cdr:y>
    </cdr:from>
    <cdr:to>
      <cdr:x>0.10986</cdr:x>
      <cdr:y>0.19261</cdr:y>
    </cdr:to>
    <cdr:sp macro="" textlink="">
      <cdr:nvSpPr>
        <cdr:cNvPr id="12" name="TextBox 11"/>
        <cdr:cNvSpPr txBox="1"/>
      </cdr:nvSpPr>
      <cdr:spPr>
        <a:xfrm xmlns:a="http://schemas.openxmlformats.org/drawingml/2006/main">
          <a:off x="0" y="866538"/>
          <a:ext cx="952416" cy="34458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Millions</a:t>
          </a:r>
          <a:r>
            <a:rPr lang="en-US" sz="1200" baseline="0">
              <a:latin typeface="Arial" pitchFamily="34" charset="0"/>
              <a:cs typeface="Arial" pitchFamily="34" charset="0"/>
            </a:rPr>
            <a:t> </a:t>
          </a:r>
          <a:endParaRPr lang="en-US" sz="12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0.47913</cdr:x>
      <cdr:y>0.70526</cdr:y>
    </cdr:from>
    <cdr:to>
      <cdr:x>0.94292</cdr:x>
      <cdr:y>0.76237</cdr:y>
    </cdr:to>
    <cdr:sp macro="" textlink="">
      <cdr:nvSpPr>
        <cdr:cNvPr id="10" name="TextBox 9"/>
        <cdr:cNvSpPr txBox="1"/>
      </cdr:nvSpPr>
      <cdr:spPr>
        <a:xfrm xmlns:a="http://schemas.openxmlformats.org/drawingml/2006/main">
          <a:off x="6219666" y="6640838"/>
          <a:ext cx="6020557" cy="53775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rgbClr val="226834"/>
              </a:solidFill>
              <a:latin typeface="Arial" pitchFamily="34" charset="0"/>
              <a:cs typeface="Arial" pitchFamily="34" charset="0"/>
            </a:rPr>
            <a:t>Number of Inquiries within</a:t>
          </a:r>
          <a:r>
            <a:rPr lang="en-US" sz="1400" baseline="0">
              <a:solidFill>
                <a:srgbClr val="226834"/>
              </a:solidFill>
              <a:latin typeface="Arial" pitchFamily="34" charset="0"/>
              <a:cs typeface="Arial" pitchFamily="34" charset="0"/>
            </a:rPr>
            <a:t> 6 Months</a:t>
          </a:r>
          <a:endParaRPr lang="en-US" sz="1400">
            <a:solidFill>
              <a:srgbClr val="226834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0.09433</cdr:x>
      <cdr:y>0.74004</cdr:y>
    </cdr:from>
    <cdr:to>
      <cdr:x>0.69287</cdr:x>
      <cdr:y>0.79715</cdr:y>
    </cdr:to>
    <cdr:sp macro="" textlink="">
      <cdr:nvSpPr>
        <cdr:cNvPr id="11" name="TextBox 10"/>
        <cdr:cNvSpPr txBox="1"/>
      </cdr:nvSpPr>
      <cdr:spPr>
        <a:xfrm xmlns:a="http://schemas.openxmlformats.org/drawingml/2006/main">
          <a:off x="814909" y="4645211"/>
          <a:ext cx="5170892" cy="3584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tx2"/>
              </a:solidFill>
              <a:latin typeface="Arial" pitchFamily="34" charset="0"/>
              <a:cs typeface="Arial" pitchFamily="34" charset="0"/>
            </a:rPr>
            <a:t>Number of Accounts Opened</a:t>
          </a:r>
          <a:r>
            <a:rPr lang="en-US" sz="1400" baseline="0">
              <a:solidFill>
                <a:schemeClr val="tx2"/>
              </a:solidFill>
              <a:latin typeface="Arial" pitchFamily="34" charset="0"/>
              <a:cs typeface="Arial" pitchFamily="34" charset="0"/>
            </a:rPr>
            <a:t> within 12 Months</a:t>
          </a:r>
          <a:endParaRPr lang="en-US" sz="1400">
            <a:solidFill>
              <a:schemeClr val="tx2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0.38706</cdr:x>
      <cdr:y>0.40245</cdr:y>
    </cdr:from>
    <cdr:to>
      <cdr:x>0.82643</cdr:x>
      <cdr:y>0.45956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3350845" y="2529971"/>
          <a:ext cx="3803700" cy="3590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Number of </a:t>
          </a:r>
          <a:r>
            <a:rPr lang="en-US" sz="1400" baseline="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Accounts Closed within 12 Months</a:t>
          </a:r>
          <a:endParaRPr lang="en-US" sz="1400">
            <a:solidFill>
              <a:srgbClr val="FF0000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0.64828</cdr:x>
      <cdr:y>0.60399</cdr:y>
    </cdr:from>
    <cdr:to>
      <cdr:x>0.66151</cdr:x>
      <cdr:y>0.70109</cdr:y>
    </cdr:to>
    <cdr:sp macro="" textlink="">
      <cdr:nvSpPr>
        <cdr:cNvPr id="15" name="Straight Arrow Connector 14"/>
        <cdr:cNvSpPr/>
      </cdr:nvSpPr>
      <cdr:spPr>
        <a:xfrm xmlns:a="http://schemas.openxmlformats.org/drawingml/2006/main" rot="5400000" flipH="1" flipV="1">
          <a:off x="5370767" y="4051070"/>
          <a:ext cx="611344" cy="114675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rgbClr val="226834"/>
          </a:solidFill>
          <a:tailEnd type="non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0.22741</cdr:x>
      <cdr:y>0.45643</cdr:y>
    </cdr:from>
    <cdr:to>
      <cdr:x>0.31643</cdr:x>
      <cdr:y>0.73748</cdr:y>
    </cdr:to>
    <cdr:sp macro="" textlink="">
      <cdr:nvSpPr>
        <cdr:cNvPr id="13" name="Straight Arrow Connector 12"/>
        <cdr:cNvSpPr/>
      </cdr:nvSpPr>
      <cdr:spPr>
        <a:xfrm xmlns:a="http://schemas.openxmlformats.org/drawingml/2006/main" rot="5400000" flipH="1">
          <a:off x="1467111" y="3362559"/>
          <a:ext cx="1764144" cy="769059"/>
        </a:xfrm>
        <a:prstGeom xmlns:a="http://schemas.openxmlformats.org/drawingml/2006/main" prst="straightConnector1">
          <a:avLst/>
        </a:prstGeom>
        <a:noFill xmlns:a="http://schemas.openxmlformats.org/drawingml/2006/main"/>
        <a:ln xmlns:a="http://schemas.openxmlformats.org/drawingml/2006/main" w="9525" cap="flat" cmpd="sng" algn="ctr">
          <a:solidFill>
            <a:schemeClr val="tx2"/>
          </a:solidFill>
          <a:prstDash val="solid"/>
          <a:tailEnd type="none"/>
        </a:ln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</cdr:x>
      <cdr:y>0.96026</cdr:y>
    </cdr:from>
    <cdr:to>
      <cdr:x>0.64652</cdr:x>
      <cdr:y>1</cdr:y>
    </cdr:to>
    <cdr:sp macro="" textlink="">
      <cdr:nvSpPr>
        <cdr:cNvPr id="16" name="TextBox 1"/>
        <cdr:cNvSpPr txBox="1"/>
      </cdr:nvSpPr>
      <cdr:spPr>
        <a:xfrm xmlns:a="http://schemas.openxmlformats.org/drawingml/2006/main">
          <a:off x="-47639" y="6082423"/>
          <a:ext cx="5604917" cy="24988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Source: New York Fed Consumer Credit Panel/Equifax	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</c:userShapes>
</file>

<file path=xl/drawings/drawing60.xml><?xml version="1.0" encoding="utf-8"?>
<c:userShapes xmlns:c="http://schemas.openxmlformats.org/drawingml/2006/chart">
  <cdr:relSizeAnchor xmlns:cdr="http://schemas.openxmlformats.org/drawingml/2006/chartDrawing">
    <cdr:from>
      <cdr:x>0.0018</cdr:x>
      <cdr:y>0.13156</cdr:y>
    </cdr:from>
    <cdr:to>
      <cdr:x>0.27107</cdr:x>
      <cdr:y>0.16751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615" y="827264"/>
          <a:ext cx="2334405" cy="22605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l"/>
          <a:r>
            <a:rPr lang="en-US" sz="1400" b="0">
              <a:latin typeface="Arial" pitchFamily="34" charset="0"/>
              <a:cs typeface="Arial" pitchFamily="34" charset="0"/>
            </a:rPr>
            <a:t>Thousands of Dollars</a:t>
          </a:r>
        </a:p>
      </cdr:txBody>
    </cdr:sp>
  </cdr:relSizeAnchor>
  <cdr:relSizeAnchor xmlns:cdr="http://schemas.openxmlformats.org/drawingml/2006/chartDrawing">
    <cdr:from>
      <cdr:x>0.7808</cdr:x>
      <cdr:y>0.13156</cdr:y>
    </cdr:from>
    <cdr:to>
      <cdr:x>1</cdr:x>
      <cdr:y>0.16751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6768997" y="827264"/>
          <a:ext cx="1900367" cy="22605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 b="0">
              <a:latin typeface="Arial" pitchFamily="34" charset="0"/>
              <a:cs typeface="Arial" pitchFamily="34" charset="0"/>
            </a:rPr>
            <a:t>Thousands of Dollars</a:t>
          </a:r>
        </a:p>
      </cdr:txBody>
    </cdr:sp>
  </cdr:relSizeAnchor>
  <cdr:relSizeAnchor xmlns:cdr="http://schemas.openxmlformats.org/drawingml/2006/chartDrawing">
    <cdr:from>
      <cdr:x>0.55297</cdr:x>
      <cdr:y>0.95907</cdr:y>
    </cdr:from>
    <cdr:to>
      <cdr:x>1</cdr:x>
      <cdr:y>1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4796118" y="6039971"/>
          <a:ext cx="3877235" cy="25773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r"/>
          <a:r>
            <a:rPr lang="en-US" sz="1100">
              <a:latin typeface="Arial" pitchFamily="34" charset="0"/>
              <a:cs typeface="Arial" pitchFamily="34" charset="0"/>
            </a:rPr>
            <a:t>Note: *</a:t>
          </a:r>
          <a:r>
            <a:rPr lang="en-US" sz="1100" baseline="0">
              <a:latin typeface="Arial" pitchFamily="34" charset="0"/>
              <a:cs typeface="Arial" pitchFamily="34" charset="0"/>
            </a:rPr>
            <a:t> Based on the population with a credit report</a:t>
          </a:r>
          <a:endParaRPr lang="en-US" sz="11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0.96021</cdr:y>
    </cdr:from>
    <cdr:to>
      <cdr:x>0.43382</cdr:x>
      <cdr:y>1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-23422" y="6065965"/>
          <a:ext cx="3760983" cy="25020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Source: New York Fed Consumer Credit Panel/Equifax	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0.06848</cdr:x>
      <cdr:y>0.0089</cdr:y>
    </cdr:from>
    <cdr:to>
      <cdr:x>0.93798</cdr:x>
      <cdr:y>0.18038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533558" y="50355"/>
          <a:ext cx="6774666" cy="97018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en-US" sz="2800">
              <a:latin typeface="Arial" panose="020B0604020202020204" pitchFamily="34" charset="0"/>
              <a:cs typeface="Arial" panose="020B0604020202020204" pitchFamily="34" charset="0"/>
            </a:rPr>
            <a:t>Delinquency Status of Debt Balance per Capita* </a:t>
          </a:r>
        </a:p>
        <a:p xmlns:a="http://schemas.openxmlformats.org/drawingml/2006/main">
          <a:pPr algn="ctr"/>
          <a:r>
            <a:rPr lang="en-US" sz="2800">
              <a:latin typeface="Arial" panose="020B0604020202020204" pitchFamily="34" charset="0"/>
              <a:cs typeface="Arial" panose="020B0604020202020204" pitchFamily="34" charset="0"/>
            </a:rPr>
            <a:t>by State (2023 Q4) </a:t>
          </a:r>
        </a:p>
      </cdr:txBody>
    </cdr:sp>
  </cdr:relSizeAnchor>
</c:userShapes>
</file>

<file path=xl/drawings/drawing61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443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4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0.99954</cdr:x>
      <cdr:y>0.05712</cdr:y>
    </cdr:to>
    <cdr:sp macro="" textlink="">
      <cdr:nvSpPr>
        <cdr:cNvPr id="21" name="TextBox 20"/>
        <cdr:cNvSpPr txBox="1"/>
      </cdr:nvSpPr>
      <cdr:spPr>
        <a:xfrm xmlns:a="http://schemas.openxmlformats.org/drawingml/2006/main">
          <a:off x="0" y="0"/>
          <a:ext cx="8665394" cy="3590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ctr"/>
          <a:r>
            <a:rPr lang="en-US" sz="2800">
              <a:latin typeface="Arial" pitchFamily="34" charset="0"/>
              <a:cs typeface="Arial" pitchFamily="34" charset="0"/>
            </a:rPr>
            <a:t>Percent</a:t>
          </a:r>
          <a:r>
            <a:rPr lang="en-US" sz="2800" baseline="0">
              <a:latin typeface="Arial" pitchFamily="34" charset="0"/>
              <a:cs typeface="Arial" pitchFamily="34" charset="0"/>
            </a:rPr>
            <a:t> of Balance 90+ Days Late by State</a:t>
          </a:r>
          <a:endParaRPr lang="en-US" sz="28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0.37535</cdr:x>
      <cdr:y>0.48904</cdr:y>
    </cdr:from>
    <cdr:to>
      <cdr:x>0.43389</cdr:x>
      <cdr:y>0.53923</cdr:y>
    </cdr:to>
    <cdr:sp macro="" textlink="">
      <cdr:nvSpPr>
        <cdr:cNvPr id="18" name="TextBox 17"/>
        <cdr:cNvSpPr txBox="1"/>
      </cdr:nvSpPr>
      <cdr:spPr>
        <a:xfrm xmlns:a="http://schemas.openxmlformats.org/drawingml/2006/main">
          <a:off x="3248359" y="3067672"/>
          <a:ext cx="506613" cy="31483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CA</a:t>
          </a:r>
        </a:p>
      </cdr:txBody>
    </cdr:sp>
  </cdr:relSizeAnchor>
  <cdr:relSizeAnchor xmlns:cdr="http://schemas.openxmlformats.org/drawingml/2006/chartDrawing">
    <cdr:from>
      <cdr:x>0.41264</cdr:x>
      <cdr:y>0.26155</cdr:y>
    </cdr:from>
    <cdr:to>
      <cdr:x>0.47117</cdr:x>
      <cdr:y>0.31369</cdr:y>
    </cdr:to>
    <cdr:sp macro="" textlink="">
      <cdr:nvSpPr>
        <cdr:cNvPr id="19" name="TextBox 18"/>
        <cdr:cNvSpPr txBox="1"/>
      </cdr:nvSpPr>
      <cdr:spPr>
        <a:xfrm xmlns:a="http://schemas.openxmlformats.org/drawingml/2006/main">
          <a:off x="3571007" y="1640695"/>
          <a:ext cx="506527" cy="32706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tx2"/>
              </a:solidFill>
              <a:latin typeface="Arial" pitchFamily="34" charset="0"/>
              <a:cs typeface="Arial" pitchFamily="34" charset="0"/>
            </a:rPr>
            <a:t>NV</a:t>
          </a:r>
        </a:p>
      </cdr:txBody>
    </cdr:sp>
  </cdr:relSizeAnchor>
  <cdr:relSizeAnchor xmlns:cdr="http://schemas.openxmlformats.org/drawingml/2006/chartDrawing">
    <cdr:from>
      <cdr:x>0.4272</cdr:x>
      <cdr:y>0.43801</cdr:y>
    </cdr:from>
    <cdr:to>
      <cdr:x>0.48574</cdr:x>
      <cdr:y>0.49016</cdr:y>
    </cdr:to>
    <cdr:sp macro="" textlink="">
      <cdr:nvSpPr>
        <cdr:cNvPr id="23" name="TextBox 22"/>
        <cdr:cNvSpPr txBox="1"/>
      </cdr:nvSpPr>
      <cdr:spPr>
        <a:xfrm xmlns:a="http://schemas.openxmlformats.org/drawingml/2006/main">
          <a:off x="3702861" y="2757027"/>
          <a:ext cx="507410" cy="3282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accent5"/>
              </a:solidFill>
              <a:latin typeface="Arial" pitchFamily="34" charset="0"/>
              <a:cs typeface="Arial" pitchFamily="34" charset="0"/>
            </a:rPr>
            <a:t>FL</a:t>
          </a:r>
        </a:p>
      </cdr:txBody>
    </cdr:sp>
  </cdr:relSizeAnchor>
  <cdr:relSizeAnchor xmlns:cdr="http://schemas.openxmlformats.org/drawingml/2006/chartDrawing">
    <cdr:from>
      <cdr:x>0.16232</cdr:x>
      <cdr:y>0.70035</cdr:y>
    </cdr:from>
    <cdr:to>
      <cdr:x>0.22086</cdr:x>
      <cdr:y>0.76656</cdr:y>
    </cdr:to>
    <cdr:sp macro="" textlink="">
      <cdr:nvSpPr>
        <cdr:cNvPr id="25" name="TextBox 24"/>
        <cdr:cNvSpPr txBox="1"/>
      </cdr:nvSpPr>
      <cdr:spPr>
        <a:xfrm xmlns:a="http://schemas.openxmlformats.org/drawingml/2006/main">
          <a:off x="1406945" y="4408336"/>
          <a:ext cx="507410" cy="4167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rgbClr val="3939FD"/>
              </a:solidFill>
              <a:latin typeface="Arial" pitchFamily="34" charset="0"/>
              <a:cs typeface="Arial" pitchFamily="34" charset="0"/>
            </a:rPr>
            <a:t>TX</a:t>
          </a:r>
        </a:p>
      </cdr:txBody>
    </cdr:sp>
  </cdr:relSizeAnchor>
  <cdr:relSizeAnchor xmlns:cdr="http://schemas.openxmlformats.org/drawingml/2006/chartDrawing">
    <cdr:from>
      <cdr:x>0.43457</cdr:x>
      <cdr:y>0.5431</cdr:y>
    </cdr:from>
    <cdr:to>
      <cdr:x>0.4931</cdr:x>
      <cdr:y>0.60081</cdr:y>
    </cdr:to>
    <cdr:sp macro="" textlink="">
      <cdr:nvSpPr>
        <cdr:cNvPr id="28" name="TextBox 27"/>
        <cdr:cNvSpPr txBox="1"/>
      </cdr:nvSpPr>
      <cdr:spPr>
        <a:xfrm xmlns:a="http://schemas.openxmlformats.org/drawingml/2006/main">
          <a:off x="3760835" y="3406798"/>
          <a:ext cx="506527" cy="36200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tx1"/>
              </a:solidFill>
              <a:latin typeface="Arial" pitchFamily="34" charset="0"/>
              <a:cs typeface="Arial" pitchFamily="34" charset="0"/>
            </a:rPr>
            <a:t>NY</a:t>
          </a:r>
        </a:p>
      </cdr:txBody>
    </cdr:sp>
  </cdr:relSizeAnchor>
  <cdr:relSizeAnchor xmlns:cdr="http://schemas.openxmlformats.org/drawingml/2006/chartDrawing">
    <cdr:from>
      <cdr:x>0.31573</cdr:x>
      <cdr:y>0.72178</cdr:y>
    </cdr:from>
    <cdr:to>
      <cdr:x>0.37427</cdr:x>
      <cdr:y>0.7712</cdr:y>
    </cdr:to>
    <cdr:sp macro="" textlink="">
      <cdr:nvSpPr>
        <cdr:cNvPr id="29" name="TextBox 28"/>
        <cdr:cNvSpPr txBox="1"/>
      </cdr:nvSpPr>
      <cdr:spPr>
        <a:xfrm xmlns:a="http://schemas.openxmlformats.org/drawingml/2006/main">
          <a:off x="2736690" y="4543212"/>
          <a:ext cx="507410" cy="3110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bg2">
                  <a:lumMod val="50000"/>
                </a:schemeClr>
              </a:solidFill>
              <a:latin typeface="Arial" pitchFamily="34" charset="0"/>
              <a:cs typeface="Arial" pitchFamily="34" charset="0"/>
            </a:rPr>
            <a:t>PA</a:t>
          </a:r>
        </a:p>
      </cdr:txBody>
    </cdr:sp>
  </cdr:relSizeAnchor>
  <cdr:relSizeAnchor xmlns:cdr="http://schemas.openxmlformats.org/drawingml/2006/chartDrawing">
    <cdr:from>
      <cdr:x>0</cdr:x>
      <cdr:y>0.96019</cdr:y>
    </cdr:from>
    <cdr:to>
      <cdr:x>0.43382</cdr:x>
      <cdr:y>1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-47625" y="6074714"/>
          <a:ext cx="3760243" cy="24988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Source: New York Fed Consumer Credit Panel/Equifax		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0.07053</cdr:y>
    </cdr:from>
    <cdr:to>
      <cdr:x>0.1458</cdr:x>
      <cdr:y>0.10263</cdr:y>
    </cdr:to>
    <cdr:sp macro="" textlink="">
      <cdr:nvSpPr>
        <cdr:cNvPr id="12" name="TextBox 1"/>
        <cdr:cNvSpPr txBox="1"/>
      </cdr:nvSpPr>
      <cdr:spPr>
        <a:xfrm xmlns:a="http://schemas.openxmlformats.org/drawingml/2006/main">
          <a:off x="0" y="442687"/>
          <a:ext cx="1259592" cy="20149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Percent</a:t>
          </a:r>
        </a:p>
      </cdr:txBody>
    </cdr:sp>
  </cdr:relSizeAnchor>
  <cdr:relSizeAnchor xmlns:cdr="http://schemas.openxmlformats.org/drawingml/2006/chartDrawing">
    <cdr:from>
      <cdr:x>0.89827</cdr:x>
      <cdr:y>0.0708</cdr:y>
    </cdr:from>
    <cdr:to>
      <cdr:x>0.99733</cdr:x>
      <cdr:y>0.10291</cdr:y>
    </cdr:to>
    <cdr:sp macro="" textlink="">
      <cdr:nvSpPr>
        <cdr:cNvPr id="13" name="TextBox 1"/>
        <cdr:cNvSpPr txBox="1"/>
      </cdr:nvSpPr>
      <cdr:spPr>
        <a:xfrm xmlns:a="http://schemas.openxmlformats.org/drawingml/2006/main">
          <a:off x="7760354" y="444428"/>
          <a:ext cx="855797" cy="2015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r"/>
          <a:r>
            <a:rPr lang="en-US" sz="1400">
              <a:latin typeface="Arial" pitchFamily="34" charset="0"/>
              <a:cs typeface="Arial" pitchFamily="34" charset="0"/>
            </a:rPr>
            <a:t>Percent</a:t>
          </a:r>
        </a:p>
      </cdr:txBody>
    </cdr:sp>
  </cdr:relSizeAnchor>
</c:userShapes>
</file>

<file path=xl/drawings/drawing63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742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4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0.07337</cdr:y>
    </cdr:to>
    <cdr:sp macro="" textlink="">
      <cdr:nvSpPr>
        <cdr:cNvPr id="21" name="TextBox 20"/>
        <cdr:cNvSpPr txBox="1"/>
      </cdr:nvSpPr>
      <cdr:spPr>
        <a:xfrm xmlns:a="http://schemas.openxmlformats.org/drawingml/2006/main">
          <a:off x="0" y="0"/>
          <a:ext cx="8669364" cy="4611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ctr"/>
          <a:r>
            <a:rPr lang="en-US" sz="2800">
              <a:latin typeface="Arial" pitchFamily="34" charset="0"/>
              <a:cs typeface="Arial" pitchFamily="34" charset="0"/>
            </a:rPr>
            <a:t>Percent</a:t>
          </a:r>
          <a:r>
            <a:rPr lang="en-US" sz="2800" baseline="0">
              <a:latin typeface="Arial" pitchFamily="34" charset="0"/>
              <a:cs typeface="Arial" pitchFamily="34" charset="0"/>
            </a:rPr>
            <a:t> of Mortgage Debt 90+ Days Late by State</a:t>
          </a:r>
          <a:endParaRPr lang="en-US" sz="28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0.45278</cdr:x>
      <cdr:y>0.5371</cdr:y>
    </cdr:from>
    <cdr:to>
      <cdr:x>0.51132</cdr:x>
      <cdr:y>0.58924</cdr:y>
    </cdr:to>
    <cdr:sp macro="" textlink="">
      <cdr:nvSpPr>
        <cdr:cNvPr id="18" name="TextBox 17"/>
        <cdr:cNvSpPr txBox="1"/>
      </cdr:nvSpPr>
      <cdr:spPr>
        <a:xfrm xmlns:a="http://schemas.openxmlformats.org/drawingml/2006/main">
          <a:off x="5877698" y="5057367"/>
          <a:ext cx="759921" cy="4909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CA</a:t>
          </a:r>
        </a:p>
      </cdr:txBody>
    </cdr:sp>
  </cdr:relSizeAnchor>
  <cdr:relSizeAnchor xmlns:cdr="http://schemas.openxmlformats.org/drawingml/2006/chartDrawing">
    <cdr:from>
      <cdr:x>0.40213</cdr:x>
      <cdr:y>0.25342</cdr:y>
    </cdr:from>
    <cdr:to>
      <cdr:x>0.46066</cdr:x>
      <cdr:y>0.30557</cdr:y>
    </cdr:to>
    <cdr:sp macro="" textlink="">
      <cdr:nvSpPr>
        <cdr:cNvPr id="19" name="TextBox 18"/>
        <cdr:cNvSpPr txBox="1"/>
      </cdr:nvSpPr>
      <cdr:spPr>
        <a:xfrm xmlns:a="http://schemas.openxmlformats.org/drawingml/2006/main">
          <a:off x="3485599" y="1596114"/>
          <a:ext cx="507323" cy="32846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tx2"/>
              </a:solidFill>
              <a:latin typeface="Arial" pitchFamily="34" charset="0"/>
              <a:cs typeface="Arial" pitchFamily="34" charset="0"/>
            </a:rPr>
            <a:t>NV</a:t>
          </a:r>
        </a:p>
      </cdr:txBody>
    </cdr:sp>
  </cdr:relSizeAnchor>
  <cdr:relSizeAnchor xmlns:cdr="http://schemas.openxmlformats.org/drawingml/2006/chartDrawing">
    <cdr:from>
      <cdr:x>0.34128</cdr:x>
      <cdr:y>0.45086</cdr:y>
    </cdr:from>
    <cdr:to>
      <cdr:x>0.39982</cdr:x>
      <cdr:y>0.50301</cdr:y>
    </cdr:to>
    <cdr:sp macro="" textlink="">
      <cdr:nvSpPr>
        <cdr:cNvPr id="20" name="TextBox 19"/>
        <cdr:cNvSpPr txBox="1"/>
      </cdr:nvSpPr>
      <cdr:spPr>
        <a:xfrm xmlns:a="http://schemas.openxmlformats.org/drawingml/2006/main">
          <a:off x="2958164" y="2837941"/>
          <a:ext cx="507410" cy="3282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 baseline="0">
              <a:solidFill>
                <a:schemeClr val="accent4">
                  <a:lumMod val="75000"/>
                </a:schemeClr>
              </a:solidFill>
              <a:latin typeface="Arial" pitchFamily="34" charset="0"/>
              <a:cs typeface="Arial" pitchFamily="34" charset="0"/>
            </a:rPr>
            <a:t>AZ</a:t>
          </a:r>
        </a:p>
      </cdr:txBody>
    </cdr:sp>
  </cdr:relSizeAnchor>
  <cdr:relSizeAnchor xmlns:cdr="http://schemas.openxmlformats.org/drawingml/2006/chartDrawing">
    <cdr:from>
      <cdr:x>0.30392</cdr:x>
      <cdr:y>0.3195</cdr:y>
    </cdr:from>
    <cdr:to>
      <cdr:x>0.37261</cdr:x>
      <cdr:y>0.37968</cdr:y>
    </cdr:to>
    <cdr:sp macro="" textlink="">
      <cdr:nvSpPr>
        <cdr:cNvPr id="23" name="TextBox 22"/>
        <cdr:cNvSpPr txBox="1"/>
      </cdr:nvSpPr>
      <cdr:spPr>
        <a:xfrm xmlns:a="http://schemas.openxmlformats.org/drawingml/2006/main">
          <a:off x="2634300" y="2012339"/>
          <a:ext cx="595388" cy="37903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accent5"/>
              </a:solidFill>
              <a:latin typeface="Arial" pitchFamily="34" charset="0"/>
              <a:cs typeface="Arial" pitchFamily="34" charset="0"/>
            </a:rPr>
            <a:t>FL</a:t>
          </a:r>
        </a:p>
      </cdr:txBody>
    </cdr:sp>
  </cdr:relSizeAnchor>
  <cdr:relSizeAnchor xmlns:cdr="http://schemas.openxmlformats.org/drawingml/2006/chartDrawing">
    <cdr:from>
      <cdr:x>0.65826</cdr:x>
      <cdr:y>0.71189</cdr:y>
    </cdr:from>
    <cdr:to>
      <cdr:x>0.71679</cdr:x>
      <cdr:y>0.76404</cdr:y>
    </cdr:to>
    <cdr:sp macro="" textlink="">
      <cdr:nvSpPr>
        <cdr:cNvPr id="28" name="TextBox 27"/>
        <cdr:cNvSpPr txBox="1"/>
      </cdr:nvSpPr>
      <cdr:spPr>
        <a:xfrm xmlns:a="http://schemas.openxmlformats.org/drawingml/2006/main">
          <a:off x="5705639" y="4483801"/>
          <a:ext cx="507323" cy="3284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tx1"/>
              </a:solidFill>
              <a:latin typeface="Arial" pitchFamily="34" charset="0"/>
              <a:cs typeface="Arial" pitchFamily="34" charset="0"/>
            </a:rPr>
            <a:t>NY</a:t>
          </a:r>
        </a:p>
      </cdr:txBody>
    </cdr:sp>
  </cdr:relSizeAnchor>
  <cdr:relSizeAnchor xmlns:cdr="http://schemas.openxmlformats.org/drawingml/2006/chartDrawing">
    <cdr:from>
      <cdr:x>0.31572</cdr:x>
      <cdr:y>0.76913</cdr:y>
    </cdr:from>
    <cdr:to>
      <cdr:x>0.37426</cdr:x>
      <cdr:y>0.82128</cdr:y>
    </cdr:to>
    <cdr:sp macro="" textlink="">
      <cdr:nvSpPr>
        <cdr:cNvPr id="29" name="TextBox 28"/>
        <cdr:cNvSpPr txBox="1"/>
      </cdr:nvSpPr>
      <cdr:spPr>
        <a:xfrm xmlns:a="http://schemas.openxmlformats.org/drawingml/2006/main">
          <a:off x="2736571" y="4844288"/>
          <a:ext cx="507411" cy="3284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bg2">
                  <a:lumMod val="50000"/>
                </a:schemeClr>
              </a:solidFill>
              <a:latin typeface="Arial" pitchFamily="34" charset="0"/>
              <a:cs typeface="Arial" pitchFamily="34" charset="0"/>
            </a:rPr>
            <a:t>PA</a:t>
          </a:r>
        </a:p>
      </cdr:txBody>
    </cdr:sp>
  </cdr:relSizeAnchor>
  <cdr:relSizeAnchor xmlns:cdr="http://schemas.openxmlformats.org/drawingml/2006/chartDrawing">
    <cdr:from>
      <cdr:x>0</cdr:x>
      <cdr:y>0.96019</cdr:y>
    </cdr:from>
    <cdr:to>
      <cdr:x>0.43382</cdr:x>
      <cdr:y>1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0" y="6082108"/>
          <a:ext cx="3760983" cy="25020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Source: New York Fed Consumer Credit Panel/Equifax	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0.0781</cdr:y>
    </cdr:from>
    <cdr:to>
      <cdr:x>0.25627</cdr:x>
      <cdr:y>0.11005</cdr:y>
    </cdr:to>
    <cdr:sp macro="" textlink="">
      <cdr:nvSpPr>
        <cdr:cNvPr id="12" name="TextBox 1"/>
        <cdr:cNvSpPr txBox="1"/>
      </cdr:nvSpPr>
      <cdr:spPr>
        <a:xfrm xmlns:a="http://schemas.openxmlformats.org/drawingml/2006/main">
          <a:off x="0" y="490203"/>
          <a:ext cx="2213961" cy="2005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400">
              <a:latin typeface="Arial" pitchFamily="34" charset="0"/>
              <a:cs typeface="Arial" pitchFamily="34" charset="0"/>
            </a:rPr>
            <a:t>Percent</a:t>
          </a:r>
        </a:p>
      </cdr:txBody>
    </cdr:sp>
  </cdr:relSizeAnchor>
  <cdr:relSizeAnchor xmlns:cdr="http://schemas.openxmlformats.org/drawingml/2006/chartDrawing">
    <cdr:from>
      <cdr:x>0.89492</cdr:x>
      <cdr:y>0.07353</cdr:y>
    </cdr:from>
    <cdr:to>
      <cdr:x>0.99819</cdr:x>
      <cdr:y>0.12808</cdr:y>
    </cdr:to>
    <cdr:sp macro="" textlink="">
      <cdr:nvSpPr>
        <cdr:cNvPr id="13" name="TextBox 2"/>
        <cdr:cNvSpPr txBox="1"/>
      </cdr:nvSpPr>
      <cdr:spPr>
        <a:xfrm xmlns:a="http://schemas.openxmlformats.org/drawingml/2006/main">
          <a:off x="7731370" y="461566"/>
          <a:ext cx="892168" cy="34240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r"/>
          <a:r>
            <a:rPr lang="en-US" sz="1400">
              <a:latin typeface="Arial" pitchFamily="34" charset="0"/>
              <a:cs typeface="Arial" pitchFamily="34" charset="0"/>
            </a:rPr>
            <a:t>Percent</a:t>
          </a:r>
        </a:p>
      </cdr:txBody>
    </cdr:sp>
  </cdr:relSizeAnchor>
  <cdr:relSizeAnchor xmlns:cdr="http://schemas.openxmlformats.org/drawingml/2006/chartDrawing">
    <cdr:from>
      <cdr:x>0.4117</cdr:x>
      <cdr:y>0.56214</cdr:y>
    </cdr:from>
    <cdr:to>
      <cdr:x>0.45493</cdr:x>
      <cdr:y>0.61456</cdr:y>
    </cdr:to>
    <cdr:sp macro="" textlink="">
      <cdr:nvSpPr>
        <cdr:cNvPr id="15" name="Straight Connector 14"/>
        <cdr:cNvSpPr/>
      </cdr:nvSpPr>
      <cdr:spPr>
        <a:xfrm xmlns:a="http://schemas.openxmlformats.org/drawingml/2006/main" flipV="1">
          <a:off x="5344328" y="5293231"/>
          <a:ext cx="561178" cy="493594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</c:userShapes>
</file>

<file path=xl/drawings/drawing65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7429"/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8D00CD9F-8A70-B132-55FA-E68ED1D7B5F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0.07461</cdr:y>
    </cdr:to>
    <cdr:sp macro="" textlink="">
      <cdr:nvSpPr>
        <cdr:cNvPr id="21" name="TextBox 20"/>
        <cdr:cNvSpPr txBox="1"/>
      </cdr:nvSpPr>
      <cdr:spPr>
        <a:xfrm xmlns:a="http://schemas.openxmlformats.org/drawingml/2006/main">
          <a:off x="0" y="0"/>
          <a:ext cx="8669364" cy="46897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ctr"/>
          <a:r>
            <a:rPr lang="en-US" sz="2800">
              <a:latin typeface="Arial" pitchFamily="34" charset="0"/>
              <a:cs typeface="Arial" pitchFamily="34" charset="0"/>
            </a:rPr>
            <a:t>Quarterly Transition Rates into 30+ Days Late</a:t>
          </a:r>
          <a:r>
            <a:rPr lang="en-US" sz="2800" baseline="0">
              <a:latin typeface="Arial" pitchFamily="34" charset="0"/>
              <a:cs typeface="Arial" pitchFamily="34" charset="0"/>
            </a:rPr>
            <a:t> by State*</a:t>
          </a:r>
          <a:endParaRPr lang="en-US" sz="28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0.43926</cdr:x>
      <cdr:y>0.36261</cdr:y>
    </cdr:from>
    <cdr:to>
      <cdr:x>0.61996</cdr:x>
      <cdr:y>0.42245</cdr:y>
    </cdr:to>
    <cdr:sp macro="" textlink="">
      <cdr:nvSpPr>
        <cdr:cNvPr id="19" name="TextBox 18"/>
        <cdr:cNvSpPr txBox="1"/>
      </cdr:nvSpPr>
      <cdr:spPr>
        <a:xfrm xmlns:a="http://schemas.openxmlformats.org/drawingml/2006/main">
          <a:off x="2538285" y="1521628"/>
          <a:ext cx="1044174" cy="2510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tx2"/>
              </a:solidFill>
              <a:latin typeface="Arial" pitchFamily="34" charset="0"/>
              <a:cs typeface="Arial" pitchFamily="34" charset="0"/>
            </a:rPr>
            <a:t>NV</a:t>
          </a:r>
        </a:p>
      </cdr:txBody>
    </cdr:sp>
  </cdr:relSizeAnchor>
  <cdr:relSizeAnchor xmlns:cdr="http://schemas.openxmlformats.org/drawingml/2006/chartDrawing">
    <cdr:from>
      <cdr:x>0.55715</cdr:x>
      <cdr:y>0.62999</cdr:y>
    </cdr:from>
    <cdr:to>
      <cdr:x>0.67898</cdr:x>
      <cdr:y>0.68083</cdr:y>
    </cdr:to>
    <cdr:sp macro="" textlink="">
      <cdr:nvSpPr>
        <cdr:cNvPr id="15" name="TextBox 14"/>
        <cdr:cNvSpPr txBox="1"/>
      </cdr:nvSpPr>
      <cdr:spPr>
        <a:xfrm xmlns:a="http://schemas.openxmlformats.org/drawingml/2006/main">
          <a:off x="7234991" y="5935689"/>
          <a:ext cx="1582054" cy="47900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 baseline="0">
              <a:solidFill>
                <a:schemeClr val="accent5"/>
              </a:solidFill>
              <a:latin typeface="Arial" pitchFamily="34" charset="0"/>
              <a:cs typeface="Arial" pitchFamily="34" charset="0"/>
            </a:rPr>
            <a:t>FL</a:t>
          </a:r>
        </a:p>
      </cdr:txBody>
    </cdr:sp>
  </cdr:relSizeAnchor>
  <cdr:relSizeAnchor xmlns:cdr="http://schemas.openxmlformats.org/drawingml/2006/chartDrawing">
    <cdr:from>
      <cdr:x>0</cdr:x>
      <cdr:y>0.9549</cdr:y>
    </cdr:from>
    <cdr:to>
      <cdr:x>0.48729</cdr:x>
      <cdr:y>1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0" y="5984773"/>
          <a:ext cx="4200501" cy="2826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 dirty="0">
              <a:latin typeface="Arial" pitchFamily="34" charset="0"/>
              <a:cs typeface="Arial" pitchFamily="34" charset="0"/>
            </a:rPr>
            <a:t>Source: New York Fed Consumer Credit Panel/Equifax</a:t>
          </a:r>
          <a:endParaRPr lang="en-US">
            <a:latin typeface="Arial" pitchFamily="34" charset="0"/>
            <a:cs typeface="Arial" pitchFamily="34" charset="0"/>
          </a:endParaRPr>
        </a:p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	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0.00184</cdr:x>
      <cdr:y>0.10763</cdr:y>
    </cdr:from>
    <cdr:to>
      <cdr:x>0.2003</cdr:x>
      <cdr:y>0.1429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15875" y="675760"/>
          <a:ext cx="1715476" cy="22144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Percent of Balance</a:t>
          </a:r>
        </a:p>
      </cdr:txBody>
    </cdr:sp>
  </cdr:relSizeAnchor>
  <cdr:relSizeAnchor xmlns:cdr="http://schemas.openxmlformats.org/drawingml/2006/chartDrawing">
    <cdr:from>
      <cdr:x>0.36565</cdr:x>
      <cdr:y>0.35601</cdr:y>
    </cdr:from>
    <cdr:to>
      <cdr:x>0.52212</cdr:x>
      <cdr:y>0.40862</cdr:y>
    </cdr:to>
    <cdr:sp macro="" textlink="">
      <cdr:nvSpPr>
        <cdr:cNvPr id="10" name="TextBox 9"/>
        <cdr:cNvSpPr txBox="1"/>
      </cdr:nvSpPr>
      <cdr:spPr>
        <a:xfrm xmlns:a="http://schemas.openxmlformats.org/drawingml/2006/main">
          <a:off x="4748276" y="3354251"/>
          <a:ext cx="2031880" cy="49568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 baseline="0">
              <a:solidFill>
                <a:schemeClr val="accent4"/>
              </a:solidFill>
              <a:latin typeface="Arial" pitchFamily="34" charset="0"/>
              <a:cs typeface="Arial" pitchFamily="34" charset="0"/>
            </a:rPr>
            <a:t>AZ</a:t>
          </a:r>
        </a:p>
      </cdr:txBody>
    </cdr:sp>
  </cdr:relSizeAnchor>
  <cdr:relSizeAnchor xmlns:cdr="http://schemas.openxmlformats.org/drawingml/2006/chartDrawing">
    <cdr:from>
      <cdr:x>0.31316</cdr:x>
      <cdr:y>0.49444</cdr:y>
    </cdr:from>
    <cdr:to>
      <cdr:x>0.43342</cdr:x>
      <cdr:y>0.53537</cdr:y>
    </cdr:to>
    <cdr:sp macro="" textlink="">
      <cdr:nvSpPr>
        <cdr:cNvPr id="11" name="TextBox 10"/>
        <cdr:cNvSpPr txBox="1"/>
      </cdr:nvSpPr>
      <cdr:spPr>
        <a:xfrm xmlns:a="http://schemas.openxmlformats.org/drawingml/2006/main">
          <a:off x="4066561" y="4658501"/>
          <a:ext cx="1561667" cy="38563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CA</a:t>
          </a:r>
        </a:p>
      </cdr:txBody>
    </cdr:sp>
  </cdr:relSizeAnchor>
  <cdr:relSizeAnchor xmlns:cdr="http://schemas.openxmlformats.org/drawingml/2006/chartDrawing">
    <cdr:from>
      <cdr:x>0.55446</cdr:x>
      <cdr:y>0.93238</cdr:y>
    </cdr:from>
    <cdr:to>
      <cdr:x>0.99372</cdr:x>
      <cdr:y>0.99485</cdr:y>
    </cdr:to>
    <cdr:sp macro="" textlink="">
      <cdr:nvSpPr>
        <cdr:cNvPr id="12" name="TextBox 1"/>
        <cdr:cNvSpPr txBox="1"/>
      </cdr:nvSpPr>
      <cdr:spPr>
        <a:xfrm xmlns:a="http://schemas.openxmlformats.org/drawingml/2006/main">
          <a:off x="4761186" y="5871882"/>
          <a:ext cx="3771956" cy="39339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r"/>
          <a:r>
            <a:rPr lang="en-US" sz="1100" baseline="0" dirty="0">
              <a:latin typeface="Arial" pitchFamily="34" charset="0"/>
              <a:cs typeface="Arial" pitchFamily="34" charset="0"/>
            </a:rPr>
            <a:t>Note: </a:t>
          </a:r>
          <a:r>
            <a:rPr lang="en-US" sz="1100" baseline="0">
              <a:latin typeface="Arial" pitchFamily="34" charset="0"/>
              <a:ea typeface="+mn-ea"/>
              <a:cs typeface="Arial" pitchFamily="34" charset="0"/>
            </a:rPr>
            <a:t>*Four Quarter Moving Sum, Rates from Current to 30+ Days Delinquent, All Accounts. Revised May 2017.</a:t>
          </a:r>
          <a:r>
            <a:rPr lang="en-US" sz="1100" baseline="0" dirty="0">
              <a:latin typeface="Arial" pitchFamily="34" charset="0"/>
              <a:cs typeface="Arial" pitchFamily="34" charset="0"/>
            </a:rPr>
            <a:t>   </a:t>
          </a:r>
        </a:p>
        <a:p xmlns:a="http://schemas.openxmlformats.org/drawingml/2006/main">
          <a:pPr algn="l"/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0.2905</cdr:x>
      <cdr:y>0.69881</cdr:y>
    </cdr:from>
    <cdr:to>
      <cdr:x>0.44278</cdr:x>
      <cdr:y>0.73234</cdr:y>
    </cdr:to>
    <cdr:sp macro="" textlink="">
      <cdr:nvSpPr>
        <cdr:cNvPr id="13" name="TextBox 1"/>
        <cdr:cNvSpPr txBox="1"/>
      </cdr:nvSpPr>
      <cdr:spPr>
        <a:xfrm xmlns:a="http://schemas.openxmlformats.org/drawingml/2006/main">
          <a:off x="3772381" y="6584063"/>
          <a:ext cx="1977470" cy="3159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400">
              <a:solidFill>
                <a:srgbClr val="EEECE1">
                  <a:lumMod val="50000"/>
                </a:srgbClr>
              </a:solidFill>
              <a:latin typeface="Arial" pitchFamily="34" charset="0"/>
              <a:cs typeface="Arial" pitchFamily="34" charset="0"/>
            </a:rPr>
            <a:t>PA</a:t>
          </a:r>
        </a:p>
      </cdr:txBody>
    </cdr:sp>
  </cdr:relSizeAnchor>
  <cdr:relSizeAnchor xmlns:cdr="http://schemas.openxmlformats.org/drawingml/2006/chartDrawing">
    <cdr:from>
      <cdr:x>0.35962</cdr:x>
      <cdr:y>0.38862</cdr:y>
    </cdr:from>
    <cdr:to>
      <cdr:x>0.37431</cdr:x>
      <cdr:y>0.46953</cdr:y>
    </cdr:to>
    <cdr:sp macro="" textlink="">
      <cdr:nvSpPr>
        <cdr:cNvPr id="14" name="Straight Connector 13"/>
        <cdr:cNvSpPr/>
      </cdr:nvSpPr>
      <cdr:spPr>
        <a:xfrm xmlns:a="http://schemas.openxmlformats.org/drawingml/2006/main" flipV="1">
          <a:off x="4669908" y="3661549"/>
          <a:ext cx="190761" cy="762319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accent4">
              <a:lumMod val="7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0.80154</cdr:x>
      <cdr:y>0.11685</cdr:y>
    </cdr:from>
    <cdr:to>
      <cdr:x>1</cdr:x>
      <cdr:y>0.15212</cdr:y>
    </cdr:to>
    <cdr:sp macro="" textlink="">
      <cdr:nvSpPr>
        <cdr:cNvPr id="16" name="TextBox 1"/>
        <cdr:cNvSpPr txBox="1"/>
      </cdr:nvSpPr>
      <cdr:spPr>
        <a:xfrm xmlns:a="http://schemas.openxmlformats.org/drawingml/2006/main">
          <a:off x="6928462" y="733666"/>
          <a:ext cx="1715476" cy="22144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Percent of Balance</a:t>
          </a:r>
        </a:p>
      </cdr:txBody>
    </cdr:sp>
  </cdr:relSizeAnchor>
</c:userShapes>
</file>

<file path=xl/drawings/drawing67.xml><?xml version="1.0" encoding="utf-8"?>
<xdr:wsDr xmlns:xdr="http://schemas.openxmlformats.org/drawingml/2006/spreadsheetDrawing" xmlns:a="http://schemas.openxmlformats.org/drawingml/2006/main">
  <xdr:absoluteAnchor>
    <xdr:pos x="0" y="0"/>
    <xdr:ext cx="8657167" cy="6286500"/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DDE32923-F99E-8860-60C7-82B94F16E69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0.07461</cdr:y>
    </cdr:to>
    <cdr:sp macro="" textlink="">
      <cdr:nvSpPr>
        <cdr:cNvPr id="21" name="TextBox 20"/>
        <cdr:cNvSpPr txBox="1"/>
      </cdr:nvSpPr>
      <cdr:spPr>
        <a:xfrm xmlns:a="http://schemas.openxmlformats.org/drawingml/2006/main">
          <a:off x="0" y="0"/>
          <a:ext cx="8669364" cy="46897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ctr"/>
          <a:r>
            <a:rPr lang="en-US" sz="2800">
              <a:latin typeface="Arial" pitchFamily="34" charset="0"/>
              <a:cs typeface="Arial" pitchFamily="34" charset="0"/>
            </a:rPr>
            <a:t>Quarterly Transition Rates into 90+ Days Late </a:t>
          </a:r>
          <a:r>
            <a:rPr lang="en-US" sz="2800" baseline="0">
              <a:latin typeface="Arial" pitchFamily="34" charset="0"/>
              <a:cs typeface="Arial" pitchFamily="34" charset="0"/>
            </a:rPr>
            <a:t>by State*</a:t>
          </a:r>
          <a:endParaRPr lang="en-US" sz="28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0.40761</cdr:x>
      <cdr:y>0.29912</cdr:y>
    </cdr:from>
    <cdr:to>
      <cdr:x>0.58522</cdr:x>
      <cdr:y>0.35843</cdr:y>
    </cdr:to>
    <cdr:sp macro="" textlink="">
      <cdr:nvSpPr>
        <cdr:cNvPr id="19" name="TextBox 18"/>
        <cdr:cNvSpPr txBox="1"/>
      </cdr:nvSpPr>
      <cdr:spPr>
        <a:xfrm xmlns:a="http://schemas.openxmlformats.org/drawingml/2006/main">
          <a:off x="3528748" y="1880440"/>
          <a:ext cx="1537599" cy="3728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tx2"/>
              </a:solidFill>
              <a:latin typeface="Arial" pitchFamily="34" charset="0"/>
              <a:cs typeface="Arial" pitchFamily="34" charset="0"/>
            </a:rPr>
            <a:t>NV</a:t>
          </a:r>
        </a:p>
      </cdr:txBody>
    </cdr:sp>
  </cdr:relSizeAnchor>
  <cdr:relSizeAnchor xmlns:cdr="http://schemas.openxmlformats.org/drawingml/2006/chartDrawing">
    <cdr:from>
      <cdr:x>0.39623</cdr:x>
      <cdr:y>0.58315</cdr:y>
    </cdr:from>
    <cdr:to>
      <cdr:x>0.53755</cdr:x>
      <cdr:y>0.62794</cdr:y>
    </cdr:to>
    <cdr:sp macro="" textlink="">
      <cdr:nvSpPr>
        <cdr:cNvPr id="15" name="TextBox 14"/>
        <cdr:cNvSpPr txBox="1"/>
      </cdr:nvSpPr>
      <cdr:spPr>
        <a:xfrm xmlns:a="http://schemas.openxmlformats.org/drawingml/2006/main">
          <a:off x="3430230" y="3665994"/>
          <a:ext cx="1223431" cy="2815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 baseline="0">
              <a:solidFill>
                <a:schemeClr val="accent5"/>
              </a:solidFill>
              <a:latin typeface="Arial" pitchFamily="34" charset="0"/>
              <a:cs typeface="Arial" pitchFamily="34" charset="0"/>
            </a:rPr>
            <a:t>FL</a:t>
          </a:r>
        </a:p>
      </cdr:txBody>
    </cdr:sp>
  </cdr:relSizeAnchor>
  <cdr:relSizeAnchor xmlns:cdr="http://schemas.openxmlformats.org/drawingml/2006/chartDrawing">
    <cdr:from>
      <cdr:x>0</cdr:x>
      <cdr:y>0.10817</cdr:y>
    </cdr:from>
    <cdr:to>
      <cdr:x>0.19853</cdr:x>
      <cdr:y>0.13662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0" y="678133"/>
          <a:ext cx="1713932" cy="17835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Percent of Balance</a:t>
          </a:r>
        </a:p>
      </cdr:txBody>
    </cdr:sp>
  </cdr:relSizeAnchor>
  <cdr:relSizeAnchor xmlns:cdr="http://schemas.openxmlformats.org/drawingml/2006/chartDrawing">
    <cdr:from>
      <cdr:x>0.38699</cdr:x>
      <cdr:y>0.45485</cdr:y>
    </cdr:from>
    <cdr:to>
      <cdr:x>0.54055</cdr:x>
      <cdr:y>0.5127</cdr:y>
    </cdr:to>
    <cdr:sp macro="" textlink="">
      <cdr:nvSpPr>
        <cdr:cNvPr id="10" name="TextBox 9"/>
        <cdr:cNvSpPr txBox="1"/>
      </cdr:nvSpPr>
      <cdr:spPr>
        <a:xfrm xmlns:a="http://schemas.openxmlformats.org/drawingml/2006/main">
          <a:off x="3350237" y="2859436"/>
          <a:ext cx="1329395" cy="36367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 baseline="0">
              <a:solidFill>
                <a:schemeClr val="accent4">
                  <a:lumMod val="75000"/>
                </a:schemeClr>
              </a:solidFill>
              <a:latin typeface="Arial" pitchFamily="34" charset="0"/>
              <a:cs typeface="Arial" pitchFamily="34" charset="0"/>
            </a:rPr>
            <a:t>AZ</a:t>
          </a:r>
        </a:p>
      </cdr:txBody>
    </cdr:sp>
  </cdr:relSizeAnchor>
  <cdr:relSizeAnchor xmlns:cdr="http://schemas.openxmlformats.org/drawingml/2006/chartDrawing">
    <cdr:from>
      <cdr:x>0.30727</cdr:x>
      <cdr:y>0.5277</cdr:y>
    </cdr:from>
    <cdr:to>
      <cdr:x>0.50916</cdr:x>
      <cdr:y>0.58528</cdr:y>
    </cdr:to>
    <cdr:sp macro="" textlink="">
      <cdr:nvSpPr>
        <cdr:cNvPr id="11" name="TextBox 10"/>
        <cdr:cNvSpPr txBox="1"/>
      </cdr:nvSpPr>
      <cdr:spPr>
        <a:xfrm xmlns:a="http://schemas.openxmlformats.org/drawingml/2006/main">
          <a:off x="2659144" y="3310201"/>
          <a:ext cx="1747185" cy="36119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CA</a:t>
          </a:r>
        </a:p>
      </cdr:txBody>
    </cdr:sp>
  </cdr:relSizeAnchor>
  <cdr:relSizeAnchor xmlns:cdr="http://schemas.openxmlformats.org/drawingml/2006/chartDrawing">
    <cdr:from>
      <cdr:x>0</cdr:x>
      <cdr:y>0.95468</cdr:y>
    </cdr:from>
    <cdr:to>
      <cdr:x>0.48542</cdr:x>
      <cdr:y>1</cdr:y>
    </cdr:to>
    <cdr:sp macro="" textlink="">
      <cdr:nvSpPr>
        <cdr:cNvPr id="13" name="TextBox 1"/>
        <cdr:cNvSpPr txBox="1"/>
      </cdr:nvSpPr>
      <cdr:spPr>
        <a:xfrm xmlns:a="http://schemas.openxmlformats.org/drawingml/2006/main">
          <a:off x="-52668" y="6036076"/>
          <a:ext cx="4184393" cy="2840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 dirty="0">
              <a:latin typeface="Arial" pitchFamily="34" charset="0"/>
              <a:cs typeface="Arial" pitchFamily="34" charset="0"/>
            </a:rPr>
            <a:t>Source: New York Fed Consumer Credit Panel/Equifax</a:t>
          </a:r>
          <a:endParaRPr lang="en-US">
            <a:latin typeface="Arial" pitchFamily="34" charset="0"/>
            <a:cs typeface="Arial" pitchFamily="34" charset="0"/>
          </a:endParaRPr>
        </a:p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	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0.44519</cdr:x>
      <cdr:y>0.93416</cdr:y>
    </cdr:from>
    <cdr:to>
      <cdr:x>1</cdr:x>
      <cdr:y>1</cdr:y>
    </cdr:to>
    <cdr:sp macro="" textlink="">
      <cdr:nvSpPr>
        <cdr:cNvPr id="14" name="TextBox 1"/>
        <cdr:cNvSpPr txBox="1"/>
      </cdr:nvSpPr>
      <cdr:spPr>
        <a:xfrm xmlns:a="http://schemas.openxmlformats.org/drawingml/2006/main">
          <a:off x="3844637" y="5860733"/>
          <a:ext cx="4791363" cy="41306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r"/>
          <a:r>
            <a:rPr lang="en-US" sz="1100" baseline="0" dirty="0">
              <a:latin typeface="Arial" pitchFamily="34" charset="0"/>
              <a:cs typeface="Arial" pitchFamily="34" charset="0"/>
            </a:rPr>
            <a:t>Note: </a:t>
          </a:r>
          <a:r>
            <a:rPr lang="en-US" sz="1100" baseline="0">
              <a:latin typeface="Arial" pitchFamily="34" charset="0"/>
              <a:cs typeface="Arial" pitchFamily="34" charset="0"/>
            </a:rPr>
            <a:t>*Four Quarter Moving Sum, Rates from Current and up to 60 Days Delinquent to 90+ Days Delinquent, All Accounts. Revised May 2017.</a:t>
          </a:r>
          <a:r>
            <a:rPr lang="en-US" sz="1100" baseline="0" dirty="0">
              <a:latin typeface="Arial" pitchFamily="34" charset="0"/>
              <a:cs typeface="Arial" pitchFamily="34" charset="0"/>
            </a:rPr>
            <a:t>   </a:t>
          </a:r>
        </a:p>
        <a:p xmlns:a="http://schemas.openxmlformats.org/drawingml/2006/main">
          <a:pPr algn="l"/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0.36889</cdr:x>
      <cdr:y>0.48286</cdr:y>
    </cdr:from>
    <cdr:to>
      <cdr:x>0.39422</cdr:x>
      <cdr:y>0.5205</cdr:y>
    </cdr:to>
    <cdr:sp macro="" textlink="">
      <cdr:nvSpPr>
        <cdr:cNvPr id="16" name="Straight Connector 15"/>
        <cdr:cNvSpPr/>
      </cdr:nvSpPr>
      <cdr:spPr>
        <a:xfrm xmlns:a="http://schemas.openxmlformats.org/drawingml/2006/main" flipV="1">
          <a:off x="3193542" y="3035521"/>
          <a:ext cx="219286" cy="236624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accent4">
              <a:lumMod val="7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0.80147</cdr:x>
      <cdr:y>0.11436</cdr:y>
    </cdr:from>
    <cdr:to>
      <cdr:x>1</cdr:x>
      <cdr:y>0.14281</cdr:y>
    </cdr:to>
    <cdr:sp macro="" textlink="">
      <cdr:nvSpPr>
        <cdr:cNvPr id="12" name="TextBox 1"/>
        <cdr:cNvSpPr txBox="1"/>
      </cdr:nvSpPr>
      <cdr:spPr>
        <a:xfrm xmlns:a="http://schemas.openxmlformats.org/drawingml/2006/main">
          <a:off x="6919182" y="716932"/>
          <a:ext cx="1713932" cy="17835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Percent of Balance</a:t>
          </a:r>
        </a:p>
      </cdr:txBody>
    </cdr:sp>
  </cdr:relSizeAnchor>
</c:userShapes>
</file>

<file path=xl/drawings/drawing69.xml><?xml version="1.0" encoding="utf-8"?>
<xdr:wsDr xmlns:xdr="http://schemas.openxmlformats.org/drawingml/2006/spreadsheetDrawing" xmlns:a="http://schemas.openxmlformats.org/drawingml/2006/main">
  <xdr:absoluteAnchor>
    <xdr:pos x="0" y="0"/>
    <xdr:ext cx="8670636" cy="629227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48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443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0.07461</cdr:y>
    </cdr:to>
    <cdr:sp macro="" textlink="">
      <cdr:nvSpPr>
        <cdr:cNvPr id="21" name="TextBox 20"/>
        <cdr:cNvSpPr txBox="1"/>
      </cdr:nvSpPr>
      <cdr:spPr>
        <a:xfrm xmlns:a="http://schemas.openxmlformats.org/drawingml/2006/main">
          <a:off x="0" y="0"/>
          <a:ext cx="8669364" cy="46897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ctr"/>
          <a:r>
            <a:rPr lang="en-US" sz="2800">
              <a:latin typeface="Arial" pitchFamily="34" charset="0"/>
              <a:cs typeface="Arial" pitchFamily="34" charset="0"/>
            </a:rPr>
            <a:t>Percent of Consumers*</a:t>
          </a:r>
          <a:r>
            <a:rPr lang="en-US" sz="2800" baseline="0">
              <a:latin typeface="Arial" pitchFamily="34" charset="0"/>
              <a:cs typeface="Arial" pitchFamily="34" charset="0"/>
            </a:rPr>
            <a:t> with New Foreclosures by State</a:t>
          </a:r>
          <a:endParaRPr lang="en-US" sz="28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0.29617</cdr:x>
      <cdr:y>0.61418</cdr:y>
    </cdr:from>
    <cdr:to>
      <cdr:x>0.35471</cdr:x>
      <cdr:y>0.66631</cdr:y>
    </cdr:to>
    <cdr:sp macro="" textlink="">
      <cdr:nvSpPr>
        <cdr:cNvPr id="18" name="TextBox 17"/>
        <cdr:cNvSpPr txBox="1"/>
      </cdr:nvSpPr>
      <cdr:spPr>
        <a:xfrm xmlns:a="http://schemas.openxmlformats.org/drawingml/2006/main">
          <a:off x="2563104" y="3855440"/>
          <a:ext cx="506614" cy="32730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CA</a:t>
          </a:r>
        </a:p>
      </cdr:txBody>
    </cdr:sp>
  </cdr:relSizeAnchor>
  <cdr:relSizeAnchor xmlns:cdr="http://schemas.openxmlformats.org/drawingml/2006/chartDrawing">
    <cdr:from>
      <cdr:x>0.35543</cdr:x>
      <cdr:y>0.35266</cdr:y>
    </cdr:from>
    <cdr:to>
      <cdr:x>0.41396</cdr:x>
      <cdr:y>0.40481</cdr:y>
    </cdr:to>
    <cdr:sp macro="" textlink="">
      <cdr:nvSpPr>
        <cdr:cNvPr id="19" name="TextBox 18"/>
        <cdr:cNvSpPr txBox="1"/>
      </cdr:nvSpPr>
      <cdr:spPr>
        <a:xfrm xmlns:a="http://schemas.openxmlformats.org/drawingml/2006/main">
          <a:off x="4613949" y="3320697"/>
          <a:ext cx="759791" cy="4910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tx2"/>
              </a:solidFill>
              <a:latin typeface="Arial" pitchFamily="34" charset="0"/>
              <a:cs typeface="Arial" pitchFamily="34" charset="0"/>
            </a:rPr>
            <a:t>NV</a:t>
          </a:r>
        </a:p>
      </cdr:txBody>
    </cdr:sp>
  </cdr:relSizeAnchor>
  <cdr:relSizeAnchor xmlns:cdr="http://schemas.openxmlformats.org/drawingml/2006/chartDrawing">
    <cdr:from>
      <cdr:x>0.54161</cdr:x>
      <cdr:y>0.64212</cdr:y>
    </cdr:from>
    <cdr:to>
      <cdr:x>0.60015</cdr:x>
      <cdr:y>0.69427</cdr:y>
    </cdr:to>
    <cdr:sp macro="" textlink="">
      <cdr:nvSpPr>
        <cdr:cNvPr id="20" name="TextBox 19"/>
        <cdr:cNvSpPr txBox="1"/>
      </cdr:nvSpPr>
      <cdr:spPr>
        <a:xfrm xmlns:a="http://schemas.openxmlformats.org/drawingml/2006/main">
          <a:off x="4694524" y="4039758"/>
          <a:ext cx="507410" cy="3280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 baseline="0">
              <a:solidFill>
                <a:schemeClr val="accent4">
                  <a:lumMod val="75000"/>
                </a:schemeClr>
              </a:solidFill>
              <a:latin typeface="Arial" pitchFamily="34" charset="0"/>
              <a:cs typeface="Arial" pitchFamily="34" charset="0"/>
            </a:rPr>
            <a:t>AZ</a:t>
          </a:r>
        </a:p>
      </cdr:txBody>
    </cdr:sp>
  </cdr:relSizeAnchor>
  <cdr:relSizeAnchor xmlns:cdr="http://schemas.openxmlformats.org/drawingml/2006/chartDrawing">
    <cdr:from>
      <cdr:x>0.34918</cdr:x>
      <cdr:y>0.55388</cdr:y>
    </cdr:from>
    <cdr:to>
      <cdr:x>0.40772</cdr:x>
      <cdr:y>0.60603</cdr:y>
    </cdr:to>
    <cdr:sp macro="" textlink="">
      <cdr:nvSpPr>
        <cdr:cNvPr id="23" name="TextBox 22"/>
        <cdr:cNvSpPr txBox="1"/>
      </cdr:nvSpPr>
      <cdr:spPr>
        <a:xfrm xmlns:a="http://schemas.openxmlformats.org/drawingml/2006/main">
          <a:off x="3021843" y="3476944"/>
          <a:ext cx="506614" cy="32736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accent5"/>
              </a:solidFill>
              <a:latin typeface="Arial" pitchFamily="34" charset="0"/>
              <a:cs typeface="Arial" pitchFamily="34" charset="0"/>
            </a:rPr>
            <a:t>FL</a:t>
          </a:r>
        </a:p>
      </cdr:txBody>
    </cdr:sp>
  </cdr:relSizeAnchor>
  <cdr:relSizeAnchor xmlns:cdr="http://schemas.openxmlformats.org/drawingml/2006/chartDrawing">
    <cdr:from>
      <cdr:x>0.29763</cdr:x>
      <cdr:y>0.79705</cdr:y>
    </cdr:from>
    <cdr:to>
      <cdr:x>0.35616</cdr:x>
      <cdr:y>0.8492</cdr:y>
    </cdr:to>
    <cdr:sp macro="" textlink="">
      <cdr:nvSpPr>
        <cdr:cNvPr id="28" name="TextBox 27"/>
        <cdr:cNvSpPr txBox="1"/>
      </cdr:nvSpPr>
      <cdr:spPr>
        <a:xfrm xmlns:a="http://schemas.openxmlformats.org/drawingml/2006/main">
          <a:off x="2579773" y="5016982"/>
          <a:ext cx="507324" cy="3282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tx1"/>
              </a:solidFill>
              <a:latin typeface="Arial" pitchFamily="34" charset="0"/>
              <a:cs typeface="Arial" pitchFamily="34" charset="0"/>
            </a:rPr>
            <a:t>NY</a:t>
          </a:r>
        </a:p>
      </cdr:txBody>
    </cdr:sp>
  </cdr:relSizeAnchor>
  <cdr:relSizeAnchor xmlns:cdr="http://schemas.openxmlformats.org/drawingml/2006/chartDrawing">
    <cdr:from>
      <cdr:x>0.17033</cdr:x>
      <cdr:y>0.70607</cdr:y>
    </cdr:from>
    <cdr:to>
      <cdr:x>0.22887</cdr:x>
      <cdr:y>0.75821</cdr:y>
    </cdr:to>
    <cdr:sp macro="" textlink="">
      <cdr:nvSpPr>
        <cdr:cNvPr id="11" name="TextBox 10"/>
        <cdr:cNvSpPr txBox="1"/>
      </cdr:nvSpPr>
      <cdr:spPr>
        <a:xfrm xmlns:a="http://schemas.openxmlformats.org/drawingml/2006/main">
          <a:off x="1476412" y="4444297"/>
          <a:ext cx="507411" cy="32819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rgbClr val="FFC000"/>
              </a:solidFill>
              <a:latin typeface="Arial" pitchFamily="34" charset="0"/>
              <a:cs typeface="Arial" pitchFamily="34" charset="0"/>
            </a:rPr>
            <a:t>MI</a:t>
          </a:r>
        </a:p>
      </cdr:txBody>
    </cdr:sp>
  </cdr:relSizeAnchor>
  <cdr:relSizeAnchor xmlns:cdr="http://schemas.openxmlformats.org/drawingml/2006/chartDrawing">
    <cdr:from>
      <cdr:x>0.57364</cdr:x>
      <cdr:y>0.96085</cdr:y>
    </cdr:from>
    <cdr:to>
      <cdr:x>1</cdr:x>
      <cdr:y>1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4975412" y="6051176"/>
          <a:ext cx="3697941" cy="246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r"/>
          <a:r>
            <a:rPr lang="en-US" sz="1100">
              <a:latin typeface="Arial" pitchFamily="34" charset="0"/>
              <a:cs typeface="Arial" pitchFamily="34" charset="0"/>
            </a:rPr>
            <a:t>Note: *</a:t>
          </a:r>
          <a:r>
            <a:rPr lang="en-US" sz="1100" baseline="0">
              <a:latin typeface="Arial" pitchFamily="34" charset="0"/>
              <a:cs typeface="Arial" pitchFamily="34" charset="0"/>
            </a:rPr>
            <a:t> Based on the population with a credit report</a:t>
          </a:r>
          <a:endParaRPr lang="en-US" sz="11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0.96</cdr:y>
    </cdr:from>
    <cdr:to>
      <cdr:x>0.43128</cdr:x>
      <cdr:y>1</cdr:y>
    </cdr:to>
    <cdr:sp macro="" textlink="">
      <cdr:nvSpPr>
        <cdr:cNvPr id="12" name="TextBox 1"/>
        <cdr:cNvSpPr txBox="1"/>
      </cdr:nvSpPr>
      <cdr:spPr>
        <a:xfrm xmlns:a="http://schemas.openxmlformats.org/drawingml/2006/main">
          <a:off x="-47639" y="6080865"/>
          <a:ext cx="3738938" cy="25144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Source: New York Fed Consumer Credit Panel/Equifax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0.0011</cdr:x>
      <cdr:y>0.11719</cdr:y>
    </cdr:from>
    <cdr:to>
      <cdr:x>0.14763</cdr:x>
      <cdr:y>0.14917</cdr:y>
    </cdr:to>
    <cdr:sp macro="" textlink="">
      <cdr:nvSpPr>
        <cdr:cNvPr id="13" name="TextBox 1"/>
        <cdr:cNvSpPr txBox="1"/>
      </cdr:nvSpPr>
      <cdr:spPr>
        <a:xfrm xmlns:a="http://schemas.openxmlformats.org/drawingml/2006/main">
          <a:off x="9525" y="735589"/>
          <a:ext cx="1265898" cy="20073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Percent</a:t>
          </a:r>
        </a:p>
      </cdr:txBody>
    </cdr:sp>
  </cdr:relSizeAnchor>
  <cdr:relSizeAnchor xmlns:cdr="http://schemas.openxmlformats.org/drawingml/2006/chartDrawing">
    <cdr:from>
      <cdr:x>0.89935</cdr:x>
      <cdr:y>0.12051</cdr:y>
    </cdr:from>
    <cdr:to>
      <cdr:x>0.9989</cdr:x>
      <cdr:y>0.15249</cdr:y>
    </cdr:to>
    <cdr:sp macro="" textlink="">
      <cdr:nvSpPr>
        <cdr:cNvPr id="14" name="TextBox 1"/>
        <cdr:cNvSpPr txBox="1"/>
      </cdr:nvSpPr>
      <cdr:spPr>
        <a:xfrm xmlns:a="http://schemas.openxmlformats.org/drawingml/2006/main">
          <a:off x="7769620" y="756443"/>
          <a:ext cx="860030" cy="20073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r"/>
          <a:r>
            <a:rPr lang="en-US" sz="1400">
              <a:latin typeface="Arial" pitchFamily="34" charset="0"/>
              <a:cs typeface="Arial" pitchFamily="34" charset="0"/>
            </a:rPr>
            <a:t>Percent</a:t>
          </a:r>
        </a:p>
      </cdr:txBody>
    </cdr:sp>
  </cdr:relSizeAnchor>
  <cdr:relSizeAnchor xmlns:cdr="http://schemas.openxmlformats.org/drawingml/2006/chartDrawing">
    <cdr:from>
      <cdr:x>0.4677</cdr:x>
      <cdr:y>0.66829</cdr:y>
    </cdr:from>
    <cdr:to>
      <cdr:x>0.54598</cdr:x>
      <cdr:y>0.69407</cdr:y>
    </cdr:to>
    <cdr:sp macro="" textlink="">
      <cdr:nvSpPr>
        <cdr:cNvPr id="15" name="Straight Connector 14"/>
        <cdr:cNvSpPr/>
      </cdr:nvSpPr>
      <cdr:spPr>
        <a:xfrm xmlns:a="http://schemas.openxmlformats.org/drawingml/2006/main" flipV="1">
          <a:off x="4053896" y="4204395"/>
          <a:ext cx="678512" cy="162189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accent4">
              <a:lumMod val="7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</c:userShapes>
</file>

<file path=xl/drawings/drawing71.xml><?xml version="1.0" encoding="utf-8"?>
<xdr:wsDr xmlns:xdr="http://schemas.openxmlformats.org/drawingml/2006/spreadsheetDrawing" xmlns:a="http://schemas.openxmlformats.org/drawingml/2006/main">
  <xdr:absoluteAnchor>
    <xdr:pos x="0" y="0"/>
    <xdr:ext cx="8670636" cy="629227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4A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0.07461</cdr:y>
    </cdr:to>
    <cdr:sp macro="" textlink="">
      <cdr:nvSpPr>
        <cdr:cNvPr id="21" name="TextBox 20"/>
        <cdr:cNvSpPr txBox="1"/>
      </cdr:nvSpPr>
      <cdr:spPr>
        <a:xfrm xmlns:a="http://schemas.openxmlformats.org/drawingml/2006/main">
          <a:off x="0" y="0"/>
          <a:ext cx="8669364" cy="46897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ctr"/>
          <a:r>
            <a:rPr lang="en-US" sz="2800">
              <a:latin typeface="Arial" pitchFamily="34" charset="0"/>
              <a:cs typeface="Arial" pitchFamily="34" charset="0"/>
            </a:rPr>
            <a:t>Percent of Consumers</a:t>
          </a:r>
          <a:r>
            <a:rPr lang="en-US" sz="2800" baseline="0">
              <a:latin typeface="Arial" pitchFamily="34" charset="0"/>
              <a:cs typeface="Arial" pitchFamily="34" charset="0"/>
            </a:rPr>
            <a:t>* with New Bankruptcies by State</a:t>
          </a:r>
          <a:endParaRPr lang="en-US" sz="28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0.40967</cdr:x>
      <cdr:y>0.44614</cdr:y>
    </cdr:from>
    <cdr:to>
      <cdr:x>0.4682</cdr:x>
      <cdr:y>0.49829</cdr:y>
    </cdr:to>
    <cdr:sp macro="" textlink="">
      <cdr:nvSpPr>
        <cdr:cNvPr id="19" name="TextBox 18"/>
        <cdr:cNvSpPr txBox="1"/>
      </cdr:nvSpPr>
      <cdr:spPr>
        <a:xfrm xmlns:a="http://schemas.openxmlformats.org/drawingml/2006/main">
          <a:off x="3550952" y="2808201"/>
          <a:ext cx="507323" cy="3282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tx2"/>
              </a:solidFill>
              <a:latin typeface="Arial" pitchFamily="34" charset="0"/>
              <a:cs typeface="Arial" pitchFamily="34" charset="0"/>
            </a:rPr>
            <a:t>NV</a:t>
          </a:r>
        </a:p>
      </cdr:txBody>
    </cdr:sp>
  </cdr:relSizeAnchor>
  <cdr:relSizeAnchor xmlns:cdr="http://schemas.openxmlformats.org/drawingml/2006/chartDrawing">
    <cdr:from>
      <cdr:x>0.56848</cdr:x>
      <cdr:y>0.95907</cdr:y>
    </cdr:from>
    <cdr:to>
      <cdr:x>1</cdr:x>
      <cdr:y>1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4930588" y="6039971"/>
          <a:ext cx="3742765" cy="25773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r"/>
          <a:r>
            <a:rPr lang="en-US" sz="1100">
              <a:latin typeface="Arial" pitchFamily="34" charset="0"/>
              <a:cs typeface="Arial" pitchFamily="34" charset="0"/>
            </a:rPr>
            <a:t>Note: *</a:t>
          </a:r>
          <a:r>
            <a:rPr lang="en-US" sz="1100" baseline="0">
              <a:latin typeface="Arial" pitchFamily="34" charset="0"/>
              <a:cs typeface="Arial" pitchFamily="34" charset="0"/>
            </a:rPr>
            <a:t> Based on the population with a credit report</a:t>
          </a:r>
          <a:endParaRPr lang="en-US" sz="11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0.95985</cdr:y>
    </cdr:from>
    <cdr:to>
      <cdr:x>0.42914</cdr:x>
      <cdr:y>1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-47639" y="6056508"/>
          <a:ext cx="3720390" cy="25238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Source: New York Fed Consumer Credit Panel/Equifax	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0.10889</cdr:y>
    </cdr:from>
    <cdr:to>
      <cdr:x>0.1458</cdr:x>
      <cdr:y>0.141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0" y="683489"/>
          <a:ext cx="1259592" cy="20155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Percent</a:t>
          </a:r>
        </a:p>
      </cdr:txBody>
    </cdr:sp>
  </cdr:relSizeAnchor>
  <cdr:relSizeAnchor xmlns:cdr="http://schemas.openxmlformats.org/drawingml/2006/chartDrawing">
    <cdr:from>
      <cdr:x>0.89938</cdr:x>
      <cdr:y>0.11774</cdr:y>
    </cdr:from>
    <cdr:to>
      <cdr:x>0.99844</cdr:x>
      <cdr:y>0.14984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7769879" y="739023"/>
          <a:ext cx="855797" cy="20149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r"/>
          <a:r>
            <a:rPr lang="en-US" sz="1400">
              <a:latin typeface="Arial" pitchFamily="34" charset="0"/>
              <a:cs typeface="Arial" pitchFamily="34" charset="0"/>
            </a:rPr>
            <a:t>Percent</a:t>
          </a:r>
        </a:p>
      </cdr:txBody>
    </cdr:sp>
  </cdr:relSizeAnchor>
  <cdr:relSizeAnchor xmlns:cdr="http://schemas.openxmlformats.org/drawingml/2006/chartDrawing">
    <cdr:from>
      <cdr:x>0.35627</cdr:x>
      <cdr:y>0.7765</cdr:y>
    </cdr:from>
    <cdr:to>
      <cdr:x>0.42149</cdr:x>
      <cdr:y>0.82865</cdr:y>
    </cdr:to>
    <cdr:sp macro="" textlink="">
      <cdr:nvSpPr>
        <cdr:cNvPr id="10" name="TextBox 9"/>
        <cdr:cNvSpPr txBox="1"/>
      </cdr:nvSpPr>
      <cdr:spPr>
        <a:xfrm xmlns:a="http://schemas.openxmlformats.org/drawingml/2006/main">
          <a:off x="3088070" y="4887618"/>
          <a:ext cx="565310" cy="3282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rgbClr val="1C13D5"/>
              </a:solidFill>
              <a:latin typeface="Arial" pitchFamily="34" charset="0"/>
              <a:cs typeface="Arial" pitchFamily="34" charset="0"/>
            </a:rPr>
            <a:t>TX</a:t>
          </a: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</cdr:x>
      <cdr:y>0.95793</cdr:y>
    </cdr:from>
    <cdr:to>
      <cdr:x>0.41222</cdr:x>
      <cdr:y>0.99246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0" y="6012885"/>
          <a:ext cx="3561241" cy="21674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100" b="0" i="0">
              <a:latin typeface="Arial" panose="020B0604020202020204" pitchFamily="34" charset="0"/>
              <a:cs typeface="Arial" panose="020B0604020202020204" pitchFamily="34" charset="0"/>
            </a:rPr>
            <a:t>Source: New York Fed Consumer Credit Panel/Equifax</a:t>
          </a:r>
        </a:p>
        <a:p xmlns:a="http://schemas.openxmlformats.org/drawingml/2006/main">
          <a:pPr algn="l"/>
          <a:r>
            <a:rPr lang="en-US" sz="1100" b="0" i="0">
              <a:latin typeface="Arial" panose="020B0604020202020204" pitchFamily="34" charset="0"/>
              <a:cs typeface="Arial" panose="020B0604020202020204" pitchFamily="34" charset="0"/>
            </a:rPr>
            <a:t>* Credit Score is Equifax Riskscore 3.0</a:t>
          </a:r>
        </a:p>
      </cdr:txBody>
    </cdr:sp>
  </cdr:relSizeAnchor>
  <cdr:relSizeAnchor xmlns:cdr="http://schemas.openxmlformats.org/drawingml/2006/chartDrawing">
    <cdr:from>
      <cdr:x>0</cdr:x>
      <cdr:y>0.96547</cdr:y>
    </cdr:from>
    <cdr:to>
      <cdr:x>0.41222</cdr:x>
      <cdr:y>1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0" y="6070986"/>
          <a:ext cx="3573685" cy="2171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200" b="0" i="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0.0011</cdr:x>
      <cdr:y>0</cdr:y>
    </cdr:from>
    <cdr:to>
      <cdr:x>0.9989</cdr:x>
      <cdr:y>0.09863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9525" y="0"/>
          <a:ext cx="8620125" cy="619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800" b="0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Mortgage Originations by Credit Score*</a:t>
          </a:r>
          <a:endParaRPr lang="en-US" sz="28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 algn="ctr"/>
          <a:endParaRPr lang="en-US" sz="28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0.00037</cdr:x>
      <cdr:y>0.07942</cdr:y>
    </cdr:from>
    <cdr:to>
      <cdr:x>0.20019</cdr:x>
      <cdr:y>0.11912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3196" y="498490"/>
          <a:ext cx="1726280" cy="24919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Billions of Dollars</a:t>
          </a:r>
        </a:p>
      </cdr:txBody>
    </cdr:sp>
  </cdr:relSizeAnchor>
  <cdr:relSizeAnchor xmlns:cdr="http://schemas.openxmlformats.org/drawingml/2006/chartDrawing">
    <cdr:from>
      <cdr:x>0.80018</cdr:x>
      <cdr:y>0.08093</cdr:y>
    </cdr:from>
    <cdr:to>
      <cdr:x>1</cdr:x>
      <cdr:y>0.12063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12895" y="508001"/>
          <a:ext cx="1726280" cy="2491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>
              <a:latin typeface="Arial" pitchFamily="34" charset="0"/>
              <a:cs typeface="Arial" pitchFamily="34" charset="0"/>
            </a:rPr>
            <a:t>Billions of Dollars</a:t>
          </a: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742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FedPallett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046C9D"/>
    </a:accent1>
    <a:accent2>
      <a:srgbClr val="9C1E2D"/>
    </a:accent2>
    <a:accent3>
      <a:srgbClr val="B1812C"/>
    </a:accent3>
    <a:accent4>
      <a:srgbClr val="2F6C35"/>
    </a:accent4>
    <a:accent5>
      <a:srgbClr val="35457E"/>
    </a:accent5>
    <a:accent6>
      <a:srgbClr val="44525C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4.xml><?xml version="1.0" encoding="utf-8"?>
<a:themeOverride xmlns:a="http://schemas.openxmlformats.org/drawingml/2006/main">
  <a:clrScheme name="FedPallett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046C9D"/>
    </a:accent1>
    <a:accent2>
      <a:srgbClr val="9C1E2D"/>
    </a:accent2>
    <a:accent3>
      <a:srgbClr val="B1812C"/>
    </a:accent3>
    <a:accent4>
      <a:srgbClr val="2F6C35"/>
    </a:accent4>
    <a:accent5>
      <a:srgbClr val="35457E"/>
    </a:accent5>
    <a:accent6>
      <a:srgbClr val="44525C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5.xml><?xml version="1.0" encoding="utf-8"?>
<a:themeOverride xmlns:a="http://schemas.openxmlformats.org/drawingml/2006/main">
  <a:clrScheme name="FedPallett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046C9D"/>
    </a:accent1>
    <a:accent2>
      <a:srgbClr val="9C1E2D"/>
    </a:accent2>
    <a:accent3>
      <a:srgbClr val="B1812C"/>
    </a:accent3>
    <a:accent4>
      <a:srgbClr val="2F6C35"/>
    </a:accent4>
    <a:accent5>
      <a:srgbClr val="35457E"/>
    </a:accent5>
    <a:accent6>
      <a:srgbClr val="44525C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FedPallett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046C9D"/>
    </a:accent1>
    <a:accent2>
      <a:srgbClr val="9C1E2D"/>
    </a:accent2>
    <a:accent3>
      <a:srgbClr val="B1812C"/>
    </a:accent3>
    <a:accent4>
      <a:srgbClr val="2F6C35"/>
    </a:accent4>
    <a:accent5>
      <a:srgbClr val="35457E"/>
    </a:accent5>
    <a:accent6>
      <a:srgbClr val="44525C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FedPallett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046C9D"/>
    </a:accent1>
    <a:accent2>
      <a:srgbClr val="9C1E2D"/>
    </a:accent2>
    <a:accent3>
      <a:srgbClr val="B1812C"/>
    </a:accent3>
    <a:accent4>
      <a:srgbClr val="2F6C35"/>
    </a:accent4>
    <a:accent5>
      <a:srgbClr val="35457E"/>
    </a:accent5>
    <a:accent6>
      <a:srgbClr val="44525C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FedPallett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046C9D"/>
    </a:accent1>
    <a:accent2>
      <a:srgbClr val="9C1E2D"/>
    </a:accent2>
    <a:accent3>
      <a:srgbClr val="B1812C"/>
    </a:accent3>
    <a:accent4>
      <a:srgbClr val="2F6C35"/>
    </a:accent4>
    <a:accent5>
      <a:srgbClr val="35457E"/>
    </a:accent5>
    <a:accent6>
      <a:srgbClr val="44525C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8.xml><?xml version="1.0" encoding="utf-8"?>
<a:themeOverride xmlns:a="http://schemas.openxmlformats.org/drawingml/2006/main">
  <a:clrScheme name="FedPallett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046C9D"/>
    </a:accent1>
    <a:accent2>
      <a:srgbClr val="9C1E2D"/>
    </a:accent2>
    <a:accent3>
      <a:srgbClr val="B1812C"/>
    </a:accent3>
    <a:accent4>
      <a:srgbClr val="2F6C35"/>
    </a:accent4>
    <a:accent5>
      <a:srgbClr val="35457E"/>
    </a:accent5>
    <a:accent6>
      <a:srgbClr val="44525C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9.xml><?xml version="1.0" encoding="utf-8"?>
<a:themeOverride xmlns:a="http://schemas.openxmlformats.org/drawingml/2006/main">
  <a:clrScheme name="FedPallett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046C9D"/>
    </a:accent1>
    <a:accent2>
      <a:srgbClr val="9C1E2D"/>
    </a:accent2>
    <a:accent3>
      <a:srgbClr val="B1812C"/>
    </a:accent3>
    <a:accent4>
      <a:srgbClr val="2F6C35"/>
    </a:accent4>
    <a:accent5>
      <a:srgbClr val="35457E"/>
    </a:accent5>
    <a:accent6>
      <a:srgbClr val="44525C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joelle.scally@ny.frb.org" TargetMode="External"/><Relationship Id="rId1" Type="http://schemas.openxmlformats.org/officeDocument/2006/relationships/hyperlink" Target="http://data.newyorkfed.org/creditconditions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56"/>
  <sheetViews>
    <sheetView zoomScale="80" zoomScaleNormal="80" workbookViewId="0"/>
  </sheetViews>
  <sheetFormatPr defaultColWidth="9.140625" defaultRowHeight="15" x14ac:dyDescent="0.25"/>
  <cols>
    <col min="1" max="1" width="9.140625" style="12"/>
    <col min="2" max="2" width="76.5703125" style="12" bestFit="1" customWidth="1"/>
    <col min="3" max="3" width="16.42578125" style="12" customWidth="1"/>
    <col min="4" max="16384" width="9.140625" style="90"/>
  </cols>
  <sheetData>
    <row r="1" spans="2:3" ht="15.75" thickBot="1" x14ac:dyDescent="0.3"/>
    <row r="2" spans="2:3" ht="19.5" x14ac:dyDescent="0.3">
      <c r="B2" s="113" t="s">
        <v>0</v>
      </c>
      <c r="C2" s="114"/>
    </row>
    <row r="3" spans="2:3" ht="18.75" x14ac:dyDescent="0.3">
      <c r="B3" s="91" t="s">
        <v>1</v>
      </c>
      <c r="C3" s="14"/>
    </row>
    <row r="4" spans="2:3" x14ac:dyDescent="0.25">
      <c r="B4" s="15" t="s">
        <v>2</v>
      </c>
      <c r="C4" s="14"/>
    </row>
    <row r="5" spans="2:3" x14ac:dyDescent="0.25">
      <c r="B5" s="16" t="s">
        <v>3</v>
      </c>
      <c r="C5" s="14"/>
    </row>
    <row r="6" spans="2:3" x14ac:dyDescent="0.25">
      <c r="B6" s="17"/>
      <c r="C6" s="14"/>
    </row>
    <row r="7" spans="2:3" ht="15.75" x14ac:dyDescent="0.25">
      <c r="B7" s="18" t="s">
        <v>4</v>
      </c>
      <c r="C7" s="14"/>
    </row>
    <row r="8" spans="2:3" x14ac:dyDescent="0.25">
      <c r="B8" s="15" t="s">
        <v>5</v>
      </c>
      <c r="C8" s="19"/>
    </row>
    <row r="9" spans="2:3" x14ac:dyDescent="0.25">
      <c r="B9" s="30" t="s">
        <v>6</v>
      </c>
      <c r="C9" s="20" t="s">
        <v>7</v>
      </c>
    </row>
    <row r="10" spans="2:3" x14ac:dyDescent="0.25">
      <c r="B10" s="30" t="s">
        <v>8</v>
      </c>
      <c r="C10" s="20" t="s">
        <v>9</v>
      </c>
    </row>
    <row r="11" spans="2:3" x14ac:dyDescent="0.25">
      <c r="B11" s="30" t="s">
        <v>10</v>
      </c>
      <c r="C11" s="20" t="s">
        <v>11</v>
      </c>
    </row>
    <row r="12" spans="2:3" x14ac:dyDescent="0.25">
      <c r="B12" s="30" t="s">
        <v>12</v>
      </c>
      <c r="C12" s="20" t="s">
        <v>13</v>
      </c>
    </row>
    <row r="13" spans="2:3" x14ac:dyDescent="0.25">
      <c r="B13" s="30" t="s">
        <v>14</v>
      </c>
      <c r="C13" s="20" t="s">
        <v>15</v>
      </c>
    </row>
    <row r="14" spans="2:3" x14ac:dyDescent="0.25">
      <c r="B14" s="30" t="s">
        <v>16</v>
      </c>
      <c r="C14" s="20" t="s">
        <v>17</v>
      </c>
    </row>
    <row r="15" spans="2:3" x14ac:dyDescent="0.25">
      <c r="B15" s="30" t="s">
        <v>18</v>
      </c>
      <c r="C15" s="20" t="s">
        <v>19</v>
      </c>
    </row>
    <row r="16" spans="2:3" x14ac:dyDescent="0.25">
      <c r="B16" s="30" t="s">
        <v>20</v>
      </c>
      <c r="C16" s="20" t="s">
        <v>21</v>
      </c>
    </row>
    <row r="17" spans="2:3" x14ac:dyDescent="0.25">
      <c r="B17" s="30" t="s">
        <v>22</v>
      </c>
      <c r="C17" s="20" t="s">
        <v>23</v>
      </c>
    </row>
    <row r="18" spans="2:3" x14ac:dyDescent="0.25">
      <c r="B18" s="30" t="s">
        <v>24</v>
      </c>
      <c r="C18" s="20" t="s">
        <v>25</v>
      </c>
    </row>
    <row r="19" spans="2:3" x14ac:dyDescent="0.25">
      <c r="B19" s="30" t="s">
        <v>26</v>
      </c>
      <c r="C19" s="20" t="s">
        <v>27</v>
      </c>
    </row>
    <row r="20" spans="2:3" x14ac:dyDescent="0.25">
      <c r="B20" s="30" t="s">
        <v>28</v>
      </c>
      <c r="C20" s="20" t="s">
        <v>29</v>
      </c>
    </row>
    <row r="21" spans="2:3" x14ac:dyDescent="0.25">
      <c r="B21" s="30" t="s">
        <v>30</v>
      </c>
      <c r="C21" s="20" t="s">
        <v>31</v>
      </c>
    </row>
    <row r="22" spans="2:3" x14ac:dyDescent="0.25">
      <c r="B22" s="30" t="s">
        <v>32</v>
      </c>
      <c r="C22" s="20" t="s">
        <v>33</v>
      </c>
    </row>
    <row r="23" spans="2:3" x14ac:dyDescent="0.25">
      <c r="B23" s="30" t="s">
        <v>34</v>
      </c>
      <c r="C23" s="20" t="s">
        <v>35</v>
      </c>
    </row>
    <row r="24" spans="2:3" x14ac:dyDescent="0.25">
      <c r="B24" s="30" t="s">
        <v>36</v>
      </c>
      <c r="C24" s="20" t="s">
        <v>37</v>
      </c>
    </row>
    <row r="25" spans="2:3" x14ac:dyDescent="0.25">
      <c r="B25" s="30"/>
      <c r="C25" s="20"/>
    </row>
    <row r="26" spans="2:3" x14ac:dyDescent="0.25">
      <c r="B26" s="15" t="s">
        <v>38</v>
      </c>
      <c r="C26" s="20"/>
    </row>
    <row r="27" spans="2:3" x14ac:dyDescent="0.25">
      <c r="B27" s="30" t="s">
        <v>39</v>
      </c>
      <c r="C27" s="20" t="s">
        <v>40</v>
      </c>
    </row>
    <row r="28" spans="2:3" x14ac:dyDescent="0.25">
      <c r="B28" s="30" t="s">
        <v>41</v>
      </c>
      <c r="C28" s="20" t="s">
        <v>42</v>
      </c>
    </row>
    <row r="29" spans="2:3" x14ac:dyDescent="0.25">
      <c r="B29" s="30" t="s">
        <v>43</v>
      </c>
      <c r="C29" s="20" t="s">
        <v>44</v>
      </c>
    </row>
    <row r="30" spans="2:3" x14ac:dyDescent="0.25">
      <c r="B30" s="30" t="s">
        <v>45</v>
      </c>
      <c r="C30" s="20" t="s">
        <v>46</v>
      </c>
    </row>
    <row r="31" spans="2:3" x14ac:dyDescent="0.25">
      <c r="B31" s="30" t="s">
        <v>47</v>
      </c>
      <c r="C31" s="20" t="s">
        <v>48</v>
      </c>
    </row>
    <row r="32" spans="2:3" x14ac:dyDescent="0.25">
      <c r="B32" s="30" t="s">
        <v>49</v>
      </c>
      <c r="C32" s="20" t="s">
        <v>50</v>
      </c>
    </row>
    <row r="33" spans="2:3" x14ac:dyDescent="0.25">
      <c r="B33" s="30" t="s">
        <v>51</v>
      </c>
      <c r="C33" s="20" t="s">
        <v>52</v>
      </c>
    </row>
    <row r="34" spans="2:3" x14ac:dyDescent="0.25">
      <c r="B34" s="30" t="s">
        <v>53</v>
      </c>
      <c r="C34" s="20" t="s">
        <v>54</v>
      </c>
    </row>
    <row r="35" spans="2:3" x14ac:dyDescent="0.25">
      <c r="B35" s="30" t="s">
        <v>55</v>
      </c>
      <c r="C35" s="20" t="s">
        <v>56</v>
      </c>
    </row>
    <row r="36" spans="2:3" x14ac:dyDescent="0.25">
      <c r="B36" s="30" t="s">
        <v>57</v>
      </c>
      <c r="C36" s="20" t="s">
        <v>58</v>
      </c>
    </row>
    <row r="37" spans="2:3" x14ac:dyDescent="0.25">
      <c r="B37" s="30" t="s">
        <v>59</v>
      </c>
      <c r="C37" s="20" t="s">
        <v>60</v>
      </c>
    </row>
    <row r="38" spans="2:3" x14ac:dyDescent="0.25">
      <c r="B38" s="30"/>
      <c r="C38" s="20"/>
    </row>
    <row r="39" spans="2:3" x14ac:dyDescent="0.25">
      <c r="B39" s="15" t="s">
        <v>61</v>
      </c>
      <c r="C39" s="20"/>
    </row>
    <row r="40" spans="2:3" x14ac:dyDescent="0.25">
      <c r="B40" s="30" t="s">
        <v>62</v>
      </c>
      <c r="C40" s="20" t="s">
        <v>63</v>
      </c>
    </row>
    <row r="41" spans="2:3" x14ac:dyDescent="0.25">
      <c r="B41" s="30" t="s">
        <v>64</v>
      </c>
      <c r="C41" s="20" t="s">
        <v>65</v>
      </c>
    </row>
    <row r="42" spans="2:3" x14ac:dyDescent="0.25">
      <c r="B42" s="30" t="s">
        <v>66</v>
      </c>
      <c r="C42" s="20" t="s">
        <v>67</v>
      </c>
    </row>
    <row r="43" spans="2:3" x14ac:dyDescent="0.25">
      <c r="B43" s="30" t="s">
        <v>68</v>
      </c>
      <c r="C43" s="20" t="s">
        <v>69</v>
      </c>
    </row>
    <row r="44" spans="2:3" x14ac:dyDescent="0.25">
      <c r="B44" s="30" t="s">
        <v>70</v>
      </c>
      <c r="C44" s="20" t="s">
        <v>71</v>
      </c>
    </row>
    <row r="45" spans="2:3" x14ac:dyDescent="0.25">
      <c r="B45" s="30" t="s">
        <v>72</v>
      </c>
      <c r="C45" s="20" t="s">
        <v>73</v>
      </c>
    </row>
    <row r="46" spans="2:3" x14ac:dyDescent="0.25">
      <c r="B46" s="30" t="s">
        <v>74</v>
      </c>
      <c r="C46" s="20" t="s">
        <v>75</v>
      </c>
    </row>
    <row r="47" spans="2:3" x14ac:dyDescent="0.25">
      <c r="B47" s="30" t="s">
        <v>76</v>
      </c>
      <c r="C47" s="20" t="s">
        <v>77</v>
      </c>
    </row>
    <row r="48" spans="2:3" x14ac:dyDescent="0.25">
      <c r="B48" s="30" t="s">
        <v>78</v>
      </c>
      <c r="C48" s="20" t="s">
        <v>79</v>
      </c>
    </row>
    <row r="49" spans="2:3" ht="15.75" thickBot="1" x14ac:dyDescent="0.3">
      <c r="B49" s="21"/>
      <c r="C49" s="22"/>
    </row>
    <row r="52" spans="2:3" x14ac:dyDescent="0.25">
      <c r="B52" s="12" t="s">
        <v>80</v>
      </c>
    </row>
    <row r="53" spans="2:3" x14ac:dyDescent="0.25">
      <c r="B53" s="23" t="s">
        <v>81</v>
      </c>
    </row>
    <row r="55" spans="2:3" x14ac:dyDescent="0.25">
      <c r="B55" s="12" t="s">
        <v>82</v>
      </c>
    </row>
    <row r="56" spans="2:3" x14ac:dyDescent="0.25">
      <c r="B56" s="23" t="s">
        <v>83</v>
      </c>
    </row>
  </sheetData>
  <mergeCells count="1">
    <mergeCell ref="B2:C2"/>
  </mergeCells>
  <hyperlinks>
    <hyperlink ref="C9" location="'Page 3 Data'!A1" display="Page 3 Data" xr:uid="{00000000-0004-0000-0000-000000000000}"/>
    <hyperlink ref="C10" location="'Page 4 Data'!A1" display="Page 4 Data" xr:uid="{00000000-0004-0000-0000-000001000000}"/>
    <hyperlink ref="C11" location="'Page 5 Data'!A1" display="Page 5 Data" xr:uid="{00000000-0004-0000-0000-000002000000}"/>
    <hyperlink ref="C16" location="'Page 10 Data'!A1" display="Page 10" xr:uid="{00000000-0004-0000-0000-000003000000}"/>
    <hyperlink ref="C17" location="'Page 11 Data'!A1" display="Page 11" xr:uid="{00000000-0004-0000-0000-000004000000}"/>
    <hyperlink ref="C18" location="'Page 12 Data'!A1" display="Page 12" xr:uid="{00000000-0004-0000-0000-000005000000}"/>
    <hyperlink ref="C19" location="'Page 13 Data'!A1" display="Page 13" xr:uid="{00000000-0004-0000-0000-000006000000}"/>
    <hyperlink ref="C20" location="'Page 14 Data'!A1" display="Page 14" xr:uid="{00000000-0004-0000-0000-000007000000}"/>
    <hyperlink ref="C21" location="'Page 15 Data'!A1" display="Page 15" xr:uid="{00000000-0004-0000-0000-000008000000}"/>
    <hyperlink ref="C22" location="'Page 16 Data'!A1" display="Page 16" xr:uid="{00000000-0004-0000-0000-000009000000}"/>
    <hyperlink ref="C23" location="'Page 17 Data'!A1" display="Page 17" xr:uid="{00000000-0004-0000-0000-00000A000000}"/>
    <hyperlink ref="C24" location="'Page 18 Data'!A1" display="Page 18" xr:uid="{00000000-0004-0000-0000-00000B000000}"/>
    <hyperlink ref="C27" location="'Page 20 Data'!A1" display="Page 20" xr:uid="{00000000-0004-0000-0000-00000C000000}"/>
    <hyperlink ref="C28" location="'Page 21 Data'!A1" display="Page 21" xr:uid="{00000000-0004-0000-0000-00000D000000}"/>
    <hyperlink ref="C29" location="'Page 22 Data'!A1" display="Page 22" xr:uid="{00000000-0004-0000-0000-00000E000000}"/>
    <hyperlink ref="C30" location="'Page 23 Data'!A1" display="Page 23" xr:uid="{00000000-0004-0000-0000-00000F000000}"/>
    <hyperlink ref="C31" location="'Page 24 Data'!A1" display="Page 24" xr:uid="{00000000-0004-0000-0000-000010000000}"/>
    <hyperlink ref="C32" location="'Page 25 Data'!A1" display="Page 25" xr:uid="{00000000-0004-0000-0000-000011000000}"/>
    <hyperlink ref="C33" location="'Page 26 Data'!A1" display="Page 26" xr:uid="{00000000-0004-0000-0000-000012000000}"/>
    <hyperlink ref="C34" location="'Page 27 Data'!A1" display="Page 27" xr:uid="{00000000-0004-0000-0000-000013000000}"/>
    <hyperlink ref="C35" location="'Page 28 Data'!A1" display="Page 28" xr:uid="{00000000-0004-0000-0000-000014000000}"/>
    <hyperlink ref="B53" r:id="rId1" display="http://data.newyorkfed.org/creditconditions" xr:uid="{00000000-0004-0000-0000-000015000000}"/>
    <hyperlink ref="C12" location="'Page 6 Data'!A1" display="Page 6" xr:uid="{00000000-0004-0000-0000-000016000000}"/>
    <hyperlink ref="C13" location="'Page 7 Data'!A1" display="Page 7" xr:uid="{00000000-0004-0000-0000-000017000000}"/>
    <hyperlink ref="C14" location="'Page 8 Data'!A1" display="Page 8" xr:uid="{00000000-0004-0000-0000-000018000000}"/>
    <hyperlink ref="C15" location="'Page 9 Data'!A1" display="Page 9" xr:uid="{00000000-0004-0000-0000-000019000000}"/>
    <hyperlink ref="B56" r:id="rId2" xr:uid="{00000000-0004-0000-0000-00001A000000}"/>
    <hyperlink ref="C40" location="'Page 32 Data'!A1" display="Page 32" xr:uid="{00000000-0004-0000-0000-00001B000000}"/>
    <hyperlink ref="C41" location="'Page 33 Data'!A1" display="Page 33" xr:uid="{00000000-0004-0000-0000-00001C000000}"/>
    <hyperlink ref="C42" location="'Page 34 Data'!A1" display="Page 34" xr:uid="{00000000-0004-0000-0000-00001D000000}"/>
    <hyperlink ref="C43" location="'Page 35 Data'!A1" display="Page 35" xr:uid="{00000000-0004-0000-0000-00001E000000}"/>
    <hyperlink ref="C44" location="'Page 36 Data'!A1" display="Page 36" xr:uid="{00000000-0004-0000-0000-00001F000000}"/>
    <hyperlink ref="C45" location="'Page 37 Data'!A1" display="Page 37" xr:uid="{00000000-0004-0000-0000-000020000000}"/>
    <hyperlink ref="C46" location="'Page 38 Data'!A1" display="Page 38" xr:uid="{00000000-0004-0000-0000-000021000000}"/>
    <hyperlink ref="C47" location="'Page 39 Data'!A1" display="Page 39" xr:uid="{00000000-0004-0000-0000-000022000000}"/>
    <hyperlink ref="C48" location="'Page 40 Data'!A1" display="Page 40" xr:uid="{00000000-0004-0000-0000-000023000000}"/>
    <hyperlink ref="C36" location="'Page 29 Data'!A1" display="Page 29" xr:uid="{00000000-0004-0000-0000-000024000000}"/>
    <hyperlink ref="C37" location="'Page 30 Data'!A1" display="Page 30" xr:uid="{00000000-0004-0000-0000-000025000000}"/>
  </hyperlinks>
  <pageMargins left="0.7" right="0.7" top="0.75" bottom="0.75" header="0.3" footer="0.3"/>
  <pageSetup orientation="portrait" horizontalDpi="1200" verticalDpi="1200" r:id="rId3"/>
  <headerFooter>
    <oddHeader>&amp;L&amp;"Calibri"&amp;11&amp;K000000NONCONFIDENTIAL // EXTERNAL&amp;1#_x000D_&amp;"Calibri"&amp;11&amp;K000000&amp;"Calibri"&amp;11&amp;K000000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3"/>
  <dimension ref="A1:J89"/>
  <sheetViews>
    <sheetView workbookViewId="0">
      <pane xSplit="1" ySplit="4" topLeftCell="B5" activePane="bottomRight" state="frozen"/>
      <selection pane="topRight" activeCell="J83" sqref="J83"/>
      <selection pane="bottomLeft" activeCell="J83" sqref="J83"/>
      <selection pane="bottomRight"/>
    </sheetView>
  </sheetViews>
  <sheetFormatPr defaultColWidth="9.140625" defaultRowHeight="15" x14ac:dyDescent="0.25"/>
  <cols>
    <col min="1" max="1" width="27.140625" style="4" customWidth="1"/>
    <col min="2" max="2" width="7.5703125" style="4" bestFit="1" customWidth="1"/>
    <col min="3" max="5" width="11.42578125" style="4" bestFit="1" customWidth="1"/>
    <col min="6" max="6" width="13.42578125" style="4" bestFit="1" customWidth="1"/>
    <col min="7" max="7" width="19.42578125" style="4" customWidth="1"/>
    <col min="8" max="8" width="13.42578125" style="4" bestFit="1" customWidth="1"/>
  </cols>
  <sheetData>
    <row r="1" spans="1:9" ht="20.25" x14ac:dyDescent="0.3">
      <c r="A1" s="41" t="s">
        <v>22</v>
      </c>
      <c r="I1" s="25" t="s">
        <v>179</v>
      </c>
    </row>
    <row r="2" spans="1:9" x14ac:dyDescent="0.25">
      <c r="A2" t="s">
        <v>222</v>
      </c>
    </row>
    <row r="3" spans="1:9" x14ac:dyDescent="0.25">
      <c r="A3" s="62" t="s">
        <v>86</v>
      </c>
    </row>
    <row r="4" spans="1:9" x14ac:dyDescent="0.25">
      <c r="B4" s="4" t="s">
        <v>223</v>
      </c>
      <c r="C4" s="4" t="s">
        <v>224</v>
      </c>
      <c r="D4" s="4" t="s">
        <v>225</v>
      </c>
      <c r="E4" s="4" t="s">
        <v>226</v>
      </c>
      <c r="F4" s="4" t="s">
        <v>227</v>
      </c>
      <c r="G4" s="4" t="s">
        <v>228</v>
      </c>
      <c r="H4" s="4" t="s">
        <v>93</v>
      </c>
    </row>
    <row r="5" spans="1:9" x14ac:dyDescent="0.25">
      <c r="A5" s="78" t="s">
        <v>94</v>
      </c>
      <c r="B5" s="43">
        <v>95.078607877812516</v>
      </c>
      <c r="C5" s="43">
        <v>1.8003329308035882</v>
      </c>
      <c r="D5" s="43">
        <v>0.55215861263305743</v>
      </c>
      <c r="E5" s="43">
        <v>0.28420213488691631</v>
      </c>
      <c r="F5" s="43">
        <v>0.80702446716354859</v>
      </c>
      <c r="G5" s="43">
        <v>1.4776739767003788</v>
      </c>
      <c r="H5" s="79">
        <v>100</v>
      </c>
    </row>
    <row r="6" spans="1:9" x14ac:dyDescent="0.25">
      <c r="A6" s="78" t="s">
        <v>95</v>
      </c>
      <c r="B6" s="43">
        <v>95.34128020193171</v>
      </c>
      <c r="C6" s="43">
        <v>1.6329657527117225</v>
      </c>
      <c r="D6" s="43">
        <v>0.53227448573770564</v>
      </c>
      <c r="E6" s="43">
        <v>0.25988244503909824</v>
      </c>
      <c r="F6" s="43">
        <v>0.79570786692284012</v>
      </c>
      <c r="G6" s="43">
        <v>1.4378892476569243</v>
      </c>
      <c r="H6" s="79">
        <v>100</v>
      </c>
    </row>
    <row r="7" spans="1:9" x14ac:dyDescent="0.25">
      <c r="A7" s="78" t="s">
        <v>96</v>
      </c>
      <c r="B7" s="43">
        <v>95.440099586673966</v>
      </c>
      <c r="C7" s="43">
        <v>1.6391223066558678</v>
      </c>
      <c r="D7" s="43">
        <v>0.52558161501653433</v>
      </c>
      <c r="E7" s="43">
        <v>0.25767051677643715</v>
      </c>
      <c r="F7" s="43">
        <v>0.79659270816283634</v>
      </c>
      <c r="G7" s="43">
        <v>1.3409332667143545</v>
      </c>
      <c r="H7" s="79">
        <v>100</v>
      </c>
    </row>
    <row r="8" spans="1:9" x14ac:dyDescent="0.25">
      <c r="A8" s="78" t="s">
        <v>97</v>
      </c>
      <c r="B8" s="43">
        <v>95.532866012161904</v>
      </c>
      <c r="C8" s="43">
        <v>1.6012634048123893</v>
      </c>
      <c r="D8" s="43">
        <v>0.51090000456998286</v>
      </c>
      <c r="E8" s="43">
        <v>0.26675397819608226</v>
      </c>
      <c r="F8" s="43">
        <v>0.7252660724514377</v>
      </c>
      <c r="G8" s="43">
        <v>1.3629505278081964</v>
      </c>
      <c r="H8" s="79">
        <v>100</v>
      </c>
    </row>
    <row r="9" spans="1:9" x14ac:dyDescent="0.25">
      <c r="A9" s="78" t="s">
        <v>98</v>
      </c>
      <c r="B9" s="43">
        <v>95.719483239383749</v>
      </c>
      <c r="C9" s="43">
        <v>1.4996885410387204</v>
      </c>
      <c r="D9" s="43">
        <v>0.46786452928407224</v>
      </c>
      <c r="E9" s="43">
        <v>0.23495243218324596</v>
      </c>
      <c r="F9" s="43">
        <v>0.73439989978453579</v>
      </c>
      <c r="G9" s="43">
        <v>1.3436113583256755</v>
      </c>
      <c r="H9" s="79">
        <v>100</v>
      </c>
    </row>
    <row r="10" spans="1:9" x14ac:dyDescent="0.25">
      <c r="A10" s="78" t="s">
        <v>99</v>
      </c>
      <c r="B10" s="43">
        <v>95.740432539100425</v>
      </c>
      <c r="C10" s="43">
        <v>1.5341013622007835</v>
      </c>
      <c r="D10" s="43">
        <v>0.50532136922716586</v>
      </c>
      <c r="E10" s="43">
        <v>0.2162773567791472</v>
      </c>
      <c r="F10" s="43">
        <v>0.6989242008247093</v>
      </c>
      <c r="G10" s="43">
        <v>1.3049431718677675</v>
      </c>
      <c r="H10" s="79">
        <v>100</v>
      </c>
    </row>
    <row r="11" spans="1:9" x14ac:dyDescent="0.25">
      <c r="A11" s="78" t="s">
        <v>100</v>
      </c>
      <c r="B11" s="43">
        <v>95.722403465912848</v>
      </c>
      <c r="C11" s="43">
        <v>1.5378361332958976</v>
      </c>
      <c r="D11" s="43">
        <v>0.49472272152056757</v>
      </c>
      <c r="E11" s="43">
        <v>0.23598809895537923</v>
      </c>
      <c r="F11" s="43">
        <v>0.71514979560486158</v>
      </c>
      <c r="G11" s="43">
        <v>1.2938997847104441</v>
      </c>
      <c r="H11" s="79">
        <v>100</v>
      </c>
    </row>
    <row r="12" spans="1:9" x14ac:dyDescent="0.25">
      <c r="A12" s="78" t="s">
        <v>101</v>
      </c>
      <c r="B12" s="43">
        <v>95.744158116750455</v>
      </c>
      <c r="C12" s="43">
        <v>1.4743542354566577</v>
      </c>
      <c r="D12" s="43">
        <v>0.51871655860210031</v>
      </c>
      <c r="E12" s="43">
        <v>0.24233185730430737</v>
      </c>
      <c r="F12" s="43">
        <v>0.70086662661925314</v>
      </c>
      <c r="G12" s="43">
        <v>1.3195726052672236</v>
      </c>
      <c r="H12" s="79">
        <v>100</v>
      </c>
    </row>
    <row r="13" spans="1:9" x14ac:dyDescent="0.25">
      <c r="A13" s="78" t="s">
        <v>102</v>
      </c>
      <c r="B13" s="43">
        <v>95.883176270125531</v>
      </c>
      <c r="C13" s="43">
        <v>1.4825520742775673</v>
      </c>
      <c r="D13" s="43">
        <v>0.42770021212226589</v>
      </c>
      <c r="E13" s="43">
        <v>0.22053326146677329</v>
      </c>
      <c r="F13" s="43">
        <v>0.67201029314601668</v>
      </c>
      <c r="G13" s="43">
        <v>1.3140278888618424</v>
      </c>
      <c r="H13" s="79">
        <v>100</v>
      </c>
    </row>
    <row r="14" spans="1:9" x14ac:dyDescent="0.25">
      <c r="A14" s="78" t="s">
        <v>103</v>
      </c>
      <c r="B14" s="43">
        <v>96.165676241041837</v>
      </c>
      <c r="C14" s="43">
        <v>1.4101123935088375</v>
      </c>
      <c r="D14" s="43">
        <v>0.40356228104971381</v>
      </c>
      <c r="E14" s="43">
        <v>0.21083217662744616</v>
      </c>
      <c r="F14" s="43">
        <v>0.63019684938074827</v>
      </c>
      <c r="G14" s="43">
        <v>1.1796200583914196</v>
      </c>
      <c r="H14" s="79">
        <v>100</v>
      </c>
    </row>
    <row r="15" spans="1:9" x14ac:dyDescent="0.25">
      <c r="A15" s="78" t="s">
        <v>104</v>
      </c>
      <c r="B15" s="43">
        <v>95.99842986545687</v>
      </c>
      <c r="C15" s="43">
        <v>1.5010487049946615</v>
      </c>
      <c r="D15" s="43">
        <v>0.47792257889284256</v>
      </c>
      <c r="E15" s="43">
        <v>0.22945148554889996</v>
      </c>
      <c r="F15" s="43">
        <v>0.65715248856595543</v>
      </c>
      <c r="G15" s="43">
        <v>1.1359948765407721</v>
      </c>
      <c r="H15" s="79">
        <v>100</v>
      </c>
    </row>
    <row r="16" spans="1:9" x14ac:dyDescent="0.25">
      <c r="A16" s="78" t="s">
        <v>105</v>
      </c>
      <c r="B16" s="43">
        <v>96.127040709104122</v>
      </c>
      <c r="C16" s="43">
        <v>1.4284567128001129</v>
      </c>
      <c r="D16" s="43">
        <v>0.47175734957444804</v>
      </c>
      <c r="E16" s="43">
        <v>0.24280480212429531</v>
      </c>
      <c r="F16" s="43">
        <v>0.64447014340176323</v>
      </c>
      <c r="G16" s="43">
        <v>1.0854702829952574</v>
      </c>
      <c r="H16" s="79">
        <v>100</v>
      </c>
    </row>
    <row r="17" spans="1:8" x14ac:dyDescent="0.25">
      <c r="A17" s="78" t="s">
        <v>106</v>
      </c>
      <c r="B17" s="43">
        <v>96.193277838242778</v>
      </c>
      <c r="C17" s="43">
        <v>1.4040073108935913</v>
      </c>
      <c r="D17" s="43">
        <v>0.45001050445678903</v>
      </c>
      <c r="E17" s="43">
        <v>0.20237307166153731</v>
      </c>
      <c r="F17" s="43">
        <v>0.63879365819004941</v>
      </c>
      <c r="G17" s="43">
        <v>1.1115376165552475</v>
      </c>
      <c r="H17" s="79">
        <v>100</v>
      </c>
    </row>
    <row r="18" spans="1:8" x14ac:dyDescent="0.25">
      <c r="A18" s="78" t="s">
        <v>107</v>
      </c>
      <c r="B18" s="43">
        <v>96.04307466728072</v>
      </c>
      <c r="C18" s="43">
        <v>1.5076127962184278</v>
      </c>
      <c r="D18" s="43">
        <v>0.53540569387029657</v>
      </c>
      <c r="E18" s="43">
        <v>0.21112532030146616</v>
      </c>
      <c r="F18" s="43">
        <v>0.61148789687349725</v>
      </c>
      <c r="G18" s="43">
        <v>1.0912936254556007</v>
      </c>
      <c r="H18" s="79">
        <v>100</v>
      </c>
    </row>
    <row r="19" spans="1:8" x14ac:dyDescent="0.25">
      <c r="A19" s="78" t="s">
        <v>108</v>
      </c>
      <c r="B19" s="43">
        <v>95.672476130839598</v>
      </c>
      <c r="C19" s="43">
        <v>1.5853176475200348</v>
      </c>
      <c r="D19" s="43">
        <v>0.63165201291527984</v>
      </c>
      <c r="E19" s="43">
        <v>0.31385775208559746</v>
      </c>
      <c r="F19" s="43">
        <v>0.70253619439629611</v>
      </c>
      <c r="G19" s="43">
        <v>1.0941602622431863</v>
      </c>
      <c r="H19" s="79">
        <v>100</v>
      </c>
    </row>
    <row r="20" spans="1:8" x14ac:dyDescent="0.25">
      <c r="A20" s="78" t="s">
        <v>109</v>
      </c>
      <c r="B20" s="43">
        <v>95.303010867786327</v>
      </c>
      <c r="C20" s="43">
        <v>1.7686935213485431</v>
      </c>
      <c r="D20" s="43">
        <v>0.59645879131815582</v>
      </c>
      <c r="E20" s="43">
        <v>0.3464687435034346</v>
      </c>
      <c r="F20" s="43">
        <v>0.71947664775014264</v>
      </c>
      <c r="G20" s="43">
        <v>1.2658914282933993</v>
      </c>
      <c r="H20" s="79">
        <v>100</v>
      </c>
    </row>
    <row r="21" spans="1:8" x14ac:dyDescent="0.25">
      <c r="A21" s="78" t="s">
        <v>110</v>
      </c>
      <c r="B21" s="43">
        <v>95.076941272518042</v>
      </c>
      <c r="C21" s="43">
        <v>1.7734260262675654</v>
      </c>
      <c r="D21" s="43">
        <v>0.64228842380236517</v>
      </c>
      <c r="E21" s="43">
        <v>0.37058652060007652</v>
      </c>
      <c r="F21" s="43">
        <v>0.7715508415774196</v>
      </c>
      <c r="G21" s="43">
        <v>1.3652069152345279</v>
      </c>
      <c r="H21" s="79">
        <v>100</v>
      </c>
    </row>
    <row r="22" spans="1:8" x14ac:dyDescent="0.25">
      <c r="A22" s="78" t="s">
        <v>111</v>
      </c>
      <c r="B22" s="43">
        <v>94.723365791083694</v>
      </c>
      <c r="C22" s="43">
        <v>1.8560560185661785</v>
      </c>
      <c r="D22" s="43">
        <v>0.76177125884504282</v>
      </c>
      <c r="E22" s="43">
        <v>0.40516673979584017</v>
      </c>
      <c r="F22" s="43">
        <v>0.86445484112664184</v>
      </c>
      <c r="G22" s="43">
        <v>1.3891853505826093</v>
      </c>
      <c r="H22" s="79">
        <v>100</v>
      </c>
    </row>
    <row r="23" spans="1:8" x14ac:dyDescent="0.25">
      <c r="A23" s="78" t="s">
        <v>112</v>
      </c>
      <c r="B23" s="43">
        <v>94.10722928902095</v>
      </c>
      <c r="C23" s="43">
        <v>1.9021391307720652</v>
      </c>
      <c r="D23" s="43">
        <v>0.93152726617015902</v>
      </c>
      <c r="E23" s="43">
        <v>0.44119546384282643</v>
      </c>
      <c r="F23" s="43">
        <v>0.97531588088275412</v>
      </c>
      <c r="G23" s="43">
        <v>1.6425929693112455</v>
      </c>
      <c r="H23" s="79">
        <v>100</v>
      </c>
    </row>
    <row r="24" spans="1:8" x14ac:dyDescent="0.25">
      <c r="A24" s="78" t="s">
        <v>113</v>
      </c>
      <c r="B24" s="43">
        <v>93.276476557839587</v>
      </c>
      <c r="C24" s="43">
        <v>2.1063714206576742</v>
      </c>
      <c r="D24" s="43">
        <v>0.99751481932983799</v>
      </c>
      <c r="E24" s="43">
        <v>0.61686862576467649</v>
      </c>
      <c r="F24" s="43">
        <v>1.2150847063762205</v>
      </c>
      <c r="G24" s="43">
        <v>1.7876838700320097</v>
      </c>
      <c r="H24" s="79">
        <v>100</v>
      </c>
    </row>
    <row r="25" spans="1:8" x14ac:dyDescent="0.25">
      <c r="A25" s="78" t="s">
        <v>114</v>
      </c>
      <c r="B25" s="43">
        <v>92.577269050191305</v>
      </c>
      <c r="C25" s="43">
        <v>2.0641545068001559</v>
      </c>
      <c r="D25" s="43">
        <v>0.94491702408945788</v>
      </c>
      <c r="E25" s="43">
        <v>0.6781902137057918</v>
      </c>
      <c r="F25" s="43">
        <v>1.5971980937994235</v>
      </c>
      <c r="G25" s="43">
        <v>2.1382711114138639</v>
      </c>
      <c r="H25" s="79">
        <v>100</v>
      </c>
    </row>
    <row r="26" spans="1:8" x14ac:dyDescent="0.25">
      <c r="A26" s="78" t="s">
        <v>115</v>
      </c>
      <c r="B26" s="43">
        <v>92.284020897893569</v>
      </c>
      <c r="C26" s="43">
        <v>2.050998402731036</v>
      </c>
      <c r="D26" s="43">
        <v>1.0192734240640744</v>
      </c>
      <c r="E26" s="43">
        <v>0.5436532724566655</v>
      </c>
      <c r="F26" s="43">
        <v>1.6147936098818791</v>
      </c>
      <c r="G26" s="43">
        <v>2.4872603929727792</v>
      </c>
      <c r="H26" s="79">
        <v>100</v>
      </c>
    </row>
    <row r="27" spans="1:8" x14ac:dyDescent="0.25">
      <c r="A27" s="78" t="s">
        <v>116</v>
      </c>
      <c r="B27" s="43">
        <v>91.494132875218668</v>
      </c>
      <c r="C27" s="43">
        <v>2.2909130820356012</v>
      </c>
      <c r="D27" s="43">
        <v>1.1001041694076028</v>
      </c>
      <c r="E27" s="43">
        <v>0.66491262546969276</v>
      </c>
      <c r="F27" s="43">
        <v>1.8538409100912048</v>
      </c>
      <c r="G27" s="43">
        <v>2.5960963377772259</v>
      </c>
      <c r="H27" s="79">
        <v>100</v>
      </c>
    </row>
    <row r="28" spans="1:8" x14ac:dyDescent="0.25">
      <c r="A28" s="78" t="s">
        <v>117</v>
      </c>
      <c r="B28" s="43">
        <v>90.234332634278985</v>
      </c>
      <c r="C28" s="43">
        <v>2.4611747572945908</v>
      </c>
      <c r="D28" s="43">
        <v>1.4094414440147358</v>
      </c>
      <c r="E28" s="43">
        <v>0.82132895948436435</v>
      </c>
      <c r="F28" s="43">
        <v>2.2617827284099992</v>
      </c>
      <c r="G28" s="43">
        <v>2.8119394765173271</v>
      </c>
      <c r="H28" s="79">
        <v>100</v>
      </c>
    </row>
    <row r="29" spans="1:8" x14ac:dyDescent="0.25">
      <c r="A29" s="78" t="s">
        <v>118</v>
      </c>
      <c r="B29" s="43">
        <v>89.338557257268988</v>
      </c>
      <c r="C29" s="43">
        <v>2.3034679949984658</v>
      </c>
      <c r="D29" s="43">
        <v>1.2963872279549107</v>
      </c>
      <c r="E29" s="43">
        <v>0.882010461427709</v>
      </c>
      <c r="F29" s="43">
        <v>2.8997746465867196</v>
      </c>
      <c r="G29" s="43">
        <v>3.2798024117632072</v>
      </c>
      <c r="H29" s="79">
        <v>100</v>
      </c>
    </row>
    <row r="30" spans="1:8" x14ac:dyDescent="0.25">
      <c r="A30" s="78" t="s">
        <v>119</v>
      </c>
      <c r="B30" s="43">
        <v>88.852546953316562</v>
      </c>
      <c r="C30" s="43">
        <v>2.1428273245936151</v>
      </c>
      <c r="D30" s="43">
        <v>1.1984786539834364</v>
      </c>
      <c r="E30" s="43">
        <v>0.91410209371859241</v>
      </c>
      <c r="F30" s="43">
        <v>3.2390333688453059</v>
      </c>
      <c r="G30" s="43">
        <v>3.6530116055424879</v>
      </c>
      <c r="H30" s="79">
        <v>100</v>
      </c>
    </row>
    <row r="31" spans="1:8" x14ac:dyDescent="0.25">
      <c r="A31" s="78" t="s">
        <v>120</v>
      </c>
      <c r="B31" s="43">
        <v>88.501913436933748</v>
      </c>
      <c r="C31" s="43">
        <v>2.2021349343995364</v>
      </c>
      <c r="D31" s="43">
        <v>1.2645822427929709</v>
      </c>
      <c r="E31" s="43">
        <v>0.77970729835495733</v>
      </c>
      <c r="F31" s="43">
        <v>3.6038509707817981</v>
      </c>
      <c r="G31" s="43">
        <v>3.6478111167369875</v>
      </c>
      <c r="H31" s="79">
        <v>100</v>
      </c>
    </row>
    <row r="32" spans="1:8" x14ac:dyDescent="0.25">
      <c r="A32" s="78" t="s">
        <v>121</v>
      </c>
      <c r="B32" s="43">
        <v>88.099595992172482</v>
      </c>
      <c r="C32" s="43">
        <v>2.1273878349074593</v>
      </c>
      <c r="D32" s="43">
        <v>1.2172228246006496</v>
      </c>
      <c r="E32" s="43">
        <v>0.89478946001907855</v>
      </c>
      <c r="F32" s="43">
        <v>3.9293347619026822</v>
      </c>
      <c r="G32" s="43">
        <v>3.7316691263976529</v>
      </c>
      <c r="H32" s="79">
        <v>100</v>
      </c>
    </row>
    <row r="33" spans="1:8" x14ac:dyDescent="0.25">
      <c r="A33" s="78" t="s">
        <v>122</v>
      </c>
      <c r="B33" s="43">
        <v>88.192566438670241</v>
      </c>
      <c r="C33" s="43">
        <v>2.0354173049221158</v>
      </c>
      <c r="D33" s="43">
        <v>1.0416907907927118</v>
      </c>
      <c r="E33" s="43">
        <v>0.74382262464756721</v>
      </c>
      <c r="F33" s="43">
        <v>4.3019795789135182</v>
      </c>
      <c r="G33" s="43">
        <v>3.6845232620538475</v>
      </c>
      <c r="H33" s="79">
        <v>100</v>
      </c>
    </row>
    <row r="34" spans="1:8" x14ac:dyDescent="0.25">
      <c r="A34" s="78" t="s">
        <v>123</v>
      </c>
      <c r="B34" s="43">
        <v>88.745046501205962</v>
      </c>
      <c r="C34" s="43">
        <v>1.9734688842228232</v>
      </c>
      <c r="D34" s="43">
        <v>0.91208158565671515</v>
      </c>
      <c r="E34" s="43">
        <v>0.6884209395576637</v>
      </c>
      <c r="F34" s="43">
        <v>3.9833599366220702</v>
      </c>
      <c r="G34" s="43">
        <v>3.6976221527347675</v>
      </c>
      <c r="H34" s="79">
        <v>100</v>
      </c>
    </row>
    <row r="35" spans="1:8" x14ac:dyDescent="0.25">
      <c r="A35" s="78" t="s">
        <v>124</v>
      </c>
      <c r="B35" s="43">
        <v>89.01637749036432</v>
      </c>
      <c r="C35" s="43">
        <v>2.0246318132009935</v>
      </c>
      <c r="D35" s="43">
        <v>0.98891949179433158</v>
      </c>
      <c r="E35" s="43">
        <v>0.6716674916758687</v>
      </c>
      <c r="F35" s="43">
        <v>3.5878169410351117</v>
      </c>
      <c r="G35" s="43">
        <v>3.7105867719293792</v>
      </c>
      <c r="H35" s="79">
        <v>100</v>
      </c>
    </row>
    <row r="36" spans="1:8" x14ac:dyDescent="0.25">
      <c r="A36" s="78" t="s">
        <v>125</v>
      </c>
      <c r="B36" s="43">
        <v>89.319158998115796</v>
      </c>
      <c r="C36" s="43">
        <v>1.844508668887793</v>
      </c>
      <c r="D36" s="43">
        <v>0.98409396680189054</v>
      </c>
      <c r="E36" s="43">
        <v>0.60940193476064275</v>
      </c>
      <c r="F36" s="43">
        <v>3.4930064134014511</v>
      </c>
      <c r="G36" s="43">
        <v>3.7498300180324233</v>
      </c>
      <c r="H36" s="79">
        <v>100</v>
      </c>
    </row>
    <row r="37" spans="1:8" x14ac:dyDescent="0.25">
      <c r="A37" s="78" t="s">
        <v>126</v>
      </c>
      <c r="B37" s="43">
        <v>89.617228556593147</v>
      </c>
      <c r="C37" s="43">
        <v>1.7764151965892034</v>
      </c>
      <c r="D37" s="43">
        <v>0.89620639557565873</v>
      </c>
      <c r="E37" s="43">
        <v>0.58252221862077369</v>
      </c>
      <c r="F37" s="43">
        <v>3.3414165528884654</v>
      </c>
      <c r="G37" s="43">
        <v>3.7862110797327446</v>
      </c>
      <c r="H37" s="79">
        <v>100</v>
      </c>
    </row>
    <row r="38" spans="1:8" x14ac:dyDescent="0.25">
      <c r="A38" s="78" t="s">
        <v>127</v>
      </c>
      <c r="B38" s="43">
        <v>90.236872752496836</v>
      </c>
      <c r="C38" s="43">
        <v>1.6465522060038942</v>
      </c>
      <c r="D38" s="43">
        <v>0.86095920020553485</v>
      </c>
      <c r="E38" s="43">
        <v>0.49180330671101002</v>
      </c>
      <c r="F38" s="43">
        <v>3.3221637294249353</v>
      </c>
      <c r="G38" s="43">
        <v>3.4416488051577896</v>
      </c>
      <c r="H38" s="79">
        <f>SUM(B38:G38)</f>
        <v>99.999999999999972</v>
      </c>
    </row>
    <row r="39" spans="1:8" x14ac:dyDescent="0.25">
      <c r="A39" s="78" t="s">
        <v>128</v>
      </c>
      <c r="B39" s="43">
        <v>90.017858106971886</v>
      </c>
      <c r="C39" s="43">
        <v>1.9484611525133231</v>
      </c>
      <c r="D39" s="43">
        <v>0.87805798159029647</v>
      </c>
      <c r="E39" s="43">
        <v>0.57609847303384587</v>
      </c>
      <c r="F39" s="43">
        <v>3.1866387108599508</v>
      </c>
      <c r="G39" s="43">
        <v>3.3928855750307005</v>
      </c>
      <c r="H39" s="79">
        <f>SUM(B39:G39)</f>
        <v>100.00000000000001</v>
      </c>
    </row>
    <row r="40" spans="1:8" x14ac:dyDescent="0.25">
      <c r="A40" s="78" t="s">
        <v>129</v>
      </c>
      <c r="B40" s="43">
        <v>90.252412629740348</v>
      </c>
      <c r="C40" s="43">
        <v>1.7393045702115411</v>
      </c>
      <c r="D40" s="43">
        <v>0.84342086873444633</v>
      </c>
      <c r="E40" s="43">
        <v>0.53086893609269059</v>
      </c>
      <c r="F40" s="43">
        <v>3.3264704021316116</v>
      </c>
      <c r="G40" s="43">
        <v>3.3075225930893688</v>
      </c>
      <c r="H40" s="79">
        <f>SUM(B40:G40)</f>
        <v>100</v>
      </c>
    </row>
    <row r="41" spans="1:8" x14ac:dyDescent="0.25">
      <c r="A41" s="78" t="s">
        <v>130</v>
      </c>
      <c r="B41" s="43">
        <v>90.749572261034956</v>
      </c>
      <c r="C41" s="43">
        <v>1.5298303817189429</v>
      </c>
      <c r="D41" s="43">
        <v>0.74239615357132993</v>
      </c>
      <c r="E41" s="43">
        <v>0.50466841517617411</v>
      </c>
      <c r="F41" s="43">
        <v>3.185060720740704</v>
      </c>
      <c r="G41" s="43">
        <v>3.2884720677578851</v>
      </c>
      <c r="H41" s="79">
        <f>SUM(B41:G41)</f>
        <v>99.999999999999986</v>
      </c>
    </row>
    <row r="42" spans="1:8" x14ac:dyDescent="0.25">
      <c r="A42" s="78" t="s">
        <v>131</v>
      </c>
      <c r="B42" s="43">
        <v>91.01</v>
      </c>
      <c r="C42" s="43">
        <v>1.57</v>
      </c>
      <c r="D42" s="43">
        <v>0.7</v>
      </c>
      <c r="E42" s="43">
        <v>0.4</v>
      </c>
      <c r="F42" s="43">
        <v>3.39</v>
      </c>
      <c r="G42" s="43">
        <v>2.93</v>
      </c>
      <c r="H42" s="79">
        <v>100.00000000000001</v>
      </c>
    </row>
    <row r="43" spans="1:8" x14ac:dyDescent="0.25">
      <c r="A43" s="78" t="s">
        <v>132</v>
      </c>
      <c r="B43" s="43">
        <v>91.06</v>
      </c>
      <c r="C43" s="43">
        <v>1.71</v>
      </c>
      <c r="D43" s="43">
        <v>0.69</v>
      </c>
      <c r="E43" s="43">
        <v>0.42</v>
      </c>
      <c r="F43" s="43">
        <v>3.11</v>
      </c>
      <c r="G43" s="43">
        <v>3.01</v>
      </c>
      <c r="H43" s="79">
        <v>100</v>
      </c>
    </row>
    <row r="44" spans="1:8" x14ac:dyDescent="0.25">
      <c r="A44" s="78" t="s">
        <v>133</v>
      </c>
      <c r="B44" s="43">
        <v>91.37</v>
      </c>
      <c r="C44" s="43">
        <v>1.62</v>
      </c>
      <c r="D44" s="43">
        <v>0.72</v>
      </c>
      <c r="E44" s="43">
        <v>0.43</v>
      </c>
      <c r="F44" s="43">
        <v>3.03</v>
      </c>
      <c r="G44" s="43">
        <v>2.82</v>
      </c>
      <c r="H44" s="79">
        <v>99.990000000000009</v>
      </c>
    </row>
    <row r="45" spans="1:8" x14ac:dyDescent="0.25">
      <c r="A45" s="78" t="s">
        <v>134</v>
      </c>
      <c r="B45" s="43">
        <v>91.92</v>
      </c>
      <c r="C45" s="43">
        <v>1.42</v>
      </c>
      <c r="D45" s="43">
        <v>0.63</v>
      </c>
      <c r="E45" s="43">
        <v>0.4</v>
      </c>
      <c r="F45" s="43">
        <v>2.9</v>
      </c>
      <c r="G45" s="43">
        <v>2.74</v>
      </c>
      <c r="H45" s="79">
        <v>100.01</v>
      </c>
    </row>
    <row r="46" spans="1:8" x14ac:dyDescent="0.25">
      <c r="A46" s="78" t="s">
        <v>135</v>
      </c>
      <c r="B46" s="43">
        <v>92.42</v>
      </c>
      <c r="C46" s="43">
        <v>1.31</v>
      </c>
      <c r="D46" s="43">
        <v>0.57999999999999996</v>
      </c>
      <c r="E46" s="43">
        <v>0.31</v>
      </c>
      <c r="F46" s="43">
        <v>2.71</v>
      </c>
      <c r="G46" s="43">
        <v>2.67</v>
      </c>
      <c r="H46" s="79">
        <v>100</v>
      </c>
    </row>
    <row r="47" spans="1:8" x14ac:dyDescent="0.25">
      <c r="A47" s="78" t="s">
        <v>136</v>
      </c>
      <c r="B47" s="43">
        <v>92.63</v>
      </c>
      <c r="C47" s="43">
        <v>1.39</v>
      </c>
      <c r="D47" s="43">
        <v>0.66</v>
      </c>
      <c r="E47" s="43">
        <v>0.34</v>
      </c>
      <c r="F47" s="43">
        <v>2.41</v>
      </c>
      <c r="G47" s="43">
        <v>2.57</v>
      </c>
      <c r="H47" s="79">
        <v>99.999999999999986</v>
      </c>
    </row>
    <row r="48" spans="1:8" x14ac:dyDescent="0.25">
      <c r="A48" s="78" t="s">
        <v>137</v>
      </c>
      <c r="B48" s="43">
        <v>92.88</v>
      </c>
      <c r="C48" s="43">
        <v>1.44</v>
      </c>
      <c r="D48" s="43">
        <v>0.67</v>
      </c>
      <c r="E48" s="43">
        <v>0.35</v>
      </c>
      <c r="F48" s="43">
        <v>2.2599999999999998</v>
      </c>
      <c r="G48" s="43">
        <v>2.4</v>
      </c>
      <c r="H48" s="79">
        <v>100</v>
      </c>
    </row>
    <row r="49" spans="1:8" x14ac:dyDescent="0.25">
      <c r="A49" s="78" t="s">
        <v>138</v>
      </c>
      <c r="B49" s="43">
        <v>93.39</v>
      </c>
      <c r="C49" s="43">
        <v>1.26</v>
      </c>
      <c r="D49" s="43">
        <v>0.57999999999999996</v>
      </c>
      <c r="E49" s="43">
        <v>0.34</v>
      </c>
      <c r="F49" s="43">
        <v>2.09</v>
      </c>
      <c r="G49" s="43">
        <v>2.34</v>
      </c>
      <c r="H49" s="79">
        <v>100.00000000000001</v>
      </c>
    </row>
    <row r="50" spans="1:8" x14ac:dyDescent="0.25">
      <c r="A50" s="78" t="s">
        <v>139</v>
      </c>
      <c r="B50" s="43">
        <v>93.78</v>
      </c>
      <c r="C50" s="43">
        <v>1.22</v>
      </c>
      <c r="D50" s="43">
        <v>0.52</v>
      </c>
      <c r="E50" s="43">
        <v>0.3</v>
      </c>
      <c r="F50" s="43">
        <v>1.9</v>
      </c>
      <c r="G50" s="43">
        <v>2.2799999999999998</v>
      </c>
      <c r="H50" s="79">
        <f t="shared" ref="H50:H66" si="0">SUM(B50:G50)</f>
        <v>100</v>
      </c>
    </row>
    <row r="51" spans="1:8" x14ac:dyDescent="0.25">
      <c r="A51" s="78" t="s">
        <v>140</v>
      </c>
      <c r="B51" s="43">
        <v>93.75</v>
      </c>
      <c r="C51" s="43">
        <v>1.38</v>
      </c>
      <c r="D51" s="43">
        <v>0.55000000000000004</v>
      </c>
      <c r="E51" s="43">
        <v>0.32</v>
      </c>
      <c r="F51" s="43">
        <v>1.82</v>
      </c>
      <c r="G51" s="43">
        <v>2.1800000000000002</v>
      </c>
      <c r="H51" s="79">
        <f t="shared" si="0"/>
        <v>99.999999999999986</v>
      </c>
    </row>
    <row r="52" spans="1:8" x14ac:dyDescent="0.25">
      <c r="A52" s="78" t="s">
        <v>141</v>
      </c>
      <c r="B52" s="43">
        <v>94.01</v>
      </c>
      <c r="C52" s="43">
        <v>1.1200000000000001</v>
      </c>
      <c r="D52" s="43">
        <v>0.59</v>
      </c>
      <c r="E52" s="43">
        <v>0.3</v>
      </c>
      <c r="F52" s="43">
        <v>1.82</v>
      </c>
      <c r="G52" s="43">
        <v>2.17</v>
      </c>
      <c r="H52" s="79">
        <f t="shared" si="0"/>
        <v>100.01</v>
      </c>
    </row>
    <row r="53" spans="1:8" x14ac:dyDescent="0.25">
      <c r="A53" s="78" t="s">
        <v>142</v>
      </c>
      <c r="B53" s="43">
        <v>94.27</v>
      </c>
      <c r="C53" s="43">
        <v>1.01</v>
      </c>
      <c r="D53" s="43">
        <v>0.49</v>
      </c>
      <c r="E53" s="43">
        <v>0.28999999999999998</v>
      </c>
      <c r="F53" s="43">
        <v>1.78</v>
      </c>
      <c r="G53" s="43">
        <v>2.16</v>
      </c>
      <c r="H53" s="79">
        <f t="shared" si="0"/>
        <v>100</v>
      </c>
    </row>
    <row r="54" spans="1:8" x14ac:dyDescent="0.25">
      <c r="A54" s="78" t="s">
        <v>143</v>
      </c>
      <c r="B54" s="43">
        <v>94.36</v>
      </c>
      <c r="C54" s="43">
        <v>1.17</v>
      </c>
      <c r="D54" s="43">
        <v>0.5</v>
      </c>
      <c r="E54" s="43">
        <v>0.27</v>
      </c>
      <c r="F54" s="43">
        <v>1.66</v>
      </c>
      <c r="G54" s="43">
        <v>2.04</v>
      </c>
      <c r="H54" s="79">
        <f t="shared" si="0"/>
        <v>100</v>
      </c>
    </row>
    <row r="55" spans="1:8" x14ac:dyDescent="0.25">
      <c r="A55" s="78" t="s">
        <v>144</v>
      </c>
      <c r="B55" s="43">
        <v>94.44</v>
      </c>
      <c r="C55" s="43">
        <v>1.28</v>
      </c>
      <c r="D55" s="43">
        <v>0.52</v>
      </c>
      <c r="E55" s="43">
        <v>0.28000000000000003</v>
      </c>
      <c r="F55" s="43">
        <v>1.47</v>
      </c>
      <c r="G55" s="43">
        <v>2.02</v>
      </c>
      <c r="H55" s="79">
        <f t="shared" si="0"/>
        <v>100.00999999999999</v>
      </c>
    </row>
    <row r="56" spans="1:8" x14ac:dyDescent="0.25">
      <c r="A56" s="78" t="s">
        <v>145</v>
      </c>
      <c r="B56" s="43">
        <v>94.61</v>
      </c>
      <c r="C56" s="43">
        <v>1.21</v>
      </c>
      <c r="D56" s="43">
        <v>0.52</v>
      </c>
      <c r="E56" s="43">
        <v>0.26</v>
      </c>
      <c r="F56" s="43">
        <v>1.47</v>
      </c>
      <c r="G56" s="43">
        <v>1.93</v>
      </c>
      <c r="H56" s="79">
        <f t="shared" si="0"/>
        <v>100</v>
      </c>
    </row>
    <row r="57" spans="1:8" x14ac:dyDescent="0.25">
      <c r="A57" s="78" t="s">
        <v>146</v>
      </c>
      <c r="B57" s="43">
        <v>94.99</v>
      </c>
      <c r="C57" s="43">
        <v>1.03</v>
      </c>
      <c r="D57" s="43">
        <v>0.41</v>
      </c>
      <c r="E57" s="43">
        <v>0.26</v>
      </c>
      <c r="F57" s="43">
        <v>1.36</v>
      </c>
      <c r="G57" s="43">
        <v>1.94</v>
      </c>
      <c r="H57" s="79">
        <f t="shared" si="0"/>
        <v>99.99</v>
      </c>
    </row>
    <row r="58" spans="1:8" x14ac:dyDescent="0.25">
      <c r="A58" s="78" t="s">
        <v>147</v>
      </c>
      <c r="B58" s="43">
        <v>95.22</v>
      </c>
      <c r="C58" s="43">
        <v>1.06</v>
      </c>
      <c r="D58" s="43">
        <v>0.42</v>
      </c>
      <c r="E58" s="43">
        <v>0.22</v>
      </c>
      <c r="F58" s="43">
        <v>1.22</v>
      </c>
      <c r="G58" s="43">
        <v>1.87</v>
      </c>
      <c r="H58" s="79">
        <f t="shared" si="0"/>
        <v>100.01</v>
      </c>
    </row>
    <row r="59" spans="1:8" x14ac:dyDescent="0.25">
      <c r="A59" s="78" t="s">
        <v>148</v>
      </c>
      <c r="B59" s="43">
        <v>95.07</v>
      </c>
      <c r="C59" s="43">
        <v>1.2</v>
      </c>
      <c r="D59" s="43">
        <v>0.49</v>
      </c>
      <c r="E59" s="43">
        <v>0.26</v>
      </c>
      <c r="F59" s="43">
        <v>1.1499999999999999</v>
      </c>
      <c r="G59" s="43">
        <v>1.83</v>
      </c>
      <c r="H59" s="79">
        <f t="shared" si="0"/>
        <v>100</v>
      </c>
    </row>
    <row r="60" spans="1:8" x14ac:dyDescent="0.25">
      <c r="A60" s="78" t="s">
        <v>149</v>
      </c>
      <c r="B60" s="43">
        <v>95.18</v>
      </c>
      <c r="C60" s="43">
        <v>1.0900000000000001</v>
      </c>
      <c r="D60" s="43">
        <v>0.46</v>
      </c>
      <c r="E60" s="43">
        <v>0.28999999999999998</v>
      </c>
      <c r="F60" s="43">
        <v>1.1299999999999999</v>
      </c>
      <c r="G60" s="43">
        <v>1.86</v>
      </c>
      <c r="H60" s="79">
        <f t="shared" si="0"/>
        <v>100.01</v>
      </c>
    </row>
    <row r="61" spans="1:8" x14ac:dyDescent="0.25">
      <c r="A61" s="78" t="s">
        <v>150</v>
      </c>
      <c r="B61" s="43">
        <v>95.16</v>
      </c>
      <c r="C61" s="43">
        <v>1.07</v>
      </c>
      <c r="D61" s="43">
        <v>0.41</v>
      </c>
      <c r="E61" s="43">
        <v>0.27</v>
      </c>
      <c r="F61" s="43">
        <v>1.17</v>
      </c>
      <c r="G61" s="43">
        <v>1.91</v>
      </c>
      <c r="H61" s="79">
        <f t="shared" si="0"/>
        <v>99.989999999999981</v>
      </c>
    </row>
    <row r="62" spans="1:8" x14ac:dyDescent="0.25">
      <c r="A62" s="78" t="s">
        <v>151</v>
      </c>
      <c r="B62" s="43">
        <v>95.23</v>
      </c>
      <c r="C62" s="43">
        <v>1.1200000000000001</v>
      </c>
      <c r="D62" s="43">
        <v>0.45</v>
      </c>
      <c r="E62" s="43">
        <v>0.23</v>
      </c>
      <c r="F62" s="43">
        <v>1.05</v>
      </c>
      <c r="G62" s="43">
        <v>1.92</v>
      </c>
      <c r="H62" s="79">
        <f t="shared" si="0"/>
        <v>100.00000000000001</v>
      </c>
    </row>
    <row r="63" spans="1:8" x14ac:dyDescent="0.25">
      <c r="A63" s="78" t="s">
        <v>152</v>
      </c>
      <c r="B63" s="43">
        <v>95.15</v>
      </c>
      <c r="C63" s="43">
        <v>1.25</v>
      </c>
      <c r="D63" s="43">
        <v>0.46</v>
      </c>
      <c r="E63" s="43">
        <v>0.28999999999999998</v>
      </c>
      <c r="F63" s="43">
        <v>0.99</v>
      </c>
      <c r="G63" s="43">
        <v>1.87</v>
      </c>
      <c r="H63" s="79">
        <f t="shared" si="0"/>
        <v>100.01</v>
      </c>
    </row>
    <row r="64" spans="1:8" x14ac:dyDescent="0.25">
      <c r="A64" s="78" t="s">
        <v>153</v>
      </c>
      <c r="B64" s="43">
        <v>95.29</v>
      </c>
      <c r="C64" s="43">
        <v>1.1599999999999999</v>
      </c>
      <c r="D64" s="43">
        <v>0.46</v>
      </c>
      <c r="E64" s="43">
        <v>0.26</v>
      </c>
      <c r="F64" s="43">
        <v>0.91</v>
      </c>
      <c r="G64" s="43">
        <v>1.92</v>
      </c>
      <c r="H64" s="79">
        <f t="shared" si="0"/>
        <v>100</v>
      </c>
    </row>
    <row r="65" spans="1:10" x14ac:dyDescent="0.25">
      <c r="A65" s="78" t="s">
        <v>154</v>
      </c>
      <c r="B65" s="43">
        <v>95.41</v>
      </c>
      <c r="C65" s="43">
        <v>1.07</v>
      </c>
      <c r="D65" s="43">
        <v>0.43</v>
      </c>
      <c r="E65" s="43">
        <v>0.26</v>
      </c>
      <c r="F65" s="43">
        <v>0.87</v>
      </c>
      <c r="G65" s="43">
        <v>1.95</v>
      </c>
      <c r="H65" s="79">
        <f t="shared" si="0"/>
        <v>99.990000000000009</v>
      </c>
    </row>
    <row r="66" spans="1:10" x14ac:dyDescent="0.25">
      <c r="A66" s="78" t="s">
        <v>155</v>
      </c>
      <c r="B66" s="43">
        <v>95.5</v>
      </c>
      <c r="C66" s="43">
        <v>1.05</v>
      </c>
      <c r="D66" s="43">
        <v>0.42</v>
      </c>
      <c r="E66" s="43">
        <v>0.25</v>
      </c>
      <c r="F66" s="43">
        <v>0.84</v>
      </c>
      <c r="G66" s="43">
        <v>1.94</v>
      </c>
      <c r="H66" s="79">
        <f t="shared" si="0"/>
        <v>100</v>
      </c>
    </row>
    <row r="67" spans="1:10" x14ac:dyDescent="0.25">
      <c r="A67" s="78" t="s">
        <v>156</v>
      </c>
      <c r="B67" s="43">
        <v>95.28</v>
      </c>
      <c r="C67" s="43">
        <v>1.2</v>
      </c>
      <c r="D67" s="43">
        <v>0.45</v>
      </c>
      <c r="E67" s="43">
        <v>0.28000000000000003</v>
      </c>
      <c r="F67" s="43">
        <v>0.86</v>
      </c>
      <c r="G67" s="43">
        <v>1.93</v>
      </c>
      <c r="H67" s="79">
        <f t="shared" ref="H67:H72" si="1">SUM(B67:G67)</f>
        <v>100.00000000000001</v>
      </c>
      <c r="J67" s="48"/>
    </row>
    <row r="68" spans="1:10" x14ac:dyDescent="0.25">
      <c r="A68" s="40" t="s">
        <v>157</v>
      </c>
      <c r="B68" s="43">
        <v>95.35</v>
      </c>
      <c r="C68" s="43">
        <v>1.1499999999999999</v>
      </c>
      <c r="D68" s="43">
        <v>0.43</v>
      </c>
      <c r="E68" s="43">
        <v>0.25</v>
      </c>
      <c r="F68" s="43">
        <v>0.9</v>
      </c>
      <c r="G68" s="43">
        <v>1.92</v>
      </c>
      <c r="H68" s="79">
        <f t="shared" si="1"/>
        <v>100.00000000000001</v>
      </c>
      <c r="J68" s="48"/>
    </row>
    <row r="69" spans="1:10" x14ac:dyDescent="0.25">
      <c r="A69" s="40" t="s">
        <v>158</v>
      </c>
      <c r="B69" s="43">
        <v>95.44</v>
      </c>
      <c r="C69" s="43">
        <v>1.07</v>
      </c>
      <c r="D69" s="43">
        <v>0.44</v>
      </c>
      <c r="E69" s="43">
        <v>0.26</v>
      </c>
      <c r="F69" s="43">
        <v>0.82</v>
      </c>
      <c r="G69" s="43">
        <v>1.97</v>
      </c>
      <c r="H69" s="79">
        <f t="shared" si="1"/>
        <v>99.999999999999986</v>
      </c>
      <c r="J69" s="48"/>
    </row>
    <row r="70" spans="1:10" x14ac:dyDescent="0.25">
      <c r="A70" s="40" t="s">
        <v>159</v>
      </c>
      <c r="B70" s="43">
        <v>95.63</v>
      </c>
      <c r="C70" s="43">
        <v>1.07</v>
      </c>
      <c r="D70" s="43">
        <v>0.37</v>
      </c>
      <c r="E70" s="43">
        <v>0.25</v>
      </c>
      <c r="F70" s="43">
        <v>0.72</v>
      </c>
      <c r="G70" s="43">
        <v>1.95</v>
      </c>
      <c r="H70" s="79">
        <f t="shared" si="1"/>
        <v>99.99</v>
      </c>
      <c r="J70" s="48"/>
    </row>
    <row r="71" spans="1:10" x14ac:dyDescent="0.25">
      <c r="A71" s="40" t="s">
        <v>160</v>
      </c>
      <c r="B71" s="43">
        <v>95.22</v>
      </c>
      <c r="C71" s="43">
        <v>1.24</v>
      </c>
      <c r="D71" s="43">
        <v>0.5</v>
      </c>
      <c r="E71" s="43">
        <v>0.28999999999999998</v>
      </c>
      <c r="F71" s="43">
        <v>0.78</v>
      </c>
      <c r="G71" s="43">
        <v>1.97</v>
      </c>
      <c r="H71" s="79">
        <f t="shared" si="1"/>
        <v>100</v>
      </c>
      <c r="J71" s="48"/>
    </row>
    <row r="72" spans="1:10" x14ac:dyDescent="0.25">
      <c r="A72" s="40" t="s">
        <v>161</v>
      </c>
      <c r="B72" s="43">
        <v>95.27</v>
      </c>
      <c r="C72" s="43">
        <v>1.1100000000000001</v>
      </c>
      <c r="D72" s="43">
        <v>0.48</v>
      </c>
      <c r="E72" s="43">
        <v>0.28999999999999998</v>
      </c>
      <c r="F72" s="43">
        <v>0.83</v>
      </c>
      <c r="G72" s="43">
        <v>2.02</v>
      </c>
      <c r="H72" s="79">
        <f t="shared" si="1"/>
        <v>100</v>
      </c>
      <c r="I72" s="48"/>
      <c r="J72" s="48"/>
    </row>
    <row r="73" spans="1:10" x14ac:dyDescent="0.25">
      <c r="A73" s="40" t="s">
        <v>162</v>
      </c>
      <c r="B73" s="43">
        <v>95.44</v>
      </c>
      <c r="C73" s="43">
        <v>1.06</v>
      </c>
      <c r="D73" s="43">
        <v>0.36</v>
      </c>
      <c r="E73" s="43">
        <v>0.26</v>
      </c>
      <c r="F73" s="43">
        <v>0.78</v>
      </c>
      <c r="G73" s="43">
        <v>2.1</v>
      </c>
      <c r="H73" s="79">
        <f t="shared" ref="H73:H78" si="2">SUM(B73:G73)</f>
        <v>100</v>
      </c>
      <c r="I73" s="48"/>
      <c r="J73" s="48"/>
    </row>
    <row r="74" spans="1:10" x14ac:dyDescent="0.25">
      <c r="A74" s="40" t="s">
        <v>163</v>
      </c>
      <c r="B74" s="43">
        <v>96.41</v>
      </c>
      <c r="C74" s="43">
        <v>0.64</v>
      </c>
      <c r="D74" s="43">
        <v>0.23</v>
      </c>
      <c r="E74" s="43">
        <v>0.12</v>
      </c>
      <c r="F74" s="43">
        <v>0.49</v>
      </c>
      <c r="G74" s="43">
        <v>2.1</v>
      </c>
      <c r="H74" s="79">
        <f t="shared" si="2"/>
        <v>99.99</v>
      </c>
      <c r="I74" s="48"/>
      <c r="J74" s="48"/>
    </row>
    <row r="75" spans="1:10" x14ac:dyDescent="0.25">
      <c r="A75" s="40" t="s">
        <v>164</v>
      </c>
      <c r="B75" s="43">
        <v>96.63</v>
      </c>
      <c r="C75" s="43">
        <v>0.65</v>
      </c>
      <c r="D75" s="43">
        <v>0.2</v>
      </c>
      <c r="E75" s="43">
        <v>0.11</v>
      </c>
      <c r="F75" s="43">
        <v>0.41</v>
      </c>
      <c r="G75" s="43">
        <v>2.0099999999999998</v>
      </c>
      <c r="H75" s="79">
        <f t="shared" si="2"/>
        <v>100.01</v>
      </c>
      <c r="I75" s="48"/>
      <c r="J75" s="48"/>
    </row>
    <row r="76" spans="1:10" x14ac:dyDescent="0.25">
      <c r="A76" s="40" t="s">
        <v>165</v>
      </c>
      <c r="B76" s="43">
        <v>96.83</v>
      </c>
      <c r="C76" s="43">
        <v>0.56999999999999995</v>
      </c>
      <c r="D76" s="43">
        <v>0.2</v>
      </c>
      <c r="E76" s="43">
        <v>0.11</v>
      </c>
      <c r="F76" s="43">
        <v>0.39</v>
      </c>
      <c r="G76" s="43">
        <v>1.9</v>
      </c>
      <c r="H76" s="79">
        <f t="shared" si="2"/>
        <v>100</v>
      </c>
      <c r="I76" s="48"/>
    </row>
    <row r="77" spans="1:10" x14ac:dyDescent="0.25">
      <c r="A77" s="40" t="s">
        <v>166</v>
      </c>
      <c r="B77" s="43">
        <v>96.95</v>
      </c>
      <c r="C77" s="43">
        <v>0.54</v>
      </c>
      <c r="D77" s="43">
        <v>0.18</v>
      </c>
      <c r="E77" s="43">
        <v>0.1</v>
      </c>
      <c r="F77" s="43">
        <v>0.39</v>
      </c>
      <c r="G77" s="43">
        <v>1.85</v>
      </c>
      <c r="H77" s="79">
        <f t="shared" si="2"/>
        <v>100.01</v>
      </c>
      <c r="I77" s="48"/>
    </row>
    <row r="78" spans="1:10" x14ac:dyDescent="0.25">
      <c r="A78" s="40" t="s">
        <v>167</v>
      </c>
      <c r="B78" s="43">
        <v>97.3</v>
      </c>
      <c r="C78" s="43">
        <v>0.46</v>
      </c>
      <c r="D78" s="43">
        <v>0.14000000000000001</v>
      </c>
      <c r="E78" s="43">
        <v>0.08</v>
      </c>
      <c r="F78" s="43">
        <v>0.3</v>
      </c>
      <c r="G78" s="43">
        <v>1.73</v>
      </c>
      <c r="H78" s="79">
        <f t="shared" si="2"/>
        <v>100.00999999999999</v>
      </c>
      <c r="I78" s="48"/>
    </row>
    <row r="79" spans="1:10" x14ac:dyDescent="0.25">
      <c r="A79" s="40" t="s">
        <v>168</v>
      </c>
      <c r="B79" s="43">
        <v>97.3</v>
      </c>
      <c r="C79" s="43">
        <v>0.56000000000000005</v>
      </c>
      <c r="D79" s="43">
        <v>0.16</v>
      </c>
      <c r="E79" s="43">
        <v>7.0000000000000007E-2</v>
      </c>
      <c r="F79" s="43">
        <v>0.31</v>
      </c>
      <c r="G79" s="43">
        <v>1.6</v>
      </c>
      <c r="H79" s="79">
        <f t="shared" ref="H79:H84" si="3">SUM(B79:G79)</f>
        <v>99.999999999999986</v>
      </c>
      <c r="I79" s="48"/>
    </row>
    <row r="80" spans="1:10" x14ac:dyDescent="0.25">
      <c r="A80" s="40" t="s">
        <v>169</v>
      </c>
      <c r="B80" s="43">
        <v>97.28</v>
      </c>
      <c r="C80" s="43">
        <v>0.61</v>
      </c>
      <c r="D80" s="43">
        <v>0.2</v>
      </c>
      <c r="E80" s="43">
        <v>0.09</v>
      </c>
      <c r="F80" s="43">
        <v>0.32</v>
      </c>
      <c r="G80" s="43">
        <v>1.5</v>
      </c>
      <c r="H80" s="79">
        <f t="shared" si="3"/>
        <v>100</v>
      </c>
      <c r="I80" s="48"/>
    </row>
    <row r="81" spans="1:10" x14ac:dyDescent="0.25">
      <c r="A81" s="40" t="s">
        <v>170</v>
      </c>
      <c r="B81" s="43">
        <v>97.28</v>
      </c>
      <c r="C81" s="43">
        <v>0.62</v>
      </c>
      <c r="D81" s="43">
        <v>0.21</v>
      </c>
      <c r="E81" s="43">
        <v>0.11</v>
      </c>
      <c r="F81" s="43">
        <v>0.32</v>
      </c>
      <c r="G81" s="43">
        <v>1.46</v>
      </c>
      <c r="H81" s="79">
        <f t="shared" si="3"/>
        <v>99.999999999999986</v>
      </c>
      <c r="I81" s="48"/>
    </row>
    <row r="82" spans="1:10" x14ac:dyDescent="0.25">
      <c r="A82" s="40" t="s">
        <v>171</v>
      </c>
      <c r="B82" s="43">
        <v>97.31</v>
      </c>
      <c r="C82" s="43">
        <v>0.66</v>
      </c>
      <c r="D82" s="43">
        <v>0.21</v>
      </c>
      <c r="E82" s="43">
        <v>0.12</v>
      </c>
      <c r="F82" s="43">
        <v>0.36</v>
      </c>
      <c r="G82" s="43">
        <v>1.32</v>
      </c>
      <c r="H82" s="79">
        <f t="shared" si="3"/>
        <v>99.97999999999999</v>
      </c>
      <c r="I82" s="48"/>
      <c r="J82" s="5"/>
    </row>
    <row r="83" spans="1:10" x14ac:dyDescent="0.25">
      <c r="A83" s="40" t="s">
        <v>172</v>
      </c>
      <c r="B83" s="43">
        <v>97.31</v>
      </c>
      <c r="C83" s="43">
        <v>0.77</v>
      </c>
      <c r="D83" s="43">
        <v>0.26</v>
      </c>
      <c r="E83" s="43">
        <v>0.12</v>
      </c>
      <c r="F83" s="43">
        <v>0.31</v>
      </c>
      <c r="G83" s="43">
        <v>1.22</v>
      </c>
      <c r="H83" s="79">
        <f t="shared" si="3"/>
        <v>99.990000000000009</v>
      </c>
      <c r="I83" s="48"/>
      <c r="J83" s="5"/>
    </row>
    <row r="84" spans="1:10" x14ac:dyDescent="0.25">
      <c r="A84" s="40" t="s">
        <v>173</v>
      </c>
      <c r="B84" s="43">
        <f>100-SUM(C84:G84)</f>
        <v>97.5</v>
      </c>
      <c r="C84" s="43">
        <v>0.82</v>
      </c>
      <c r="D84" s="43">
        <v>0.26</v>
      </c>
      <c r="E84" s="43">
        <v>0.14000000000000001</v>
      </c>
      <c r="F84" s="43">
        <v>0.33</v>
      </c>
      <c r="G84" s="43">
        <v>0.95</v>
      </c>
      <c r="H84" s="79">
        <f t="shared" si="3"/>
        <v>100</v>
      </c>
      <c r="I84" s="48"/>
    </row>
    <row r="85" spans="1:10" x14ac:dyDescent="0.25">
      <c r="A85" s="40" t="s">
        <v>174</v>
      </c>
      <c r="B85" s="43">
        <v>97.39</v>
      </c>
      <c r="C85" s="43">
        <v>0.81</v>
      </c>
      <c r="D85" s="43">
        <v>0.31</v>
      </c>
      <c r="E85" s="43">
        <v>0.13</v>
      </c>
      <c r="F85" s="43">
        <v>0.33</v>
      </c>
      <c r="G85" s="43">
        <v>1.03</v>
      </c>
      <c r="H85" s="79">
        <f>SUM(B85:G85)</f>
        <v>100</v>
      </c>
      <c r="I85" s="48"/>
    </row>
    <row r="86" spans="1:10" x14ac:dyDescent="0.25">
      <c r="A86" s="40" t="s">
        <v>175</v>
      </c>
      <c r="B86" s="43">
        <v>97.38</v>
      </c>
      <c r="C86" s="43">
        <v>0.83</v>
      </c>
      <c r="D86" s="43">
        <v>0.32</v>
      </c>
      <c r="E86" s="43">
        <v>0.14000000000000001</v>
      </c>
      <c r="F86" s="43">
        <v>0.33</v>
      </c>
      <c r="G86" s="43">
        <v>0.99</v>
      </c>
      <c r="H86" s="79">
        <v>100</v>
      </c>
      <c r="I86" s="48"/>
    </row>
    <row r="87" spans="1:10" x14ac:dyDescent="0.25">
      <c r="A87" s="40" t="s">
        <v>176</v>
      </c>
      <c r="B87" s="43">
        <v>97.02</v>
      </c>
      <c r="C87" s="43">
        <v>0.98</v>
      </c>
      <c r="D87" s="43">
        <v>0.36</v>
      </c>
      <c r="E87" s="43">
        <v>0.18</v>
      </c>
      <c r="F87" s="43">
        <v>0.34</v>
      </c>
      <c r="G87" s="43">
        <v>1.1299999999999999</v>
      </c>
      <c r="H87" s="79">
        <f>SUM(B87:G87)</f>
        <v>100.01</v>
      </c>
      <c r="I87" s="48"/>
    </row>
    <row r="88" spans="1:10" x14ac:dyDescent="0.25">
      <c r="A88" s="40" t="s">
        <v>177</v>
      </c>
      <c r="B88" s="43">
        <v>96.87</v>
      </c>
      <c r="C88" s="43">
        <v>1.02</v>
      </c>
      <c r="D88" s="43">
        <v>0.38</v>
      </c>
      <c r="E88" s="43">
        <v>0.2</v>
      </c>
      <c r="F88" s="43">
        <v>0.42</v>
      </c>
      <c r="G88" s="43">
        <v>1.1100000000000001</v>
      </c>
      <c r="H88" s="79">
        <f>SUM(B88:G88)</f>
        <v>100</v>
      </c>
    </row>
    <row r="89" spans="1:10" x14ac:dyDescent="0.25">
      <c r="B89" s="111"/>
      <c r="C89" s="111"/>
    </row>
  </sheetData>
  <hyperlinks>
    <hyperlink ref="A3" location="'TABLE OF CONTENTS'!A1" display="Return to Table of Contents" xr:uid="{00000000-0004-0000-1200-000000000000}"/>
  </hyperlinks>
  <pageMargins left="0.7" right="0.7" top="0.75" bottom="0.75" header="0.3" footer="0.3"/>
  <pageSetup orientation="portrait" r:id="rId1"/>
  <headerFooter>
    <oddHeader>&amp;L&amp;"Calibri"&amp;11&amp;K000000NONCONFIDENTIAL // EXTERNAL&amp;1#_x000D_&amp;"Calibri"&amp;11&amp;K000000&amp;"Calibri"&amp;11&amp;K000000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11"/>
  <dimension ref="A1:J88"/>
  <sheetViews>
    <sheetView zoomScaleNormal="10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5" x14ac:dyDescent="0.25"/>
  <cols>
    <col min="1" max="1" width="76" style="4" customWidth="1"/>
    <col min="2" max="10" width="11" style="4" customWidth="1"/>
  </cols>
  <sheetData>
    <row r="1" spans="1:10" ht="20.25" x14ac:dyDescent="0.3">
      <c r="A1" s="41" t="s">
        <v>24</v>
      </c>
    </row>
    <row r="2" spans="1:10" x14ac:dyDescent="0.25">
      <c r="A2" t="s">
        <v>222</v>
      </c>
    </row>
    <row r="3" spans="1:10" x14ac:dyDescent="0.25">
      <c r="A3" s="13" t="s">
        <v>86</v>
      </c>
      <c r="J3" s="25" t="s">
        <v>179</v>
      </c>
    </row>
    <row r="4" spans="1:10" x14ac:dyDescent="0.25">
      <c r="B4" s="4" t="s">
        <v>229</v>
      </c>
      <c r="C4" s="4" t="s">
        <v>230</v>
      </c>
      <c r="D4" s="4" t="s">
        <v>231</v>
      </c>
      <c r="E4" s="4" t="s">
        <v>232</v>
      </c>
      <c r="F4" s="4" t="s">
        <v>233</v>
      </c>
      <c r="G4" s="4" t="s">
        <v>234</v>
      </c>
      <c r="H4" s="4" t="s">
        <v>235</v>
      </c>
      <c r="I4" s="9"/>
      <c r="J4" s="9"/>
    </row>
    <row r="5" spans="1:10" x14ac:dyDescent="0.25">
      <c r="A5" s="40" t="s">
        <v>94</v>
      </c>
      <c r="B5" s="44">
        <v>1.21</v>
      </c>
      <c r="C5" s="44">
        <v>0.35</v>
      </c>
      <c r="D5" s="44">
        <v>2.33</v>
      </c>
      <c r="E5" s="44">
        <v>8.84</v>
      </c>
      <c r="F5" s="44">
        <v>6.1291233901121727</v>
      </c>
      <c r="G5" s="44">
        <v>7.23</v>
      </c>
      <c r="H5" s="44">
        <v>2.5668427530319584</v>
      </c>
      <c r="I5" s="10"/>
      <c r="J5" s="10"/>
    </row>
    <row r="6" spans="1:10" x14ac:dyDescent="0.25">
      <c r="A6" s="40" t="s">
        <v>95</v>
      </c>
      <c r="B6" s="44">
        <v>1.1399999999999999</v>
      </c>
      <c r="C6" s="44">
        <v>0.28000000000000003</v>
      </c>
      <c r="D6" s="44">
        <v>2.2599999999999998</v>
      </c>
      <c r="E6" s="44">
        <v>8.9</v>
      </c>
      <c r="F6" s="44">
        <v>6.1372169617126389</v>
      </c>
      <c r="G6" s="44">
        <v>7.13</v>
      </c>
      <c r="H6" s="44">
        <v>2.4920082883029293</v>
      </c>
      <c r="I6" s="10"/>
      <c r="J6" s="10"/>
    </row>
    <row r="7" spans="1:10" x14ac:dyDescent="0.25">
      <c r="A7" s="40" t="s">
        <v>96</v>
      </c>
      <c r="B7" s="44">
        <v>1.1000000000000001</v>
      </c>
      <c r="C7" s="44">
        <v>0.22</v>
      </c>
      <c r="D7" s="44">
        <v>2.16</v>
      </c>
      <c r="E7" s="44">
        <v>8.67</v>
      </c>
      <c r="F7" s="44">
        <v>6.2696945337620571</v>
      </c>
      <c r="G7" s="44">
        <v>6.88</v>
      </c>
      <c r="H7" s="44">
        <v>2.3928670699262753</v>
      </c>
      <c r="I7" s="9"/>
      <c r="J7" s="9"/>
    </row>
    <row r="8" spans="1:10" x14ac:dyDescent="0.25">
      <c r="A8" s="40" t="s">
        <v>97</v>
      </c>
      <c r="B8" s="44">
        <v>1.06</v>
      </c>
      <c r="C8" s="44">
        <v>0.31</v>
      </c>
      <c r="D8" s="44">
        <v>2.16</v>
      </c>
      <c r="E8" s="44">
        <v>9.24</v>
      </c>
      <c r="F8" s="44">
        <v>6.2315935152234081</v>
      </c>
      <c r="G8" s="44">
        <v>7.47</v>
      </c>
      <c r="H8" s="44">
        <v>2.3528113570144442</v>
      </c>
      <c r="I8" s="9"/>
      <c r="J8" s="9"/>
    </row>
    <row r="9" spans="1:10" x14ac:dyDescent="0.25">
      <c r="A9" s="40" t="s">
        <v>98</v>
      </c>
      <c r="B9" s="44">
        <v>1.01</v>
      </c>
      <c r="C9" s="44">
        <v>0.21</v>
      </c>
      <c r="D9" s="44">
        <v>2.3199999999999998</v>
      </c>
      <c r="E9" s="44">
        <v>9.27</v>
      </c>
      <c r="F9" s="44">
        <v>6.3362971516551196</v>
      </c>
      <c r="G9" s="44">
        <v>7.68</v>
      </c>
      <c r="H9" s="44">
        <v>2.3111903297021463</v>
      </c>
      <c r="I9" s="9"/>
      <c r="J9" s="9"/>
    </row>
    <row r="10" spans="1:10" x14ac:dyDescent="0.25">
      <c r="A10" s="40" t="s">
        <v>99</v>
      </c>
      <c r="B10" s="44">
        <v>1</v>
      </c>
      <c r="C10" s="44">
        <v>0.15</v>
      </c>
      <c r="D10" s="44">
        <v>2.17</v>
      </c>
      <c r="E10" s="44">
        <v>8.85</v>
      </c>
      <c r="F10" s="44">
        <v>6.3751996957017871</v>
      </c>
      <c r="G10" s="44">
        <v>7.74</v>
      </c>
      <c r="H10" s="44">
        <v>2.2189361702127659</v>
      </c>
    </row>
    <row r="11" spans="1:10" x14ac:dyDescent="0.25">
      <c r="A11" s="40" t="s">
        <v>100</v>
      </c>
      <c r="B11" s="44">
        <v>1.08</v>
      </c>
      <c r="C11" s="44">
        <v>0.18</v>
      </c>
      <c r="D11" s="44">
        <v>2.27</v>
      </c>
      <c r="E11" s="44">
        <v>8.65</v>
      </c>
      <c r="F11" s="44">
        <v>6.496060606060607</v>
      </c>
      <c r="G11" s="44">
        <v>7.48</v>
      </c>
      <c r="H11" s="44">
        <v>2.2427951998188611</v>
      </c>
    </row>
    <row r="12" spans="1:10" x14ac:dyDescent="0.25">
      <c r="A12" s="40" t="s">
        <v>101</v>
      </c>
      <c r="B12" s="44">
        <v>1.08</v>
      </c>
      <c r="C12" s="44">
        <v>0.21</v>
      </c>
      <c r="D12" s="44">
        <v>2.42</v>
      </c>
      <c r="E12" s="44">
        <v>9.18</v>
      </c>
      <c r="F12" s="44">
        <v>6.3213769164015039</v>
      </c>
      <c r="G12" s="44">
        <v>7.01</v>
      </c>
      <c r="H12" s="44">
        <v>2.2610334454078922</v>
      </c>
    </row>
    <row r="13" spans="1:10" x14ac:dyDescent="0.25">
      <c r="A13" s="40" t="s">
        <v>102</v>
      </c>
      <c r="B13" s="44">
        <v>1.01</v>
      </c>
      <c r="C13" s="44">
        <v>0.25</v>
      </c>
      <c r="D13" s="44">
        <v>2.38</v>
      </c>
      <c r="E13" s="44">
        <v>9.59</v>
      </c>
      <c r="F13" s="44">
        <v>6.0324532453245325</v>
      </c>
      <c r="G13" s="44">
        <v>7.25</v>
      </c>
      <c r="H13" s="44">
        <v>2.2052418347507796</v>
      </c>
    </row>
    <row r="14" spans="1:10" x14ac:dyDescent="0.25">
      <c r="A14" s="40" t="s">
        <v>103</v>
      </c>
      <c r="B14" s="44">
        <v>0.87</v>
      </c>
      <c r="C14" s="44">
        <v>0.24</v>
      </c>
      <c r="D14" s="44">
        <v>1.99</v>
      </c>
      <c r="E14" s="44">
        <v>9.23</v>
      </c>
      <c r="F14" s="44">
        <v>6.7118055555555554</v>
      </c>
      <c r="G14" s="44">
        <v>6.17</v>
      </c>
      <c r="H14" s="44">
        <v>2.0175730630649613</v>
      </c>
    </row>
    <row r="15" spans="1:10" x14ac:dyDescent="0.25">
      <c r="A15" s="40" t="s">
        <v>104</v>
      </c>
      <c r="B15" s="44">
        <v>0.91</v>
      </c>
      <c r="C15" s="44">
        <v>0.2</v>
      </c>
      <c r="D15" s="44">
        <v>2.0299999999999998</v>
      </c>
      <c r="E15" s="44">
        <v>9.07</v>
      </c>
      <c r="F15" s="44">
        <v>6.9933809902038648</v>
      </c>
      <c r="G15" s="44">
        <v>5.96</v>
      </c>
      <c r="H15" s="44">
        <v>2.0206901481806763</v>
      </c>
      <c r="I15" s="9"/>
      <c r="J15" s="9"/>
    </row>
    <row r="16" spans="1:10" x14ac:dyDescent="0.25">
      <c r="A16" s="40" t="s">
        <v>105</v>
      </c>
      <c r="B16" s="44">
        <v>0.93</v>
      </c>
      <c r="C16" s="44">
        <v>0.16</v>
      </c>
      <c r="D16" s="44">
        <v>2.09</v>
      </c>
      <c r="E16" s="44">
        <v>8.5299999999999994</v>
      </c>
      <c r="F16" s="44">
        <v>6.5892264488128669</v>
      </c>
      <c r="G16" s="44">
        <v>5.94</v>
      </c>
      <c r="H16" s="44">
        <v>1.9710133770570473</v>
      </c>
      <c r="I16" s="9"/>
      <c r="J16" s="9"/>
    </row>
    <row r="17" spans="1:10" x14ac:dyDescent="0.25">
      <c r="A17" s="40" t="s">
        <v>106</v>
      </c>
      <c r="B17" s="44">
        <v>0.92</v>
      </c>
      <c r="C17" s="44">
        <v>0.17</v>
      </c>
      <c r="D17" s="44">
        <v>2.15</v>
      </c>
      <c r="E17" s="44">
        <v>8.82</v>
      </c>
      <c r="F17" s="44">
        <v>6.3926352128883774</v>
      </c>
      <c r="G17" s="44">
        <v>5.85</v>
      </c>
      <c r="H17" s="44">
        <v>1.9499123466065613</v>
      </c>
      <c r="I17" s="9"/>
      <c r="J17" s="9"/>
    </row>
    <row r="18" spans="1:10" x14ac:dyDescent="0.25">
      <c r="A18" s="40" t="s">
        <v>107</v>
      </c>
      <c r="B18" s="44">
        <v>0.86</v>
      </c>
      <c r="C18" s="44">
        <v>0.39</v>
      </c>
      <c r="D18" s="44">
        <v>2.2200000000000002</v>
      </c>
      <c r="E18" s="44">
        <v>8.9600000000000009</v>
      </c>
      <c r="F18" s="44">
        <v>6.6559580770107081</v>
      </c>
      <c r="G18" s="44">
        <v>5.55</v>
      </c>
      <c r="H18" s="44">
        <v>1.9130928343460096</v>
      </c>
      <c r="I18" s="9"/>
      <c r="J18" s="9"/>
    </row>
    <row r="19" spans="1:10" x14ac:dyDescent="0.25">
      <c r="A19" s="40" t="s">
        <v>108</v>
      </c>
      <c r="B19" s="44">
        <v>1.07</v>
      </c>
      <c r="C19" s="44">
        <v>0.5</v>
      </c>
      <c r="D19" s="44">
        <v>2.58</v>
      </c>
      <c r="E19" s="44">
        <v>9.19</v>
      </c>
      <c r="F19" s="44">
        <v>7.1584956346541304</v>
      </c>
      <c r="G19" s="44">
        <v>5.1100000000000003</v>
      </c>
      <c r="H19" s="44">
        <v>2.1085461777993775</v>
      </c>
      <c r="I19" s="9"/>
      <c r="J19" s="9"/>
    </row>
    <row r="20" spans="1:10" x14ac:dyDescent="0.25">
      <c r="A20" s="40" t="s">
        <v>109</v>
      </c>
      <c r="B20" s="44">
        <v>1.31</v>
      </c>
      <c r="C20" s="44">
        <v>0.61</v>
      </c>
      <c r="D20" s="44">
        <v>2.62</v>
      </c>
      <c r="E20" s="44">
        <v>9.66</v>
      </c>
      <c r="F20" s="44">
        <v>7.1411960132890364</v>
      </c>
      <c r="G20" s="44">
        <v>5.46</v>
      </c>
      <c r="H20" s="44">
        <v>2.3297004410737805</v>
      </c>
      <c r="I20" s="9"/>
      <c r="J20" s="9"/>
    </row>
    <row r="21" spans="1:10" x14ac:dyDescent="0.25">
      <c r="A21" s="40" t="s">
        <v>110</v>
      </c>
      <c r="B21" s="44">
        <v>1.56</v>
      </c>
      <c r="C21" s="44">
        <v>0.65</v>
      </c>
      <c r="D21" s="44">
        <v>2.59</v>
      </c>
      <c r="E21" s="44">
        <v>9.74</v>
      </c>
      <c r="F21" s="44">
        <v>6.8493285939968409</v>
      </c>
      <c r="G21" s="44">
        <v>5.74</v>
      </c>
      <c r="H21" s="44">
        <v>2.5040842779222814</v>
      </c>
      <c r="I21" s="9"/>
      <c r="J21" s="9"/>
    </row>
    <row r="22" spans="1:10" x14ac:dyDescent="0.25">
      <c r="A22" s="40" t="s">
        <v>111</v>
      </c>
      <c r="B22" s="44">
        <v>1.76</v>
      </c>
      <c r="C22" s="44">
        <v>0.77</v>
      </c>
      <c r="D22" s="44">
        <v>2.54</v>
      </c>
      <c r="E22" s="44">
        <v>9.3800000000000008</v>
      </c>
      <c r="F22" s="44">
        <v>7.2929961089494162</v>
      </c>
      <c r="G22" s="44">
        <v>5.91</v>
      </c>
      <c r="H22" s="44">
        <v>2.6553950277641816</v>
      </c>
    </row>
    <row r="23" spans="1:10" x14ac:dyDescent="0.25">
      <c r="A23" s="40" t="s">
        <v>112</v>
      </c>
      <c r="B23" s="44">
        <v>2.23</v>
      </c>
      <c r="C23" s="44">
        <v>1.2</v>
      </c>
      <c r="D23" s="44">
        <v>2.76</v>
      </c>
      <c r="E23" s="44">
        <v>9.34</v>
      </c>
      <c r="F23" s="44">
        <v>7.5858031517100075</v>
      </c>
      <c r="G23" s="44">
        <v>6.14</v>
      </c>
      <c r="H23" s="44">
        <v>3.0556932847906606</v>
      </c>
    </row>
    <row r="24" spans="1:10" x14ac:dyDescent="0.25">
      <c r="A24" s="40" t="s">
        <v>113</v>
      </c>
      <c r="B24" s="44">
        <v>2.93</v>
      </c>
      <c r="C24" s="44">
        <v>1.32</v>
      </c>
      <c r="D24" s="44">
        <v>3.05</v>
      </c>
      <c r="E24" s="44">
        <v>9.48</v>
      </c>
      <c r="F24" s="44">
        <v>7.5110502283105021</v>
      </c>
      <c r="G24" s="44">
        <v>6.2</v>
      </c>
      <c r="H24" s="44">
        <v>3.6169371786996023</v>
      </c>
    </row>
    <row r="25" spans="1:10" x14ac:dyDescent="0.25">
      <c r="A25" s="40" t="s">
        <v>114</v>
      </c>
      <c r="B25" s="44">
        <v>3.94</v>
      </c>
      <c r="C25" s="44">
        <v>1.86</v>
      </c>
      <c r="D25" s="44">
        <v>3.22</v>
      </c>
      <c r="E25" s="44">
        <v>9.49</v>
      </c>
      <c r="F25" s="44">
        <v>7.3825966850828735</v>
      </c>
      <c r="G25" s="44">
        <v>6.83</v>
      </c>
      <c r="H25" s="44">
        <v>4.4086467514856622</v>
      </c>
    </row>
    <row r="26" spans="1:10" x14ac:dyDescent="0.25">
      <c r="A26" s="40" t="s">
        <v>115</v>
      </c>
      <c r="B26" s="44">
        <v>4.16</v>
      </c>
      <c r="C26" s="44">
        <v>2.21</v>
      </c>
      <c r="D26" s="44">
        <v>3.26</v>
      </c>
      <c r="E26" s="44">
        <v>10.15</v>
      </c>
      <c r="F26" s="44">
        <v>7.5509125021320136</v>
      </c>
      <c r="G26" s="44">
        <v>6.85</v>
      </c>
      <c r="H26" s="44">
        <v>4.6412918383059107</v>
      </c>
    </row>
    <row r="27" spans="1:10" x14ac:dyDescent="0.25">
      <c r="A27" s="40" t="s">
        <v>116</v>
      </c>
      <c r="B27" s="44">
        <v>4.7300000000000004</v>
      </c>
      <c r="C27" s="44">
        <v>2.66</v>
      </c>
      <c r="D27" s="44">
        <v>3.64</v>
      </c>
      <c r="E27" s="44">
        <v>9.48</v>
      </c>
      <c r="F27" s="44">
        <v>7.5498444917335084</v>
      </c>
      <c r="G27" s="44">
        <v>7.62</v>
      </c>
      <c r="H27" s="44">
        <v>5.1069946510563771</v>
      </c>
    </row>
    <row r="28" spans="1:10" x14ac:dyDescent="0.25">
      <c r="A28" s="40" t="s">
        <v>117</v>
      </c>
      <c r="B28" s="44">
        <v>5.59</v>
      </c>
      <c r="C28" s="44">
        <v>3.33</v>
      </c>
      <c r="D28" s="44">
        <v>3.94</v>
      </c>
      <c r="E28" s="44">
        <v>10.18</v>
      </c>
      <c r="F28" s="44">
        <v>7.823087752229001</v>
      </c>
      <c r="G28" s="44">
        <v>8.58</v>
      </c>
      <c r="H28" s="44">
        <v>5.8900464881332919</v>
      </c>
    </row>
    <row r="29" spans="1:10" x14ac:dyDescent="0.25">
      <c r="A29" s="40" t="s">
        <v>118</v>
      </c>
      <c r="B29" s="44">
        <v>6.97</v>
      </c>
      <c r="C29" s="44">
        <v>3.77</v>
      </c>
      <c r="D29" s="44">
        <v>4.3499999999999996</v>
      </c>
      <c r="E29" s="44">
        <v>11.44</v>
      </c>
      <c r="F29" s="44">
        <v>7.8770368135184068</v>
      </c>
      <c r="G29" s="44">
        <v>9.27</v>
      </c>
      <c r="H29" s="44">
        <v>7.0548860298812412</v>
      </c>
    </row>
    <row r="30" spans="1:10" x14ac:dyDescent="0.25">
      <c r="A30" s="40" t="s">
        <v>119</v>
      </c>
      <c r="B30" s="44">
        <v>7.93</v>
      </c>
      <c r="C30" s="44">
        <v>3.97</v>
      </c>
      <c r="D30" s="44">
        <v>4.47</v>
      </c>
      <c r="E30" s="44">
        <v>11.74</v>
      </c>
      <c r="F30" s="44">
        <v>8.2623630441220026</v>
      </c>
      <c r="G30" s="44">
        <v>8.74</v>
      </c>
      <c r="H30" s="44">
        <v>7.7976819911019399</v>
      </c>
    </row>
    <row r="31" spans="1:10" x14ac:dyDescent="0.25">
      <c r="A31" s="40" t="s">
        <v>120</v>
      </c>
      <c r="B31" s="44">
        <v>8.17</v>
      </c>
      <c r="C31" s="44">
        <v>4.18</v>
      </c>
      <c r="D31" s="44">
        <v>4.68</v>
      </c>
      <c r="E31" s="44">
        <v>11.9</v>
      </c>
      <c r="F31" s="44">
        <v>8.4524118070554355</v>
      </c>
      <c r="G31" s="44">
        <v>9.06</v>
      </c>
      <c r="H31" s="44">
        <v>8.0179330564378208</v>
      </c>
    </row>
    <row r="32" spans="1:10" x14ac:dyDescent="0.25">
      <c r="A32" s="40" t="s">
        <v>121</v>
      </c>
      <c r="B32" s="44">
        <v>8.75</v>
      </c>
      <c r="C32" s="44">
        <v>4.37</v>
      </c>
      <c r="D32" s="44">
        <v>4.92</v>
      </c>
      <c r="E32" s="44">
        <v>12.7</v>
      </c>
      <c r="F32" s="44">
        <v>8.6571468182448363</v>
      </c>
      <c r="G32" s="44">
        <v>9.2200000000000006</v>
      </c>
      <c r="H32" s="44">
        <v>8.5350605370661103</v>
      </c>
    </row>
    <row r="33" spans="1:8" x14ac:dyDescent="0.25">
      <c r="A33" s="40" t="s">
        <v>122</v>
      </c>
      <c r="B33" s="44">
        <v>8.89</v>
      </c>
      <c r="C33" s="44">
        <v>4.05</v>
      </c>
      <c r="D33" s="44">
        <v>5.01</v>
      </c>
      <c r="E33" s="44">
        <v>13.73</v>
      </c>
      <c r="F33" s="44">
        <v>8.659012932172077</v>
      </c>
      <c r="G33" s="44">
        <v>9.94</v>
      </c>
      <c r="H33" s="44">
        <v>8.7100496001452523</v>
      </c>
    </row>
    <row r="34" spans="1:8" x14ac:dyDescent="0.25">
      <c r="A34" s="40" t="s">
        <v>123</v>
      </c>
      <c r="B34" s="44">
        <v>8.36</v>
      </c>
      <c r="C34" s="44">
        <v>4.29</v>
      </c>
      <c r="D34" s="44">
        <v>4.84</v>
      </c>
      <c r="E34" s="44">
        <v>13.74</v>
      </c>
      <c r="F34" s="44">
        <v>8.9527372981488771</v>
      </c>
      <c r="G34" s="44">
        <v>10.28</v>
      </c>
      <c r="H34" s="44">
        <v>8.3503558569873562</v>
      </c>
    </row>
    <row r="35" spans="1:8" x14ac:dyDescent="0.25">
      <c r="A35" s="40" t="s">
        <v>124</v>
      </c>
      <c r="B35" s="44">
        <v>7.82</v>
      </c>
      <c r="C35" s="44">
        <v>4.2300000000000004</v>
      </c>
      <c r="D35" s="44">
        <v>4.83</v>
      </c>
      <c r="E35" s="44">
        <v>13.16</v>
      </c>
      <c r="F35" s="44">
        <v>9.1694937034181443</v>
      </c>
      <c r="G35" s="44">
        <v>11.3</v>
      </c>
      <c r="H35" s="44">
        <v>7.952340346492857</v>
      </c>
    </row>
    <row r="36" spans="1:8" x14ac:dyDescent="0.25">
      <c r="A36" s="40" t="s">
        <v>125</v>
      </c>
      <c r="B36" s="44">
        <v>7.61</v>
      </c>
      <c r="C36" s="44">
        <v>4.29</v>
      </c>
      <c r="D36" s="44">
        <v>5.27</v>
      </c>
      <c r="E36" s="44">
        <v>13.27</v>
      </c>
      <c r="F36" s="44">
        <v>9.1166543483616653</v>
      </c>
      <c r="G36" s="44">
        <v>10.83</v>
      </c>
      <c r="H36" s="44">
        <v>7.8332906464501582</v>
      </c>
    </row>
    <row r="37" spans="1:8" x14ac:dyDescent="0.25">
      <c r="A37" s="40" t="s">
        <v>126</v>
      </c>
      <c r="B37" s="44">
        <v>7.46</v>
      </c>
      <c r="C37" s="44">
        <v>4.66</v>
      </c>
      <c r="D37" s="44">
        <v>5.09</v>
      </c>
      <c r="E37" s="44">
        <v>13.12</v>
      </c>
      <c r="F37" s="44">
        <v>8.9598427073403233</v>
      </c>
      <c r="G37" s="44">
        <v>10.64</v>
      </c>
      <c r="H37" s="44">
        <v>7.6927023072211265</v>
      </c>
    </row>
    <row r="38" spans="1:8" x14ac:dyDescent="0.25">
      <c r="A38" s="40" t="s">
        <v>127</v>
      </c>
      <c r="B38" s="44">
        <v>6.91</v>
      </c>
      <c r="C38" s="44">
        <v>4.66</v>
      </c>
      <c r="D38" s="44">
        <v>4.99</v>
      </c>
      <c r="E38" s="44">
        <v>12.16</v>
      </c>
      <c r="F38" s="44">
        <v>9.0864458538877138</v>
      </c>
      <c r="G38" s="44">
        <v>10.4</v>
      </c>
      <c r="H38" s="44">
        <v>7.2380067351549515</v>
      </c>
    </row>
    <row r="39" spans="1:8" x14ac:dyDescent="0.25">
      <c r="A39" s="40" t="s">
        <v>128</v>
      </c>
      <c r="B39" s="44">
        <v>6.83</v>
      </c>
      <c r="C39" s="44">
        <v>4.7</v>
      </c>
      <c r="D39" s="44">
        <v>5.03</v>
      </c>
      <c r="E39" s="44">
        <v>11.5</v>
      </c>
      <c r="F39" s="44">
        <v>8.8393472764881622</v>
      </c>
      <c r="G39" s="44">
        <v>10.69</v>
      </c>
      <c r="H39" s="44">
        <v>7.1376873735121595</v>
      </c>
    </row>
    <row r="40" spans="1:8" x14ac:dyDescent="0.25">
      <c r="A40" s="40" t="s">
        <v>129</v>
      </c>
      <c r="B40" s="44">
        <v>6.89</v>
      </c>
      <c r="C40" s="44">
        <v>4.71</v>
      </c>
      <c r="D40" s="44">
        <v>4.82</v>
      </c>
      <c r="E40" s="44">
        <v>11.48</v>
      </c>
      <c r="F40" s="44">
        <v>8.4498626373626369</v>
      </c>
      <c r="G40" s="44">
        <v>10.51</v>
      </c>
      <c r="H40" s="44">
        <v>7.144771513764649</v>
      </c>
    </row>
    <row r="41" spans="1:8" x14ac:dyDescent="0.25">
      <c r="A41" s="40" t="s">
        <v>130</v>
      </c>
      <c r="B41" s="44">
        <v>6.67</v>
      </c>
      <c r="C41" s="44">
        <v>4.6900000000000004</v>
      </c>
      <c r="D41" s="44">
        <v>4.55</v>
      </c>
      <c r="E41" s="44">
        <v>11.27</v>
      </c>
      <c r="F41" s="44">
        <v>8.6921338097933347</v>
      </c>
      <c r="G41" s="44">
        <v>10.24</v>
      </c>
      <c r="H41" s="44">
        <v>6.9591568337845553</v>
      </c>
    </row>
    <row r="42" spans="1:8" x14ac:dyDescent="0.25">
      <c r="A42" s="40" t="s">
        <v>131</v>
      </c>
      <c r="B42" s="44">
        <v>6.33</v>
      </c>
      <c r="C42" s="44">
        <v>4.92</v>
      </c>
      <c r="D42" s="44">
        <v>4.24</v>
      </c>
      <c r="E42" s="44">
        <v>10.9</v>
      </c>
      <c r="F42" s="44">
        <v>8.92</v>
      </c>
      <c r="G42" s="44">
        <v>10.24</v>
      </c>
      <c r="H42" s="44">
        <v>6.71</v>
      </c>
    </row>
    <row r="43" spans="1:8" x14ac:dyDescent="0.25">
      <c r="A43" s="40" t="s">
        <v>132</v>
      </c>
      <c r="B43" s="44">
        <v>5.9</v>
      </c>
      <c r="C43" s="44">
        <v>4.93</v>
      </c>
      <c r="D43" s="44">
        <v>4.25</v>
      </c>
      <c r="E43" s="44">
        <v>10.45</v>
      </c>
      <c r="F43" s="44">
        <v>11</v>
      </c>
      <c r="G43" s="44">
        <v>9.83</v>
      </c>
      <c r="H43" s="44">
        <v>6.55</v>
      </c>
    </row>
    <row r="44" spans="1:8" x14ac:dyDescent="0.25">
      <c r="A44" s="40" t="s">
        <v>133</v>
      </c>
      <c r="B44" s="44">
        <v>5.58</v>
      </c>
      <c r="C44" s="44">
        <v>3.48</v>
      </c>
      <c r="D44" s="44">
        <v>4.03</v>
      </c>
      <c r="E44" s="44">
        <v>10.57</v>
      </c>
      <c r="F44" s="44">
        <v>11.73</v>
      </c>
      <c r="G44" s="44">
        <v>9.6199999999999992</v>
      </c>
      <c r="H44" s="44">
        <v>6.31</v>
      </c>
    </row>
    <row r="45" spans="1:8" x14ac:dyDescent="0.25">
      <c r="A45" s="40" t="s">
        <v>134</v>
      </c>
      <c r="B45" s="44">
        <v>5.35</v>
      </c>
      <c r="C45" s="44">
        <v>3.22</v>
      </c>
      <c r="D45" s="44">
        <v>3.92</v>
      </c>
      <c r="E45" s="44">
        <v>10.210000000000001</v>
      </c>
      <c r="F45" s="44">
        <v>11.19</v>
      </c>
      <c r="G45" s="44">
        <v>9.83</v>
      </c>
      <c r="H45" s="44">
        <v>6.07</v>
      </c>
    </row>
    <row r="46" spans="1:8" x14ac:dyDescent="0.25">
      <c r="A46" s="40" t="s">
        <v>135</v>
      </c>
      <c r="B46" s="44">
        <v>4.9400000000000004</v>
      </c>
      <c r="C46" s="44">
        <v>3</v>
      </c>
      <c r="D46" s="44">
        <v>3.57</v>
      </c>
      <c r="E46" s="44">
        <v>9.99</v>
      </c>
      <c r="F46" s="44">
        <v>10.9</v>
      </c>
      <c r="G46" s="44">
        <v>9.5399999999999991</v>
      </c>
      <c r="H46" s="44">
        <v>5.7</v>
      </c>
    </row>
    <row r="47" spans="1:8" x14ac:dyDescent="0.25">
      <c r="A47" s="40" t="s">
        <v>136</v>
      </c>
      <c r="B47" s="44">
        <v>4.3099999999999996</v>
      </c>
      <c r="C47" s="44">
        <v>3.51</v>
      </c>
      <c r="D47" s="44">
        <v>3.37</v>
      </c>
      <c r="E47" s="44">
        <v>9.36</v>
      </c>
      <c r="F47" s="44">
        <v>11.83</v>
      </c>
      <c r="G47" s="44">
        <v>8.9700000000000006</v>
      </c>
      <c r="H47" s="44">
        <v>5.31</v>
      </c>
    </row>
    <row r="48" spans="1:8" x14ac:dyDescent="0.25">
      <c r="A48" s="40" t="s">
        <v>137</v>
      </c>
      <c r="B48" s="44">
        <v>3.93</v>
      </c>
      <c r="C48" s="44">
        <v>3.19</v>
      </c>
      <c r="D48" s="44">
        <v>3.35</v>
      </c>
      <c r="E48" s="44">
        <v>9.4499999999999993</v>
      </c>
      <c r="F48" s="44">
        <v>11.51</v>
      </c>
      <c r="G48" s="44">
        <v>8.94</v>
      </c>
      <c r="H48" s="44">
        <v>5.03</v>
      </c>
    </row>
    <row r="49" spans="1:8" x14ac:dyDescent="0.25">
      <c r="A49" s="40" t="s">
        <v>138</v>
      </c>
      <c r="B49" s="44">
        <v>3.72</v>
      </c>
      <c r="C49" s="44">
        <v>3.37</v>
      </c>
      <c r="D49" s="44">
        <v>3.32</v>
      </c>
      <c r="E49" s="44">
        <v>8.51</v>
      </c>
      <c r="F49" s="44">
        <v>11.01</v>
      </c>
      <c r="G49" s="44">
        <v>8.66</v>
      </c>
      <c r="H49" s="44">
        <v>4.7699999999999996</v>
      </c>
    </row>
    <row r="50" spans="1:8" x14ac:dyDescent="0.25">
      <c r="A50" s="40" t="s">
        <v>139</v>
      </c>
      <c r="B50" s="44">
        <v>3.39</v>
      </c>
      <c r="C50" s="44">
        <v>3.33</v>
      </c>
      <c r="D50" s="44">
        <v>3.27</v>
      </c>
      <c r="E50" s="44">
        <v>7.83</v>
      </c>
      <c r="F50" s="44">
        <v>10.92</v>
      </c>
      <c r="G50" s="44">
        <v>8.17</v>
      </c>
      <c r="H50" s="44">
        <v>4.49</v>
      </c>
    </row>
    <row r="51" spans="1:8" x14ac:dyDescent="0.25">
      <c r="A51" s="40" t="s">
        <v>140</v>
      </c>
      <c r="B51" s="44">
        <v>3.18</v>
      </c>
      <c r="C51" s="44">
        <v>3.34</v>
      </c>
      <c r="D51" s="44">
        <v>3.14</v>
      </c>
      <c r="E51" s="44">
        <v>7.46</v>
      </c>
      <c r="F51" s="44">
        <v>11.09</v>
      </c>
      <c r="G51" s="44">
        <v>8</v>
      </c>
      <c r="H51" s="44">
        <v>4.33</v>
      </c>
    </row>
    <row r="52" spans="1:8" x14ac:dyDescent="0.25">
      <c r="A52" s="40" t="s">
        <v>141</v>
      </c>
      <c r="B52" s="44">
        <v>3.07</v>
      </c>
      <c r="C52" s="44">
        <v>3.16</v>
      </c>
      <c r="D52" s="44">
        <v>3.47</v>
      </c>
      <c r="E52" s="44">
        <v>7.31</v>
      </c>
      <c r="F52" s="44">
        <v>11.32</v>
      </c>
      <c r="G52" s="44">
        <v>7.9</v>
      </c>
      <c r="H52" s="44">
        <v>4.3</v>
      </c>
    </row>
    <row r="53" spans="1:8" x14ac:dyDescent="0.25">
      <c r="A53" s="40" t="s">
        <v>142</v>
      </c>
      <c r="B53" s="44">
        <v>2.95</v>
      </c>
      <c r="C53" s="44">
        <v>3.04</v>
      </c>
      <c r="D53" s="44">
        <v>3.34</v>
      </c>
      <c r="E53" s="44">
        <v>8.3800000000000008</v>
      </c>
      <c r="F53" s="44">
        <v>11.06</v>
      </c>
      <c r="G53" s="44">
        <v>7.95</v>
      </c>
      <c r="H53" s="44">
        <v>4.25</v>
      </c>
    </row>
    <row r="54" spans="1:8" x14ac:dyDescent="0.25">
      <c r="A54" s="40" t="s">
        <v>143</v>
      </c>
      <c r="B54" s="44">
        <v>2.5099999999999998</v>
      </c>
      <c r="C54" s="44">
        <v>3.24</v>
      </c>
      <c r="D54" s="44">
        <v>3.36</v>
      </c>
      <c r="E54" s="44">
        <v>8.39</v>
      </c>
      <c r="F54" s="44">
        <v>11.45</v>
      </c>
      <c r="G54" s="44">
        <v>7.26</v>
      </c>
      <c r="H54" s="44">
        <v>3.98</v>
      </c>
    </row>
    <row r="55" spans="1:8" x14ac:dyDescent="0.25">
      <c r="A55" s="40" t="s">
        <v>144</v>
      </c>
      <c r="B55" s="44">
        <v>2.3199999999999998</v>
      </c>
      <c r="C55" s="44">
        <v>2.44</v>
      </c>
      <c r="D55" s="44">
        <v>3.36</v>
      </c>
      <c r="E55" s="44">
        <v>8.2100000000000009</v>
      </c>
      <c r="F55" s="44">
        <v>11.56</v>
      </c>
      <c r="G55" s="44">
        <v>7</v>
      </c>
      <c r="H55" s="44">
        <v>3.79</v>
      </c>
    </row>
    <row r="56" spans="1:8" x14ac:dyDescent="0.25">
      <c r="A56" s="40" t="s">
        <v>145</v>
      </c>
      <c r="B56" s="44">
        <v>2.1800000000000002</v>
      </c>
      <c r="C56" s="44">
        <v>2.2400000000000002</v>
      </c>
      <c r="D56" s="44">
        <v>3.37</v>
      </c>
      <c r="E56" s="44">
        <v>7.65</v>
      </c>
      <c r="F56" s="44">
        <v>11.52</v>
      </c>
      <c r="G56" s="44">
        <v>7.02</v>
      </c>
      <c r="H56" s="44">
        <v>3.69</v>
      </c>
    </row>
    <row r="57" spans="1:8" x14ac:dyDescent="0.25">
      <c r="A57" s="40" t="s">
        <v>146</v>
      </c>
      <c r="B57" s="44">
        <v>2.08</v>
      </c>
      <c r="C57" s="44">
        <v>2.19</v>
      </c>
      <c r="D57" s="44">
        <v>3.52</v>
      </c>
      <c r="E57" s="44">
        <v>7.6</v>
      </c>
      <c r="F57" s="44">
        <v>11.04</v>
      </c>
      <c r="G57" s="44">
        <v>7.89</v>
      </c>
      <c r="H57" s="44">
        <v>3.6</v>
      </c>
    </row>
    <row r="58" spans="1:8" x14ac:dyDescent="0.25">
      <c r="A58" s="40" t="s">
        <v>147</v>
      </c>
      <c r="B58" s="44">
        <v>1.76</v>
      </c>
      <c r="C58" s="44">
        <v>1.96</v>
      </c>
      <c r="D58" s="44">
        <v>3.46</v>
      </c>
      <c r="E58" s="44">
        <v>7.17</v>
      </c>
      <c r="F58" s="44">
        <v>11.06</v>
      </c>
      <c r="G58" s="44">
        <v>7.22</v>
      </c>
      <c r="H58" s="44">
        <v>3.34</v>
      </c>
    </row>
    <row r="59" spans="1:8" x14ac:dyDescent="0.25">
      <c r="A59" s="40" t="s">
        <v>148</v>
      </c>
      <c r="B59" s="44">
        <v>1.63</v>
      </c>
      <c r="C59" s="44">
        <v>2.0299999999999998</v>
      </c>
      <c r="D59" s="44">
        <v>3.58</v>
      </c>
      <c r="E59" s="44">
        <v>7.08</v>
      </c>
      <c r="F59" s="44">
        <v>10.94</v>
      </c>
      <c r="G59" s="44">
        <v>7.13</v>
      </c>
      <c r="H59" s="44">
        <v>3.28</v>
      </c>
    </row>
    <row r="60" spans="1:8" x14ac:dyDescent="0.25">
      <c r="A60" s="40" t="s">
        <v>149</v>
      </c>
      <c r="B60" s="44">
        <v>1.57</v>
      </c>
      <c r="C60" s="44">
        <v>2.13</v>
      </c>
      <c r="D60" s="44">
        <v>3.75</v>
      </c>
      <c r="E60" s="44">
        <v>7.14</v>
      </c>
      <c r="F60" s="44">
        <v>11.17</v>
      </c>
      <c r="G60" s="44">
        <v>7</v>
      </c>
      <c r="H60" s="44">
        <v>3.3</v>
      </c>
    </row>
    <row r="61" spans="1:8" x14ac:dyDescent="0.25">
      <c r="A61" s="40" t="s">
        <v>150</v>
      </c>
      <c r="B61" s="44">
        <v>1.67</v>
      </c>
      <c r="C61" s="44">
        <v>2.06</v>
      </c>
      <c r="D61" s="44">
        <v>3.82</v>
      </c>
      <c r="E61" s="44">
        <v>7.45</v>
      </c>
      <c r="F61" s="44">
        <v>10.98</v>
      </c>
      <c r="G61" s="44">
        <v>7.22</v>
      </c>
      <c r="H61" s="44">
        <v>3.37</v>
      </c>
    </row>
    <row r="62" spans="1:8" x14ac:dyDescent="0.25">
      <c r="A62" s="40" t="s">
        <v>151</v>
      </c>
      <c r="B62" s="44">
        <v>1.47</v>
      </c>
      <c r="C62" s="44">
        <v>1.88</v>
      </c>
      <c r="D62" s="44">
        <v>3.92</v>
      </c>
      <c r="E62" s="44">
        <v>7.38</v>
      </c>
      <c r="F62" s="44">
        <v>11.22</v>
      </c>
      <c r="G62" s="44">
        <v>6.91</v>
      </c>
      <c r="H62" s="44">
        <v>3.26</v>
      </c>
    </row>
    <row r="63" spans="1:8" x14ac:dyDescent="0.25">
      <c r="A63" s="40" t="s">
        <v>152</v>
      </c>
      <c r="B63" s="44">
        <v>1.38</v>
      </c>
      <c r="C63" s="44">
        <v>1.53</v>
      </c>
      <c r="D63" s="44">
        <v>3.97</v>
      </c>
      <c r="E63" s="44">
        <v>7.47</v>
      </c>
      <c r="F63" s="44">
        <v>11.17</v>
      </c>
      <c r="G63" s="44">
        <v>6.66</v>
      </c>
      <c r="H63" s="44">
        <v>3.19</v>
      </c>
    </row>
    <row r="64" spans="1:8" x14ac:dyDescent="0.25">
      <c r="A64" s="40" t="s">
        <v>153</v>
      </c>
      <c r="B64" s="44">
        <v>1.27</v>
      </c>
      <c r="C64" s="44">
        <v>1.67</v>
      </c>
      <c r="D64" s="44">
        <v>4.05</v>
      </c>
      <c r="E64" s="44">
        <v>7.55</v>
      </c>
      <c r="F64" s="44">
        <v>10.96</v>
      </c>
      <c r="G64" s="44">
        <v>6.78</v>
      </c>
      <c r="H64" s="44">
        <v>3.12</v>
      </c>
    </row>
    <row r="65" spans="1:8" x14ac:dyDescent="0.25">
      <c r="A65" s="40" t="s">
        <v>154</v>
      </c>
      <c r="B65" s="44">
        <v>1.22</v>
      </c>
      <c r="C65" s="44">
        <v>1.51</v>
      </c>
      <c r="D65" s="44">
        <v>4.26</v>
      </c>
      <c r="E65" s="44">
        <v>8.01</v>
      </c>
      <c r="F65" s="44">
        <v>10.66</v>
      </c>
      <c r="G65" s="44">
        <v>7.12</v>
      </c>
      <c r="H65" s="44">
        <v>3.11</v>
      </c>
    </row>
    <row r="66" spans="1:8" x14ac:dyDescent="0.25">
      <c r="A66" s="40" t="s">
        <v>155</v>
      </c>
      <c r="B66" s="44">
        <v>1.1100000000000001</v>
      </c>
      <c r="C66" s="44">
        <v>1.56</v>
      </c>
      <c r="D66" s="44">
        <v>4.17</v>
      </c>
      <c r="E66" s="44">
        <v>7.88</v>
      </c>
      <c r="F66" s="44">
        <v>10.94</v>
      </c>
      <c r="G66" s="44">
        <v>7.05</v>
      </c>
      <c r="H66" s="44">
        <v>3.04</v>
      </c>
    </row>
    <row r="67" spans="1:8" x14ac:dyDescent="0.25">
      <c r="A67" s="40" t="s">
        <v>156</v>
      </c>
      <c r="B67" s="44">
        <v>1.06</v>
      </c>
      <c r="C67" s="44">
        <v>1.2</v>
      </c>
      <c r="D67" s="44">
        <v>4.2699999999999996</v>
      </c>
      <c r="E67" s="44">
        <v>7.94</v>
      </c>
      <c r="F67" s="44">
        <v>11.53</v>
      </c>
      <c r="G67" s="44">
        <v>7.15</v>
      </c>
      <c r="H67" s="44">
        <v>3.09</v>
      </c>
    </row>
    <row r="68" spans="1:8" x14ac:dyDescent="0.25">
      <c r="A68" s="40" t="s">
        <v>157</v>
      </c>
      <c r="B68" s="44">
        <v>1.06</v>
      </c>
      <c r="C68" s="44">
        <v>1.1599999999999999</v>
      </c>
      <c r="D68" s="44">
        <v>4.47</v>
      </c>
      <c r="E68" s="44">
        <v>7.77</v>
      </c>
      <c r="F68" s="44">
        <v>11.42</v>
      </c>
      <c r="G68" s="44">
        <v>6.96</v>
      </c>
      <c r="H68" s="44">
        <v>3.1</v>
      </c>
    </row>
    <row r="69" spans="1:8" x14ac:dyDescent="0.25">
      <c r="A69" s="40" t="s">
        <v>158</v>
      </c>
      <c r="B69" s="44">
        <v>1</v>
      </c>
      <c r="C69" s="44">
        <v>1.25</v>
      </c>
      <c r="D69" s="44">
        <v>4.6900000000000004</v>
      </c>
      <c r="E69" s="44">
        <v>8.32</v>
      </c>
      <c r="F69" s="44">
        <v>10.85</v>
      </c>
      <c r="G69" s="44">
        <v>7.19</v>
      </c>
      <c r="H69" s="44">
        <v>3.06</v>
      </c>
    </row>
    <row r="70" spans="1:8" x14ac:dyDescent="0.25">
      <c r="A70" s="40" t="s">
        <v>159</v>
      </c>
      <c r="B70" s="44">
        <v>0.87</v>
      </c>
      <c r="C70" s="44">
        <v>1.1000000000000001</v>
      </c>
      <c r="D70" s="44">
        <v>4.6399999999999997</v>
      </c>
      <c r="E70" s="44">
        <v>8.32</v>
      </c>
      <c r="F70" s="44">
        <v>10.83</v>
      </c>
      <c r="G70" s="44">
        <v>7.16</v>
      </c>
      <c r="H70" s="44">
        <v>2.94</v>
      </c>
    </row>
    <row r="71" spans="1:8" x14ac:dyDescent="0.25">
      <c r="A71" s="40" t="s">
        <v>160</v>
      </c>
      <c r="B71" s="44">
        <v>0.97</v>
      </c>
      <c r="C71" s="44">
        <v>1.1299999999999999</v>
      </c>
      <c r="D71" s="44">
        <v>4.71</v>
      </c>
      <c r="E71" s="44">
        <v>8.27</v>
      </c>
      <c r="F71" s="44">
        <v>10.9</v>
      </c>
      <c r="G71" s="44">
        <v>7.07</v>
      </c>
      <c r="H71" s="44">
        <v>3.04</v>
      </c>
    </row>
    <row r="72" spans="1:8" x14ac:dyDescent="0.25">
      <c r="A72" s="40" t="s">
        <v>161</v>
      </c>
      <c r="B72" s="44">
        <v>1.07</v>
      </c>
      <c r="C72" s="44">
        <v>0.84</v>
      </c>
      <c r="D72" s="44">
        <v>4.9400000000000004</v>
      </c>
      <c r="E72" s="44">
        <v>8.36</v>
      </c>
      <c r="F72" s="44">
        <v>11.06</v>
      </c>
      <c r="G72" s="44">
        <v>6.98</v>
      </c>
      <c r="H72" s="44">
        <v>3.15</v>
      </c>
    </row>
    <row r="73" spans="1:8" x14ac:dyDescent="0.25">
      <c r="A73" s="40" t="s">
        <v>162</v>
      </c>
      <c r="B73" s="44">
        <v>1.06</v>
      </c>
      <c r="C73" s="44">
        <v>1.19</v>
      </c>
      <c r="D73" s="44">
        <v>5.05</v>
      </c>
      <c r="E73" s="44">
        <v>9.09</v>
      </c>
      <c r="F73" s="44">
        <v>10.75</v>
      </c>
      <c r="G73" s="44">
        <v>7.23</v>
      </c>
      <c r="H73" s="44">
        <v>3.17</v>
      </c>
    </row>
    <row r="74" spans="1:8" x14ac:dyDescent="0.25">
      <c r="A74" s="40" t="s">
        <v>163</v>
      </c>
      <c r="B74" s="44">
        <v>0.84</v>
      </c>
      <c r="C74" s="44">
        <v>1.25</v>
      </c>
      <c r="D74" s="44">
        <v>5.03</v>
      </c>
      <c r="E74" s="44">
        <v>9.75</v>
      </c>
      <c r="F74" s="44">
        <v>6.97</v>
      </c>
      <c r="G74" s="44">
        <v>7.66</v>
      </c>
      <c r="H74" s="44">
        <v>2.61</v>
      </c>
    </row>
    <row r="75" spans="1:8" x14ac:dyDescent="0.25">
      <c r="A75" s="40" t="s">
        <v>164</v>
      </c>
      <c r="B75" s="44">
        <v>0.7</v>
      </c>
      <c r="C75" s="44">
        <v>1.23</v>
      </c>
      <c r="D75" s="44">
        <v>4.82</v>
      </c>
      <c r="E75" s="44">
        <v>9.74</v>
      </c>
      <c r="F75" s="44">
        <v>6.5</v>
      </c>
      <c r="G75" s="44">
        <v>7.47</v>
      </c>
      <c r="H75" s="44">
        <v>2.4300000000000002</v>
      </c>
    </row>
    <row r="76" spans="1:8" x14ac:dyDescent="0.25">
      <c r="A76" s="40" t="s">
        <v>165</v>
      </c>
      <c r="B76" s="44">
        <v>0.62</v>
      </c>
      <c r="C76" s="44">
        <v>1.1200000000000001</v>
      </c>
      <c r="D76" s="44">
        <v>4.7699999999999996</v>
      </c>
      <c r="E76" s="44">
        <v>9.36</v>
      </c>
      <c r="F76" s="44">
        <v>6.45</v>
      </c>
      <c r="G76" s="44">
        <v>7.46</v>
      </c>
      <c r="H76" s="44">
        <v>2.33</v>
      </c>
    </row>
    <row r="77" spans="1:8" x14ac:dyDescent="0.25">
      <c r="A77" s="40" t="s">
        <v>166</v>
      </c>
      <c r="B77" s="44">
        <v>0.59</v>
      </c>
      <c r="C77" s="44">
        <v>1.18</v>
      </c>
      <c r="D77" s="44">
        <v>4.79</v>
      </c>
      <c r="E77" s="44">
        <v>9.98</v>
      </c>
      <c r="F77" s="44">
        <v>6.16</v>
      </c>
      <c r="G77" s="44">
        <v>7.67</v>
      </c>
      <c r="H77" s="44">
        <v>2.29</v>
      </c>
    </row>
    <row r="78" spans="1:8" x14ac:dyDescent="0.25">
      <c r="A78" s="40" t="s">
        <v>167</v>
      </c>
      <c r="B78" s="44">
        <v>0.47</v>
      </c>
      <c r="C78" s="44">
        <v>1.05</v>
      </c>
      <c r="D78" s="44">
        <v>4.3499999999999996</v>
      </c>
      <c r="E78" s="44">
        <v>9.2799999999999994</v>
      </c>
      <c r="F78" s="44">
        <v>5.69</v>
      </c>
      <c r="G78" s="44">
        <v>7.72</v>
      </c>
      <c r="H78" s="44">
        <v>2.06</v>
      </c>
    </row>
    <row r="79" spans="1:8" x14ac:dyDescent="0.25">
      <c r="A79" s="40" t="s">
        <v>168</v>
      </c>
      <c r="B79" s="44">
        <v>0.46</v>
      </c>
      <c r="C79" s="44">
        <v>1</v>
      </c>
      <c r="D79" s="44">
        <v>4.05</v>
      </c>
      <c r="E79" s="44">
        <v>8.77</v>
      </c>
      <c r="F79" s="44">
        <v>5.33</v>
      </c>
      <c r="G79" s="44">
        <v>7.08</v>
      </c>
      <c r="H79" s="44">
        <v>1.94</v>
      </c>
    </row>
    <row r="80" spans="1:8" x14ac:dyDescent="0.25">
      <c r="A80" s="40" t="s">
        <v>169</v>
      </c>
      <c r="B80" s="44">
        <v>0.46</v>
      </c>
      <c r="C80" s="44">
        <v>0.82</v>
      </c>
      <c r="D80" s="44">
        <v>3.98</v>
      </c>
      <c r="E80" s="44">
        <v>8.32</v>
      </c>
      <c r="F80" s="44">
        <v>4.99</v>
      </c>
      <c r="G80" s="44">
        <v>7.02</v>
      </c>
      <c r="H80" s="44">
        <v>1.87</v>
      </c>
    </row>
    <row r="81" spans="1:8" x14ac:dyDescent="0.25">
      <c r="A81" s="40" t="s">
        <v>170</v>
      </c>
      <c r="B81" s="44">
        <v>0.47</v>
      </c>
      <c r="C81" s="44">
        <v>0.82</v>
      </c>
      <c r="D81" s="44">
        <v>4</v>
      </c>
      <c r="E81" s="44">
        <v>8.42</v>
      </c>
      <c r="F81" s="44">
        <v>4.7</v>
      </c>
      <c r="G81" s="44">
        <v>7.09</v>
      </c>
      <c r="H81" s="44">
        <v>1.83</v>
      </c>
    </row>
    <row r="82" spans="1:8" x14ac:dyDescent="0.25">
      <c r="A82" s="40" t="s">
        <v>171</v>
      </c>
      <c r="B82" s="44">
        <v>0.48</v>
      </c>
      <c r="C82" s="44">
        <v>0.91</v>
      </c>
      <c r="D82" s="44">
        <v>3.86</v>
      </c>
      <c r="E82" s="44">
        <v>7.98</v>
      </c>
      <c r="F82" s="44">
        <v>4.55</v>
      </c>
      <c r="G82" s="44">
        <v>7.01</v>
      </c>
      <c r="H82" s="44">
        <v>1.81</v>
      </c>
    </row>
    <row r="83" spans="1:8" x14ac:dyDescent="0.25">
      <c r="A83" s="40" t="s">
        <v>172</v>
      </c>
      <c r="B83" s="44">
        <v>0.37</v>
      </c>
      <c r="C83" s="44">
        <v>1.07</v>
      </c>
      <c r="D83" s="44">
        <v>3.89</v>
      </c>
      <c r="E83" s="44">
        <v>7.59</v>
      </c>
      <c r="F83" s="44">
        <v>3.92</v>
      </c>
      <c r="G83" s="44">
        <v>6.99</v>
      </c>
      <c r="H83" s="44">
        <v>1.64</v>
      </c>
    </row>
    <row r="84" spans="1:8" x14ac:dyDescent="0.25">
      <c r="A84" s="40" t="s">
        <v>173</v>
      </c>
      <c r="B84" s="44">
        <v>0.43</v>
      </c>
      <c r="C84" s="44">
        <v>0.87</v>
      </c>
      <c r="D84" s="44">
        <v>3.73</v>
      </c>
      <c r="E84" s="44">
        <v>7.67</v>
      </c>
      <c r="F84" s="44">
        <v>0.87</v>
      </c>
      <c r="G84" s="44">
        <v>7.18</v>
      </c>
      <c r="H84" s="44">
        <v>1.41</v>
      </c>
    </row>
    <row r="85" spans="1:8" x14ac:dyDescent="0.25">
      <c r="A85" s="40" t="s">
        <v>174</v>
      </c>
      <c r="B85" s="44">
        <v>0.44</v>
      </c>
      <c r="C85" s="44">
        <v>0.78</v>
      </c>
      <c r="D85" s="44">
        <v>3.89</v>
      </c>
      <c r="E85" s="44">
        <v>8.24</v>
      </c>
      <c r="F85" s="44">
        <v>0.67</v>
      </c>
      <c r="G85" s="44">
        <v>7.67</v>
      </c>
      <c r="H85" s="44">
        <v>1.46</v>
      </c>
    </row>
    <row r="86" spans="1:8" x14ac:dyDescent="0.25">
      <c r="A86" s="40" t="s">
        <v>175</v>
      </c>
      <c r="B86" s="44">
        <v>0.46</v>
      </c>
      <c r="C86" s="44">
        <v>0.64</v>
      </c>
      <c r="D86" s="44">
        <v>3.82</v>
      </c>
      <c r="E86" s="44">
        <v>8</v>
      </c>
      <c r="F86" s="44">
        <v>0.63</v>
      </c>
      <c r="G86" s="44">
        <v>7.56</v>
      </c>
      <c r="H86" s="44">
        <v>1.47</v>
      </c>
    </row>
    <row r="87" spans="1:8" x14ac:dyDescent="0.25">
      <c r="A87" s="40" t="s">
        <v>176</v>
      </c>
      <c r="B87" s="44">
        <v>0.5</v>
      </c>
      <c r="C87" s="44">
        <v>0.74</v>
      </c>
      <c r="D87" s="44">
        <v>3.91</v>
      </c>
      <c r="E87" s="44">
        <v>9.43</v>
      </c>
      <c r="F87" s="44">
        <v>0.67</v>
      </c>
      <c r="G87" s="44">
        <v>7.85</v>
      </c>
      <c r="H87" s="44">
        <v>1.62</v>
      </c>
    </row>
    <row r="88" spans="1:8" x14ac:dyDescent="0.25">
      <c r="A88" s="40" t="s">
        <v>177</v>
      </c>
      <c r="B88" s="110">
        <v>0.56999999999999995</v>
      </c>
      <c r="C88" s="110">
        <v>0.62</v>
      </c>
      <c r="D88" s="110">
        <v>4.17</v>
      </c>
      <c r="E88" s="110">
        <v>9.74</v>
      </c>
      <c r="F88" s="110">
        <v>0.6</v>
      </c>
      <c r="G88" s="110">
        <v>7.85</v>
      </c>
      <c r="H88" s="110">
        <v>1.74</v>
      </c>
    </row>
  </sheetData>
  <hyperlinks>
    <hyperlink ref="A3" location="'TABLE OF CONTENTS'!A1" display="Return to Table of Contents" xr:uid="{00000000-0004-0000-1400-000000000000}"/>
  </hyperlinks>
  <pageMargins left="0.7" right="0.7" top="0.75" bottom="0.75" header="0.3" footer="0.3"/>
  <pageSetup orientation="portrait" r:id="rId1"/>
  <headerFooter>
    <oddHeader>&amp;L&amp;"Calibri"&amp;11&amp;K000000NONCONFIDENTIAL // EXTERNAL&amp;1#_x000D_&amp;"Calibri"&amp;11&amp;K000000&amp;"Calibri"&amp;11&amp;K000000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13"/>
  <dimension ref="A1:Q90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/>
    </sheetView>
  </sheetViews>
  <sheetFormatPr defaultRowHeight="15" x14ac:dyDescent="0.25"/>
  <cols>
    <col min="1" max="1" width="60" customWidth="1"/>
    <col min="2" max="2" width="15.140625" style="4" customWidth="1"/>
    <col min="3" max="5" width="12.5703125" style="4" bestFit="1" customWidth="1"/>
    <col min="6" max="6" width="14.5703125" style="4" bestFit="1" customWidth="1"/>
    <col min="7" max="8" width="12.5703125" style="4" bestFit="1" customWidth="1"/>
    <col min="9" max="9" width="6" style="4" customWidth="1"/>
    <col min="10" max="14" width="12.5703125" style="4" bestFit="1" customWidth="1"/>
    <col min="15" max="15" width="14.5703125" style="4" bestFit="1" customWidth="1"/>
    <col min="16" max="17" width="12.5703125" style="4" bestFit="1" customWidth="1"/>
  </cols>
  <sheetData>
    <row r="1" spans="1:17" ht="23.25" x14ac:dyDescent="0.3">
      <c r="A1" s="41" t="s">
        <v>236</v>
      </c>
      <c r="E1"/>
    </row>
    <row r="2" spans="1:17" x14ac:dyDescent="0.25">
      <c r="A2" s="25" t="s">
        <v>222</v>
      </c>
      <c r="J2" s="25"/>
      <c r="P2" s="33"/>
    </row>
    <row r="3" spans="1:17" x14ac:dyDescent="0.25">
      <c r="A3" t="s">
        <v>237</v>
      </c>
      <c r="D3"/>
      <c r="E3" s="25" t="s">
        <v>179</v>
      </c>
      <c r="F3"/>
      <c r="J3" s="25"/>
      <c r="N3" s="25"/>
      <c r="P3"/>
    </row>
    <row r="4" spans="1:17" x14ac:dyDescent="0.25">
      <c r="A4" s="13" t="s">
        <v>86</v>
      </c>
      <c r="D4" s="33"/>
      <c r="E4" s="33"/>
      <c r="F4" s="33"/>
      <c r="G4" s="33"/>
      <c r="H4" s="33"/>
      <c r="I4" s="33"/>
      <c r="J4" s="67"/>
      <c r="K4" s="33"/>
      <c r="L4" s="33"/>
      <c r="M4" s="33"/>
      <c r="N4" s="33"/>
      <c r="O4" s="33"/>
      <c r="P4" s="33"/>
      <c r="Q4" s="33"/>
    </row>
    <row r="5" spans="1:17" x14ac:dyDescent="0.25">
      <c r="A5" s="57"/>
      <c r="B5" s="66" t="s">
        <v>231</v>
      </c>
      <c r="C5" s="66" t="s">
        <v>232</v>
      </c>
      <c r="D5" s="66" t="s">
        <v>229</v>
      </c>
      <c r="E5" s="66" t="s">
        <v>230</v>
      </c>
      <c r="F5" s="66" t="s">
        <v>233</v>
      </c>
      <c r="G5" s="66" t="s">
        <v>234</v>
      </c>
      <c r="H5" s="66" t="s">
        <v>93</v>
      </c>
      <c r="I5" s="66"/>
      <c r="J5" s="66"/>
      <c r="K5" s="66"/>
      <c r="L5" s="66"/>
      <c r="M5" s="66"/>
      <c r="N5" s="66"/>
      <c r="O5" s="66"/>
      <c r="P5" s="66"/>
      <c r="Q5" s="66"/>
    </row>
    <row r="6" spans="1:17" x14ac:dyDescent="0.25">
      <c r="A6" s="40" t="s">
        <v>94</v>
      </c>
      <c r="B6" s="44">
        <v>8.570161563956189</v>
      </c>
      <c r="C6" s="44">
        <v>12.321604758872699</v>
      </c>
      <c r="D6" s="44">
        <v>5.3833735911240304</v>
      </c>
      <c r="E6" s="44">
        <v>2.9429599387259455</v>
      </c>
      <c r="F6" s="44"/>
      <c r="G6" s="44">
        <v>8.8813831268888279</v>
      </c>
      <c r="H6" s="44">
        <v>6.6357814030534428</v>
      </c>
      <c r="I6"/>
      <c r="K6" s="10"/>
      <c r="L6" s="10"/>
      <c r="M6" s="10"/>
      <c r="N6" s="10"/>
      <c r="O6" s="10"/>
      <c r="P6" s="10"/>
      <c r="Q6" s="10"/>
    </row>
    <row r="7" spans="1:17" x14ac:dyDescent="0.25">
      <c r="A7" s="40" t="s">
        <v>95</v>
      </c>
      <c r="B7" s="44">
        <v>8.4974268718194566</v>
      </c>
      <c r="C7" s="44">
        <v>12.271632172883578</v>
      </c>
      <c r="D7" s="44">
        <v>5.5430651212499713</v>
      </c>
      <c r="E7" s="44">
        <v>2.6773400416703006</v>
      </c>
      <c r="F7" s="44"/>
      <c r="G7" s="44">
        <v>9.1321886288379925</v>
      </c>
      <c r="H7" s="44">
        <v>6.731470406050585</v>
      </c>
      <c r="I7"/>
      <c r="K7" s="10"/>
      <c r="L7" s="10"/>
      <c r="M7" s="10"/>
      <c r="N7" s="10"/>
      <c r="O7" s="10"/>
      <c r="P7" s="10"/>
      <c r="Q7" s="10"/>
    </row>
    <row r="8" spans="1:17" x14ac:dyDescent="0.25">
      <c r="A8" s="40" t="s">
        <v>96</v>
      </c>
      <c r="B8" s="44">
        <v>8.033500798059535</v>
      </c>
      <c r="C8" s="44">
        <v>11.739065435221463</v>
      </c>
      <c r="D8" s="44">
        <v>5.2720007867957337</v>
      </c>
      <c r="E8" s="44">
        <v>2.5258120567882227</v>
      </c>
      <c r="F8" s="44"/>
      <c r="G8" s="44">
        <v>9.0512467606735836</v>
      </c>
      <c r="H8" s="44">
        <v>6.3883998803865083</v>
      </c>
      <c r="I8"/>
      <c r="K8" s="10"/>
      <c r="L8" s="10"/>
      <c r="M8" s="10"/>
      <c r="N8" s="10"/>
      <c r="O8" s="10"/>
      <c r="P8" s="10"/>
      <c r="Q8" s="10"/>
    </row>
    <row r="9" spans="1:17" x14ac:dyDescent="0.25">
      <c r="A9" s="40" t="s">
        <v>97</v>
      </c>
      <c r="B9" s="44">
        <v>7.7920189773094233</v>
      </c>
      <c r="C9" s="44">
        <v>11.560761541814797</v>
      </c>
      <c r="D9" s="44">
        <v>5.2700553816695415</v>
      </c>
      <c r="E9" s="44">
        <v>2.0254662065177018</v>
      </c>
      <c r="F9" s="44"/>
      <c r="G9" s="44">
        <v>8.797357921162579</v>
      </c>
      <c r="H9" s="44">
        <v>6.2699244956706455</v>
      </c>
      <c r="I9"/>
      <c r="K9" s="10"/>
      <c r="L9" s="10"/>
      <c r="M9" s="10"/>
      <c r="N9" s="10"/>
      <c r="O9" s="10"/>
      <c r="P9" s="10"/>
      <c r="Q9" s="10"/>
    </row>
    <row r="10" spans="1:17" x14ac:dyDescent="0.25">
      <c r="A10" s="40" t="s">
        <v>98</v>
      </c>
      <c r="B10" s="44">
        <v>7.4183132824098648</v>
      </c>
      <c r="C10" s="44">
        <v>10.893744110865017</v>
      </c>
      <c r="D10" s="44">
        <v>5.0531026487754955</v>
      </c>
      <c r="E10" s="44">
        <v>1.9335568214044327</v>
      </c>
      <c r="F10" s="44">
        <v>7.6096229472028263</v>
      </c>
      <c r="G10" s="44">
        <v>8.9440810623734546</v>
      </c>
      <c r="H10" s="44">
        <v>5.9559239077143156</v>
      </c>
      <c r="I10"/>
      <c r="K10" s="10"/>
      <c r="L10" s="10"/>
      <c r="M10" s="10"/>
      <c r="N10" s="10"/>
      <c r="O10" s="10"/>
      <c r="P10" s="10"/>
      <c r="Q10" s="10"/>
    </row>
    <row r="11" spans="1:17" x14ac:dyDescent="0.25">
      <c r="A11" s="40" t="s">
        <v>99</v>
      </c>
      <c r="B11" s="44">
        <v>7.2941364633025945</v>
      </c>
      <c r="C11" s="44">
        <v>10.477981960676656</v>
      </c>
      <c r="D11" s="44">
        <v>5.0717742615647543</v>
      </c>
      <c r="E11" s="44">
        <v>1.9828834615013859</v>
      </c>
      <c r="F11" s="44">
        <v>7.2001247393175216</v>
      </c>
      <c r="G11" s="44">
        <v>8.7187608598941235</v>
      </c>
      <c r="H11" s="44">
        <v>5.8668510514815519</v>
      </c>
      <c r="I11"/>
      <c r="K11" s="10"/>
      <c r="L11" s="10"/>
      <c r="M11" s="10"/>
      <c r="N11" s="10"/>
      <c r="O11" s="10"/>
      <c r="P11" s="10"/>
      <c r="Q11" s="10"/>
    </row>
    <row r="12" spans="1:17" x14ac:dyDescent="0.25">
      <c r="A12" s="40" t="s">
        <v>100</v>
      </c>
      <c r="B12" s="44">
        <v>7.1896072671723568</v>
      </c>
      <c r="C12" s="44">
        <v>10.199233080116771</v>
      </c>
      <c r="D12" s="44">
        <v>4.9984348951447046</v>
      </c>
      <c r="E12" s="44">
        <v>1.8444282291471936</v>
      </c>
      <c r="F12" s="44">
        <v>7.2787659305434387</v>
      </c>
      <c r="G12" s="44">
        <v>8.4742854486486365</v>
      </c>
      <c r="H12" s="44">
        <v>5.7375000339568043</v>
      </c>
      <c r="I12"/>
      <c r="K12" s="10"/>
      <c r="L12" s="10"/>
      <c r="M12" s="10"/>
      <c r="N12" s="10"/>
      <c r="O12" s="10"/>
      <c r="P12" s="10"/>
      <c r="Q12" s="10"/>
    </row>
    <row r="13" spans="1:17" x14ac:dyDescent="0.25">
      <c r="A13" s="40" t="s">
        <v>101</v>
      </c>
      <c r="B13" s="44">
        <v>6.9792120279026957</v>
      </c>
      <c r="C13" s="44">
        <v>9.8534178980611244</v>
      </c>
      <c r="D13" s="44">
        <v>4.8774859222912115</v>
      </c>
      <c r="E13" s="44">
        <v>2.0757118039214393</v>
      </c>
      <c r="F13" s="44">
        <v>7.6101901766547035</v>
      </c>
      <c r="G13" s="44">
        <v>8.2849209942043878</v>
      </c>
      <c r="H13" s="44">
        <v>5.577001689429598</v>
      </c>
      <c r="I13"/>
      <c r="K13" s="10"/>
      <c r="L13" s="10"/>
      <c r="M13" s="10"/>
      <c r="N13" s="10"/>
      <c r="O13" s="10"/>
      <c r="P13" s="10"/>
      <c r="Q13" s="10"/>
    </row>
    <row r="14" spans="1:17" x14ac:dyDescent="0.25">
      <c r="A14" s="40" t="s">
        <v>102</v>
      </c>
      <c r="B14" s="44">
        <v>6.7806228236511892</v>
      </c>
      <c r="C14" s="44">
        <v>9.3540205787829311</v>
      </c>
      <c r="D14" s="44">
        <v>4.7476642063700423</v>
      </c>
      <c r="E14" s="44">
        <v>2.1422593719946206</v>
      </c>
      <c r="F14" s="44">
        <v>8.171659839377325</v>
      </c>
      <c r="G14" s="44">
        <v>8.1189663136694694</v>
      </c>
      <c r="H14" s="44">
        <v>5.421961516241006</v>
      </c>
      <c r="K14" s="10"/>
      <c r="L14" s="10"/>
      <c r="M14" s="10"/>
      <c r="N14" s="10"/>
      <c r="O14" s="10"/>
      <c r="P14" s="10"/>
      <c r="Q14" s="10"/>
    </row>
    <row r="15" spans="1:17" x14ac:dyDescent="0.25">
      <c r="A15" s="40" t="s">
        <v>103</v>
      </c>
      <c r="B15" s="44">
        <v>6.6862323713176766</v>
      </c>
      <c r="C15" s="44">
        <v>9.1027235618796798</v>
      </c>
      <c r="D15" s="44">
        <v>4.6392976631605078</v>
      </c>
      <c r="E15" s="44">
        <v>2.0398193815050036</v>
      </c>
      <c r="F15" s="44">
        <v>8.4711330340978055</v>
      </c>
      <c r="G15" s="44">
        <v>8.0003367979585995</v>
      </c>
      <c r="H15" s="44">
        <v>5.2939655413694169</v>
      </c>
      <c r="K15" s="10"/>
      <c r="L15" s="10"/>
      <c r="M15" s="10"/>
      <c r="N15" s="10"/>
      <c r="O15" s="10"/>
      <c r="P15" s="10"/>
      <c r="Q15" s="10"/>
    </row>
    <row r="16" spans="1:17" x14ac:dyDescent="0.25">
      <c r="A16" s="40" t="s">
        <v>104</v>
      </c>
      <c r="B16" s="44">
        <v>7.1308896505492978</v>
      </c>
      <c r="C16" s="44">
        <v>9.2538810447289102</v>
      </c>
      <c r="D16" s="44">
        <v>4.6868940667569108</v>
      </c>
      <c r="E16" s="44">
        <v>2.0250021792943644</v>
      </c>
      <c r="F16" s="44">
        <v>9.0546483489021163</v>
      </c>
      <c r="G16" s="44">
        <v>8.2797288706129901</v>
      </c>
      <c r="H16" s="44">
        <v>5.3855531538348558</v>
      </c>
      <c r="K16" s="10"/>
      <c r="L16" s="10"/>
      <c r="M16" s="10"/>
      <c r="N16" s="10"/>
      <c r="O16" s="10"/>
      <c r="P16" s="10"/>
      <c r="Q16" s="10"/>
    </row>
    <row r="17" spans="1:17" x14ac:dyDescent="0.25">
      <c r="A17" s="40" t="s">
        <v>105</v>
      </c>
      <c r="B17" s="44">
        <v>7.3408083830782163</v>
      </c>
      <c r="C17" s="44">
        <v>8.6276883486694764</v>
      </c>
      <c r="D17" s="44">
        <v>4.6789383806848708</v>
      </c>
      <c r="E17" s="44">
        <v>1.8388907109414165</v>
      </c>
      <c r="F17" s="44">
        <v>8.8794802393340131</v>
      </c>
      <c r="G17" s="44">
        <v>8.2565616122564212</v>
      </c>
      <c r="H17" s="44">
        <v>5.32135906533731</v>
      </c>
      <c r="K17" s="10"/>
      <c r="L17" s="10"/>
      <c r="M17" s="10"/>
      <c r="N17" s="10"/>
      <c r="O17" s="10"/>
      <c r="P17" s="10"/>
      <c r="Q17" s="10"/>
    </row>
    <row r="18" spans="1:17" x14ac:dyDescent="0.25">
      <c r="A18" s="40" t="s">
        <v>106</v>
      </c>
      <c r="B18" s="44">
        <v>7.6622427538583713</v>
      </c>
      <c r="C18" s="44">
        <v>8.5762673628822217</v>
      </c>
      <c r="D18" s="44">
        <v>4.7349219931251758</v>
      </c>
      <c r="E18" s="44">
        <v>1.9342817659490343</v>
      </c>
      <c r="F18" s="44">
        <v>8.8188920674501965</v>
      </c>
      <c r="G18" s="44">
        <v>8.1151715617249689</v>
      </c>
      <c r="H18" s="44">
        <v>5.36883749169355</v>
      </c>
      <c r="K18" s="10"/>
      <c r="L18" s="10"/>
      <c r="M18" s="10"/>
      <c r="N18" s="10"/>
      <c r="O18" s="10"/>
      <c r="P18" s="10"/>
      <c r="Q18" s="10"/>
    </row>
    <row r="19" spans="1:17" x14ac:dyDescent="0.25">
      <c r="A19" s="40" t="s">
        <v>107</v>
      </c>
      <c r="B19" s="44">
        <v>8.2123770631747863</v>
      </c>
      <c r="C19" s="44">
        <v>8.4464712182666268</v>
      </c>
      <c r="D19" s="44">
        <v>4.8478975324191476</v>
      </c>
      <c r="E19" s="44">
        <v>2.3389576248563584</v>
      </c>
      <c r="F19" s="44">
        <v>9.159497462387062</v>
      </c>
      <c r="G19" s="44">
        <v>7.9449531777057274</v>
      </c>
      <c r="H19" s="44">
        <v>5.5062565461248258</v>
      </c>
      <c r="K19" s="10"/>
      <c r="L19" s="10"/>
      <c r="M19" s="10"/>
      <c r="N19" s="10"/>
      <c r="O19" s="10"/>
      <c r="P19" s="10"/>
      <c r="Q19" s="10"/>
    </row>
    <row r="20" spans="1:17" x14ac:dyDescent="0.25">
      <c r="A20" s="40" t="s">
        <v>108</v>
      </c>
      <c r="B20" s="44">
        <v>8.3177176507215336</v>
      </c>
      <c r="C20" s="44">
        <v>8.3835834581816648</v>
      </c>
      <c r="D20" s="44">
        <v>5.0330014604060542</v>
      </c>
      <c r="E20" s="44">
        <v>2.636941048903136</v>
      </c>
      <c r="F20" s="44">
        <v>9.224775304077264</v>
      </c>
      <c r="G20" s="44">
        <v>7.6228036605678406</v>
      </c>
      <c r="H20" s="44">
        <v>5.6365677615833718</v>
      </c>
      <c r="K20" s="10"/>
      <c r="L20" s="10"/>
      <c r="M20" s="10"/>
      <c r="N20" s="10"/>
      <c r="O20" s="10"/>
      <c r="P20" s="10"/>
      <c r="Q20" s="10"/>
    </row>
    <row r="21" spans="1:17" x14ac:dyDescent="0.25">
      <c r="A21" s="40" t="s">
        <v>109</v>
      </c>
      <c r="B21" s="44">
        <v>8.6945819132572399</v>
      </c>
      <c r="C21" s="44">
        <v>8.7560082820686134</v>
      </c>
      <c r="D21" s="44">
        <v>5.453066630733181</v>
      </c>
      <c r="E21" s="44">
        <v>2.851751130788085</v>
      </c>
      <c r="F21" s="44">
        <v>9.7503982329287275</v>
      </c>
      <c r="G21" s="44">
        <v>7.4290164210643068</v>
      </c>
      <c r="H21" s="44">
        <v>6.0072578985777909</v>
      </c>
      <c r="K21" s="10"/>
      <c r="L21" s="10"/>
      <c r="M21" s="10"/>
      <c r="N21" s="10"/>
      <c r="O21" s="10"/>
      <c r="P21" s="10"/>
      <c r="Q21" s="10"/>
    </row>
    <row r="22" spans="1:17" x14ac:dyDescent="0.25">
      <c r="A22" s="40" t="s">
        <v>110</v>
      </c>
      <c r="B22" s="44">
        <v>8.7558082562643307</v>
      </c>
      <c r="C22" s="44">
        <v>9.0505054617278304</v>
      </c>
      <c r="D22" s="44">
        <v>5.9874752823613733</v>
      </c>
      <c r="E22" s="44">
        <v>3.2317907345773342</v>
      </c>
      <c r="F22" s="44">
        <v>9.8712304961136024</v>
      </c>
      <c r="G22" s="44">
        <v>7.3947700515141541</v>
      </c>
      <c r="H22" s="44">
        <v>6.4391975657092759</v>
      </c>
      <c r="K22" s="10"/>
      <c r="L22" s="10"/>
      <c r="M22" s="10"/>
      <c r="N22" s="10"/>
      <c r="O22" s="10"/>
      <c r="P22" s="10"/>
      <c r="Q22" s="10"/>
    </row>
    <row r="23" spans="1:17" x14ac:dyDescent="0.25">
      <c r="A23" s="40" t="s">
        <v>111</v>
      </c>
      <c r="B23" s="44">
        <v>8.8405695881707373</v>
      </c>
      <c r="C23" s="44">
        <v>9.3204865204111833</v>
      </c>
      <c r="D23" s="44">
        <v>6.4614472883939182</v>
      </c>
      <c r="E23" s="44">
        <v>3.3044370489355512</v>
      </c>
      <c r="F23" s="44">
        <v>9.999351006122712</v>
      </c>
      <c r="G23" s="44">
        <v>7.4829277224681707</v>
      </c>
      <c r="H23" s="44">
        <v>6.8173177634409523</v>
      </c>
      <c r="K23" s="10"/>
      <c r="L23" s="10"/>
      <c r="M23" s="10"/>
      <c r="N23" s="10"/>
      <c r="O23" s="10"/>
      <c r="P23" s="10"/>
      <c r="Q23" s="10"/>
    </row>
    <row r="24" spans="1:17" x14ac:dyDescent="0.25">
      <c r="A24" s="40" t="s">
        <v>112</v>
      </c>
      <c r="B24" s="44">
        <v>9.1284576632444026</v>
      </c>
      <c r="C24" s="44">
        <v>9.2868062759652084</v>
      </c>
      <c r="D24" s="44">
        <v>7.0888347479535057</v>
      </c>
      <c r="E24" s="44">
        <v>3.6266597984655822</v>
      </c>
      <c r="F24" s="44">
        <v>9.8170263706586969</v>
      </c>
      <c r="G24" s="44">
        <v>7.9924165496061574</v>
      </c>
      <c r="H24" s="44">
        <v>7.3221529773701555</v>
      </c>
      <c r="K24" s="10"/>
      <c r="L24" s="10"/>
      <c r="M24" s="10"/>
      <c r="N24" s="10"/>
      <c r="O24" s="10"/>
      <c r="P24" s="10"/>
      <c r="Q24" s="10"/>
    </row>
    <row r="25" spans="1:17" x14ac:dyDescent="0.25">
      <c r="A25" s="40" t="s">
        <v>113</v>
      </c>
      <c r="B25" s="44">
        <v>9.4053500954011611</v>
      </c>
      <c r="C25" s="44">
        <v>9.703847637759246</v>
      </c>
      <c r="D25" s="44">
        <v>7.9864692574091647</v>
      </c>
      <c r="E25" s="44">
        <v>4.3030888487626342</v>
      </c>
      <c r="F25" s="44">
        <v>9.8155354408815931</v>
      </c>
      <c r="G25" s="44">
        <v>8.8713718640817554</v>
      </c>
      <c r="H25" s="44">
        <v>8.0975284096502431</v>
      </c>
      <c r="K25" s="10"/>
      <c r="L25" s="10"/>
      <c r="M25" s="10"/>
      <c r="N25" s="10"/>
      <c r="O25" s="10"/>
      <c r="P25" s="10"/>
      <c r="Q25" s="10"/>
    </row>
    <row r="26" spans="1:17" x14ac:dyDescent="0.25">
      <c r="A26" s="40" t="s">
        <v>114</v>
      </c>
      <c r="B26" s="44">
        <v>9.7253700310821056</v>
      </c>
      <c r="C26" s="44">
        <v>10.129629213806982</v>
      </c>
      <c r="D26" s="44">
        <v>8.7155343785110855</v>
      </c>
      <c r="E26" s="44">
        <v>4.8665422267876828</v>
      </c>
      <c r="F26" s="44">
        <v>9.8465304159105873</v>
      </c>
      <c r="G26" s="44">
        <v>9.7534978161297943</v>
      </c>
      <c r="H26" s="44">
        <v>8.7480293742989872</v>
      </c>
      <c r="K26" s="10"/>
      <c r="L26" s="10"/>
      <c r="M26" s="10"/>
      <c r="N26" s="10"/>
      <c r="O26" s="10"/>
      <c r="P26" s="10"/>
      <c r="Q26" s="10"/>
    </row>
    <row r="27" spans="1:17" x14ac:dyDescent="0.25">
      <c r="A27" s="40" t="s">
        <v>115</v>
      </c>
      <c r="B27" s="44">
        <v>9.9428896953473451</v>
      </c>
      <c r="C27" s="44">
        <v>10.425539600059148</v>
      </c>
      <c r="D27" s="44">
        <v>9.4984578143691287</v>
      </c>
      <c r="E27" s="44">
        <v>5.6659262249004891</v>
      </c>
      <c r="F27" s="44">
        <v>9.28342530186465</v>
      </c>
      <c r="G27" s="44">
        <v>10.352977532188131</v>
      </c>
      <c r="H27" s="44">
        <v>9.3975890431644125</v>
      </c>
      <c r="K27" s="10"/>
      <c r="L27" s="10"/>
      <c r="M27" s="10"/>
      <c r="N27" s="10"/>
      <c r="O27" s="10"/>
      <c r="P27" s="10"/>
      <c r="Q27" s="10"/>
    </row>
    <row r="28" spans="1:17" x14ac:dyDescent="0.25">
      <c r="A28" s="40" t="s">
        <v>116</v>
      </c>
      <c r="B28" s="44">
        <v>10.175367905967985</v>
      </c>
      <c r="C28" s="44">
        <v>10.946098890714902</v>
      </c>
      <c r="D28" s="44">
        <v>10.258324215261711</v>
      </c>
      <c r="E28" s="44">
        <v>6.6383162690506721</v>
      </c>
      <c r="F28" s="44">
        <v>9.5456742666494954</v>
      </c>
      <c r="G28" s="44">
        <v>11.624413854545342</v>
      </c>
      <c r="H28" s="44">
        <v>10.109705393356503</v>
      </c>
      <c r="K28" s="10"/>
      <c r="L28" s="10"/>
      <c r="M28" s="10"/>
      <c r="N28" s="10"/>
      <c r="O28" s="10"/>
      <c r="P28" s="10"/>
      <c r="Q28" s="10"/>
    </row>
    <row r="29" spans="1:17" x14ac:dyDescent="0.25">
      <c r="A29" s="40" t="s">
        <v>117</v>
      </c>
      <c r="B29" s="44">
        <v>10.468382576700858</v>
      </c>
      <c r="C29" s="44">
        <v>11.844553191937395</v>
      </c>
      <c r="D29" s="44">
        <v>11.208118063484449</v>
      </c>
      <c r="E29" s="44">
        <v>7.3243656625039026</v>
      </c>
      <c r="F29" s="44">
        <v>9.3811806329174612</v>
      </c>
      <c r="G29" s="44">
        <v>12.318177758040067</v>
      </c>
      <c r="H29" s="44">
        <v>10.934161351045155</v>
      </c>
      <c r="K29" s="10"/>
      <c r="L29" s="10"/>
      <c r="M29" s="10"/>
      <c r="N29" s="10"/>
      <c r="O29" s="10"/>
      <c r="P29" s="10"/>
      <c r="Q29" s="10"/>
    </row>
    <row r="30" spans="1:17" x14ac:dyDescent="0.25">
      <c r="A30" s="40" t="s">
        <v>118</v>
      </c>
      <c r="B30" s="44">
        <v>10.615868078360812</v>
      </c>
      <c r="C30" s="44">
        <v>12.654486809402357</v>
      </c>
      <c r="D30" s="44">
        <v>11.938152688541665</v>
      </c>
      <c r="E30" s="44">
        <v>7.5340804728556563</v>
      </c>
      <c r="F30" s="44">
        <v>9.3438060611391407</v>
      </c>
      <c r="G30" s="44">
        <v>12.208971632828405</v>
      </c>
      <c r="H30" s="44">
        <v>11.534896181595366</v>
      </c>
      <c r="K30" s="10"/>
      <c r="L30" s="10"/>
      <c r="M30" s="10"/>
      <c r="N30" s="10"/>
      <c r="O30" s="10"/>
      <c r="P30" s="10"/>
      <c r="Q30" s="10"/>
    </row>
    <row r="31" spans="1:17" x14ac:dyDescent="0.25">
      <c r="A31" s="40" t="s">
        <v>119</v>
      </c>
      <c r="B31" s="44">
        <v>10.850396839167162</v>
      </c>
      <c r="C31" s="44">
        <v>13.358753585734387</v>
      </c>
      <c r="D31" s="44">
        <v>12.398932021779407</v>
      </c>
      <c r="E31" s="44">
        <v>7.5805645562727983</v>
      </c>
      <c r="F31" s="44">
        <v>9.785744340806982</v>
      </c>
      <c r="G31" s="44">
        <v>12.425492179080571</v>
      </c>
      <c r="H31" s="44">
        <v>11.954868347364622</v>
      </c>
      <c r="K31" s="10"/>
      <c r="L31" s="10"/>
      <c r="M31" s="10"/>
      <c r="N31" s="10"/>
      <c r="O31" s="10"/>
      <c r="P31" s="10"/>
      <c r="Q31" s="10"/>
    </row>
    <row r="32" spans="1:17" x14ac:dyDescent="0.25">
      <c r="A32" s="40" t="s">
        <v>120</v>
      </c>
      <c r="B32" s="44">
        <v>10.795294214476684</v>
      </c>
      <c r="C32" s="44">
        <v>13.767075987319103</v>
      </c>
      <c r="D32" s="44">
        <v>12.444504191284301</v>
      </c>
      <c r="E32" s="44">
        <v>7.1234869469209388</v>
      </c>
      <c r="F32" s="44">
        <v>9.7091491726486936</v>
      </c>
      <c r="G32" s="44">
        <v>11.847810533157867</v>
      </c>
      <c r="H32" s="44">
        <v>11.953453749947682</v>
      </c>
      <c r="K32" s="10"/>
      <c r="L32" s="10"/>
      <c r="M32" s="10"/>
      <c r="N32" s="10"/>
      <c r="O32" s="10"/>
      <c r="P32" s="10"/>
      <c r="Q32" s="10"/>
    </row>
    <row r="33" spans="1:17" x14ac:dyDescent="0.25">
      <c r="A33" s="40" t="s">
        <v>121</v>
      </c>
      <c r="B33" s="44">
        <v>10.461105423505634</v>
      </c>
      <c r="C33" s="44">
        <v>13.780099541226987</v>
      </c>
      <c r="D33" s="44">
        <v>11.663248317130313</v>
      </c>
      <c r="E33" s="44">
        <v>6.6039081103826041</v>
      </c>
      <c r="F33" s="44">
        <v>10.17836554293763</v>
      </c>
      <c r="G33" s="44">
        <v>12.01932657382298</v>
      </c>
      <c r="H33" s="44">
        <v>11.351861788773949</v>
      </c>
      <c r="K33" s="10"/>
      <c r="L33" s="10"/>
      <c r="M33" s="10"/>
      <c r="N33" s="10"/>
      <c r="O33" s="10"/>
      <c r="P33" s="10"/>
      <c r="Q33" s="10"/>
    </row>
    <row r="34" spans="1:17" x14ac:dyDescent="0.25">
      <c r="A34" s="40" t="s">
        <v>122</v>
      </c>
      <c r="B34" s="44">
        <v>10.220766874988557</v>
      </c>
      <c r="C34" s="44">
        <v>13.264419401014996</v>
      </c>
      <c r="D34" s="44">
        <v>11.057883300667175</v>
      </c>
      <c r="E34" s="44">
        <v>6.1426871128487575</v>
      </c>
      <c r="F34" s="44">
        <v>10.360910466870941</v>
      </c>
      <c r="G34" s="44">
        <v>11.821774839810208</v>
      </c>
      <c r="H34" s="44">
        <v>10.833413652374151</v>
      </c>
      <c r="K34" s="10"/>
      <c r="L34" s="10"/>
      <c r="M34" s="10"/>
      <c r="N34" s="10"/>
      <c r="O34" s="10"/>
      <c r="P34" s="10"/>
      <c r="Q34" s="10"/>
    </row>
    <row r="35" spans="1:17" x14ac:dyDescent="0.25">
      <c r="A35" s="40" t="s">
        <v>123</v>
      </c>
      <c r="B35" s="44">
        <v>9.5526152634774562</v>
      </c>
      <c r="C35" s="44">
        <v>12.928543705147444</v>
      </c>
      <c r="D35" s="44">
        <v>10.315678897819364</v>
      </c>
      <c r="E35" s="44">
        <v>5.5923231807975213</v>
      </c>
      <c r="F35" s="44">
        <v>10.69964202419504</v>
      </c>
      <c r="G35" s="44">
        <v>11.397897072320585</v>
      </c>
      <c r="H35" s="44">
        <v>10.203143335149203</v>
      </c>
      <c r="Q35" s="10"/>
    </row>
    <row r="36" spans="1:17" x14ac:dyDescent="0.25">
      <c r="A36" s="40" t="s">
        <v>124</v>
      </c>
      <c r="B36" s="44">
        <v>8.7358433696129794</v>
      </c>
      <c r="C36" s="44">
        <v>12.108540099438692</v>
      </c>
      <c r="D36" s="44">
        <v>9.7078111483671243</v>
      </c>
      <c r="E36" s="44">
        <v>5.3299924837596757</v>
      </c>
      <c r="F36" s="44">
        <v>10.851896980739088</v>
      </c>
      <c r="G36" s="44">
        <v>11.212518433549491</v>
      </c>
      <c r="H36" s="44">
        <v>9.6453057735673866</v>
      </c>
      <c r="Q36" s="10"/>
    </row>
    <row r="37" spans="1:17" x14ac:dyDescent="0.25">
      <c r="A37" s="40" t="s">
        <v>125</v>
      </c>
      <c r="B37" s="44">
        <v>8.1964718011045221</v>
      </c>
      <c r="C37" s="44">
        <v>10.743939863381406</v>
      </c>
      <c r="D37" s="44">
        <v>9.0905652698982351</v>
      </c>
      <c r="E37" s="44">
        <v>5.0559151823149504</v>
      </c>
      <c r="F37" s="44">
        <v>10.451633113907683</v>
      </c>
      <c r="G37" s="44">
        <v>10.114959911823975</v>
      </c>
      <c r="H37" s="44">
        <v>9.0050803907426555</v>
      </c>
      <c r="K37" s="10"/>
      <c r="L37" s="10"/>
      <c r="M37" s="10"/>
      <c r="N37" s="10"/>
      <c r="O37" s="10"/>
      <c r="P37" s="10"/>
      <c r="Q37" s="10"/>
    </row>
    <row r="38" spans="1:17" x14ac:dyDescent="0.25">
      <c r="A38" s="40" t="s">
        <v>126</v>
      </c>
      <c r="B38" s="44">
        <v>7.6266979800144101</v>
      </c>
      <c r="C38" s="44">
        <v>9.7056419521923907</v>
      </c>
      <c r="D38" s="44">
        <v>8.6361700535799262</v>
      </c>
      <c r="E38" s="44">
        <v>4.8243153462458412</v>
      </c>
      <c r="F38" s="44">
        <v>10.581053301643463</v>
      </c>
      <c r="G38" s="44">
        <v>9.3849617416200459</v>
      </c>
      <c r="H38" s="44">
        <v>8.5566259049773645</v>
      </c>
      <c r="K38" s="10"/>
      <c r="L38" s="10"/>
      <c r="M38" s="10"/>
      <c r="N38" s="10"/>
      <c r="O38" s="10"/>
      <c r="P38" s="10"/>
      <c r="Q38" s="10"/>
    </row>
    <row r="39" spans="1:17" x14ac:dyDescent="0.25">
      <c r="A39" s="40" t="s">
        <v>127</v>
      </c>
      <c r="B39" s="44">
        <v>7.0533998505868016</v>
      </c>
      <c r="C39" s="44">
        <v>8.5789146728283452</v>
      </c>
      <c r="D39" s="44">
        <v>8.213112600525653</v>
      </c>
      <c r="E39" s="44">
        <v>4.5562271993993058</v>
      </c>
      <c r="F39" s="44">
        <v>10.345761579814821</v>
      </c>
      <c r="G39" s="44">
        <v>9.043485091096704</v>
      </c>
      <c r="H39" s="44">
        <v>8.1149979110867179</v>
      </c>
      <c r="K39" s="10"/>
      <c r="L39" s="10"/>
      <c r="M39" s="10"/>
      <c r="N39" s="10"/>
      <c r="O39" s="10"/>
      <c r="P39" s="10"/>
      <c r="Q39" s="10"/>
    </row>
    <row r="40" spans="1:17" x14ac:dyDescent="0.25">
      <c r="A40" s="40" t="s">
        <v>128</v>
      </c>
      <c r="B40" s="44">
        <v>7.0256690880692112</v>
      </c>
      <c r="C40" s="44">
        <v>8.0805129068380452</v>
      </c>
      <c r="D40" s="44">
        <v>8.199086146852288</v>
      </c>
      <c r="E40" s="44">
        <v>4.7564542977226401</v>
      </c>
      <c r="F40" s="44">
        <v>10.603739889695877</v>
      </c>
      <c r="G40" s="44">
        <v>8.2161519941358563</v>
      </c>
      <c r="H40" s="44">
        <v>8.0877416811438234</v>
      </c>
      <c r="K40" s="10"/>
      <c r="L40" s="10"/>
      <c r="M40" s="10"/>
      <c r="N40" s="10"/>
      <c r="O40" s="10"/>
      <c r="P40" s="10"/>
      <c r="Q40" s="10"/>
    </row>
    <row r="41" spans="1:17" x14ac:dyDescent="0.25">
      <c r="A41" s="40" t="s">
        <v>129</v>
      </c>
      <c r="B41" s="44">
        <v>6.7703482522748226</v>
      </c>
      <c r="C41" s="44">
        <v>7.6368144822318937</v>
      </c>
      <c r="D41" s="44">
        <v>8.0181866856061621</v>
      </c>
      <c r="E41" s="44">
        <v>4.3914072521743543</v>
      </c>
      <c r="F41" s="44">
        <v>10.643994624301031</v>
      </c>
      <c r="G41" s="44">
        <v>7.9012690614135881</v>
      </c>
      <c r="H41" s="44">
        <v>7.8938655489686846</v>
      </c>
      <c r="K41" s="10"/>
      <c r="L41" s="10"/>
      <c r="M41" s="10"/>
      <c r="N41" s="10"/>
      <c r="O41" s="10"/>
      <c r="P41" s="10"/>
      <c r="Q41" s="10"/>
    </row>
    <row r="42" spans="1:17" x14ac:dyDescent="0.25">
      <c r="A42" s="40" t="s">
        <v>130</v>
      </c>
      <c r="B42" s="44">
        <v>6.6658445145001393</v>
      </c>
      <c r="C42" s="44">
        <v>7.2395942524610639</v>
      </c>
      <c r="D42" s="44">
        <v>7.5689249963847223</v>
      </c>
      <c r="E42" s="44">
        <v>4.3450426573773662</v>
      </c>
      <c r="F42" s="44">
        <v>10.355376034592108</v>
      </c>
      <c r="G42" s="44">
        <v>7.5376186018488029</v>
      </c>
      <c r="H42" s="44">
        <v>7.5144713104807863</v>
      </c>
      <c r="K42" s="10"/>
      <c r="L42" s="10"/>
      <c r="M42" s="10"/>
      <c r="N42" s="10"/>
      <c r="O42" s="10"/>
      <c r="P42" s="10"/>
      <c r="Q42" s="10"/>
    </row>
    <row r="43" spans="1:17" x14ac:dyDescent="0.25">
      <c r="A43" s="40" t="s">
        <v>131</v>
      </c>
      <c r="B43" s="44">
        <v>6.7332291068493211</v>
      </c>
      <c r="C43" s="44">
        <v>6.950209325291949</v>
      </c>
      <c r="D43" s="44">
        <v>7.3076706214294784</v>
      </c>
      <c r="E43" s="44">
        <v>4.3101802372133209</v>
      </c>
      <c r="F43" s="44">
        <v>10.911786875229899</v>
      </c>
      <c r="G43" s="44">
        <v>7.2624354935774553</v>
      </c>
      <c r="H43" s="44">
        <v>7.354761472754916</v>
      </c>
      <c r="K43" s="10"/>
      <c r="L43" s="10"/>
      <c r="M43" s="10"/>
      <c r="N43" s="10"/>
      <c r="O43" s="10"/>
      <c r="P43" s="10"/>
      <c r="Q43" s="10"/>
    </row>
    <row r="44" spans="1:17" x14ac:dyDescent="0.25">
      <c r="A44" s="40" t="s">
        <v>132</v>
      </c>
      <c r="B44" s="44">
        <v>6.4112597661988016</v>
      </c>
      <c r="C44" s="44">
        <v>6.5788233487739127</v>
      </c>
      <c r="D44" s="44">
        <v>6.6856675511119983</v>
      </c>
      <c r="E44" s="44">
        <v>3.4179109612922423</v>
      </c>
      <c r="F44" s="44">
        <v>11.118941249179938</v>
      </c>
      <c r="G44" s="44">
        <v>7.2620404316489671</v>
      </c>
      <c r="H44" s="44">
        <v>6.8399969555929596</v>
      </c>
      <c r="K44" s="10"/>
      <c r="L44" s="10"/>
      <c r="M44" s="10"/>
      <c r="N44" s="10"/>
      <c r="O44" s="10"/>
      <c r="P44" s="10"/>
      <c r="Q44" s="10"/>
    </row>
    <row r="45" spans="1:17" x14ac:dyDescent="0.25">
      <c r="A45" s="40" t="s">
        <v>133</v>
      </c>
      <c r="B45" s="44">
        <v>6.3767053841482904</v>
      </c>
      <c r="C45" s="44">
        <v>6.3645211211529817</v>
      </c>
      <c r="D45" s="44">
        <v>6.2991134483256976</v>
      </c>
      <c r="E45" s="44">
        <v>3.4810074884223372</v>
      </c>
      <c r="F45" s="44">
        <v>11.389965672177958</v>
      </c>
      <c r="G45" s="44">
        <v>6.8707644288877017</v>
      </c>
      <c r="H45" s="44">
        <v>6.5732670267625455</v>
      </c>
      <c r="K45" s="10"/>
      <c r="L45" s="10"/>
      <c r="M45" s="10"/>
      <c r="N45" s="10"/>
      <c r="O45" s="10"/>
      <c r="P45" s="10"/>
      <c r="Q45" s="10"/>
    </row>
    <row r="46" spans="1:17" x14ac:dyDescent="0.25">
      <c r="A46" s="40" t="s">
        <v>134</v>
      </c>
      <c r="B46" s="44">
        <v>6.6154339673164158</v>
      </c>
      <c r="C46" s="44">
        <v>6.2248960638078641</v>
      </c>
      <c r="D46" s="44">
        <v>6.0439327256638569</v>
      </c>
      <c r="E46" s="44">
        <v>3.1069838096068074</v>
      </c>
      <c r="F46" s="44">
        <v>11.623737171499553</v>
      </c>
      <c r="G46" s="44">
        <v>7.0394761753505328</v>
      </c>
      <c r="H46" s="44">
        <v>6.4119158567599657</v>
      </c>
      <c r="K46" s="10"/>
      <c r="L46" s="10"/>
      <c r="M46" s="10"/>
      <c r="N46" s="10"/>
      <c r="O46" s="10"/>
      <c r="P46" s="10"/>
      <c r="Q46" s="10"/>
    </row>
    <row r="47" spans="1:17" x14ac:dyDescent="0.25">
      <c r="A47" s="40" t="s">
        <v>135</v>
      </c>
      <c r="B47" s="44">
        <v>6.6491718483992521</v>
      </c>
      <c r="C47" s="44">
        <v>6.0885444308890717</v>
      </c>
      <c r="D47" s="44">
        <v>5.7307164445767711</v>
      </c>
      <c r="E47" s="44">
        <v>3.0505238897326508</v>
      </c>
      <c r="F47" s="44">
        <v>11.085593425904182</v>
      </c>
      <c r="G47" s="44">
        <v>6.8325587217103552</v>
      </c>
      <c r="H47" s="44">
        <v>6.1420369846398222</v>
      </c>
      <c r="K47" s="10"/>
      <c r="L47" s="10"/>
      <c r="M47" s="10"/>
      <c r="N47" s="10"/>
      <c r="O47" s="10"/>
      <c r="P47" s="10"/>
      <c r="Q47" s="10"/>
    </row>
    <row r="48" spans="1:17" x14ac:dyDescent="0.25">
      <c r="A48" s="40" t="s">
        <v>136</v>
      </c>
      <c r="B48" s="44">
        <v>6.7867673069959711</v>
      </c>
      <c r="C48" s="44">
        <v>5.8198153725726733</v>
      </c>
      <c r="D48" s="44">
        <v>5.4683129622570492</v>
      </c>
      <c r="E48" s="44">
        <v>3.3701111927595804</v>
      </c>
      <c r="F48" s="44">
        <v>11.010928327131079</v>
      </c>
      <c r="G48" s="44">
        <v>6.5912987071437108</v>
      </c>
      <c r="H48" s="44">
        <v>5.9660813670637385</v>
      </c>
      <c r="K48" s="10"/>
      <c r="L48" s="10"/>
      <c r="M48" s="10"/>
      <c r="N48" s="10"/>
      <c r="O48" s="10"/>
      <c r="P48" s="10"/>
      <c r="Q48" s="10"/>
    </row>
    <row r="49" spans="1:17" x14ac:dyDescent="0.25">
      <c r="A49" s="40" t="s">
        <v>137</v>
      </c>
      <c r="B49" s="44">
        <v>6.8504040781177498</v>
      </c>
      <c r="C49" s="44">
        <v>5.6326496278014071</v>
      </c>
      <c r="D49" s="44">
        <v>5.2499263779662382</v>
      </c>
      <c r="E49" s="44">
        <v>3.1810275450840981</v>
      </c>
      <c r="F49" s="44">
        <v>11.329315939043488</v>
      </c>
      <c r="G49" s="44">
        <v>6.4281907250505022</v>
      </c>
      <c r="H49" s="44">
        <v>5.827465227978486</v>
      </c>
      <c r="K49" s="10"/>
      <c r="L49" s="10"/>
      <c r="M49" s="10"/>
      <c r="N49" s="10"/>
      <c r="O49" s="10"/>
      <c r="P49" s="10"/>
      <c r="Q49" s="10"/>
    </row>
    <row r="50" spans="1:17" x14ac:dyDescent="0.25">
      <c r="A50" s="40" t="s">
        <v>138</v>
      </c>
      <c r="B50" s="44">
        <v>6.8595685230497496</v>
      </c>
      <c r="C50" s="44">
        <v>5.5233298498963492</v>
      </c>
      <c r="D50" s="44">
        <v>4.9170749152293585</v>
      </c>
      <c r="E50" s="44">
        <v>3.5715520856602714</v>
      </c>
      <c r="F50" s="44">
        <v>11.465638120737159</v>
      </c>
      <c r="G50" s="44">
        <v>6.7202217253362146</v>
      </c>
      <c r="H50" s="44">
        <v>5.6396646113382047</v>
      </c>
      <c r="K50" s="10"/>
      <c r="L50" s="10"/>
      <c r="M50" s="10"/>
      <c r="N50" s="10"/>
      <c r="O50" s="10"/>
      <c r="P50" s="10"/>
      <c r="Q50" s="10"/>
    </row>
    <row r="51" spans="1:17" x14ac:dyDescent="0.25">
      <c r="A51" s="40" t="s">
        <v>139</v>
      </c>
      <c r="B51" s="44">
        <v>6.9118426671934685</v>
      </c>
      <c r="C51" s="44">
        <v>5.4743059578328248</v>
      </c>
      <c r="D51" s="44">
        <v>4.648476406785802</v>
      </c>
      <c r="E51" s="44">
        <v>3.5243066416025064</v>
      </c>
      <c r="F51" s="44">
        <v>11.582798439045444</v>
      </c>
      <c r="G51" s="44">
        <v>6.7350362053187052</v>
      </c>
      <c r="H51" s="44">
        <v>5.4705595413412382</v>
      </c>
      <c r="K51" s="10"/>
      <c r="L51" s="10"/>
      <c r="M51" s="10"/>
      <c r="N51" s="10"/>
      <c r="O51" s="10"/>
      <c r="P51" s="10"/>
      <c r="Q51" s="10"/>
    </row>
    <row r="52" spans="1:17" x14ac:dyDescent="0.25">
      <c r="A52" s="40" t="s">
        <v>140</v>
      </c>
      <c r="B52" s="44">
        <v>7.0958065285832221</v>
      </c>
      <c r="C52" s="44">
        <v>5.4184543004285715</v>
      </c>
      <c r="D52" s="44">
        <v>4.4827573284988</v>
      </c>
      <c r="E52" s="44">
        <v>3.3377087061237112</v>
      </c>
      <c r="F52" s="44">
        <v>11.498868891508538</v>
      </c>
      <c r="G52" s="44">
        <v>6.7105936667252228</v>
      </c>
      <c r="H52" s="44">
        <v>5.3615622238577219</v>
      </c>
      <c r="K52" s="10"/>
      <c r="L52" s="10"/>
      <c r="M52" s="10"/>
      <c r="N52" s="10"/>
      <c r="O52" s="10"/>
      <c r="P52" s="10"/>
      <c r="Q52" s="10"/>
    </row>
    <row r="53" spans="1:17" x14ac:dyDescent="0.25">
      <c r="A53" s="40" t="s">
        <v>141</v>
      </c>
      <c r="B53" s="44">
        <v>7.1549506065083772</v>
      </c>
      <c r="C53" s="44">
        <v>5.3466394869181073</v>
      </c>
      <c r="D53" s="44">
        <v>4.2040427127913933</v>
      </c>
      <c r="E53" s="44">
        <v>3.1784114384289559</v>
      </c>
      <c r="F53" s="44">
        <v>11.123268103970174</v>
      </c>
      <c r="G53" s="44">
        <v>6.8106735468698609</v>
      </c>
      <c r="H53" s="44">
        <v>5.14119244577667</v>
      </c>
      <c r="K53" s="10"/>
      <c r="L53" s="10"/>
      <c r="M53" s="10"/>
      <c r="N53" s="10"/>
      <c r="O53" s="10"/>
      <c r="P53" s="10"/>
      <c r="Q53" s="10"/>
    </row>
    <row r="54" spans="1:17" x14ac:dyDescent="0.25">
      <c r="A54" s="40" t="s">
        <v>142</v>
      </c>
      <c r="B54" s="44">
        <v>6.9297645375764549</v>
      </c>
      <c r="C54" s="44">
        <v>5.3009515499777224</v>
      </c>
      <c r="D54" s="44">
        <v>4.0464319977911405</v>
      </c>
      <c r="E54" s="44">
        <v>2.8100265538999802</v>
      </c>
      <c r="F54" s="44">
        <v>10.810517733243968</v>
      </c>
      <c r="G54" s="44">
        <v>6.3408810024144335</v>
      </c>
      <c r="H54" s="44">
        <v>4.962553242402274</v>
      </c>
      <c r="K54" s="10"/>
      <c r="L54" s="10"/>
      <c r="M54" s="10"/>
      <c r="N54" s="10"/>
      <c r="O54" s="10"/>
      <c r="P54" s="10"/>
      <c r="Q54" s="10"/>
    </row>
    <row r="55" spans="1:17" x14ac:dyDescent="0.25">
      <c r="A55" s="40" t="s">
        <v>143</v>
      </c>
      <c r="B55" s="44">
        <v>7.1146355035936821</v>
      </c>
      <c r="C55" s="44">
        <v>5.3187957071711898</v>
      </c>
      <c r="D55" s="44">
        <v>4.0930865862055965</v>
      </c>
      <c r="E55" s="44">
        <v>2.4393537613211467</v>
      </c>
      <c r="F55" s="44">
        <v>10.741010414672678</v>
      </c>
      <c r="G55" s="44">
        <v>6.4995422811997949</v>
      </c>
      <c r="H55" s="44">
        <v>5.0049983821912818</v>
      </c>
      <c r="K55" s="10"/>
      <c r="L55" s="10"/>
      <c r="M55" s="10"/>
      <c r="N55" s="10"/>
      <c r="O55" s="10"/>
      <c r="P55" s="10"/>
      <c r="Q55" s="10"/>
    </row>
    <row r="56" spans="1:17" x14ac:dyDescent="0.25">
      <c r="A56" s="40" t="s">
        <v>144</v>
      </c>
      <c r="B56" s="44">
        <v>7.0548434080445031</v>
      </c>
      <c r="C56" s="44">
        <v>5.4486806613859766</v>
      </c>
      <c r="D56" s="44">
        <v>3.9353890945602621</v>
      </c>
      <c r="E56" s="44">
        <v>2.4215404083525329</v>
      </c>
      <c r="F56" s="44">
        <v>10.466164024756168</v>
      </c>
      <c r="G56" s="44">
        <v>6.4533766023879053</v>
      </c>
      <c r="H56" s="44">
        <v>4.8824248152168153</v>
      </c>
      <c r="K56" s="10"/>
      <c r="L56" s="10"/>
      <c r="M56" s="10"/>
      <c r="N56" s="10"/>
      <c r="O56" s="10"/>
      <c r="P56" s="10"/>
      <c r="Q56" s="10"/>
    </row>
    <row r="57" spans="1:17" x14ac:dyDescent="0.25">
      <c r="A57" s="40" t="s">
        <v>145</v>
      </c>
      <c r="B57" s="44">
        <v>7.1307535423002282</v>
      </c>
      <c r="C57" s="44">
        <v>5.2735730635803097</v>
      </c>
      <c r="D57" s="44">
        <v>3.8520270184677337</v>
      </c>
      <c r="E57" s="44">
        <v>2.5778311875335684</v>
      </c>
      <c r="F57" s="44">
        <v>10.461616654077869</v>
      </c>
      <c r="G57" s="44">
        <v>6.455535061689714</v>
      </c>
      <c r="H57" s="44">
        <v>4.8385975571749142</v>
      </c>
      <c r="K57" s="10"/>
      <c r="L57" s="10"/>
      <c r="M57" s="10"/>
      <c r="N57" s="10"/>
      <c r="O57" s="10"/>
      <c r="P57" s="10"/>
      <c r="Q57" s="10"/>
    </row>
    <row r="58" spans="1:17" x14ac:dyDescent="0.25">
      <c r="A58" s="40" t="s">
        <v>146</v>
      </c>
      <c r="B58" s="44">
        <v>7.2682832007076872</v>
      </c>
      <c r="C58" s="44">
        <v>5.1474429997818385</v>
      </c>
      <c r="D58" s="44">
        <v>3.7020264947375177</v>
      </c>
      <c r="E58" s="44">
        <v>2.3862473141502747</v>
      </c>
      <c r="F58" s="44">
        <v>10.163265847301975</v>
      </c>
      <c r="G58" s="44">
        <v>6.4349879579258644</v>
      </c>
      <c r="H58" s="44">
        <v>4.7124145767315619</v>
      </c>
      <c r="K58" s="10"/>
      <c r="L58" s="10"/>
      <c r="M58" s="10"/>
      <c r="N58" s="10"/>
      <c r="O58" s="10"/>
      <c r="P58" s="10"/>
      <c r="Q58" s="10"/>
    </row>
    <row r="59" spans="1:17" x14ac:dyDescent="0.25">
      <c r="A59" s="40" t="s">
        <v>147</v>
      </c>
      <c r="B59" s="44">
        <v>7.2762324065359536</v>
      </c>
      <c r="C59" s="44">
        <v>5.072593659109935</v>
      </c>
      <c r="D59" s="44">
        <v>3.4274665945088274</v>
      </c>
      <c r="E59" s="44">
        <v>3.172222318827596</v>
      </c>
      <c r="F59" s="44">
        <v>9.8775270544943012</v>
      </c>
      <c r="G59" s="44">
        <v>6.3973264745115994</v>
      </c>
      <c r="H59" s="44">
        <v>4.5312341583522366</v>
      </c>
      <c r="K59" s="10"/>
      <c r="L59" s="10"/>
      <c r="M59" s="10"/>
      <c r="N59" s="10"/>
      <c r="O59" s="10"/>
      <c r="P59" s="10"/>
      <c r="Q59" s="10"/>
    </row>
    <row r="60" spans="1:17" x14ac:dyDescent="0.25">
      <c r="A60" s="40" t="s">
        <v>148</v>
      </c>
      <c r="B60" s="44">
        <v>7.3534191429864491</v>
      </c>
      <c r="C60" s="44">
        <v>5.1485259407395052</v>
      </c>
      <c r="D60" s="44">
        <v>3.431511944258149</v>
      </c>
      <c r="E60" s="44">
        <v>2.9513823781754751</v>
      </c>
      <c r="F60" s="44">
        <v>9.8823541277621914</v>
      </c>
      <c r="G60" s="44">
        <v>6.5447985243260902</v>
      </c>
      <c r="H60" s="44">
        <v>4.548934783452089</v>
      </c>
      <c r="K60" s="10"/>
      <c r="L60" s="10"/>
      <c r="M60" s="10"/>
      <c r="N60" s="10"/>
      <c r="O60" s="10"/>
      <c r="P60" s="10"/>
      <c r="Q60" s="10"/>
    </row>
    <row r="61" spans="1:17" x14ac:dyDescent="0.25">
      <c r="A61" s="40" t="s">
        <v>149</v>
      </c>
      <c r="B61" s="44">
        <v>7.461240895358201</v>
      </c>
      <c r="C61" s="44">
        <v>5.5191629238335285</v>
      </c>
      <c r="D61" s="44">
        <v>3.3848576121031004</v>
      </c>
      <c r="E61" s="44">
        <v>2.7283622993076215</v>
      </c>
      <c r="F61" s="44">
        <v>9.7982165716931409</v>
      </c>
      <c r="G61" s="44">
        <v>6.7115253376498885</v>
      </c>
      <c r="H61" s="44">
        <v>4.5483038821949959</v>
      </c>
      <c r="K61" s="10"/>
      <c r="L61" s="10"/>
      <c r="M61" s="10"/>
      <c r="N61" s="10"/>
      <c r="O61" s="10"/>
      <c r="P61" s="10"/>
      <c r="Q61" s="10"/>
    </row>
    <row r="62" spans="1:17" x14ac:dyDescent="0.25">
      <c r="A62" s="40" t="s">
        <v>150</v>
      </c>
      <c r="B62" s="44">
        <v>7.3480373381999211</v>
      </c>
      <c r="C62" s="44">
        <v>5.904424774934931</v>
      </c>
      <c r="D62" s="44">
        <v>3.5140525728723282</v>
      </c>
      <c r="E62" s="44">
        <v>2.5240854895226237</v>
      </c>
      <c r="F62" s="44">
        <v>9.9980488104571386</v>
      </c>
      <c r="G62" s="44">
        <v>6.965565269618307</v>
      </c>
      <c r="H62" s="44">
        <v>4.6760050269326365</v>
      </c>
      <c r="K62" s="10"/>
      <c r="L62" s="10"/>
      <c r="M62" s="10"/>
      <c r="N62" s="10"/>
      <c r="O62" s="10"/>
      <c r="P62" s="10"/>
      <c r="Q62" s="10"/>
    </row>
    <row r="63" spans="1:17" x14ac:dyDescent="0.25">
      <c r="A63" s="40" t="s">
        <v>151</v>
      </c>
      <c r="B63" s="44">
        <v>7.45</v>
      </c>
      <c r="C63" s="44">
        <v>6.19</v>
      </c>
      <c r="D63" s="44">
        <v>3.61</v>
      </c>
      <c r="E63" s="44">
        <v>1.75</v>
      </c>
      <c r="F63" s="44">
        <v>10.130000000000001</v>
      </c>
      <c r="G63" s="44">
        <v>7.08</v>
      </c>
      <c r="H63" s="44">
        <v>4.76</v>
      </c>
    </row>
    <row r="64" spans="1:17" x14ac:dyDescent="0.25">
      <c r="A64" s="40" t="s">
        <v>152</v>
      </c>
      <c r="B64" s="44">
        <v>7.39</v>
      </c>
      <c r="C64" s="44">
        <v>6.33</v>
      </c>
      <c r="D64" s="44">
        <v>3.46</v>
      </c>
      <c r="E64" s="44">
        <v>2.11</v>
      </c>
      <c r="F64" s="44">
        <v>10.02</v>
      </c>
      <c r="G64" s="44">
        <v>7.05</v>
      </c>
      <c r="H64" s="44">
        <v>4.67</v>
      </c>
      <c r="L64" s="10"/>
      <c r="M64" s="10"/>
      <c r="N64" s="10"/>
      <c r="O64" s="10"/>
      <c r="P64" s="10"/>
      <c r="Q64" s="10"/>
    </row>
    <row r="65" spans="1:17" x14ac:dyDescent="0.25">
      <c r="A65" s="40" t="s">
        <v>153</v>
      </c>
      <c r="B65" s="44">
        <v>7.21</v>
      </c>
      <c r="C65" s="44">
        <v>6.33</v>
      </c>
      <c r="D65" s="44">
        <v>3.4</v>
      </c>
      <c r="E65" s="44">
        <v>2.0499999999999998</v>
      </c>
      <c r="F65" s="44">
        <v>9.6099996566772461</v>
      </c>
      <c r="G65" s="44">
        <v>6.92</v>
      </c>
      <c r="H65" s="44">
        <v>4.57</v>
      </c>
      <c r="L65" s="10"/>
      <c r="M65" s="10"/>
      <c r="N65" s="10"/>
      <c r="O65" s="10"/>
      <c r="P65" s="10"/>
      <c r="Q65" s="10"/>
    </row>
    <row r="66" spans="1:17" x14ac:dyDescent="0.25">
      <c r="A66" s="40" t="s">
        <v>154</v>
      </c>
      <c r="B66" s="44">
        <v>7.28</v>
      </c>
      <c r="C66" s="44">
        <v>6.42</v>
      </c>
      <c r="D66" s="44">
        <v>3.38</v>
      </c>
      <c r="E66" s="44">
        <v>2.2200000000000002</v>
      </c>
      <c r="F66" s="44">
        <v>9.18</v>
      </c>
      <c r="G66" s="44">
        <v>7.1</v>
      </c>
      <c r="H66" s="44">
        <v>4.54</v>
      </c>
      <c r="N66" s="10"/>
      <c r="O66" s="10"/>
      <c r="P66" s="10"/>
      <c r="Q66" s="10"/>
    </row>
    <row r="67" spans="1:17" x14ac:dyDescent="0.25">
      <c r="A67" s="40" t="s">
        <v>155</v>
      </c>
      <c r="B67" s="44">
        <v>7.15</v>
      </c>
      <c r="C67" s="44">
        <v>6.4</v>
      </c>
      <c r="D67" s="44">
        <v>3.41</v>
      </c>
      <c r="E67" s="44">
        <v>2.2599999999999998</v>
      </c>
      <c r="F67" s="44">
        <v>8.84</v>
      </c>
      <c r="G67" s="44">
        <v>7.16</v>
      </c>
      <c r="H67" s="44">
        <v>4.5199999999999996</v>
      </c>
    </row>
    <row r="68" spans="1:17" x14ac:dyDescent="0.25">
      <c r="A68" s="40" t="s">
        <v>156</v>
      </c>
      <c r="B68" s="44">
        <v>7.05</v>
      </c>
      <c r="C68" s="44">
        <v>6.5</v>
      </c>
      <c r="D68" s="44">
        <v>3.56</v>
      </c>
      <c r="E68" s="44">
        <v>1.77</v>
      </c>
      <c r="F68" s="44">
        <v>9.2100000000000009</v>
      </c>
      <c r="G68" s="44">
        <v>7.23</v>
      </c>
      <c r="H68" s="44">
        <v>4.6399999999999997</v>
      </c>
      <c r="I68"/>
      <c r="K68"/>
      <c r="L68"/>
      <c r="M68"/>
      <c r="N68"/>
      <c r="O68"/>
      <c r="P68"/>
      <c r="Q68"/>
    </row>
    <row r="69" spans="1:17" x14ac:dyDescent="0.25">
      <c r="A69" s="40" t="s">
        <v>157</v>
      </c>
      <c r="B69" s="44">
        <v>7.09</v>
      </c>
      <c r="C69" s="44">
        <v>6.65</v>
      </c>
      <c r="D69" s="44">
        <v>3.55</v>
      </c>
      <c r="E69" s="44">
        <v>1.75</v>
      </c>
      <c r="F69" s="44">
        <v>9.08</v>
      </c>
      <c r="G69" s="44">
        <v>7.35</v>
      </c>
      <c r="H69" s="44">
        <v>4.6500000000000004</v>
      </c>
    </row>
    <row r="70" spans="1:17" x14ac:dyDescent="0.25">
      <c r="A70" s="40" t="s">
        <v>158</v>
      </c>
      <c r="B70" s="44">
        <v>7.07</v>
      </c>
      <c r="C70" s="44">
        <v>6.71</v>
      </c>
      <c r="D70" s="44">
        <v>3.5</v>
      </c>
      <c r="E70" s="44">
        <v>1.89</v>
      </c>
      <c r="F70" s="44">
        <v>9.5399999999999991</v>
      </c>
      <c r="G70" s="44">
        <v>7.32</v>
      </c>
      <c r="H70" s="44">
        <v>4.67</v>
      </c>
    </row>
    <row r="71" spans="1:17" x14ac:dyDescent="0.25">
      <c r="A71" s="40" t="s">
        <v>159</v>
      </c>
      <c r="B71" s="44">
        <v>6.93</v>
      </c>
      <c r="C71" s="44">
        <v>6.86</v>
      </c>
      <c r="D71" s="44">
        <v>3.43</v>
      </c>
      <c r="E71" s="44">
        <v>1.9</v>
      </c>
      <c r="F71" s="44">
        <v>10.01</v>
      </c>
      <c r="G71" s="44">
        <v>7.25</v>
      </c>
      <c r="H71" s="44">
        <v>4.67</v>
      </c>
    </row>
    <row r="72" spans="1:17" x14ac:dyDescent="0.25">
      <c r="A72" s="40" t="s">
        <v>160</v>
      </c>
      <c r="B72" s="44">
        <v>6.96</v>
      </c>
      <c r="C72" s="44">
        <v>6.74</v>
      </c>
      <c r="D72" s="44">
        <v>3.42</v>
      </c>
      <c r="E72" s="44">
        <v>2.1</v>
      </c>
      <c r="F72" s="44">
        <v>9.44</v>
      </c>
      <c r="G72" s="44">
        <v>7.18</v>
      </c>
      <c r="H72" s="44">
        <v>4.5999999999999996</v>
      </c>
    </row>
    <row r="73" spans="1:17" x14ac:dyDescent="0.25">
      <c r="A73" s="40" t="s">
        <v>161</v>
      </c>
      <c r="B73" s="44">
        <v>6.91</v>
      </c>
      <c r="C73" s="44">
        <v>6.95</v>
      </c>
      <c r="D73" s="44">
        <v>3.5</v>
      </c>
      <c r="E73" s="44">
        <v>2.11</v>
      </c>
      <c r="F73" s="44">
        <v>9.44</v>
      </c>
      <c r="G73" s="44">
        <v>7.28</v>
      </c>
      <c r="H73" s="44">
        <v>4.67</v>
      </c>
    </row>
    <row r="74" spans="1:17" x14ac:dyDescent="0.25">
      <c r="A74" s="40" t="s">
        <v>162</v>
      </c>
      <c r="B74" s="44">
        <v>6.89</v>
      </c>
      <c r="C74" s="44">
        <v>6.84</v>
      </c>
      <c r="D74" s="44">
        <v>3.48</v>
      </c>
      <c r="E74" s="44">
        <v>2.02</v>
      </c>
      <c r="F74" s="44">
        <v>9.0500000000000007</v>
      </c>
      <c r="G74" s="44">
        <v>7.11</v>
      </c>
      <c r="H74" s="44">
        <v>4.6100000000000003</v>
      </c>
    </row>
    <row r="75" spans="1:17" x14ac:dyDescent="0.25">
      <c r="A75" s="40" t="s">
        <v>163</v>
      </c>
      <c r="B75" s="44">
        <v>6.29</v>
      </c>
      <c r="C75" s="44">
        <v>6.2</v>
      </c>
      <c r="D75" s="44">
        <v>3.1</v>
      </c>
      <c r="E75" s="44">
        <v>2.0299999999999998</v>
      </c>
      <c r="F75" s="44">
        <v>6.63</v>
      </c>
      <c r="G75" s="44">
        <v>6.44</v>
      </c>
      <c r="H75" s="44">
        <v>3.99</v>
      </c>
    </row>
    <row r="76" spans="1:17" x14ac:dyDescent="0.25">
      <c r="A76" s="40" t="s">
        <v>164</v>
      </c>
      <c r="B76" s="44">
        <v>5.79</v>
      </c>
      <c r="C76" s="44">
        <v>5.7</v>
      </c>
      <c r="D76" s="44">
        <v>2.54</v>
      </c>
      <c r="E76" s="44">
        <v>1.73</v>
      </c>
      <c r="F76" s="44">
        <v>4.54</v>
      </c>
      <c r="G76" s="44">
        <v>6.53</v>
      </c>
      <c r="H76" s="44">
        <v>3.31</v>
      </c>
    </row>
    <row r="77" spans="1:17" x14ac:dyDescent="0.25">
      <c r="A77" s="40" t="s">
        <v>165</v>
      </c>
      <c r="B77" s="44">
        <v>5.45</v>
      </c>
      <c r="C77" s="44">
        <v>5.12</v>
      </c>
      <c r="D77" s="44">
        <v>1.98</v>
      </c>
      <c r="E77" s="44">
        <v>1.61</v>
      </c>
      <c r="F77" s="44">
        <v>2.91</v>
      </c>
      <c r="G77" s="44">
        <v>5.86</v>
      </c>
      <c r="H77" s="44">
        <v>2.66</v>
      </c>
    </row>
    <row r="78" spans="1:17" x14ac:dyDescent="0.25">
      <c r="A78" s="40" t="s">
        <v>166</v>
      </c>
      <c r="B78" s="44">
        <v>5.16</v>
      </c>
      <c r="C78" s="44">
        <v>4.55</v>
      </c>
      <c r="D78" s="44">
        <v>1.59</v>
      </c>
      <c r="E78" s="44">
        <v>1.39</v>
      </c>
      <c r="F78" s="44">
        <v>1.18</v>
      </c>
      <c r="G78" s="44">
        <v>5.3</v>
      </c>
      <c r="H78" s="44">
        <v>2.13</v>
      </c>
    </row>
    <row r="79" spans="1:17" x14ac:dyDescent="0.25">
      <c r="A79" s="40" t="s">
        <v>167</v>
      </c>
      <c r="B79" s="44">
        <v>5.08</v>
      </c>
      <c r="C79" s="44">
        <v>4.3600000000000003</v>
      </c>
      <c r="D79" s="44">
        <v>1.45</v>
      </c>
      <c r="E79" s="44">
        <v>1.1399999999999999</v>
      </c>
      <c r="F79" s="44">
        <v>1.2</v>
      </c>
      <c r="G79" s="44">
        <v>5.14</v>
      </c>
      <c r="H79" s="44">
        <v>1.99</v>
      </c>
    </row>
    <row r="80" spans="1:17" x14ac:dyDescent="0.25">
      <c r="A80" s="40" t="s">
        <v>168</v>
      </c>
      <c r="B80" s="44">
        <v>5</v>
      </c>
      <c r="C80" s="44">
        <v>4.3099999999999996</v>
      </c>
      <c r="D80" s="44">
        <v>1.39</v>
      </c>
      <c r="E80" s="44">
        <v>1.42</v>
      </c>
      <c r="F80" s="44">
        <v>1.25</v>
      </c>
      <c r="G80" s="44">
        <v>4.3899999999999997</v>
      </c>
      <c r="H80" s="44">
        <v>1.93</v>
      </c>
    </row>
    <row r="81" spans="1:8" x14ac:dyDescent="0.25">
      <c r="A81" s="40" t="s">
        <v>169</v>
      </c>
      <c r="B81" s="44">
        <v>4.96</v>
      </c>
      <c r="C81" s="44">
        <v>4.0999999999999996</v>
      </c>
      <c r="D81" s="44">
        <v>1.57</v>
      </c>
      <c r="E81" s="44">
        <v>1.57</v>
      </c>
      <c r="F81" s="44">
        <v>1.0900000000000001</v>
      </c>
      <c r="G81" s="44">
        <v>4.33</v>
      </c>
      <c r="H81" s="44">
        <v>2.0299999999999998</v>
      </c>
    </row>
    <row r="82" spans="1:8" x14ac:dyDescent="0.25">
      <c r="A82" s="40" t="s">
        <v>170</v>
      </c>
      <c r="B82" s="44">
        <v>5.0999999999999996</v>
      </c>
      <c r="C82" s="44">
        <v>4.2699999999999996</v>
      </c>
      <c r="D82" s="44">
        <v>1.66</v>
      </c>
      <c r="E82" s="44">
        <v>1.65</v>
      </c>
      <c r="F82" s="44">
        <v>1.05</v>
      </c>
      <c r="G82" s="44">
        <v>4.6500000000000004</v>
      </c>
      <c r="H82" s="44">
        <v>2.12</v>
      </c>
    </row>
    <row r="83" spans="1:8" x14ac:dyDescent="0.25">
      <c r="A83" s="40" t="s">
        <v>171</v>
      </c>
      <c r="B83" s="44">
        <v>5.64</v>
      </c>
      <c r="C83" s="44">
        <v>4.76</v>
      </c>
      <c r="D83" s="44">
        <v>1.9</v>
      </c>
      <c r="E83" s="44">
        <v>2.31</v>
      </c>
      <c r="F83" s="44">
        <v>1.1299999999999999</v>
      </c>
      <c r="G83" s="44">
        <v>5.2</v>
      </c>
      <c r="H83" s="44">
        <v>2.41</v>
      </c>
    </row>
    <row r="84" spans="1:8" x14ac:dyDescent="0.25">
      <c r="A84" s="40" t="s">
        <v>172</v>
      </c>
      <c r="B84" s="44">
        <v>6.21</v>
      </c>
      <c r="C84" s="44">
        <v>5.24</v>
      </c>
      <c r="D84" s="44">
        <v>2.1</v>
      </c>
      <c r="E84" s="44">
        <v>2.04</v>
      </c>
      <c r="F84" s="44">
        <v>1.17</v>
      </c>
      <c r="G84" s="44">
        <v>5.81</v>
      </c>
      <c r="H84" s="44">
        <v>2.65</v>
      </c>
    </row>
    <row r="85" spans="1:8" x14ac:dyDescent="0.25">
      <c r="A85" s="40" t="s">
        <v>173</v>
      </c>
      <c r="B85" s="44">
        <v>6.64</v>
      </c>
      <c r="C85" s="44">
        <v>5.87</v>
      </c>
      <c r="D85" s="44">
        <v>2.25</v>
      </c>
      <c r="E85" s="44">
        <v>1.95</v>
      </c>
      <c r="F85" s="44">
        <v>1.18</v>
      </c>
      <c r="G85" s="44">
        <v>6.33</v>
      </c>
      <c r="H85" s="44">
        <v>2.82</v>
      </c>
    </row>
    <row r="86" spans="1:8" x14ac:dyDescent="0.25">
      <c r="A86" s="40" t="s">
        <v>174</v>
      </c>
      <c r="B86" s="44">
        <v>6.88</v>
      </c>
      <c r="C86" s="44">
        <v>6.51</v>
      </c>
      <c r="D86" s="44">
        <v>2.4300000000000002</v>
      </c>
      <c r="E86" s="44">
        <v>1.94</v>
      </c>
      <c r="F86" s="44">
        <v>1.06</v>
      </c>
      <c r="G86" s="44">
        <v>6.67</v>
      </c>
      <c r="H86" s="44">
        <v>3</v>
      </c>
    </row>
    <row r="87" spans="1:8" x14ac:dyDescent="0.25">
      <c r="A87" s="40" t="s">
        <v>175</v>
      </c>
      <c r="B87" s="44">
        <v>7.28</v>
      </c>
      <c r="C87" s="44">
        <v>7.2</v>
      </c>
      <c r="D87" s="44">
        <v>2.56</v>
      </c>
      <c r="E87" s="44">
        <v>1.48</v>
      </c>
      <c r="F87" s="44">
        <v>1.01</v>
      </c>
      <c r="G87" s="44">
        <v>7.1</v>
      </c>
      <c r="H87" s="44">
        <v>3.18</v>
      </c>
    </row>
    <row r="88" spans="1:8" x14ac:dyDescent="0.25">
      <c r="A88" s="40" t="s">
        <v>176</v>
      </c>
      <c r="B88" s="44">
        <v>7.39</v>
      </c>
      <c r="C88" s="44">
        <v>8.01</v>
      </c>
      <c r="D88" s="44">
        <v>2.8</v>
      </c>
      <c r="E88" s="44">
        <v>1.8</v>
      </c>
      <c r="F88" s="44">
        <v>0.92</v>
      </c>
      <c r="G88" s="44">
        <v>7.25</v>
      </c>
      <c r="H88" s="44">
        <v>3.41</v>
      </c>
    </row>
    <row r="89" spans="1:8" x14ac:dyDescent="0.25">
      <c r="A89" s="40" t="s">
        <v>177</v>
      </c>
      <c r="B89" s="44">
        <v>7.69</v>
      </c>
      <c r="C89" s="44">
        <v>8.52</v>
      </c>
      <c r="D89" s="44">
        <v>2.99</v>
      </c>
      <c r="E89" s="44">
        <v>2.0099999999999998</v>
      </c>
      <c r="F89" s="44">
        <v>0.92</v>
      </c>
      <c r="G89" s="44">
        <v>7.5</v>
      </c>
      <c r="H89" s="44">
        <v>3.64</v>
      </c>
    </row>
    <row r="90" spans="1:8" x14ac:dyDescent="0.25">
      <c r="D90" s="10"/>
    </row>
  </sheetData>
  <hyperlinks>
    <hyperlink ref="A4" location="'TABLE OF CONTENTS'!A1" display="Return to Table of Contents" xr:uid="{00000000-0004-0000-1600-000000000000}"/>
  </hyperlinks>
  <pageMargins left="0.7" right="0.7" top="0.75" bottom="0.75" header="0.3" footer="0.3"/>
  <pageSetup orientation="portrait" r:id="rId1"/>
  <headerFooter>
    <oddHeader>&amp;L&amp;"Calibri"&amp;11&amp;K000000NONCONFIDENTIAL // EXTERNAL&amp;1#_x000D_&amp;"Calibri"&amp;11&amp;K000000&amp;"Calibri"&amp;11&amp;K000000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16"/>
  <dimension ref="A1:Q89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/>
    </sheetView>
  </sheetViews>
  <sheetFormatPr defaultColWidth="9.140625" defaultRowHeight="15" x14ac:dyDescent="0.25"/>
  <cols>
    <col min="1" max="1" width="52.42578125" customWidth="1"/>
    <col min="2" max="3" width="15.140625" style="4" customWidth="1"/>
    <col min="4" max="5" width="12.5703125" style="4" bestFit="1" customWidth="1"/>
    <col min="6" max="6" width="14.5703125" style="4" bestFit="1" customWidth="1"/>
    <col min="7" max="8" width="12.5703125" style="4" bestFit="1" customWidth="1"/>
    <col min="9" max="9" width="12.5703125" bestFit="1" customWidth="1"/>
    <col min="10" max="10" width="8.140625" style="4" customWidth="1"/>
    <col min="11" max="14" width="12.5703125" style="4" bestFit="1" customWidth="1"/>
    <col min="15" max="15" width="14.5703125" style="4" bestFit="1" customWidth="1"/>
    <col min="16" max="34" width="12.5703125" style="4" bestFit="1" customWidth="1"/>
    <col min="35" max="16384" width="9.140625" style="4"/>
  </cols>
  <sheetData>
    <row r="1" spans="1:17" ht="20.25" x14ac:dyDescent="0.3">
      <c r="A1" s="41" t="s">
        <v>238</v>
      </c>
    </row>
    <row r="2" spans="1:17" x14ac:dyDescent="0.25">
      <c r="A2" s="24" t="s">
        <v>222</v>
      </c>
      <c r="J2" s="24"/>
    </row>
    <row r="3" spans="1:17" x14ac:dyDescent="0.25">
      <c r="A3" t="s">
        <v>239</v>
      </c>
      <c r="B3"/>
      <c r="C3"/>
      <c r="D3"/>
      <c r="E3" s="25" t="s">
        <v>179</v>
      </c>
      <c r="F3"/>
      <c r="G3"/>
      <c r="H3"/>
      <c r="J3"/>
      <c r="K3"/>
      <c r="L3"/>
      <c r="M3"/>
      <c r="N3" s="25"/>
      <c r="O3"/>
      <c r="P3"/>
      <c r="Q3"/>
    </row>
    <row r="4" spans="1:17" x14ac:dyDescent="0.25">
      <c r="A4" s="11" t="s">
        <v>86</v>
      </c>
      <c r="B4"/>
      <c r="C4"/>
      <c r="D4"/>
      <c r="E4"/>
      <c r="F4"/>
      <c r="G4"/>
      <c r="H4"/>
      <c r="J4" s="13"/>
      <c r="K4"/>
      <c r="L4"/>
      <c r="M4"/>
      <c r="N4"/>
      <c r="O4"/>
      <c r="P4"/>
      <c r="Q4"/>
    </row>
    <row r="5" spans="1:17" x14ac:dyDescent="0.25">
      <c r="A5" s="66"/>
      <c r="B5" s="66" t="s">
        <v>231</v>
      </c>
      <c r="C5" s="66" t="s">
        <v>232</v>
      </c>
      <c r="D5" s="66" t="s">
        <v>229</v>
      </c>
      <c r="E5" s="66" t="s">
        <v>230</v>
      </c>
      <c r="F5" s="66" t="s">
        <v>233</v>
      </c>
      <c r="G5" s="66" t="s">
        <v>234</v>
      </c>
      <c r="H5" s="66" t="s">
        <v>235</v>
      </c>
      <c r="I5" s="57"/>
      <c r="J5" s="57"/>
      <c r="K5" s="57"/>
      <c r="L5" s="57"/>
      <c r="M5" s="57"/>
      <c r="N5" s="57"/>
      <c r="O5" s="57"/>
      <c r="P5" s="57"/>
      <c r="Q5" s="57"/>
    </row>
    <row r="6" spans="1:17" x14ac:dyDescent="0.25">
      <c r="A6" s="40" t="s">
        <v>94</v>
      </c>
      <c r="B6" s="44">
        <v>2.1791892457674606</v>
      </c>
      <c r="C6" s="44">
        <v>8.2734844601994908</v>
      </c>
      <c r="D6" s="44">
        <v>1.4426312396208989</v>
      </c>
      <c r="E6" s="44">
        <v>0.8050409447037653</v>
      </c>
      <c r="F6" s="44"/>
      <c r="G6" s="44">
        <v>4.8279040693233499</v>
      </c>
      <c r="H6" s="44">
        <v>2.5363225466351067</v>
      </c>
      <c r="I6" s="4"/>
      <c r="K6" s="10"/>
      <c r="L6" s="10"/>
      <c r="M6" s="10"/>
      <c r="N6" s="10"/>
      <c r="O6" s="10"/>
      <c r="P6" s="10"/>
      <c r="Q6" s="10"/>
    </row>
    <row r="7" spans="1:17" x14ac:dyDescent="0.25">
      <c r="A7" s="40" t="s">
        <v>95</v>
      </c>
      <c r="B7" s="44">
        <v>2.1881880282997934</v>
      </c>
      <c r="C7" s="44">
        <v>8.4072801431015485</v>
      </c>
      <c r="D7" s="44">
        <v>1.4983949072586997</v>
      </c>
      <c r="E7" s="44">
        <v>0.78024263123976045</v>
      </c>
      <c r="F7" s="44"/>
      <c r="G7" s="44">
        <v>4.9852842067639829</v>
      </c>
      <c r="H7" s="44">
        <v>2.5870321110131491</v>
      </c>
      <c r="I7" s="4"/>
      <c r="K7" s="10"/>
      <c r="L7" s="10"/>
      <c r="M7" s="10"/>
      <c r="N7" s="10"/>
      <c r="O7" s="10"/>
      <c r="P7" s="10"/>
      <c r="Q7" s="10"/>
    </row>
    <row r="8" spans="1:17" x14ac:dyDescent="0.25">
      <c r="A8" s="40" t="s">
        <v>96</v>
      </c>
      <c r="B8" s="44">
        <v>2.1392932829928308</v>
      </c>
      <c r="C8" s="44">
        <v>8.1726321306881697</v>
      </c>
      <c r="D8" s="44">
        <v>1.5027409535584235</v>
      </c>
      <c r="E8" s="44">
        <v>0.70695548040959588</v>
      </c>
      <c r="F8" s="44"/>
      <c r="G8" s="44">
        <v>5.0611726596789284</v>
      </c>
      <c r="H8" s="44">
        <v>2.538862765108485</v>
      </c>
      <c r="I8" s="4"/>
      <c r="K8" s="10"/>
      <c r="L8" s="10"/>
      <c r="M8" s="10"/>
      <c r="N8" s="10"/>
      <c r="O8" s="10"/>
      <c r="P8" s="10"/>
      <c r="Q8" s="10"/>
    </row>
    <row r="9" spans="1:17" x14ac:dyDescent="0.25">
      <c r="A9" s="40" t="s">
        <v>97</v>
      </c>
      <c r="B9" s="44">
        <v>2.0443324094168509</v>
      </c>
      <c r="C9" s="44">
        <v>8.0610196607280784</v>
      </c>
      <c r="D9" s="44">
        <v>1.4447436421785429</v>
      </c>
      <c r="E9" s="44">
        <v>0.47355916869744397</v>
      </c>
      <c r="F9" s="44"/>
      <c r="G9" s="44">
        <v>4.8835082036824797</v>
      </c>
      <c r="H9" s="44">
        <v>2.429551736987503</v>
      </c>
      <c r="I9" s="4"/>
      <c r="K9" s="10"/>
      <c r="L9" s="10"/>
      <c r="M9" s="10"/>
      <c r="N9" s="10"/>
      <c r="O9" s="10"/>
      <c r="P9" s="10"/>
      <c r="Q9" s="10"/>
    </row>
    <row r="10" spans="1:17" x14ac:dyDescent="0.25">
      <c r="A10" s="40" t="s">
        <v>98</v>
      </c>
      <c r="B10" s="44">
        <v>1.9659106391389125</v>
      </c>
      <c r="C10" s="44">
        <v>7.7748184707777739</v>
      </c>
      <c r="D10" s="44">
        <v>1.3375596325862813</v>
      </c>
      <c r="E10" s="44">
        <v>0.41156217796337419</v>
      </c>
      <c r="F10" s="44">
        <v>5.7699109216673712</v>
      </c>
      <c r="G10" s="44">
        <v>4.9829437741882332</v>
      </c>
      <c r="H10" s="44">
        <v>2.2684398665530474</v>
      </c>
      <c r="I10" s="4"/>
      <c r="K10" s="10"/>
      <c r="L10" s="10"/>
      <c r="M10" s="10"/>
      <c r="N10" s="10"/>
      <c r="O10" s="10"/>
      <c r="P10" s="10"/>
      <c r="Q10" s="10"/>
    </row>
    <row r="11" spans="1:17" x14ac:dyDescent="0.25">
      <c r="A11" s="40" t="s">
        <v>99</v>
      </c>
      <c r="B11" s="44">
        <v>1.8215692982685037</v>
      </c>
      <c r="C11" s="44">
        <v>7.3388917213910538</v>
      </c>
      <c r="D11" s="44">
        <v>1.2937059620948927</v>
      </c>
      <c r="E11" s="44">
        <v>0.35712742888096966</v>
      </c>
      <c r="F11" s="44">
        <v>5.3974633387301267</v>
      </c>
      <c r="G11" s="44">
        <v>5.1644746935116626</v>
      </c>
      <c r="H11" s="44">
        <v>2.1526279751652315</v>
      </c>
      <c r="I11" s="4"/>
      <c r="K11" s="10"/>
      <c r="L11" s="10"/>
      <c r="M11" s="10"/>
      <c r="N11" s="10"/>
      <c r="O11" s="10"/>
      <c r="P11" s="10"/>
      <c r="Q11" s="10"/>
    </row>
    <row r="12" spans="1:17" x14ac:dyDescent="0.25">
      <c r="A12" s="40" t="s">
        <v>100</v>
      </c>
      <c r="B12" s="44">
        <v>1.7709574776887271</v>
      </c>
      <c r="C12" s="44">
        <v>7.1366732526250951</v>
      </c>
      <c r="D12" s="44">
        <v>1.3447181888282516</v>
      </c>
      <c r="E12" s="44">
        <v>0.34806230584639841</v>
      </c>
      <c r="F12" s="44">
        <v>5.5867035417735496</v>
      </c>
      <c r="G12" s="44">
        <v>4.9563272726572203</v>
      </c>
      <c r="H12" s="44">
        <v>2.1317600398100258</v>
      </c>
      <c r="I12" s="4"/>
      <c r="K12" s="10"/>
      <c r="L12" s="10"/>
      <c r="M12" s="10"/>
      <c r="N12" s="10"/>
      <c r="O12" s="10"/>
      <c r="P12" s="10"/>
      <c r="Q12" s="10"/>
    </row>
    <row r="13" spans="1:17" x14ac:dyDescent="0.25">
      <c r="A13" s="40" t="s">
        <v>101</v>
      </c>
      <c r="B13" s="44">
        <v>1.7793620132731398</v>
      </c>
      <c r="C13" s="44">
        <v>7.0019459383229492</v>
      </c>
      <c r="D13" s="44">
        <v>1.3600444905720586</v>
      </c>
      <c r="E13" s="44">
        <v>0.29315984902417763</v>
      </c>
      <c r="F13" s="44">
        <v>6.0886258452703581</v>
      </c>
      <c r="G13" s="44">
        <v>4.7975451900115553</v>
      </c>
      <c r="H13" s="44">
        <v>2.1088422962462863</v>
      </c>
      <c r="I13" s="4"/>
      <c r="K13" s="10"/>
      <c r="L13" s="10"/>
      <c r="M13" s="10"/>
      <c r="N13" s="10"/>
      <c r="O13" s="10"/>
      <c r="P13" s="10"/>
      <c r="Q13" s="10"/>
    </row>
    <row r="14" spans="1:17" x14ac:dyDescent="0.25">
      <c r="A14" s="40" t="s">
        <v>102</v>
      </c>
      <c r="B14" s="44">
        <v>1.691132031303122</v>
      </c>
      <c r="C14" s="44">
        <v>6.6428553084773219</v>
      </c>
      <c r="D14" s="44">
        <v>1.359988069450039</v>
      </c>
      <c r="E14" s="44">
        <v>0.39817377664052883</v>
      </c>
      <c r="F14" s="44">
        <v>6.8072134281778292</v>
      </c>
      <c r="G14" s="44">
        <v>4.4308515723637738</v>
      </c>
      <c r="H14" s="44">
        <v>2.0719142432969524</v>
      </c>
      <c r="I14" s="4"/>
      <c r="K14" s="10"/>
      <c r="L14" s="10"/>
      <c r="M14" s="10"/>
      <c r="N14" s="10"/>
      <c r="O14" s="10"/>
      <c r="P14" s="10"/>
      <c r="Q14" s="10"/>
    </row>
    <row r="15" spans="1:17" x14ac:dyDescent="0.25">
      <c r="A15" s="40" t="s">
        <v>103</v>
      </c>
      <c r="B15" s="44">
        <v>1.6750560622245785</v>
      </c>
      <c r="C15" s="44">
        <v>6.3629577780351969</v>
      </c>
      <c r="D15" s="44">
        <v>1.3684621184205961</v>
      </c>
      <c r="E15" s="44">
        <v>0.42638881834207182</v>
      </c>
      <c r="F15" s="44">
        <v>6.8261309107328776</v>
      </c>
      <c r="G15" s="44">
        <v>4.1060329802474804</v>
      </c>
      <c r="H15" s="44">
        <v>2.0320107667745759</v>
      </c>
      <c r="I15" s="4"/>
      <c r="K15" s="10"/>
      <c r="L15" s="10"/>
      <c r="M15" s="10"/>
      <c r="N15" s="10"/>
      <c r="O15" s="10"/>
      <c r="P15" s="10"/>
      <c r="Q15" s="10"/>
    </row>
    <row r="16" spans="1:17" x14ac:dyDescent="0.25">
      <c r="A16" s="40" t="s">
        <v>104</v>
      </c>
      <c r="B16" s="44">
        <v>1.6621457627801353</v>
      </c>
      <c r="C16" s="44">
        <v>6.2744367599810236</v>
      </c>
      <c r="D16" s="44">
        <v>1.3088901912884814</v>
      </c>
      <c r="E16" s="44">
        <v>0.42919692678629512</v>
      </c>
      <c r="F16" s="44">
        <v>7.1734092524887796</v>
      </c>
      <c r="G16" s="44">
        <v>4.2548875967756175</v>
      </c>
      <c r="H16" s="44">
        <v>1.9927797491183685</v>
      </c>
      <c r="I16" s="4"/>
      <c r="K16" s="10"/>
      <c r="L16" s="10"/>
      <c r="M16" s="10"/>
      <c r="N16" s="10"/>
      <c r="O16" s="10"/>
      <c r="P16" s="10"/>
      <c r="Q16" s="10"/>
    </row>
    <row r="17" spans="1:17" x14ac:dyDescent="0.25">
      <c r="A17" s="40" t="s">
        <v>105</v>
      </c>
      <c r="B17" s="44">
        <v>1.6698534168602255</v>
      </c>
      <c r="C17" s="44">
        <v>5.7920627749452347</v>
      </c>
      <c r="D17" s="44">
        <v>1.2695267358778861</v>
      </c>
      <c r="E17" s="44">
        <v>0.3771899251732716</v>
      </c>
      <c r="F17" s="44">
        <v>6.7048172954429495</v>
      </c>
      <c r="G17" s="44">
        <v>4.2139815013743229</v>
      </c>
      <c r="H17" s="44">
        <v>1.8980045611187206</v>
      </c>
      <c r="I17" s="4"/>
      <c r="K17" s="10"/>
      <c r="L17" s="10"/>
      <c r="M17" s="10"/>
      <c r="N17" s="10"/>
      <c r="O17" s="10"/>
      <c r="P17" s="10"/>
      <c r="Q17" s="10"/>
    </row>
    <row r="18" spans="1:17" x14ac:dyDescent="0.25">
      <c r="A18" s="40" t="s">
        <v>106</v>
      </c>
      <c r="B18" s="44">
        <v>1.6600516729304757</v>
      </c>
      <c r="C18" s="44">
        <v>5.5128175467057803</v>
      </c>
      <c r="D18" s="44">
        <v>1.3158152480796932</v>
      </c>
      <c r="E18" s="44">
        <v>0.30799268359337728</v>
      </c>
      <c r="F18" s="44">
        <v>6.6834008253220194</v>
      </c>
      <c r="G18" s="44">
        <v>4.1496364127018053</v>
      </c>
      <c r="H18" s="44">
        <v>1.8947866274326697</v>
      </c>
      <c r="I18" s="4"/>
      <c r="K18" s="10"/>
      <c r="L18" s="10"/>
      <c r="M18" s="10"/>
      <c r="N18" s="10"/>
      <c r="O18" s="10"/>
      <c r="P18" s="10"/>
      <c r="Q18" s="10"/>
    </row>
    <row r="19" spans="1:17" x14ac:dyDescent="0.25">
      <c r="A19" s="40" t="s">
        <v>107</v>
      </c>
      <c r="B19" s="44">
        <v>1.785888191911015</v>
      </c>
      <c r="C19" s="44">
        <v>5.6104092081422055</v>
      </c>
      <c r="D19" s="44">
        <v>1.3064439633154283</v>
      </c>
      <c r="E19" s="44">
        <v>0.47700800799283666</v>
      </c>
      <c r="F19" s="44">
        <v>7.1174016478424429</v>
      </c>
      <c r="G19" s="44">
        <v>4.0020402416934431</v>
      </c>
      <c r="H19" s="44">
        <v>1.9194254220876235</v>
      </c>
      <c r="I19" s="4"/>
      <c r="K19" s="10"/>
      <c r="L19" s="10"/>
      <c r="M19" s="10"/>
      <c r="N19" s="10"/>
      <c r="O19" s="10"/>
      <c r="P19" s="10"/>
      <c r="Q19" s="10"/>
    </row>
    <row r="20" spans="1:17" x14ac:dyDescent="0.25">
      <c r="A20" s="40" t="s">
        <v>108</v>
      </c>
      <c r="B20" s="44">
        <v>2.0164130494423982</v>
      </c>
      <c r="C20" s="44">
        <v>5.5941602977659359</v>
      </c>
      <c r="D20" s="44">
        <v>1.458316633807903</v>
      </c>
      <c r="E20" s="44">
        <v>0.66278980758066997</v>
      </c>
      <c r="F20" s="44">
        <v>7.350776117256169</v>
      </c>
      <c r="G20" s="44">
        <v>3.8219519296346074</v>
      </c>
      <c r="H20" s="44">
        <v>2.0509271397813036</v>
      </c>
      <c r="I20" s="4"/>
      <c r="K20" s="10"/>
      <c r="L20" s="10"/>
      <c r="M20" s="10"/>
      <c r="N20" s="10"/>
      <c r="O20" s="10"/>
      <c r="P20" s="10"/>
      <c r="Q20" s="10"/>
    </row>
    <row r="21" spans="1:17" x14ac:dyDescent="0.25">
      <c r="A21" s="40" t="s">
        <v>109</v>
      </c>
      <c r="B21" s="44">
        <v>2.2186587460128457</v>
      </c>
      <c r="C21" s="44">
        <v>5.829648488659533</v>
      </c>
      <c r="D21" s="44">
        <v>1.6791256614913688</v>
      </c>
      <c r="E21" s="44">
        <v>0.78715110564862478</v>
      </c>
      <c r="F21" s="44">
        <v>7.8786645254485945</v>
      </c>
      <c r="G21" s="44">
        <v>3.5536824426090741</v>
      </c>
      <c r="H21" s="44">
        <v>2.2510171672040178</v>
      </c>
      <c r="I21" s="4"/>
      <c r="K21" s="10"/>
      <c r="L21" s="10"/>
      <c r="M21" s="10"/>
      <c r="N21" s="10"/>
      <c r="O21" s="10"/>
      <c r="P21" s="10"/>
      <c r="Q21" s="10"/>
    </row>
    <row r="22" spans="1:17" x14ac:dyDescent="0.25">
      <c r="A22" s="40" t="s">
        <v>110</v>
      </c>
      <c r="B22" s="44">
        <v>2.3363660573805367</v>
      </c>
      <c r="C22" s="44">
        <v>6.1787617825007493</v>
      </c>
      <c r="D22" s="44">
        <v>1.93730109220863</v>
      </c>
      <c r="E22" s="44">
        <v>0.97949262304029383</v>
      </c>
      <c r="F22" s="44">
        <v>8.0543572493032976</v>
      </c>
      <c r="G22" s="44">
        <v>3.5866156536252234</v>
      </c>
      <c r="H22" s="44">
        <v>2.4861479166416354</v>
      </c>
      <c r="I22" s="4"/>
      <c r="K22" s="10"/>
      <c r="L22" s="10"/>
      <c r="M22" s="10"/>
      <c r="N22" s="10"/>
      <c r="O22" s="10"/>
      <c r="P22" s="10"/>
      <c r="Q22" s="10"/>
    </row>
    <row r="23" spans="1:17" x14ac:dyDescent="0.25">
      <c r="A23" s="40" t="s">
        <v>111</v>
      </c>
      <c r="B23" s="44">
        <v>2.3630840619356346</v>
      </c>
      <c r="C23" s="44">
        <v>6.3604681814765724</v>
      </c>
      <c r="D23" s="44">
        <v>2.4036448492899805</v>
      </c>
      <c r="E23" s="44">
        <v>0.9935442350092869</v>
      </c>
      <c r="F23" s="44">
        <v>8.1051958307112795</v>
      </c>
      <c r="G23" s="44">
        <v>3.9253162855745898</v>
      </c>
      <c r="H23" s="44">
        <v>2.8540353645883916</v>
      </c>
      <c r="I23" s="4"/>
      <c r="K23" s="10"/>
      <c r="L23" s="10"/>
      <c r="M23" s="10"/>
      <c r="N23" s="10"/>
      <c r="O23" s="10"/>
      <c r="P23" s="10"/>
      <c r="Q23" s="10"/>
    </row>
    <row r="24" spans="1:17" x14ac:dyDescent="0.25">
      <c r="A24" s="40" t="s">
        <v>112</v>
      </c>
      <c r="B24" s="44">
        <v>2.3402593118822068</v>
      </c>
      <c r="C24" s="44">
        <v>6.5245527742987486</v>
      </c>
      <c r="D24" s="44">
        <v>2.8929909075783251</v>
      </c>
      <c r="E24" s="44">
        <v>1.4469415122533422</v>
      </c>
      <c r="F24" s="44">
        <v>7.705380994828384</v>
      </c>
      <c r="G24" s="44">
        <v>4.1243879855630121</v>
      </c>
      <c r="H24" s="44">
        <v>3.239597432231593</v>
      </c>
      <c r="I24" s="4"/>
      <c r="K24" s="10"/>
      <c r="L24" s="10"/>
      <c r="M24" s="10"/>
      <c r="N24" s="10"/>
      <c r="O24" s="10"/>
      <c r="P24" s="10"/>
      <c r="Q24" s="10"/>
    </row>
    <row r="25" spans="1:17" x14ac:dyDescent="0.25">
      <c r="A25" s="40" t="s">
        <v>113</v>
      </c>
      <c r="B25" s="44">
        <v>2.4406888759085721</v>
      </c>
      <c r="C25" s="44">
        <v>6.7452654948820054</v>
      </c>
      <c r="D25" s="44">
        <v>3.681625118559352</v>
      </c>
      <c r="E25" s="44">
        <v>1.8179586238683321</v>
      </c>
      <c r="F25" s="44">
        <v>7.8542604135865375</v>
      </c>
      <c r="G25" s="44">
        <v>4.6118907518637746</v>
      </c>
      <c r="H25" s="44">
        <v>3.8906070223725999</v>
      </c>
      <c r="I25" s="4"/>
      <c r="K25" s="10"/>
      <c r="L25" s="10"/>
      <c r="M25" s="10"/>
      <c r="N25" s="10"/>
      <c r="O25" s="10"/>
      <c r="P25" s="10"/>
      <c r="Q25" s="10"/>
    </row>
    <row r="26" spans="1:17" x14ac:dyDescent="0.25">
      <c r="A26" s="40" t="s">
        <v>114</v>
      </c>
      <c r="B26" s="44">
        <v>2.7118030994715427</v>
      </c>
      <c r="C26" s="44">
        <v>7.2660433891631211</v>
      </c>
      <c r="D26" s="44">
        <v>4.7125062520196987</v>
      </c>
      <c r="E26" s="44">
        <v>2.4079306135792828</v>
      </c>
      <c r="F26" s="44">
        <v>7.7224668252693442</v>
      </c>
      <c r="G26" s="44">
        <v>5.0716377564298014</v>
      </c>
      <c r="H26" s="44">
        <v>4.7508981750364709</v>
      </c>
      <c r="I26" s="4"/>
      <c r="K26" s="10"/>
      <c r="L26" s="10"/>
      <c r="M26" s="10"/>
      <c r="N26" s="10"/>
      <c r="O26" s="10"/>
      <c r="P26" s="10"/>
      <c r="Q26" s="10"/>
    </row>
    <row r="27" spans="1:17" x14ac:dyDescent="0.25">
      <c r="A27" s="40" t="s">
        <v>115</v>
      </c>
      <c r="B27" s="44">
        <v>2.8483948053630268</v>
      </c>
      <c r="C27" s="44">
        <v>7.6610448149241339</v>
      </c>
      <c r="D27" s="44">
        <v>5.321794064060815</v>
      </c>
      <c r="E27" s="44">
        <v>2.9754794697048599</v>
      </c>
      <c r="F27" s="44">
        <v>7.31774395577626</v>
      </c>
      <c r="G27" s="44">
        <v>5.1906073205416003</v>
      </c>
      <c r="H27" s="44">
        <v>5.2573854418052832</v>
      </c>
      <c r="I27" s="4"/>
      <c r="K27" s="10"/>
      <c r="L27" s="10"/>
      <c r="M27" s="10"/>
      <c r="N27" s="10"/>
      <c r="O27" s="10"/>
      <c r="P27" s="10"/>
      <c r="Q27" s="10"/>
    </row>
    <row r="28" spans="1:17" x14ac:dyDescent="0.25">
      <c r="A28" s="40" t="s">
        <v>116</v>
      </c>
      <c r="B28" s="44">
        <v>3.1456783510915938</v>
      </c>
      <c r="C28" s="44">
        <v>8.1290307865745</v>
      </c>
      <c r="D28" s="44">
        <v>6.0426629944322157</v>
      </c>
      <c r="E28" s="44">
        <v>3.3497790710575321</v>
      </c>
      <c r="F28" s="44">
        <v>7.5709263676558853</v>
      </c>
      <c r="G28" s="44">
        <v>6.3427738351770468</v>
      </c>
      <c r="H28" s="44">
        <v>5.9111465271930275</v>
      </c>
      <c r="I28" s="4"/>
      <c r="K28" s="10"/>
      <c r="L28" s="10"/>
      <c r="M28" s="10"/>
      <c r="N28" s="10"/>
      <c r="O28" s="10"/>
      <c r="P28" s="10"/>
      <c r="Q28" s="10"/>
    </row>
    <row r="29" spans="1:17" x14ac:dyDescent="0.25">
      <c r="A29" s="40" t="s">
        <v>117</v>
      </c>
      <c r="B29" s="44">
        <v>3.2857859243174357</v>
      </c>
      <c r="C29" s="44">
        <v>8.7042189118748663</v>
      </c>
      <c r="D29" s="44">
        <v>6.653092571074394</v>
      </c>
      <c r="E29" s="44">
        <v>4.153671576605471</v>
      </c>
      <c r="F29" s="44">
        <v>7.3777621937843127</v>
      </c>
      <c r="G29" s="44">
        <v>7.0573297486279882</v>
      </c>
      <c r="H29" s="44">
        <v>6.4705314597775923</v>
      </c>
      <c r="I29" s="4"/>
      <c r="K29" s="10"/>
      <c r="L29" s="10"/>
      <c r="M29" s="10"/>
      <c r="N29" s="10"/>
      <c r="O29" s="10"/>
      <c r="P29" s="10"/>
      <c r="Q29" s="10"/>
    </row>
    <row r="30" spans="1:17" x14ac:dyDescent="0.25">
      <c r="A30" s="40" t="s">
        <v>118</v>
      </c>
      <c r="B30" s="44">
        <v>3.3574305392506312</v>
      </c>
      <c r="C30" s="44">
        <v>9.5603260552500604</v>
      </c>
      <c r="D30" s="44">
        <v>7.3878925493547882</v>
      </c>
      <c r="E30" s="44">
        <v>4.735698305415152</v>
      </c>
      <c r="F30" s="44">
        <v>7.3235989990154096</v>
      </c>
      <c r="G30" s="44">
        <v>7.6537511303569765</v>
      </c>
      <c r="H30" s="44">
        <v>7.1218169376172815</v>
      </c>
      <c r="I30" s="4"/>
      <c r="K30" s="10"/>
      <c r="L30" s="10"/>
      <c r="M30" s="10"/>
      <c r="N30" s="10"/>
      <c r="O30" s="10"/>
      <c r="P30" s="10"/>
      <c r="Q30" s="10"/>
    </row>
    <row r="31" spans="1:17" x14ac:dyDescent="0.25">
      <c r="A31" s="40" t="s">
        <v>119</v>
      </c>
      <c r="B31" s="44">
        <v>3.4768885861809533</v>
      </c>
      <c r="C31" s="44">
        <v>10.196476671881657</v>
      </c>
      <c r="D31" s="44">
        <v>8.2623034643292304</v>
      </c>
      <c r="E31" s="44">
        <v>4.9809029043212192</v>
      </c>
      <c r="F31" s="44">
        <v>7.6086259439099333</v>
      </c>
      <c r="G31" s="44">
        <v>8.0839667165015481</v>
      </c>
      <c r="H31" s="44">
        <v>7.8530348935003103</v>
      </c>
      <c r="I31" s="4"/>
      <c r="K31" s="10"/>
      <c r="L31" s="10"/>
      <c r="M31" s="10"/>
      <c r="N31" s="10"/>
      <c r="O31" s="10"/>
      <c r="P31" s="10"/>
      <c r="Q31" s="10"/>
    </row>
    <row r="32" spans="1:17" x14ac:dyDescent="0.25">
      <c r="A32" s="40" t="s">
        <v>120</v>
      </c>
      <c r="B32" s="44">
        <v>3.3434858532186693</v>
      </c>
      <c r="C32" s="44">
        <v>10.507395578628621</v>
      </c>
      <c r="D32" s="44">
        <v>8.3526906837658395</v>
      </c>
      <c r="E32" s="44">
        <v>5.0508199049928741</v>
      </c>
      <c r="F32" s="44">
        <v>7.645880540166897</v>
      </c>
      <c r="G32" s="44">
        <v>7.7716957135303275</v>
      </c>
      <c r="H32" s="44">
        <v>7.928455981879881</v>
      </c>
      <c r="I32" s="4"/>
      <c r="K32" s="10"/>
      <c r="L32" s="10"/>
      <c r="M32" s="10"/>
      <c r="N32" s="10"/>
      <c r="O32" s="10"/>
      <c r="P32" s="10"/>
      <c r="Q32" s="10"/>
    </row>
    <row r="33" spans="1:17" x14ac:dyDescent="0.25">
      <c r="A33" s="40" t="s">
        <v>121</v>
      </c>
      <c r="B33" s="44">
        <v>3.2438041887768989</v>
      </c>
      <c r="C33" s="44">
        <v>10.956993905053531</v>
      </c>
      <c r="D33" s="44">
        <v>8.3046577565009567</v>
      </c>
      <c r="E33" s="44">
        <v>4.543015077202897</v>
      </c>
      <c r="F33" s="44">
        <v>7.929107245620834</v>
      </c>
      <c r="G33" s="44">
        <v>7.7189771546895605</v>
      </c>
      <c r="H33" s="44">
        <v>7.8990547320169551</v>
      </c>
      <c r="I33" s="4"/>
      <c r="K33" s="10"/>
      <c r="L33" s="10"/>
      <c r="M33" s="10"/>
      <c r="N33" s="10"/>
      <c r="O33" s="10"/>
      <c r="P33" s="10"/>
      <c r="Q33" s="10"/>
    </row>
    <row r="34" spans="1:17" x14ac:dyDescent="0.25">
      <c r="A34" s="40" t="s">
        <v>122</v>
      </c>
      <c r="B34" s="44">
        <v>3.0975764611376868</v>
      </c>
      <c r="C34" s="44">
        <v>10.800359841001722</v>
      </c>
      <c r="D34" s="44">
        <v>7.6976916093053074</v>
      </c>
      <c r="E34" s="44">
        <v>3.9571201652582473</v>
      </c>
      <c r="F34" s="44">
        <v>8.1986649920078065</v>
      </c>
      <c r="G34" s="44">
        <v>7.5009922432554044</v>
      </c>
      <c r="H34" s="44">
        <v>7.4066071966183769</v>
      </c>
      <c r="I34" s="4"/>
      <c r="K34" s="10"/>
      <c r="L34" s="10"/>
      <c r="M34" s="10"/>
      <c r="N34" s="10"/>
      <c r="O34" s="10"/>
      <c r="P34" s="10"/>
      <c r="Q34" s="10"/>
    </row>
    <row r="35" spans="1:17" x14ac:dyDescent="0.25">
      <c r="A35" s="40" t="s">
        <v>123</v>
      </c>
      <c r="B35" s="44">
        <v>2.8538460279233342</v>
      </c>
      <c r="C35" s="44">
        <v>10.634667769940236</v>
      </c>
      <c r="D35" s="44">
        <v>6.9548227896856218</v>
      </c>
      <c r="E35" s="44">
        <v>3.7815886825161407</v>
      </c>
      <c r="F35" s="44">
        <v>8.6272680492323754</v>
      </c>
      <c r="G35" s="44">
        <v>7.3006834669721936</v>
      </c>
      <c r="H35" s="44">
        <v>6.8488858931213716</v>
      </c>
      <c r="I35" s="4"/>
      <c r="K35" s="10"/>
      <c r="L35" s="10"/>
      <c r="M35" s="10"/>
      <c r="N35" s="10"/>
      <c r="O35" s="10"/>
      <c r="P35" s="10"/>
      <c r="Q35" s="10"/>
    </row>
    <row r="36" spans="1:17" x14ac:dyDescent="0.25">
      <c r="A36" s="40" t="s">
        <v>124</v>
      </c>
      <c r="B36" s="44">
        <v>2.5547735212228124</v>
      </c>
      <c r="C36" s="44">
        <v>10.23156047520688</v>
      </c>
      <c r="D36" s="44">
        <v>6.4942495751112217</v>
      </c>
      <c r="E36" s="44">
        <v>3.262519533131683</v>
      </c>
      <c r="F36" s="44">
        <v>8.6885201167845096</v>
      </c>
      <c r="G36" s="44">
        <v>6.8789497944330673</v>
      </c>
      <c r="H36" s="44">
        <v>6.430803950190227</v>
      </c>
      <c r="I36" s="4"/>
      <c r="K36" s="10"/>
      <c r="L36" s="10"/>
      <c r="M36" s="10"/>
      <c r="N36" s="10"/>
      <c r="O36" s="10"/>
      <c r="P36" s="10"/>
      <c r="Q36" s="10"/>
    </row>
    <row r="37" spans="1:17" x14ac:dyDescent="0.25">
      <c r="A37" s="40" t="s">
        <v>125</v>
      </c>
      <c r="B37" s="44">
        <v>2.3113559291566004</v>
      </c>
      <c r="C37" s="44">
        <v>9.2051074476649148</v>
      </c>
      <c r="D37" s="44">
        <v>5.8364039780940864</v>
      </c>
      <c r="E37" s="44">
        <v>3.1229453102897637</v>
      </c>
      <c r="F37" s="44">
        <v>8.4598257480004957</v>
      </c>
      <c r="G37" s="44">
        <v>6.5130285650073105</v>
      </c>
      <c r="H37" s="44">
        <v>5.8427619390045473</v>
      </c>
      <c r="I37" s="4"/>
      <c r="K37" s="10"/>
      <c r="L37" s="10"/>
      <c r="M37" s="10"/>
      <c r="N37" s="10"/>
      <c r="O37" s="10"/>
      <c r="P37" s="10"/>
      <c r="Q37" s="10"/>
    </row>
    <row r="38" spans="1:17" x14ac:dyDescent="0.25">
      <c r="A38" s="40" t="s">
        <v>126</v>
      </c>
      <c r="B38" s="44">
        <v>2.0259897936839528</v>
      </c>
      <c r="C38" s="44">
        <v>7.9896907193777098</v>
      </c>
      <c r="D38" s="44">
        <v>5.2932289931905014</v>
      </c>
      <c r="E38" s="44">
        <v>3.002755186967347</v>
      </c>
      <c r="F38" s="44">
        <v>8.489839259295346</v>
      </c>
      <c r="G38" s="44">
        <v>5.9121741022525685</v>
      </c>
      <c r="H38" s="44">
        <v>5.3385968260816163</v>
      </c>
      <c r="I38" s="4"/>
      <c r="K38" s="10"/>
      <c r="L38" s="10"/>
      <c r="M38" s="10"/>
      <c r="N38" s="10"/>
      <c r="O38" s="10"/>
      <c r="P38" s="10"/>
      <c r="Q38" s="10"/>
    </row>
    <row r="39" spans="1:17" x14ac:dyDescent="0.25">
      <c r="A39" s="40" t="s">
        <v>127</v>
      </c>
      <c r="B39" s="44">
        <v>1.8578035102637942</v>
      </c>
      <c r="C39" s="44">
        <v>6.9040344820102888</v>
      </c>
      <c r="D39" s="44">
        <v>4.8267121274348748</v>
      </c>
      <c r="E39" s="44">
        <v>2.7010500144151774</v>
      </c>
      <c r="F39" s="44">
        <v>8.59900828014732</v>
      </c>
      <c r="G39" s="44">
        <v>5.6128287689624692</v>
      </c>
      <c r="H39" s="44">
        <v>4.9139517511247135</v>
      </c>
      <c r="I39" s="4"/>
      <c r="K39" s="10"/>
      <c r="L39" s="10"/>
      <c r="M39" s="10"/>
      <c r="N39" s="10"/>
      <c r="O39" s="10"/>
      <c r="P39" s="10"/>
      <c r="Q39" s="10"/>
    </row>
    <row r="40" spans="1:17" x14ac:dyDescent="0.25">
      <c r="A40" s="40" t="s">
        <v>128</v>
      </c>
      <c r="B40" s="44">
        <v>1.8062663428367129</v>
      </c>
      <c r="C40" s="44">
        <v>6.2610852211087931</v>
      </c>
      <c r="D40" s="44">
        <v>4.6429358005732677</v>
      </c>
      <c r="E40" s="44">
        <v>2.9672801056468261</v>
      </c>
      <c r="F40" s="44">
        <v>8.8727938806304376</v>
      </c>
      <c r="G40" s="44">
        <v>5.1051374312559989</v>
      </c>
      <c r="H40" s="44">
        <v>4.7666165844246695</v>
      </c>
      <c r="I40" s="4"/>
      <c r="K40" s="10"/>
      <c r="L40" s="10"/>
      <c r="M40" s="10"/>
      <c r="N40" s="10"/>
      <c r="O40" s="10"/>
      <c r="P40" s="10"/>
      <c r="Q40" s="10"/>
    </row>
    <row r="41" spans="1:17" x14ac:dyDescent="0.25">
      <c r="A41" s="40" t="s">
        <v>129</v>
      </c>
      <c r="B41" s="44">
        <v>1.6885637211168154</v>
      </c>
      <c r="C41" s="44">
        <v>5.8708127243800723</v>
      </c>
      <c r="D41" s="44">
        <v>4.5841241879191186</v>
      </c>
      <c r="E41" s="44">
        <v>3.0553049161867718</v>
      </c>
      <c r="F41" s="44">
        <v>9.3092861842558765</v>
      </c>
      <c r="G41" s="44">
        <v>4.6352881036062374</v>
      </c>
      <c r="H41" s="44">
        <v>4.7235320961301674</v>
      </c>
      <c r="I41" s="4"/>
      <c r="K41" s="10"/>
      <c r="L41" s="10"/>
      <c r="M41" s="10"/>
      <c r="N41" s="10"/>
      <c r="O41" s="10"/>
      <c r="P41" s="10"/>
      <c r="Q41" s="10"/>
    </row>
    <row r="42" spans="1:17" x14ac:dyDescent="0.25">
      <c r="A42" s="40" t="s">
        <v>130</v>
      </c>
      <c r="B42" s="44">
        <v>1.6267370134929613</v>
      </c>
      <c r="C42" s="44">
        <v>5.4112819430268111</v>
      </c>
      <c r="D42" s="44">
        <v>4.4087048872725951</v>
      </c>
      <c r="E42" s="44">
        <v>2.7666225051337294</v>
      </c>
      <c r="F42" s="44">
        <v>9.3893787193369533</v>
      </c>
      <c r="G42" s="44">
        <v>4.3717504667803846</v>
      </c>
      <c r="H42" s="44">
        <v>4.5542137727597032</v>
      </c>
      <c r="I42" s="4"/>
      <c r="K42" s="10"/>
      <c r="L42" s="10"/>
      <c r="M42" s="10"/>
      <c r="N42" s="10"/>
      <c r="O42" s="10"/>
      <c r="P42" s="10"/>
      <c r="Q42" s="10"/>
    </row>
    <row r="43" spans="1:17" x14ac:dyDescent="0.25">
      <c r="A43" s="40" t="s">
        <v>131</v>
      </c>
      <c r="B43" s="44">
        <v>1.596907822377363</v>
      </c>
      <c r="C43" s="44">
        <v>5.1918713954792706</v>
      </c>
      <c r="D43" s="44">
        <v>4.1828000115769477</v>
      </c>
      <c r="E43" s="44">
        <v>2.697960179773955</v>
      </c>
      <c r="F43" s="44">
        <v>9.8360239211690228</v>
      </c>
      <c r="G43" s="44">
        <v>4.0640339023353178</v>
      </c>
      <c r="H43" s="44">
        <v>4.4070040712705527</v>
      </c>
      <c r="I43" s="4"/>
      <c r="K43" s="10"/>
      <c r="L43" s="10"/>
      <c r="M43" s="10"/>
      <c r="N43" s="10"/>
      <c r="O43" s="10"/>
      <c r="P43" s="10"/>
      <c r="Q43" s="10"/>
    </row>
    <row r="44" spans="1:17" x14ac:dyDescent="0.25">
      <c r="A44" s="40" t="s">
        <v>132</v>
      </c>
      <c r="B44" s="44">
        <v>1.5168733337039799</v>
      </c>
      <c r="C44" s="44">
        <v>4.8538187169797755</v>
      </c>
      <c r="D44" s="44">
        <v>3.8770311067912955</v>
      </c>
      <c r="E44" s="44">
        <v>2.3950819260436256</v>
      </c>
      <c r="F44" s="44">
        <v>10.306620468891557</v>
      </c>
      <c r="G44" s="44">
        <v>3.9825311448488443</v>
      </c>
      <c r="H44" s="44">
        <v>4.1862692968261301</v>
      </c>
      <c r="I44" s="4"/>
      <c r="K44" s="10"/>
      <c r="L44" s="10"/>
      <c r="M44" s="10"/>
      <c r="N44" s="10"/>
      <c r="O44" s="10"/>
      <c r="P44" s="10"/>
      <c r="Q44" s="10"/>
    </row>
    <row r="45" spans="1:17" x14ac:dyDescent="0.25">
      <c r="A45" s="40" t="s">
        <v>133</v>
      </c>
      <c r="B45" s="44">
        <v>1.5234548698042922</v>
      </c>
      <c r="C45" s="44">
        <v>4.5082997416817081</v>
      </c>
      <c r="D45" s="44">
        <v>3.4846633994010183</v>
      </c>
      <c r="E45" s="44">
        <v>1.8749118455774558</v>
      </c>
      <c r="F45" s="44">
        <v>10.278291557611404</v>
      </c>
      <c r="G45" s="44">
        <v>3.8869314790688732</v>
      </c>
      <c r="H45" s="44">
        <v>3.862173783882473</v>
      </c>
      <c r="I45" s="4"/>
      <c r="K45" s="10"/>
      <c r="L45" s="10"/>
      <c r="M45" s="10"/>
      <c r="N45" s="10"/>
      <c r="O45" s="10"/>
      <c r="P45" s="10"/>
      <c r="Q45" s="10"/>
    </row>
    <row r="46" spans="1:17" x14ac:dyDescent="0.25">
      <c r="A46" s="40" t="s">
        <v>134</v>
      </c>
      <c r="B46" s="44">
        <v>1.5710247648683593</v>
      </c>
      <c r="C46" s="44">
        <v>4.4131694247647317</v>
      </c>
      <c r="D46" s="44">
        <v>3.1755272785592417</v>
      </c>
      <c r="E46" s="44">
        <v>1.8113671683477224</v>
      </c>
      <c r="F46" s="44">
        <v>10.53971347211565</v>
      </c>
      <c r="G46" s="44">
        <v>3.9933496290636374</v>
      </c>
      <c r="H46" s="44">
        <v>3.6660411779444479</v>
      </c>
      <c r="I46" s="4"/>
      <c r="K46" s="10"/>
      <c r="L46" s="10"/>
      <c r="M46" s="10"/>
      <c r="N46" s="10"/>
      <c r="O46" s="10"/>
      <c r="P46" s="10"/>
      <c r="Q46" s="10"/>
    </row>
    <row r="47" spans="1:17" x14ac:dyDescent="0.25">
      <c r="A47" s="40" t="s">
        <v>135</v>
      </c>
      <c r="B47" s="44">
        <v>1.6281277498787483</v>
      </c>
      <c r="C47" s="44">
        <v>4.2818563059350518</v>
      </c>
      <c r="D47" s="44">
        <v>2.9919178480318673</v>
      </c>
      <c r="E47" s="44">
        <v>1.647875553499409</v>
      </c>
      <c r="F47" s="44">
        <v>9.9511059757067652</v>
      </c>
      <c r="G47" s="44">
        <v>4.0253938088603824</v>
      </c>
      <c r="H47" s="44">
        <v>3.4852967813660514</v>
      </c>
      <c r="I47" s="4"/>
      <c r="K47" s="10"/>
      <c r="L47" s="10"/>
      <c r="M47" s="10"/>
      <c r="N47" s="10"/>
      <c r="O47" s="10"/>
      <c r="P47" s="10"/>
      <c r="Q47" s="10"/>
    </row>
    <row r="48" spans="1:17" x14ac:dyDescent="0.25">
      <c r="A48" s="40" t="s">
        <v>136</v>
      </c>
      <c r="B48" s="44">
        <v>1.6309442818113029</v>
      </c>
      <c r="C48" s="44">
        <v>4.0295679498284995</v>
      </c>
      <c r="D48" s="44">
        <v>2.740519757077494</v>
      </c>
      <c r="E48" s="44">
        <v>1.4813259540323562</v>
      </c>
      <c r="F48" s="44">
        <v>9.7837818908911078</v>
      </c>
      <c r="G48" s="44">
        <v>3.9118811094557615</v>
      </c>
      <c r="H48" s="44">
        <v>3.2769002052362537</v>
      </c>
      <c r="I48" s="4"/>
      <c r="K48" s="10"/>
      <c r="L48" s="10"/>
      <c r="M48" s="10"/>
      <c r="N48" s="10"/>
      <c r="O48" s="10"/>
      <c r="P48" s="10"/>
      <c r="Q48" s="10"/>
    </row>
    <row r="49" spans="1:17" x14ac:dyDescent="0.25">
      <c r="A49" s="40" t="s">
        <v>137</v>
      </c>
      <c r="B49" s="44">
        <v>1.5757634779503611</v>
      </c>
      <c r="C49" s="44">
        <v>3.9094952024905498</v>
      </c>
      <c r="D49" s="44">
        <v>2.5379991009631135</v>
      </c>
      <c r="E49" s="44">
        <v>1.5093688828448522</v>
      </c>
      <c r="F49" s="44">
        <v>10.212974781434445</v>
      </c>
      <c r="G49" s="44">
        <v>3.9342202972826397</v>
      </c>
      <c r="H49" s="44">
        <v>3.1662463531749743</v>
      </c>
      <c r="I49" s="4"/>
      <c r="K49" s="10"/>
      <c r="L49" s="10"/>
      <c r="M49" s="10"/>
      <c r="N49" s="10"/>
      <c r="O49" s="10"/>
      <c r="P49" s="10"/>
      <c r="Q49" s="10"/>
    </row>
    <row r="50" spans="1:17" x14ac:dyDescent="0.25">
      <c r="A50" s="40" t="s">
        <v>138</v>
      </c>
      <c r="B50" s="44">
        <v>1.5561692062586028</v>
      </c>
      <c r="C50" s="44">
        <v>3.8699217455810326</v>
      </c>
      <c r="D50" s="44">
        <v>2.3275378724476292</v>
      </c>
      <c r="E50" s="44">
        <v>1.7282168394809319</v>
      </c>
      <c r="F50" s="44">
        <v>10.208126721530494</v>
      </c>
      <c r="G50" s="44">
        <v>3.8240364480346511</v>
      </c>
      <c r="H50" s="44">
        <v>3.0322857430683885</v>
      </c>
      <c r="I50" s="4"/>
      <c r="K50" s="10"/>
      <c r="L50" s="10"/>
      <c r="M50" s="10"/>
      <c r="N50" s="10"/>
      <c r="O50" s="10"/>
      <c r="P50" s="10"/>
      <c r="Q50" s="10"/>
    </row>
    <row r="51" spans="1:17" x14ac:dyDescent="0.25">
      <c r="A51" s="40" t="s">
        <v>139</v>
      </c>
      <c r="B51" s="44">
        <v>1.6120248868582094</v>
      </c>
      <c r="C51" s="44">
        <v>3.7387121860399155</v>
      </c>
      <c r="D51" s="44">
        <v>2.1082392008140518</v>
      </c>
      <c r="E51" s="44">
        <v>1.617939615260177</v>
      </c>
      <c r="F51" s="44">
        <v>10.333234937619677</v>
      </c>
      <c r="G51" s="44">
        <v>3.8067476333842212</v>
      </c>
      <c r="H51" s="44">
        <v>2.8888711578967996</v>
      </c>
      <c r="I51" s="4"/>
      <c r="K51" s="10"/>
      <c r="L51" s="10"/>
      <c r="M51" s="10"/>
      <c r="N51" s="10"/>
      <c r="O51" s="10"/>
      <c r="P51" s="10"/>
      <c r="Q51" s="10"/>
    </row>
    <row r="52" spans="1:17" x14ac:dyDescent="0.25">
      <c r="A52" s="40" t="s">
        <v>140</v>
      </c>
      <c r="B52" s="44">
        <v>1.729162589501309</v>
      </c>
      <c r="C52" s="44">
        <v>3.8497269240496803</v>
      </c>
      <c r="D52" s="44">
        <v>1.9381225354078595</v>
      </c>
      <c r="E52" s="44">
        <v>1.5765156930887461</v>
      </c>
      <c r="F52" s="44">
        <v>10.242381923830097</v>
      </c>
      <c r="G52" s="44">
        <v>3.8481645882544742</v>
      </c>
      <c r="H52" s="44">
        <v>2.786314200223964</v>
      </c>
      <c r="I52" s="4"/>
      <c r="K52" s="10"/>
      <c r="L52" s="10"/>
      <c r="M52" s="10"/>
      <c r="N52" s="10"/>
      <c r="O52" s="10"/>
      <c r="P52" s="10"/>
      <c r="Q52" s="10"/>
    </row>
    <row r="53" spans="1:17" x14ac:dyDescent="0.25">
      <c r="A53" s="40" t="s">
        <v>141</v>
      </c>
      <c r="B53" s="44">
        <v>1.8789237083674057</v>
      </c>
      <c r="C53" s="44">
        <v>3.9197799035643293</v>
      </c>
      <c r="D53" s="44">
        <v>1.8112371144384489</v>
      </c>
      <c r="E53" s="44">
        <v>1.5113930708475316</v>
      </c>
      <c r="F53" s="44">
        <v>10.128662172538663</v>
      </c>
      <c r="G53" s="44">
        <v>3.8213064125663507</v>
      </c>
      <c r="H53" s="44">
        <v>2.71035101222177</v>
      </c>
      <c r="I53" s="4"/>
      <c r="K53" s="10"/>
      <c r="L53" s="10"/>
      <c r="M53" s="10"/>
      <c r="N53" s="10"/>
      <c r="O53" s="10"/>
      <c r="P53" s="10"/>
      <c r="Q53" s="10"/>
    </row>
    <row r="54" spans="1:17" x14ac:dyDescent="0.25">
      <c r="A54" s="40" t="s">
        <v>142</v>
      </c>
      <c r="B54" s="44">
        <v>1.9572264584170371</v>
      </c>
      <c r="C54" s="44">
        <v>3.7583352353339721</v>
      </c>
      <c r="D54" s="44">
        <v>1.7036553302901645</v>
      </c>
      <c r="E54" s="44">
        <v>1.2230610071772698</v>
      </c>
      <c r="F54" s="44">
        <v>10.115807259763253</v>
      </c>
      <c r="G54" s="44">
        <v>3.9612725575549979</v>
      </c>
      <c r="H54" s="44">
        <v>2.6289224597459788</v>
      </c>
      <c r="I54" s="4"/>
      <c r="K54" s="10"/>
      <c r="L54" s="10"/>
      <c r="M54" s="10"/>
      <c r="N54" s="10"/>
      <c r="O54" s="10"/>
      <c r="P54" s="10"/>
      <c r="Q54" s="10"/>
    </row>
    <row r="55" spans="1:17" x14ac:dyDescent="0.25">
      <c r="A55" s="40" t="s">
        <v>143</v>
      </c>
      <c r="B55" s="44">
        <v>2.0025678547938179</v>
      </c>
      <c r="C55" s="44">
        <v>3.804532151106427</v>
      </c>
      <c r="D55" s="44">
        <v>1.6478824779071426</v>
      </c>
      <c r="E55" s="44">
        <v>1.193583275228693</v>
      </c>
      <c r="F55" s="44">
        <v>10.266673415927317</v>
      </c>
      <c r="G55" s="44">
        <v>4.0358351089450535</v>
      </c>
      <c r="H55" s="44">
        <v>2.6204666138167458</v>
      </c>
      <c r="I55" s="4"/>
      <c r="K55" s="10"/>
      <c r="L55" s="10"/>
      <c r="M55" s="10"/>
      <c r="N55" s="10"/>
      <c r="O55" s="10"/>
      <c r="P55" s="10"/>
      <c r="Q55" s="10"/>
    </row>
    <row r="56" spans="1:17" x14ac:dyDescent="0.25">
      <c r="A56" s="40" t="s">
        <v>144</v>
      </c>
      <c r="B56" s="44">
        <v>2.036137408773925</v>
      </c>
      <c r="C56" s="44">
        <v>3.850217528178665</v>
      </c>
      <c r="D56" s="44">
        <v>1.6270971863354293</v>
      </c>
      <c r="E56" s="44">
        <v>0.98720128124570694</v>
      </c>
      <c r="F56" s="44">
        <v>10.182901644954194</v>
      </c>
      <c r="G56" s="44">
        <v>4.043820542804661</v>
      </c>
      <c r="H56" s="44">
        <v>2.6027540244346596</v>
      </c>
      <c r="I56" s="4"/>
      <c r="K56" s="10"/>
      <c r="L56" s="10"/>
      <c r="M56" s="10"/>
      <c r="N56" s="10"/>
      <c r="O56" s="10"/>
      <c r="P56" s="10"/>
      <c r="Q56" s="10"/>
    </row>
    <row r="57" spans="1:17" x14ac:dyDescent="0.25">
      <c r="A57" s="40" t="s">
        <v>145</v>
      </c>
      <c r="B57" s="44">
        <v>2.0853179425630546</v>
      </c>
      <c r="C57" s="44">
        <v>3.7162253594459904</v>
      </c>
      <c r="D57" s="44">
        <v>1.5485499941815097</v>
      </c>
      <c r="E57" s="44">
        <v>0.96927992380538353</v>
      </c>
      <c r="F57" s="44">
        <v>10.039906222974999</v>
      </c>
      <c r="G57" s="44">
        <v>4.026192650956542</v>
      </c>
      <c r="H57" s="44">
        <v>2.5374530178500301</v>
      </c>
      <c r="I57" s="4"/>
      <c r="K57" s="10"/>
      <c r="L57" s="10"/>
      <c r="M57" s="10"/>
      <c r="N57" s="10"/>
      <c r="O57" s="10"/>
      <c r="P57" s="10"/>
      <c r="Q57" s="10"/>
    </row>
    <row r="58" spans="1:17" x14ac:dyDescent="0.25">
      <c r="A58" s="40" t="s">
        <v>146</v>
      </c>
      <c r="B58" s="44">
        <v>2.1768624108835439</v>
      </c>
      <c r="C58" s="44">
        <v>3.6933168997384787</v>
      </c>
      <c r="D58" s="44">
        <v>1.4918732487096975</v>
      </c>
      <c r="E58" s="44">
        <v>0.93981181480056253</v>
      </c>
      <c r="F58" s="44">
        <v>9.7193223171850054</v>
      </c>
      <c r="G58" s="44">
        <v>4.0625096629749473</v>
      </c>
      <c r="H58" s="44">
        <v>2.4818814082683645</v>
      </c>
      <c r="I58" s="4"/>
      <c r="K58" s="10"/>
      <c r="L58" s="10"/>
      <c r="M58" s="10"/>
      <c r="N58" s="10"/>
      <c r="O58" s="10"/>
      <c r="P58" s="10"/>
      <c r="Q58" s="10"/>
    </row>
    <row r="59" spans="1:17" x14ac:dyDescent="0.25">
      <c r="A59" s="40" t="s">
        <v>147</v>
      </c>
      <c r="B59" s="44">
        <v>2.1813444069308607</v>
      </c>
      <c r="C59" s="44">
        <v>3.5108722854875443</v>
      </c>
      <c r="D59" s="44">
        <v>1.4053373530126321</v>
      </c>
      <c r="E59" s="44">
        <v>0.95722311806240579</v>
      </c>
      <c r="F59" s="44">
        <v>9.4256492892530428</v>
      </c>
      <c r="G59" s="44">
        <v>4.0106110059018407</v>
      </c>
      <c r="H59" s="44">
        <v>2.3891039327600239</v>
      </c>
      <c r="I59" s="4"/>
      <c r="K59" s="10"/>
      <c r="L59" s="10"/>
      <c r="M59" s="10"/>
      <c r="N59" s="10"/>
      <c r="O59" s="10"/>
      <c r="P59" s="10"/>
      <c r="Q59" s="10"/>
    </row>
    <row r="60" spans="1:17" x14ac:dyDescent="0.25">
      <c r="A60" s="40" t="s">
        <v>148</v>
      </c>
      <c r="B60" s="44">
        <v>2.2106884555757969</v>
      </c>
      <c r="C60" s="44">
        <v>3.5087164677876848</v>
      </c>
      <c r="D60" s="44">
        <v>1.2872027375767778</v>
      </c>
      <c r="E60" s="44">
        <v>1.0165396951372143</v>
      </c>
      <c r="F60" s="44">
        <v>9.5346175848660728</v>
      </c>
      <c r="G60" s="44">
        <v>4.1596539136054851</v>
      </c>
      <c r="H60" s="44">
        <v>2.3323593368514044</v>
      </c>
      <c r="I60" s="4"/>
      <c r="K60" s="10"/>
      <c r="L60" s="10"/>
      <c r="M60" s="10"/>
      <c r="N60" s="10"/>
      <c r="O60" s="10"/>
      <c r="P60" s="10"/>
      <c r="Q60" s="10"/>
    </row>
    <row r="61" spans="1:17" x14ac:dyDescent="0.25">
      <c r="A61" s="40" t="s">
        <v>149</v>
      </c>
      <c r="B61" s="44">
        <v>2.2488776893428901</v>
      </c>
      <c r="C61" s="44">
        <v>3.707913499811256</v>
      </c>
      <c r="D61" s="44">
        <v>1.2867631932421941</v>
      </c>
      <c r="E61" s="44">
        <v>1.1261289523161264</v>
      </c>
      <c r="F61" s="44">
        <v>9.4209654211744454</v>
      </c>
      <c r="G61" s="44">
        <v>4.3981480595045888</v>
      </c>
      <c r="H61" s="44">
        <v>2.3583554626374506</v>
      </c>
      <c r="I61" s="4"/>
      <c r="K61" s="10"/>
      <c r="L61" s="10"/>
      <c r="M61" s="10"/>
      <c r="N61" s="10"/>
      <c r="O61" s="10"/>
      <c r="P61" s="10"/>
      <c r="Q61" s="10"/>
    </row>
    <row r="62" spans="1:17" x14ac:dyDescent="0.25">
      <c r="A62" s="40" t="s">
        <v>150</v>
      </c>
      <c r="B62" s="44">
        <v>2.3013349932174147</v>
      </c>
      <c r="C62" s="44">
        <v>4.0765883166805894</v>
      </c>
      <c r="D62" s="44">
        <v>1.2418824026090487</v>
      </c>
      <c r="E62" s="44">
        <v>0.97368469480844444</v>
      </c>
      <c r="F62" s="44">
        <v>9.6377986097061576</v>
      </c>
      <c r="G62" s="44">
        <v>4.4618275917291825</v>
      </c>
      <c r="H62" s="44">
        <v>2.3770192447531264</v>
      </c>
      <c r="I62" s="4"/>
      <c r="K62" s="10"/>
      <c r="L62" s="10"/>
      <c r="M62" s="10"/>
      <c r="N62" s="10"/>
      <c r="O62" s="10"/>
      <c r="P62" s="10"/>
      <c r="Q62" s="10"/>
    </row>
    <row r="63" spans="1:17" x14ac:dyDescent="0.25">
      <c r="A63" s="40" t="s">
        <v>151</v>
      </c>
      <c r="B63" s="44">
        <v>2.31</v>
      </c>
      <c r="C63" s="44">
        <v>4.42</v>
      </c>
      <c r="D63" s="44">
        <v>1.24</v>
      </c>
      <c r="E63" s="44">
        <v>0.87</v>
      </c>
      <c r="F63" s="44">
        <v>9.73</v>
      </c>
      <c r="G63" s="44">
        <v>4.6500000000000004</v>
      </c>
      <c r="H63" s="44">
        <v>2.41</v>
      </c>
      <c r="I63" s="4"/>
    </row>
    <row r="64" spans="1:17" x14ac:dyDescent="0.25">
      <c r="A64" s="40" t="s">
        <v>152</v>
      </c>
      <c r="B64" s="44">
        <v>2.36</v>
      </c>
      <c r="C64" s="44">
        <v>4.5999999999999996</v>
      </c>
      <c r="D64" s="44">
        <v>1.24</v>
      </c>
      <c r="E64" s="44">
        <v>0.92</v>
      </c>
      <c r="F64" s="44">
        <v>9.64</v>
      </c>
      <c r="G64" s="44">
        <v>4.66</v>
      </c>
      <c r="H64" s="44">
        <v>2.4300000000000002</v>
      </c>
      <c r="I64" s="4"/>
    </row>
    <row r="65" spans="1:17" x14ac:dyDescent="0.25">
      <c r="A65" s="40" t="s">
        <v>153</v>
      </c>
      <c r="B65" s="44">
        <v>2.33</v>
      </c>
      <c r="C65" s="44">
        <v>4.6399999999999997</v>
      </c>
      <c r="D65" s="44">
        <v>1.1399999999999999</v>
      </c>
      <c r="E65" s="44">
        <v>0.9</v>
      </c>
      <c r="F65" s="44">
        <v>9.2899999618530273</v>
      </c>
      <c r="G65" s="44">
        <v>4.59</v>
      </c>
      <c r="H65" s="44">
        <v>2.3199999999999998</v>
      </c>
      <c r="I65" s="4"/>
    </row>
    <row r="66" spans="1:17" x14ac:dyDescent="0.25">
      <c r="A66" s="40" t="s">
        <v>154</v>
      </c>
      <c r="B66" s="44">
        <v>2.29</v>
      </c>
      <c r="C66" s="44">
        <v>4.72</v>
      </c>
      <c r="D66" s="44">
        <v>1.1299999999999999</v>
      </c>
      <c r="E66" s="44">
        <v>0.99</v>
      </c>
      <c r="F66" s="44">
        <v>8.89</v>
      </c>
      <c r="G66" s="44">
        <v>4.63</v>
      </c>
      <c r="H66" s="44">
        <v>2.2799999999999998</v>
      </c>
      <c r="I66" s="4"/>
    </row>
    <row r="67" spans="1:17" x14ac:dyDescent="0.25">
      <c r="A67" s="40" t="s">
        <v>155</v>
      </c>
      <c r="B67" s="44">
        <v>2.34</v>
      </c>
      <c r="C67" s="44">
        <v>4.76</v>
      </c>
      <c r="D67" s="44">
        <v>1.18</v>
      </c>
      <c r="E67" s="44">
        <v>1.1399999999999999</v>
      </c>
      <c r="F67" s="44">
        <v>8.59</v>
      </c>
      <c r="G67" s="44">
        <v>4.75</v>
      </c>
      <c r="H67" s="44">
        <v>2.31</v>
      </c>
      <c r="I67" s="4"/>
    </row>
    <row r="68" spans="1:17" x14ac:dyDescent="0.25">
      <c r="A68" s="40" t="s">
        <v>156</v>
      </c>
      <c r="B68" s="44">
        <v>2.2999999999999998</v>
      </c>
      <c r="C68" s="44">
        <v>4.8</v>
      </c>
      <c r="D68" s="44">
        <v>1.18</v>
      </c>
      <c r="E68" s="44">
        <v>0.99</v>
      </c>
      <c r="F68" s="44">
        <v>9.07</v>
      </c>
      <c r="G68" s="44">
        <v>4.88</v>
      </c>
      <c r="H68" s="44">
        <v>2.35</v>
      </c>
      <c r="J68"/>
      <c r="K68"/>
      <c r="L68"/>
      <c r="M68"/>
      <c r="N68"/>
      <c r="O68"/>
      <c r="P68"/>
      <c r="Q68"/>
    </row>
    <row r="69" spans="1:17" x14ac:dyDescent="0.25">
      <c r="A69" s="40" t="s">
        <v>157</v>
      </c>
      <c r="B69" s="44">
        <v>2.36</v>
      </c>
      <c r="C69" s="44">
        <v>4.99</v>
      </c>
      <c r="D69" s="44">
        <v>1.19</v>
      </c>
      <c r="E69" s="44">
        <v>0.81</v>
      </c>
      <c r="F69" s="44">
        <v>8.94</v>
      </c>
      <c r="G69" s="44">
        <v>4.8899999999999997</v>
      </c>
      <c r="H69" s="44">
        <v>2.36</v>
      </c>
      <c r="J69"/>
      <c r="K69"/>
      <c r="L69"/>
      <c r="M69"/>
      <c r="N69"/>
      <c r="O69"/>
      <c r="P69"/>
      <c r="Q69"/>
    </row>
    <row r="70" spans="1:17" x14ac:dyDescent="0.25">
      <c r="A70" s="40" t="s">
        <v>158</v>
      </c>
      <c r="B70" s="44">
        <v>2.36</v>
      </c>
      <c r="C70" s="44">
        <v>5.04</v>
      </c>
      <c r="D70" s="44">
        <v>1.1000000000000001</v>
      </c>
      <c r="E70" s="44">
        <v>0.85</v>
      </c>
      <c r="F70" s="44">
        <v>9.3800000000000008</v>
      </c>
      <c r="G70" s="44">
        <v>4.88</v>
      </c>
      <c r="H70" s="44">
        <v>2.35</v>
      </c>
      <c r="J70"/>
      <c r="K70"/>
      <c r="L70"/>
      <c r="M70"/>
      <c r="N70"/>
      <c r="O70"/>
      <c r="P70"/>
      <c r="Q70"/>
    </row>
    <row r="71" spans="1:17" x14ac:dyDescent="0.25">
      <c r="A71" s="40" t="s">
        <v>159</v>
      </c>
      <c r="B71" s="44">
        <v>2.34</v>
      </c>
      <c r="C71" s="44">
        <v>5.17</v>
      </c>
      <c r="D71" s="44">
        <v>1.04</v>
      </c>
      <c r="E71" s="44">
        <v>0.72</v>
      </c>
      <c r="F71" s="44">
        <v>9.89</v>
      </c>
      <c r="G71" s="44">
        <v>4.7699999999999996</v>
      </c>
      <c r="H71" s="44">
        <v>2.37</v>
      </c>
      <c r="J71"/>
      <c r="K71"/>
      <c r="L71"/>
      <c r="M71"/>
      <c r="N71"/>
      <c r="O71"/>
      <c r="P71"/>
      <c r="Q71"/>
    </row>
    <row r="72" spans="1:17" x14ac:dyDescent="0.25">
      <c r="A72" s="40" t="s">
        <v>160</v>
      </c>
      <c r="B72" s="44">
        <v>2.34</v>
      </c>
      <c r="C72" s="44">
        <v>5.16</v>
      </c>
      <c r="D72" s="44">
        <v>0.99</v>
      </c>
      <c r="E72" s="44">
        <v>0.83</v>
      </c>
      <c r="F72" s="44">
        <v>9.26</v>
      </c>
      <c r="G72" s="44">
        <v>4.67</v>
      </c>
      <c r="H72" s="44">
        <v>2.27</v>
      </c>
      <c r="J72"/>
      <c r="K72"/>
      <c r="L72"/>
      <c r="M72"/>
      <c r="N72"/>
      <c r="O72"/>
      <c r="P72"/>
      <c r="Q72"/>
    </row>
    <row r="73" spans="1:17" x14ac:dyDescent="0.25">
      <c r="A73" s="40" t="s">
        <v>161</v>
      </c>
      <c r="B73" s="44">
        <v>2.36</v>
      </c>
      <c r="C73" s="44">
        <v>5.32</v>
      </c>
      <c r="D73" s="44">
        <v>1.1000000000000001</v>
      </c>
      <c r="E73" s="44">
        <v>0.85</v>
      </c>
      <c r="F73" s="44">
        <v>9.2100000000000009</v>
      </c>
      <c r="G73" s="44">
        <v>4.7</v>
      </c>
      <c r="H73" s="44">
        <v>2.36</v>
      </c>
      <c r="J73"/>
      <c r="K73"/>
      <c r="L73"/>
      <c r="M73"/>
      <c r="N73"/>
      <c r="O73"/>
      <c r="P73"/>
      <c r="Q73"/>
    </row>
    <row r="74" spans="1:17" x14ac:dyDescent="0.25">
      <c r="A74" s="40" t="s">
        <v>162</v>
      </c>
      <c r="B74" s="44">
        <v>2.37</v>
      </c>
      <c r="C74" s="44">
        <v>5.31</v>
      </c>
      <c r="D74" s="44">
        <v>1.17</v>
      </c>
      <c r="E74" s="44">
        <v>0.77</v>
      </c>
      <c r="F74" s="44">
        <v>8.8699999999999992</v>
      </c>
      <c r="G74" s="44">
        <v>4.74</v>
      </c>
      <c r="H74" s="44">
        <v>2.38</v>
      </c>
      <c r="J74"/>
      <c r="K74"/>
      <c r="L74"/>
      <c r="M74"/>
      <c r="N74"/>
      <c r="O74"/>
      <c r="P74"/>
      <c r="Q74"/>
    </row>
    <row r="75" spans="1:17" x14ac:dyDescent="0.25">
      <c r="A75" s="40" t="s">
        <v>163</v>
      </c>
      <c r="B75" s="44">
        <v>2.2599999999999998</v>
      </c>
      <c r="C75" s="44">
        <v>5.05</v>
      </c>
      <c r="D75" s="44">
        <v>1.08</v>
      </c>
      <c r="E75" s="44">
        <v>0.78</v>
      </c>
      <c r="F75" s="44">
        <v>6.48</v>
      </c>
      <c r="G75" s="44">
        <v>4.59</v>
      </c>
      <c r="H75" s="44">
        <v>2.0499999999999998</v>
      </c>
    </row>
    <row r="76" spans="1:17" x14ac:dyDescent="0.25">
      <c r="A76" s="40" t="s">
        <v>164</v>
      </c>
      <c r="B76" s="44">
        <v>2.09</v>
      </c>
      <c r="C76" s="44">
        <v>4.7300000000000004</v>
      </c>
      <c r="D76" s="44">
        <v>0.96</v>
      </c>
      <c r="E76" s="44">
        <v>0.69</v>
      </c>
      <c r="F76" s="44">
        <v>4.3600000000000003</v>
      </c>
      <c r="G76" s="44">
        <v>4.1399999999999997</v>
      </c>
      <c r="H76" s="44">
        <v>1.7</v>
      </c>
    </row>
    <row r="77" spans="1:17" x14ac:dyDescent="0.25">
      <c r="A77" s="40" t="s">
        <v>165</v>
      </c>
      <c r="B77" s="44">
        <v>1.84</v>
      </c>
      <c r="C77" s="44">
        <v>4.12</v>
      </c>
      <c r="D77" s="44">
        <v>0.65</v>
      </c>
      <c r="E77" s="44">
        <v>0.59</v>
      </c>
      <c r="F77" s="44">
        <v>2.76</v>
      </c>
      <c r="G77" s="44">
        <v>3.65</v>
      </c>
      <c r="H77" s="44">
        <v>1.25</v>
      </c>
    </row>
    <row r="78" spans="1:17" x14ac:dyDescent="0.25">
      <c r="A78" s="40" t="s">
        <v>166</v>
      </c>
      <c r="B78" s="44">
        <v>1.72</v>
      </c>
      <c r="C78" s="44">
        <v>3.78</v>
      </c>
      <c r="D78" s="44">
        <v>0.42</v>
      </c>
      <c r="E78" s="44">
        <v>0.5</v>
      </c>
      <c r="F78" s="44">
        <v>1.02</v>
      </c>
      <c r="G78" s="44">
        <v>3.25</v>
      </c>
      <c r="H78" s="44">
        <v>0.86</v>
      </c>
    </row>
    <row r="79" spans="1:17" x14ac:dyDescent="0.25">
      <c r="A79" s="40" t="s">
        <v>167</v>
      </c>
      <c r="B79" s="44">
        <v>1.61</v>
      </c>
      <c r="C79" s="44">
        <v>3.39</v>
      </c>
      <c r="D79" s="44">
        <v>0.33</v>
      </c>
      <c r="E79" s="44">
        <v>0.35</v>
      </c>
      <c r="F79" s="44">
        <v>1.02</v>
      </c>
      <c r="G79" s="44">
        <v>2.88</v>
      </c>
      <c r="H79" s="44">
        <v>0.75</v>
      </c>
    </row>
    <row r="80" spans="1:17" x14ac:dyDescent="0.25">
      <c r="A80" s="40" t="s">
        <v>168</v>
      </c>
      <c r="B80" s="44">
        <v>1.57</v>
      </c>
      <c r="C80" s="44">
        <v>3.24</v>
      </c>
      <c r="D80" s="44">
        <v>0.27</v>
      </c>
      <c r="E80" s="44">
        <v>0.25</v>
      </c>
      <c r="F80" s="44">
        <v>1.08</v>
      </c>
      <c r="G80" s="44">
        <v>2.84</v>
      </c>
      <c r="H80" s="44">
        <v>0.7</v>
      </c>
    </row>
    <row r="81" spans="1:8" x14ac:dyDescent="0.25">
      <c r="A81" s="40" t="s">
        <v>169</v>
      </c>
      <c r="B81" s="44">
        <v>1.56</v>
      </c>
      <c r="C81" s="44">
        <v>3.22</v>
      </c>
      <c r="D81" s="44">
        <v>0.28999999999999998</v>
      </c>
      <c r="E81" s="44">
        <v>0.26</v>
      </c>
      <c r="F81" s="44">
        <v>1.0900000000000001</v>
      </c>
      <c r="G81" s="44">
        <v>2.9</v>
      </c>
      <c r="H81" s="44">
        <v>0.69</v>
      </c>
    </row>
    <row r="82" spans="1:8" x14ac:dyDescent="0.25">
      <c r="A82" s="40" t="s">
        <v>170</v>
      </c>
      <c r="B82" s="44">
        <v>1.61</v>
      </c>
      <c r="C82" s="44">
        <v>3.04</v>
      </c>
      <c r="D82" s="44">
        <v>0.34</v>
      </c>
      <c r="E82" s="44">
        <v>0.26</v>
      </c>
      <c r="F82" s="44">
        <v>1.05</v>
      </c>
      <c r="G82" s="44">
        <v>2.88</v>
      </c>
      <c r="H82" s="44">
        <v>0.71</v>
      </c>
    </row>
    <row r="83" spans="1:8" x14ac:dyDescent="0.25">
      <c r="A83" s="40" t="s">
        <v>171</v>
      </c>
      <c r="B83" s="44">
        <v>1.81</v>
      </c>
      <c r="C83" s="44">
        <v>3.35</v>
      </c>
      <c r="D83" s="44">
        <v>0.44</v>
      </c>
      <c r="E83" s="44">
        <v>0.32</v>
      </c>
      <c r="F83" s="44">
        <v>0.98393562473819018</v>
      </c>
      <c r="G83" s="44">
        <v>3.21</v>
      </c>
      <c r="H83" s="44">
        <v>0.84</v>
      </c>
    </row>
    <row r="84" spans="1:8" x14ac:dyDescent="0.25">
      <c r="A84" s="40" t="s">
        <v>172</v>
      </c>
      <c r="B84" s="44">
        <v>2.02</v>
      </c>
      <c r="C84" s="44">
        <v>3.69</v>
      </c>
      <c r="D84" s="44">
        <v>0.5</v>
      </c>
      <c r="E84" s="44">
        <v>0.51</v>
      </c>
      <c r="F84" s="44">
        <v>1.04</v>
      </c>
      <c r="G84" s="44">
        <v>3.55</v>
      </c>
      <c r="H84" s="44">
        <v>0.94</v>
      </c>
    </row>
    <row r="85" spans="1:8" x14ac:dyDescent="0.25">
      <c r="A85" s="40" t="s">
        <v>173</v>
      </c>
      <c r="B85" s="44">
        <v>2.2200000000000002</v>
      </c>
      <c r="C85" s="44">
        <v>4.01</v>
      </c>
      <c r="D85" s="44">
        <v>0.56999999999999995</v>
      </c>
      <c r="E85" s="44">
        <v>0.51</v>
      </c>
      <c r="F85" s="44">
        <v>1.02</v>
      </c>
      <c r="G85" s="44">
        <v>3.96</v>
      </c>
      <c r="H85" s="44">
        <v>1.03</v>
      </c>
    </row>
    <row r="86" spans="1:8" x14ac:dyDescent="0.25">
      <c r="A86" s="40" t="s">
        <v>174</v>
      </c>
      <c r="B86" s="44">
        <v>2.33</v>
      </c>
      <c r="C86" s="44">
        <v>4.57</v>
      </c>
      <c r="D86" s="44">
        <v>0.59</v>
      </c>
      <c r="E86" s="44">
        <v>0.48</v>
      </c>
      <c r="F86" s="44">
        <v>0.94</v>
      </c>
      <c r="G86" s="44">
        <v>4.3499999999999996</v>
      </c>
      <c r="H86" s="44">
        <v>1.08</v>
      </c>
    </row>
    <row r="87" spans="1:8" x14ac:dyDescent="0.25">
      <c r="A87" s="40" t="s">
        <v>175</v>
      </c>
      <c r="B87" s="44">
        <v>2.41</v>
      </c>
      <c r="C87" s="44">
        <v>5.08</v>
      </c>
      <c r="D87" s="44">
        <v>0.63</v>
      </c>
      <c r="E87" s="44">
        <v>0.44</v>
      </c>
      <c r="F87" s="44">
        <v>0.85</v>
      </c>
      <c r="G87" s="44">
        <v>4.6500000000000004</v>
      </c>
      <c r="H87" s="44">
        <v>1.1599999999999999</v>
      </c>
    </row>
    <row r="88" spans="1:8" x14ac:dyDescent="0.25">
      <c r="A88" s="40" t="s">
        <v>176</v>
      </c>
      <c r="B88" s="44">
        <v>2.5299999999999998</v>
      </c>
      <c r="C88" s="44">
        <v>5.78</v>
      </c>
      <c r="D88" s="44">
        <v>0.72</v>
      </c>
      <c r="E88" s="44">
        <v>0.41</v>
      </c>
      <c r="F88" s="44">
        <v>0.77</v>
      </c>
      <c r="G88" s="44">
        <v>4.96</v>
      </c>
      <c r="H88" s="44">
        <v>1.28</v>
      </c>
    </row>
    <row r="89" spans="1:8" x14ac:dyDescent="0.25">
      <c r="A89" s="40" t="s">
        <v>177</v>
      </c>
      <c r="B89" s="44">
        <v>2.66</v>
      </c>
      <c r="C89" s="44">
        <v>6.36</v>
      </c>
      <c r="D89" s="44">
        <v>0.82</v>
      </c>
      <c r="E89" s="44">
        <v>0.45</v>
      </c>
      <c r="F89" s="44">
        <v>0.79</v>
      </c>
      <c r="G89" s="44">
        <v>5.15</v>
      </c>
      <c r="H89" s="44">
        <v>1.42</v>
      </c>
    </row>
  </sheetData>
  <phoneticPr fontId="37" type="noConversion"/>
  <hyperlinks>
    <hyperlink ref="A4" location="'TABLE OF CONTENTS'!A1" display="Return to Table of Contents" xr:uid="{00000000-0004-0000-1800-000000000000}"/>
  </hyperlinks>
  <pageMargins left="0.7" right="0.7" top="0.75" bottom="0.75" header="0.3" footer="0.3"/>
  <pageSetup orientation="portrait" r:id="rId1"/>
  <headerFooter>
    <oddHeader>&amp;L&amp;"Calibri"&amp;11&amp;K000000NONCONFIDENTIAL // EXTERNAL&amp;1#_x000D_&amp;"Calibri"&amp;11&amp;K000000&amp;"Calibri"&amp;11&amp;K000000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18"/>
  <dimension ref="A1:D88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5" x14ac:dyDescent="0.25"/>
  <cols>
    <col min="1" max="2" width="12.5703125" customWidth="1"/>
    <col min="3" max="3" width="14.140625" customWidth="1"/>
    <col min="4" max="4" width="10.42578125" customWidth="1"/>
  </cols>
  <sheetData>
    <row r="1" spans="1:4" ht="20.25" x14ac:dyDescent="0.3">
      <c r="A1" s="41" t="s">
        <v>30</v>
      </c>
      <c r="B1" s="41"/>
    </row>
    <row r="2" spans="1:4" x14ac:dyDescent="0.25">
      <c r="A2" t="s">
        <v>222</v>
      </c>
    </row>
    <row r="3" spans="1:4" x14ac:dyDescent="0.25">
      <c r="A3" s="11" t="s">
        <v>86</v>
      </c>
      <c r="D3" s="25" t="s">
        <v>179</v>
      </c>
    </row>
    <row r="4" spans="1:4" x14ac:dyDescent="0.25">
      <c r="B4" t="s">
        <v>240</v>
      </c>
      <c r="C4" t="s">
        <v>241</v>
      </c>
    </row>
    <row r="5" spans="1:4" x14ac:dyDescent="0.25">
      <c r="A5" s="40" t="s">
        <v>94</v>
      </c>
      <c r="B5" s="44">
        <v>1.55</v>
      </c>
      <c r="C5" s="44">
        <v>0.19</v>
      </c>
      <c r="D5" s="5"/>
    </row>
    <row r="6" spans="1:4" x14ac:dyDescent="0.25">
      <c r="A6" s="40" t="s">
        <v>95</v>
      </c>
      <c r="B6" s="44">
        <v>1.42</v>
      </c>
      <c r="C6" s="44">
        <v>0.2</v>
      </c>
      <c r="D6" s="5"/>
    </row>
    <row r="7" spans="1:4" x14ac:dyDescent="0.25">
      <c r="A7" s="40" t="s">
        <v>96</v>
      </c>
      <c r="B7" s="44">
        <v>1.33</v>
      </c>
      <c r="C7" s="44">
        <v>0.16</v>
      </c>
      <c r="D7" s="5"/>
    </row>
    <row r="8" spans="1:4" x14ac:dyDescent="0.25">
      <c r="A8" s="40" t="s">
        <v>97</v>
      </c>
      <c r="B8" s="44">
        <v>1.34</v>
      </c>
      <c r="C8" s="44">
        <v>0.23</v>
      </c>
      <c r="D8" s="5"/>
    </row>
    <row r="9" spans="1:4" x14ac:dyDescent="0.25">
      <c r="A9" s="40" t="s">
        <v>98</v>
      </c>
      <c r="B9" s="44">
        <v>1.32</v>
      </c>
      <c r="C9" s="44">
        <v>0.18</v>
      </c>
      <c r="D9" s="5"/>
    </row>
    <row r="10" spans="1:4" x14ac:dyDescent="0.25">
      <c r="A10" s="40" t="s">
        <v>99</v>
      </c>
      <c r="B10" s="44">
        <v>1.34</v>
      </c>
      <c r="C10" s="44">
        <v>0.15</v>
      </c>
      <c r="D10" s="5"/>
    </row>
    <row r="11" spans="1:4" x14ac:dyDescent="0.25">
      <c r="A11" s="40" t="s">
        <v>100</v>
      </c>
      <c r="B11" s="44">
        <v>1.35</v>
      </c>
      <c r="C11" s="44">
        <v>0.14000000000000001</v>
      </c>
      <c r="D11" s="5"/>
    </row>
    <row r="12" spans="1:4" x14ac:dyDescent="0.25">
      <c r="A12" s="40" t="s">
        <v>101</v>
      </c>
      <c r="B12" s="44">
        <v>1.31</v>
      </c>
      <c r="C12" s="44">
        <v>0.2</v>
      </c>
      <c r="D12" s="5"/>
    </row>
    <row r="13" spans="1:4" x14ac:dyDescent="0.25">
      <c r="A13" s="40" t="s">
        <v>102</v>
      </c>
      <c r="B13" s="44">
        <v>1.19</v>
      </c>
      <c r="C13" s="44">
        <v>0.1</v>
      </c>
      <c r="D13" s="5"/>
    </row>
    <row r="14" spans="1:4" x14ac:dyDescent="0.25">
      <c r="A14" s="40" t="s">
        <v>103</v>
      </c>
      <c r="B14" s="44">
        <v>1.22</v>
      </c>
      <c r="C14" s="44">
        <v>0.18</v>
      </c>
      <c r="D14" s="5"/>
    </row>
    <row r="15" spans="1:4" x14ac:dyDescent="0.25">
      <c r="A15" s="40" t="s">
        <v>104</v>
      </c>
      <c r="B15" s="44">
        <v>1.36</v>
      </c>
      <c r="C15" s="44">
        <v>0.15</v>
      </c>
      <c r="D15" s="5"/>
    </row>
    <row r="16" spans="1:4" x14ac:dyDescent="0.25">
      <c r="A16" s="40" t="s">
        <v>105</v>
      </c>
      <c r="B16" s="44">
        <v>1.32</v>
      </c>
      <c r="C16" s="44">
        <v>0.22</v>
      </c>
      <c r="D16" s="5"/>
    </row>
    <row r="17" spans="1:4" x14ac:dyDescent="0.25">
      <c r="A17" s="40" t="s">
        <v>106</v>
      </c>
      <c r="B17" s="44">
        <v>1.23</v>
      </c>
      <c r="C17" s="44">
        <v>0.13</v>
      </c>
      <c r="D17" s="5"/>
    </row>
    <row r="18" spans="1:4" x14ac:dyDescent="0.25">
      <c r="A18" s="40" t="s">
        <v>107</v>
      </c>
      <c r="B18" s="44">
        <v>1.44</v>
      </c>
      <c r="C18" s="44">
        <v>0.09</v>
      </c>
      <c r="D18" s="5"/>
    </row>
    <row r="19" spans="1:4" x14ac:dyDescent="0.25">
      <c r="A19" s="40" t="s">
        <v>108</v>
      </c>
      <c r="B19" s="44">
        <v>1.48</v>
      </c>
      <c r="C19" s="44">
        <v>0.18</v>
      </c>
      <c r="D19" s="5"/>
    </row>
    <row r="20" spans="1:4" x14ac:dyDescent="0.25">
      <c r="A20" s="40" t="s">
        <v>109</v>
      </c>
      <c r="B20" s="44">
        <v>1.73</v>
      </c>
      <c r="C20" s="44">
        <v>0.17</v>
      </c>
      <c r="D20" s="5"/>
    </row>
    <row r="21" spans="1:4" x14ac:dyDescent="0.25">
      <c r="A21" s="40" t="s">
        <v>110</v>
      </c>
      <c r="B21" s="44">
        <v>1.64</v>
      </c>
      <c r="C21" s="44">
        <v>0.24</v>
      </c>
      <c r="D21" s="5"/>
    </row>
    <row r="22" spans="1:4" x14ac:dyDescent="0.25">
      <c r="A22" s="40" t="s">
        <v>111</v>
      </c>
      <c r="B22" s="44">
        <v>1.74</v>
      </c>
      <c r="C22" s="44">
        <v>0.22</v>
      </c>
      <c r="D22" s="5"/>
    </row>
    <row r="23" spans="1:4" x14ac:dyDescent="0.25">
      <c r="A23" s="40" t="s">
        <v>112</v>
      </c>
      <c r="B23" s="44">
        <v>1.91</v>
      </c>
      <c r="C23" s="44">
        <v>0.35</v>
      </c>
      <c r="D23" s="5"/>
    </row>
    <row r="24" spans="1:4" x14ac:dyDescent="0.25">
      <c r="A24" s="40" t="s">
        <v>113</v>
      </c>
      <c r="B24" s="44">
        <v>2.27</v>
      </c>
      <c r="C24" s="44">
        <v>0.43</v>
      </c>
      <c r="D24" s="5"/>
    </row>
    <row r="25" spans="1:4" x14ac:dyDescent="0.25">
      <c r="A25" s="40" t="s">
        <v>114</v>
      </c>
      <c r="B25" s="44">
        <v>2.0099999999999998</v>
      </c>
      <c r="C25" s="44">
        <v>0.53</v>
      </c>
      <c r="D25" s="5"/>
    </row>
    <row r="26" spans="1:4" x14ac:dyDescent="0.25">
      <c r="A26" s="40" t="s">
        <v>115</v>
      </c>
      <c r="B26" s="44">
        <v>2.2400000000000002</v>
      </c>
      <c r="C26" s="44">
        <v>0.52</v>
      </c>
      <c r="D26" s="5"/>
    </row>
    <row r="27" spans="1:4" x14ac:dyDescent="0.25">
      <c r="A27" s="40" t="s">
        <v>116</v>
      </c>
      <c r="B27" s="44">
        <v>2.5499999999999998</v>
      </c>
      <c r="C27" s="44">
        <v>0.55000000000000004</v>
      </c>
      <c r="D27" s="5"/>
    </row>
    <row r="28" spans="1:4" x14ac:dyDescent="0.25">
      <c r="A28" s="40" t="s">
        <v>117</v>
      </c>
      <c r="B28" s="44">
        <v>3.05</v>
      </c>
      <c r="C28" s="44">
        <v>0.66</v>
      </c>
      <c r="D28" s="5"/>
    </row>
    <row r="29" spans="1:4" x14ac:dyDescent="0.25">
      <c r="A29" s="40" t="s">
        <v>118</v>
      </c>
      <c r="B29" s="44">
        <v>2.77</v>
      </c>
      <c r="C29" s="44">
        <v>0.66</v>
      </c>
      <c r="D29" s="5"/>
    </row>
    <row r="30" spans="1:4" x14ac:dyDescent="0.25">
      <c r="A30" s="40" t="s">
        <v>119</v>
      </c>
      <c r="B30" s="44">
        <v>2.5</v>
      </c>
      <c r="C30" s="44">
        <v>0.75</v>
      </c>
      <c r="D30" s="5"/>
    </row>
    <row r="31" spans="1:4" x14ac:dyDescent="0.25">
      <c r="A31" s="40" t="s">
        <v>120</v>
      </c>
      <c r="B31" s="44">
        <v>2.74</v>
      </c>
      <c r="C31" s="44">
        <v>0.53</v>
      </c>
      <c r="D31" s="5"/>
    </row>
    <row r="32" spans="1:4" x14ac:dyDescent="0.25">
      <c r="A32" s="40" t="s">
        <v>121</v>
      </c>
      <c r="B32" s="44">
        <v>2.42</v>
      </c>
      <c r="C32" s="44">
        <v>0.74</v>
      </c>
      <c r="D32" s="5"/>
    </row>
    <row r="33" spans="1:4" x14ac:dyDescent="0.25">
      <c r="A33" s="40" t="s">
        <v>122</v>
      </c>
      <c r="B33" s="44">
        <v>2.2799999999999998</v>
      </c>
      <c r="C33" s="44">
        <v>0.63</v>
      </c>
      <c r="D33" s="5"/>
    </row>
    <row r="34" spans="1:4" x14ac:dyDescent="0.25">
      <c r="A34" s="40" t="s">
        <v>123</v>
      </c>
      <c r="B34" s="44">
        <v>2.04</v>
      </c>
      <c r="C34" s="44">
        <v>0.53</v>
      </c>
      <c r="D34" s="5"/>
    </row>
    <row r="35" spans="1:4" x14ac:dyDescent="0.25">
      <c r="A35" s="40" t="s">
        <v>124</v>
      </c>
      <c r="B35" s="44">
        <v>2.12</v>
      </c>
      <c r="C35" s="44">
        <v>0.59</v>
      </c>
      <c r="D35" s="5"/>
    </row>
    <row r="36" spans="1:4" x14ac:dyDescent="0.25">
      <c r="A36" s="40" t="s">
        <v>125</v>
      </c>
      <c r="B36" s="44">
        <v>1.9</v>
      </c>
      <c r="C36" s="44">
        <v>0.52</v>
      </c>
      <c r="D36" s="5"/>
    </row>
    <row r="37" spans="1:4" x14ac:dyDescent="0.25">
      <c r="A37" s="40" t="s">
        <v>126</v>
      </c>
      <c r="B37" s="44">
        <v>1.84</v>
      </c>
      <c r="C37" s="44">
        <v>0.54</v>
      </c>
      <c r="D37" s="5"/>
    </row>
    <row r="38" spans="1:4" x14ac:dyDescent="0.25">
      <c r="A38" s="40" t="s">
        <v>127</v>
      </c>
      <c r="B38" s="54">
        <v>1.6703053896940843</v>
      </c>
      <c r="C38" s="54">
        <v>0.47873319830602101</v>
      </c>
      <c r="D38" s="5"/>
    </row>
    <row r="39" spans="1:4" x14ac:dyDescent="0.25">
      <c r="A39" s="40" t="s">
        <v>128</v>
      </c>
      <c r="B39" s="54">
        <v>2.1193092621664049</v>
      </c>
      <c r="C39" s="54">
        <v>0.41862899005756149</v>
      </c>
      <c r="D39" s="5"/>
    </row>
    <row r="40" spans="1:4" x14ac:dyDescent="0.25">
      <c r="A40" s="40" t="s">
        <v>129</v>
      </c>
      <c r="B40" s="44">
        <v>1.72</v>
      </c>
      <c r="C40" s="44">
        <v>0.48</v>
      </c>
      <c r="D40" s="5"/>
    </row>
    <row r="41" spans="1:4" x14ac:dyDescent="0.25">
      <c r="A41" s="40" t="s">
        <v>130</v>
      </c>
      <c r="B41" s="44">
        <v>1.4</v>
      </c>
      <c r="C41" s="44">
        <v>0.43</v>
      </c>
      <c r="D41" s="5"/>
    </row>
    <row r="42" spans="1:4" x14ac:dyDescent="0.25">
      <c r="A42" s="40" t="s">
        <v>131</v>
      </c>
      <c r="B42" s="44">
        <v>1.46</v>
      </c>
      <c r="C42" s="44">
        <v>0.36</v>
      </c>
      <c r="D42" s="5"/>
    </row>
    <row r="43" spans="1:4" x14ac:dyDescent="0.25">
      <c r="A43" s="40" t="s">
        <v>132</v>
      </c>
      <c r="B43" s="44">
        <v>1.52</v>
      </c>
      <c r="C43" s="44">
        <v>0.35</v>
      </c>
      <c r="D43" s="5"/>
    </row>
    <row r="44" spans="1:4" x14ac:dyDescent="0.25">
      <c r="A44" s="40" t="s">
        <v>133</v>
      </c>
      <c r="B44" s="44">
        <v>1.42</v>
      </c>
      <c r="C44" s="44">
        <v>0.38</v>
      </c>
      <c r="D44" s="5"/>
    </row>
    <row r="45" spans="1:4" x14ac:dyDescent="0.25">
      <c r="A45" s="40" t="s">
        <v>134</v>
      </c>
      <c r="B45" s="44">
        <v>1.28</v>
      </c>
      <c r="C45" s="44">
        <v>0.28999999999999998</v>
      </c>
      <c r="D45" s="5"/>
    </row>
    <row r="46" spans="1:4" x14ac:dyDescent="0.25">
      <c r="A46" s="40" t="s">
        <v>135</v>
      </c>
      <c r="B46" s="44">
        <v>1.17</v>
      </c>
      <c r="C46" s="44">
        <v>0.35</v>
      </c>
      <c r="D46" s="5"/>
    </row>
    <row r="47" spans="1:4" x14ac:dyDescent="0.25">
      <c r="A47" s="40" t="s">
        <v>136</v>
      </c>
      <c r="B47" s="44">
        <v>1.35</v>
      </c>
      <c r="C47" s="44">
        <v>0.22</v>
      </c>
      <c r="D47" s="5"/>
    </row>
    <row r="48" spans="1:4" x14ac:dyDescent="0.25">
      <c r="A48" s="40" t="s">
        <v>137</v>
      </c>
      <c r="B48" s="55">
        <v>1.25</v>
      </c>
      <c r="C48" s="55">
        <v>0.23</v>
      </c>
      <c r="D48" s="5"/>
    </row>
    <row r="49" spans="1:4" x14ac:dyDescent="0.25">
      <c r="A49" s="40" t="s">
        <v>138</v>
      </c>
      <c r="B49" s="55">
        <v>0.97</v>
      </c>
      <c r="C49" s="55">
        <v>0.23</v>
      </c>
      <c r="D49" s="5"/>
    </row>
    <row r="50" spans="1:4" x14ac:dyDescent="0.25">
      <c r="A50" s="40" t="s">
        <v>139</v>
      </c>
      <c r="B50" s="55">
        <v>0.95</v>
      </c>
      <c r="C50" s="55">
        <v>0.22</v>
      </c>
      <c r="D50" s="5"/>
    </row>
    <row r="51" spans="1:4" x14ac:dyDescent="0.25">
      <c r="A51" s="40" t="s">
        <v>140</v>
      </c>
      <c r="B51" s="55">
        <v>1.1499999999999999</v>
      </c>
      <c r="C51" s="55">
        <v>0.21</v>
      </c>
    </row>
    <row r="52" spans="1:4" x14ac:dyDescent="0.25">
      <c r="A52" s="40" t="s">
        <v>141</v>
      </c>
      <c r="B52" s="55">
        <v>0.95</v>
      </c>
      <c r="C52" s="55">
        <v>0.22</v>
      </c>
    </row>
    <row r="53" spans="1:4" x14ac:dyDescent="0.25">
      <c r="A53" s="40" t="s">
        <v>142</v>
      </c>
      <c r="B53" s="55">
        <v>0.85</v>
      </c>
      <c r="C53" s="55">
        <v>0.13</v>
      </c>
    </row>
    <row r="54" spans="1:4" x14ac:dyDescent="0.25">
      <c r="A54" s="40" t="s">
        <v>143</v>
      </c>
      <c r="B54" s="55">
        <v>1.01</v>
      </c>
      <c r="C54" s="55">
        <v>0.19</v>
      </c>
    </row>
    <row r="55" spans="1:4" x14ac:dyDescent="0.25">
      <c r="A55" s="40" t="s">
        <v>144</v>
      </c>
      <c r="B55" s="55">
        <v>1</v>
      </c>
      <c r="C55" s="55">
        <v>0.18</v>
      </c>
    </row>
    <row r="56" spans="1:4" x14ac:dyDescent="0.25">
      <c r="A56" s="40" t="s">
        <v>145</v>
      </c>
      <c r="B56" s="55">
        <v>0.91</v>
      </c>
      <c r="C56" s="55">
        <v>0.19</v>
      </c>
    </row>
    <row r="57" spans="1:4" x14ac:dyDescent="0.25">
      <c r="A57" s="40" t="s">
        <v>146</v>
      </c>
      <c r="B57" s="55">
        <v>0.71</v>
      </c>
      <c r="C57" s="55">
        <v>0.18</v>
      </c>
    </row>
    <row r="58" spans="1:4" x14ac:dyDescent="0.25">
      <c r="A58" s="40" t="s">
        <v>147</v>
      </c>
      <c r="B58" s="55">
        <v>0.78</v>
      </c>
      <c r="C58" s="55">
        <v>0.12</v>
      </c>
    </row>
    <row r="59" spans="1:4" x14ac:dyDescent="0.25">
      <c r="A59" s="40" t="s">
        <v>148</v>
      </c>
      <c r="B59" s="55">
        <v>1.02</v>
      </c>
      <c r="C59" s="55">
        <v>0.16</v>
      </c>
    </row>
    <row r="60" spans="1:4" x14ac:dyDescent="0.25">
      <c r="A60" s="40" t="s">
        <v>149</v>
      </c>
      <c r="B60" s="55">
        <v>0.86</v>
      </c>
      <c r="C60" s="55">
        <v>0.16</v>
      </c>
    </row>
    <row r="61" spans="1:4" x14ac:dyDescent="0.25">
      <c r="A61" s="40" t="s">
        <v>150</v>
      </c>
      <c r="B61" s="55">
        <v>0.83900392673349411</v>
      </c>
      <c r="C61" s="55">
        <v>0.13902099948781699</v>
      </c>
    </row>
    <row r="62" spans="1:4" x14ac:dyDescent="0.25">
      <c r="A62" s="40" t="s">
        <v>151</v>
      </c>
      <c r="B62" s="55">
        <v>0.8271496901185581</v>
      </c>
      <c r="C62" s="55">
        <v>0.1546410290221652</v>
      </c>
    </row>
    <row r="63" spans="1:4" x14ac:dyDescent="0.25">
      <c r="A63" s="40" t="s">
        <v>152</v>
      </c>
      <c r="B63" s="55">
        <v>0.92</v>
      </c>
      <c r="C63" s="55">
        <v>0.11</v>
      </c>
    </row>
    <row r="64" spans="1:4" x14ac:dyDescent="0.25">
      <c r="A64" s="40" t="s">
        <v>153</v>
      </c>
      <c r="B64" s="55">
        <v>0.81</v>
      </c>
      <c r="C64" s="55">
        <v>0.11</v>
      </c>
    </row>
    <row r="65" spans="1:3" x14ac:dyDescent="0.25">
      <c r="A65" s="40" t="s">
        <v>154</v>
      </c>
      <c r="B65" s="55">
        <v>0.80668766318155749</v>
      </c>
      <c r="C65" s="55">
        <v>0.14283874442402031</v>
      </c>
    </row>
    <row r="66" spans="1:3" x14ac:dyDescent="0.25">
      <c r="A66" s="40" t="s">
        <v>155</v>
      </c>
      <c r="B66" s="55">
        <v>0.8241062590640178</v>
      </c>
      <c r="C66" s="55">
        <v>0.19106374162657397</v>
      </c>
    </row>
    <row r="67" spans="1:3" x14ac:dyDescent="0.25">
      <c r="A67" s="40" t="s">
        <v>156</v>
      </c>
      <c r="B67" s="55">
        <v>1.010687335677946</v>
      </c>
      <c r="C67" s="55">
        <v>0.19690192463095116</v>
      </c>
    </row>
    <row r="68" spans="1:3" x14ac:dyDescent="0.25">
      <c r="A68" s="40" t="s">
        <v>157</v>
      </c>
      <c r="B68" s="44">
        <v>0.8274097885634083</v>
      </c>
      <c r="C68" s="44">
        <v>0.13243084167157151</v>
      </c>
    </row>
    <row r="69" spans="1:3" x14ac:dyDescent="0.25">
      <c r="A69" s="40" t="s">
        <v>158</v>
      </c>
      <c r="B69" s="44">
        <v>0.79434533826994269</v>
      </c>
      <c r="C69" s="44">
        <v>0.13687871648154382</v>
      </c>
    </row>
    <row r="70" spans="1:3" x14ac:dyDescent="0.25">
      <c r="A70" s="40" t="s">
        <v>159</v>
      </c>
      <c r="B70" s="44">
        <v>0.78324064431790497</v>
      </c>
      <c r="C70" s="44">
        <v>0.17614605720869431</v>
      </c>
    </row>
    <row r="71" spans="1:3" x14ac:dyDescent="0.25">
      <c r="A71" s="40" t="s">
        <v>160</v>
      </c>
      <c r="B71" s="44">
        <v>1.0178700006545787</v>
      </c>
      <c r="C71" s="44">
        <v>0.14073443738953983</v>
      </c>
    </row>
    <row r="72" spans="1:3" x14ac:dyDescent="0.25">
      <c r="A72" s="40" t="s">
        <v>161</v>
      </c>
      <c r="B72" s="44">
        <v>0.87583888943628807</v>
      </c>
      <c r="C72" s="44">
        <v>0.1543666042631458</v>
      </c>
    </row>
    <row r="73" spans="1:3" x14ac:dyDescent="0.25">
      <c r="A73" s="40" t="s">
        <v>162</v>
      </c>
      <c r="B73" s="44">
        <v>0.75906421447053396</v>
      </c>
      <c r="C73" s="44">
        <v>0.14386789920657927</v>
      </c>
    </row>
    <row r="74" spans="1:3" x14ac:dyDescent="0.25">
      <c r="A74" s="40" t="s">
        <v>163</v>
      </c>
      <c r="B74" s="44">
        <v>0.42915195316993093</v>
      </c>
      <c r="C74" s="44">
        <v>0.10484116680421469</v>
      </c>
    </row>
    <row r="75" spans="1:3" x14ac:dyDescent="0.25">
      <c r="A75" s="40" t="s">
        <v>164</v>
      </c>
      <c r="B75" s="44">
        <v>0.46941500458983554</v>
      </c>
      <c r="C75" s="44">
        <v>0.11891846782942503</v>
      </c>
    </row>
    <row r="76" spans="1:3" x14ac:dyDescent="0.25">
      <c r="A76" s="40" t="s">
        <v>165</v>
      </c>
      <c r="B76" s="44">
        <v>0.34795499233057786</v>
      </c>
      <c r="C76" s="44">
        <v>0.10397471664316082</v>
      </c>
    </row>
    <row r="77" spans="1:3" x14ac:dyDescent="0.25">
      <c r="A77" s="40" t="s">
        <v>166</v>
      </c>
      <c r="B77" s="44">
        <v>0.38950554994954589</v>
      </c>
      <c r="C77" s="44">
        <v>0.11503531786074672</v>
      </c>
    </row>
    <row r="78" spans="1:3" x14ac:dyDescent="0.25">
      <c r="A78" s="40" t="s">
        <v>167</v>
      </c>
      <c r="B78" s="44">
        <v>0.26906217686763001</v>
      </c>
      <c r="C78" s="44">
        <v>7.8279724010173607E-2</v>
      </c>
    </row>
    <row r="79" spans="1:3" x14ac:dyDescent="0.25">
      <c r="A79" s="40" t="s">
        <v>168</v>
      </c>
      <c r="B79" s="44">
        <v>0.41</v>
      </c>
      <c r="C79" s="44">
        <v>0.12</v>
      </c>
    </row>
    <row r="80" spans="1:3" x14ac:dyDescent="0.25">
      <c r="A80" s="40" t="s">
        <v>169</v>
      </c>
      <c r="B80" s="44">
        <v>0.47913490583010598</v>
      </c>
      <c r="C80" s="44">
        <v>9.5637599780317592E-2</v>
      </c>
    </row>
    <row r="81" spans="1:3" x14ac:dyDescent="0.25">
      <c r="A81" s="40" t="s">
        <v>170</v>
      </c>
      <c r="B81" s="44">
        <v>0.45</v>
      </c>
      <c r="C81" s="44">
        <v>0.12</v>
      </c>
    </row>
    <row r="82" spans="1:3" x14ac:dyDescent="0.25">
      <c r="A82" s="40" t="s">
        <v>171</v>
      </c>
      <c r="B82" s="44">
        <v>0.49</v>
      </c>
      <c r="C82" s="44">
        <v>0.12</v>
      </c>
    </row>
    <row r="83" spans="1:3" x14ac:dyDescent="0.25">
      <c r="A83" s="40" t="s">
        <v>172</v>
      </c>
      <c r="B83" s="44">
        <v>0.57999999999999996</v>
      </c>
      <c r="C83" s="44">
        <v>0.11</v>
      </c>
    </row>
    <row r="84" spans="1:3" x14ac:dyDescent="0.25">
      <c r="A84" s="40" t="s">
        <v>173</v>
      </c>
      <c r="B84" s="44">
        <v>0.62</v>
      </c>
      <c r="C84" s="44">
        <v>0.12</v>
      </c>
    </row>
    <row r="85" spans="1:3" x14ac:dyDescent="0.25">
      <c r="A85" s="40" t="s">
        <v>174</v>
      </c>
      <c r="B85" s="44">
        <v>0.61</v>
      </c>
      <c r="C85" s="44">
        <v>8.9962402505368036E-2</v>
      </c>
    </row>
    <row r="86" spans="1:3" x14ac:dyDescent="0.25">
      <c r="A86" s="40" t="s">
        <v>175</v>
      </c>
      <c r="B86" s="44">
        <v>0.62</v>
      </c>
      <c r="C86" s="44">
        <v>0.12</v>
      </c>
    </row>
    <row r="87" spans="1:3" x14ac:dyDescent="0.25">
      <c r="A87" s="40" t="s">
        <v>176</v>
      </c>
      <c r="B87" s="44">
        <v>0.77</v>
      </c>
      <c r="C87" s="44">
        <v>0.13</v>
      </c>
    </row>
    <row r="88" spans="1:3" x14ac:dyDescent="0.25">
      <c r="A88" s="40" t="s">
        <v>177</v>
      </c>
      <c r="B88" s="44">
        <v>0.81</v>
      </c>
      <c r="C88" s="44">
        <v>0.16</v>
      </c>
    </row>
  </sheetData>
  <phoneticPr fontId="37" type="noConversion"/>
  <hyperlinks>
    <hyperlink ref="A3" location="'TABLE OF CONTENTS'!A1" display="Return to Table of Contents" xr:uid="{00000000-0004-0000-1A00-000000000000}"/>
  </hyperlinks>
  <pageMargins left="0.7" right="0.7" top="0.75" bottom="0.75" header="0.3" footer="0.3"/>
  <pageSetup orientation="portrait" r:id="rId1"/>
  <headerFooter>
    <oddHeader>&amp;L&amp;"Calibri"&amp;11&amp;K000000NONCONFIDENTIAL // EXTERNAL&amp;1#_x000D_&amp;"Calibri"&amp;11&amp;K000000&amp;"Calibri"&amp;11&amp;K000000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Sheet20"/>
  <dimension ref="A1:F88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5" x14ac:dyDescent="0.25"/>
  <cols>
    <col min="1" max="1" width="11.5703125" customWidth="1"/>
    <col min="2" max="2" width="11.140625" style="48" customWidth="1"/>
    <col min="3" max="3" width="16.42578125" style="48" customWidth="1"/>
    <col min="4" max="4" width="16.42578125" customWidth="1"/>
  </cols>
  <sheetData>
    <row r="1" spans="1:4" ht="20.25" x14ac:dyDescent="0.3">
      <c r="A1" s="41" t="s">
        <v>32</v>
      </c>
      <c r="B1"/>
      <c r="C1"/>
    </row>
    <row r="2" spans="1:4" x14ac:dyDescent="0.25">
      <c r="A2" t="s">
        <v>222</v>
      </c>
      <c r="B2"/>
      <c r="C2"/>
    </row>
    <row r="3" spans="1:4" x14ac:dyDescent="0.25">
      <c r="A3" s="11" t="s">
        <v>86</v>
      </c>
      <c r="B3"/>
      <c r="C3"/>
      <c r="D3" s="25" t="s">
        <v>179</v>
      </c>
    </row>
    <row r="4" spans="1:4" x14ac:dyDescent="0.25">
      <c r="A4" s="4" t="s">
        <v>242</v>
      </c>
      <c r="B4" s="4" t="s">
        <v>243</v>
      </c>
      <c r="C4" t="s">
        <v>241</v>
      </c>
    </row>
    <row r="5" spans="1:4" x14ac:dyDescent="0.25">
      <c r="A5" s="40" t="s">
        <v>94</v>
      </c>
      <c r="B5" s="43">
        <v>41.28</v>
      </c>
      <c r="C5" s="43">
        <v>12.28</v>
      </c>
    </row>
    <row r="6" spans="1:4" x14ac:dyDescent="0.25">
      <c r="A6" s="40" t="s">
        <v>95</v>
      </c>
      <c r="B6" s="43">
        <v>50</v>
      </c>
      <c r="C6" s="43">
        <v>11.12</v>
      </c>
    </row>
    <row r="7" spans="1:4" x14ac:dyDescent="0.25">
      <c r="A7" s="40" t="s">
        <v>96</v>
      </c>
      <c r="B7" s="43">
        <v>46.52</v>
      </c>
      <c r="C7" s="43">
        <v>12</v>
      </c>
    </row>
    <row r="8" spans="1:4" x14ac:dyDescent="0.25">
      <c r="A8" s="40" t="s">
        <v>97</v>
      </c>
      <c r="B8" s="43">
        <v>43.2</v>
      </c>
      <c r="C8" s="43">
        <v>14.97</v>
      </c>
    </row>
    <row r="9" spans="1:4" x14ac:dyDescent="0.25">
      <c r="A9" s="40" t="s">
        <v>98</v>
      </c>
      <c r="B9" s="43">
        <v>48.09</v>
      </c>
      <c r="C9" s="43">
        <v>12.93</v>
      </c>
    </row>
    <row r="10" spans="1:4" x14ac:dyDescent="0.25">
      <c r="A10" s="40" t="s">
        <v>99</v>
      </c>
      <c r="B10" s="43">
        <v>47.88</v>
      </c>
      <c r="C10" s="43">
        <v>11.16</v>
      </c>
    </row>
    <row r="11" spans="1:4" x14ac:dyDescent="0.25">
      <c r="A11" s="40" t="s">
        <v>100</v>
      </c>
      <c r="B11" s="43">
        <v>40.369999999999997</v>
      </c>
      <c r="C11" s="43">
        <v>16.55</v>
      </c>
    </row>
    <row r="12" spans="1:4" x14ac:dyDescent="0.25">
      <c r="A12" s="40" t="s">
        <v>101</v>
      </c>
      <c r="B12" s="43">
        <v>41.41</v>
      </c>
      <c r="C12" s="43">
        <v>16.329999999999998</v>
      </c>
    </row>
    <row r="13" spans="1:4" x14ac:dyDescent="0.25">
      <c r="A13" s="40" t="s">
        <v>102</v>
      </c>
      <c r="B13" s="43">
        <v>43.14</v>
      </c>
      <c r="C13" s="43">
        <v>13.34</v>
      </c>
    </row>
    <row r="14" spans="1:4" x14ac:dyDescent="0.25">
      <c r="A14" s="40" t="s">
        <v>103</v>
      </c>
      <c r="B14" s="43">
        <v>50.12</v>
      </c>
      <c r="C14" s="43">
        <v>10.44</v>
      </c>
    </row>
    <row r="15" spans="1:4" x14ac:dyDescent="0.25">
      <c r="A15" s="40" t="s">
        <v>104</v>
      </c>
      <c r="B15" s="43">
        <v>39.64</v>
      </c>
      <c r="C15" s="43">
        <v>15.73</v>
      </c>
    </row>
    <row r="16" spans="1:4" x14ac:dyDescent="0.25">
      <c r="A16" s="40" t="s">
        <v>105</v>
      </c>
      <c r="B16" s="43">
        <v>43.3</v>
      </c>
      <c r="C16" s="43">
        <v>14.56</v>
      </c>
    </row>
    <row r="17" spans="1:3" x14ac:dyDescent="0.25">
      <c r="A17" s="40" t="s">
        <v>106</v>
      </c>
      <c r="B17" s="43">
        <v>47.24</v>
      </c>
      <c r="C17" s="43">
        <v>13.72</v>
      </c>
    </row>
    <row r="18" spans="1:3" x14ac:dyDescent="0.25">
      <c r="A18" s="40" t="s">
        <v>107</v>
      </c>
      <c r="B18" s="43">
        <v>45.9</v>
      </c>
      <c r="C18" s="43">
        <v>11.97</v>
      </c>
    </row>
    <row r="19" spans="1:3" x14ac:dyDescent="0.25">
      <c r="A19" s="40" t="s">
        <v>108</v>
      </c>
      <c r="B19" s="43">
        <v>37.020000000000003</v>
      </c>
      <c r="C19" s="43">
        <v>17.190000000000001</v>
      </c>
    </row>
    <row r="20" spans="1:3" x14ac:dyDescent="0.25">
      <c r="A20" s="40" t="s">
        <v>109</v>
      </c>
      <c r="B20" s="43">
        <v>36.869999999999997</v>
      </c>
      <c r="C20" s="43">
        <v>19.670000000000002</v>
      </c>
    </row>
    <row r="21" spans="1:3" x14ac:dyDescent="0.25">
      <c r="A21" s="40" t="s">
        <v>110</v>
      </c>
      <c r="B21" s="43">
        <v>39.880000000000003</v>
      </c>
      <c r="C21" s="43">
        <v>19.940000000000001</v>
      </c>
    </row>
    <row r="22" spans="1:3" x14ac:dyDescent="0.25">
      <c r="A22" s="40" t="s">
        <v>111</v>
      </c>
      <c r="B22" s="43">
        <v>36.729999999999997</v>
      </c>
      <c r="C22" s="43">
        <v>22.27</v>
      </c>
    </row>
    <row r="23" spans="1:3" x14ac:dyDescent="0.25">
      <c r="A23" s="40" t="s">
        <v>112</v>
      </c>
      <c r="B23" s="43">
        <v>31.12</v>
      </c>
      <c r="C23" s="43">
        <v>27.11</v>
      </c>
    </row>
    <row r="24" spans="1:3" x14ac:dyDescent="0.25">
      <c r="A24" s="40" t="s">
        <v>113</v>
      </c>
      <c r="B24" s="43">
        <v>25.4</v>
      </c>
      <c r="C24" s="43">
        <v>34.19</v>
      </c>
    </row>
    <row r="25" spans="1:3" x14ac:dyDescent="0.25">
      <c r="A25" s="40" t="s">
        <v>114</v>
      </c>
      <c r="B25" s="43">
        <v>26.85</v>
      </c>
      <c r="C25" s="43">
        <v>34.6</v>
      </c>
    </row>
    <row r="26" spans="1:3" x14ac:dyDescent="0.25">
      <c r="A26" s="40" t="s">
        <v>115</v>
      </c>
      <c r="B26" s="43">
        <v>29.33</v>
      </c>
      <c r="C26" s="43">
        <v>31.33</v>
      </c>
    </row>
    <row r="27" spans="1:3" x14ac:dyDescent="0.25">
      <c r="A27" s="40" t="s">
        <v>116</v>
      </c>
      <c r="B27" s="43">
        <v>22.27</v>
      </c>
      <c r="C27" s="43">
        <v>40.130000000000003</v>
      </c>
    </row>
    <row r="28" spans="1:3" x14ac:dyDescent="0.25">
      <c r="A28" s="40" t="s">
        <v>117</v>
      </c>
      <c r="B28" s="43">
        <v>21.21</v>
      </c>
      <c r="C28" s="43">
        <v>40.85</v>
      </c>
    </row>
    <row r="29" spans="1:3" x14ac:dyDescent="0.25">
      <c r="A29" s="40" t="s">
        <v>118</v>
      </c>
      <c r="B29" s="43">
        <v>22.84</v>
      </c>
      <c r="C29" s="43">
        <v>44.23</v>
      </c>
    </row>
    <row r="30" spans="1:3" x14ac:dyDescent="0.25">
      <c r="A30" s="40" t="s">
        <v>119</v>
      </c>
      <c r="B30" s="43">
        <v>25.73</v>
      </c>
      <c r="C30" s="43">
        <v>41.17</v>
      </c>
    </row>
    <row r="31" spans="1:3" x14ac:dyDescent="0.25">
      <c r="A31" s="40" t="s">
        <v>120</v>
      </c>
      <c r="B31" s="43">
        <v>20.47</v>
      </c>
      <c r="C31" s="43">
        <v>41.43</v>
      </c>
    </row>
    <row r="32" spans="1:3" x14ac:dyDescent="0.25">
      <c r="A32" s="40" t="s">
        <v>121</v>
      </c>
      <c r="B32" s="43">
        <v>20.91</v>
      </c>
      <c r="C32" s="43">
        <v>41.29</v>
      </c>
    </row>
    <row r="33" spans="1:3" x14ac:dyDescent="0.25">
      <c r="A33" s="40" t="s">
        <v>122</v>
      </c>
      <c r="B33" s="43">
        <v>24.13</v>
      </c>
      <c r="C33" s="43">
        <v>39.020000000000003</v>
      </c>
    </row>
    <row r="34" spans="1:3" x14ac:dyDescent="0.25">
      <c r="A34" s="40" t="s">
        <v>123</v>
      </c>
      <c r="B34" s="43">
        <v>29</v>
      </c>
      <c r="C34" s="43">
        <v>32.97</v>
      </c>
    </row>
    <row r="35" spans="1:3" x14ac:dyDescent="0.25">
      <c r="A35" s="40" t="s">
        <v>124</v>
      </c>
      <c r="B35" s="43">
        <v>25.15</v>
      </c>
      <c r="C35" s="43">
        <v>31.85</v>
      </c>
    </row>
    <row r="36" spans="1:3" x14ac:dyDescent="0.25">
      <c r="A36" s="40" t="s">
        <v>125</v>
      </c>
      <c r="B36" s="43">
        <v>28.66</v>
      </c>
      <c r="C36" s="43">
        <v>29.63</v>
      </c>
    </row>
    <row r="37" spans="1:3" x14ac:dyDescent="0.25">
      <c r="A37" s="40" t="s">
        <v>126</v>
      </c>
      <c r="B37" s="43">
        <v>30.98</v>
      </c>
      <c r="C37" s="43">
        <v>27.56</v>
      </c>
    </row>
    <row r="38" spans="1:3" x14ac:dyDescent="0.25">
      <c r="A38" s="40" t="s">
        <v>127</v>
      </c>
      <c r="B38" s="43">
        <v>29.94</v>
      </c>
      <c r="C38" s="43">
        <v>28.17</v>
      </c>
    </row>
    <row r="39" spans="1:3" x14ac:dyDescent="0.25">
      <c r="A39" s="40" t="s">
        <v>128</v>
      </c>
      <c r="B39" s="43">
        <v>25.620170801138677</v>
      </c>
      <c r="C39" s="43">
        <v>31.272875152501019</v>
      </c>
    </row>
    <row r="40" spans="1:3" x14ac:dyDescent="0.25">
      <c r="A40" s="40" t="s">
        <v>129</v>
      </c>
      <c r="B40" s="43">
        <v>27.24</v>
      </c>
      <c r="C40" s="43">
        <v>28.82</v>
      </c>
    </row>
    <row r="41" spans="1:3" x14ac:dyDescent="0.25">
      <c r="A41" s="40" t="s">
        <v>130</v>
      </c>
      <c r="B41" s="43">
        <v>31.77</v>
      </c>
      <c r="C41" s="43">
        <v>27.72</v>
      </c>
    </row>
    <row r="42" spans="1:3" x14ac:dyDescent="0.25">
      <c r="A42" s="40" t="s">
        <v>131</v>
      </c>
      <c r="B42" s="43">
        <v>28.45</v>
      </c>
      <c r="C42" s="43">
        <v>23.51</v>
      </c>
    </row>
    <row r="43" spans="1:3" x14ac:dyDescent="0.25">
      <c r="A43" s="40" t="s">
        <v>132</v>
      </c>
      <c r="B43" s="43">
        <v>26.35</v>
      </c>
      <c r="C43" s="43">
        <v>26.3</v>
      </c>
    </row>
    <row r="44" spans="1:3" x14ac:dyDescent="0.25">
      <c r="A44" s="40" t="s">
        <v>133</v>
      </c>
      <c r="B44" s="43">
        <v>28.05</v>
      </c>
      <c r="C44" s="43">
        <v>26.09</v>
      </c>
    </row>
    <row r="45" spans="1:3" x14ac:dyDescent="0.25">
      <c r="A45" s="40" t="s">
        <v>134</v>
      </c>
      <c r="B45" s="43">
        <v>34.700000000000003</v>
      </c>
      <c r="C45" s="43">
        <v>22.8</v>
      </c>
    </row>
    <row r="46" spans="1:3" x14ac:dyDescent="0.25">
      <c r="A46" s="40" t="s">
        <v>135</v>
      </c>
      <c r="B46" s="43">
        <v>35.799999999999997</v>
      </c>
      <c r="C46" s="43">
        <v>19.8</v>
      </c>
    </row>
    <row r="47" spans="1:3" x14ac:dyDescent="0.25">
      <c r="A47" s="40" t="s">
        <v>136</v>
      </c>
      <c r="B47" s="51">
        <v>25.7</v>
      </c>
      <c r="C47" s="51">
        <v>22.7</v>
      </c>
    </row>
    <row r="48" spans="1:3" x14ac:dyDescent="0.25">
      <c r="A48" s="40" t="s">
        <v>137</v>
      </c>
      <c r="B48" s="52">
        <v>26.9</v>
      </c>
      <c r="C48" s="52">
        <v>20.9</v>
      </c>
    </row>
    <row r="49" spans="1:3" x14ac:dyDescent="0.25">
      <c r="A49" s="47" t="s">
        <v>138</v>
      </c>
      <c r="B49" s="52">
        <v>35.1</v>
      </c>
      <c r="C49" s="52">
        <v>18.3</v>
      </c>
    </row>
    <row r="50" spans="1:3" x14ac:dyDescent="0.25">
      <c r="A50" s="47" t="s">
        <v>139</v>
      </c>
      <c r="B50" s="52">
        <v>35.200000000000003</v>
      </c>
      <c r="C50" s="52">
        <v>17.7</v>
      </c>
    </row>
    <row r="51" spans="1:3" x14ac:dyDescent="0.25">
      <c r="A51" s="47" t="s">
        <v>140</v>
      </c>
      <c r="B51" s="52">
        <v>30.4</v>
      </c>
      <c r="C51" s="52">
        <v>18.2</v>
      </c>
    </row>
    <row r="52" spans="1:3" x14ac:dyDescent="0.25">
      <c r="A52" s="47" t="s">
        <v>141</v>
      </c>
      <c r="B52" s="52">
        <v>39.200000000000003</v>
      </c>
      <c r="C52" s="52">
        <v>18.399999999999999</v>
      </c>
    </row>
    <row r="53" spans="1:3" x14ac:dyDescent="0.25">
      <c r="A53" s="47" t="s">
        <v>142</v>
      </c>
      <c r="B53" s="52">
        <v>37.700000000000003</v>
      </c>
      <c r="C53" s="52">
        <v>20.8</v>
      </c>
    </row>
    <row r="54" spans="1:3" x14ac:dyDescent="0.25">
      <c r="A54" s="47" t="s">
        <v>143</v>
      </c>
      <c r="B54" s="52">
        <v>33.6</v>
      </c>
      <c r="C54" s="52">
        <v>17.3</v>
      </c>
    </row>
    <row r="55" spans="1:3" x14ac:dyDescent="0.25">
      <c r="A55" s="47" t="s">
        <v>144</v>
      </c>
      <c r="B55" s="52">
        <v>30.516431924882632</v>
      </c>
      <c r="C55" s="52">
        <v>18.846411804158283</v>
      </c>
    </row>
    <row r="56" spans="1:3" x14ac:dyDescent="0.25">
      <c r="A56" s="47" t="s">
        <v>145</v>
      </c>
      <c r="B56" s="52">
        <v>32.94</v>
      </c>
      <c r="C56" s="52">
        <v>17.72</v>
      </c>
    </row>
    <row r="57" spans="1:3" x14ac:dyDescent="0.25">
      <c r="A57" s="47" t="s">
        <v>146</v>
      </c>
      <c r="B57" s="52">
        <v>38.090000000000003</v>
      </c>
      <c r="C57" s="52">
        <v>17.52</v>
      </c>
    </row>
    <row r="58" spans="1:3" x14ac:dyDescent="0.25">
      <c r="A58" s="47" t="s">
        <v>147</v>
      </c>
      <c r="B58" s="52">
        <v>36.93</v>
      </c>
      <c r="C58" s="52">
        <v>16.12</v>
      </c>
    </row>
    <row r="59" spans="1:3" x14ac:dyDescent="0.25">
      <c r="A59" s="47" t="s">
        <v>148</v>
      </c>
      <c r="B59" s="52">
        <v>32.700000000000003</v>
      </c>
      <c r="C59" s="52">
        <v>15.1</v>
      </c>
    </row>
    <row r="60" spans="1:3" x14ac:dyDescent="0.25">
      <c r="A60" s="47" t="s">
        <v>149</v>
      </c>
      <c r="B60" s="52">
        <v>36.6</v>
      </c>
      <c r="C60" s="52">
        <v>18.100000000000001</v>
      </c>
    </row>
    <row r="61" spans="1:3" x14ac:dyDescent="0.25">
      <c r="A61" s="47" t="s">
        <v>150</v>
      </c>
      <c r="B61" s="52">
        <v>36</v>
      </c>
      <c r="C61" s="52">
        <v>18.109090909090899</v>
      </c>
    </row>
    <row r="62" spans="1:3" x14ac:dyDescent="0.25">
      <c r="A62" s="47" t="s">
        <v>151</v>
      </c>
      <c r="B62" s="52">
        <v>36.299999999999997</v>
      </c>
      <c r="C62" s="52">
        <v>12.8</v>
      </c>
    </row>
    <row r="63" spans="1:3" x14ac:dyDescent="0.25">
      <c r="A63" s="47" t="s">
        <v>152</v>
      </c>
      <c r="B63" s="52">
        <v>30.9</v>
      </c>
      <c r="C63" s="52">
        <v>16.2</v>
      </c>
    </row>
    <row r="64" spans="1:3" x14ac:dyDescent="0.25">
      <c r="A64" s="47" t="s">
        <v>153</v>
      </c>
      <c r="B64" s="52">
        <v>35.9</v>
      </c>
      <c r="C64" s="52">
        <v>15</v>
      </c>
    </row>
    <row r="65" spans="1:4" x14ac:dyDescent="0.25">
      <c r="A65" s="47" t="s">
        <v>154</v>
      </c>
      <c r="B65" s="52">
        <v>40.517241379310342</v>
      </c>
      <c r="C65" s="52">
        <v>14.655172413793101</v>
      </c>
    </row>
    <row r="66" spans="1:4" x14ac:dyDescent="0.25">
      <c r="A66" s="47" t="s">
        <v>155</v>
      </c>
      <c r="B66" s="52">
        <v>42.897526501766784</v>
      </c>
      <c r="C66" s="52">
        <v>13.356890459363957</v>
      </c>
    </row>
    <row r="67" spans="1:4" x14ac:dyDescent="0.25">
      <c r="A67" s="47" t="s">
        <v>156</v>
      </c>
      <c r="B67" s="52">
        <v>34.836363636363636</v>
      </c>
      <c r="C67" s="52">
        <v>14.109090909090909</v>
      </c>
      <c r="D67" s="4"/>
    </row>
    <row r="68" spans="1:4" x14ac:dyDescent="0.25">
      <c r="A68" s="47" t="s">
        <v>157</v>
      </c>
      <c r="B68" s="43">
        <v>35.082174462705431</v>
      </c>
      <c r="C68" s="43">
        <v>14.791403286978507</v>
      </c>
    </row>
    <row r="69" spans="1:4" x14ac:dyDescent="0.25">
      <c r="A69" s="47" t="s">
        <v>158</v>
      </c>
      <c r="B69" s="43">
        <v>38.703208556149733</v>
      </c>
      <c r="C69" s="43">
        <v>11.697860962566844</v>
      </c>
    </row>
    <row r="70" spans="1:4" x14ac:dyDescent="0.25">
      <c r="A70" s="47" t="s">
        <v>159</v>
      </c>
      <c r="B70" s="47">
        <v>42.963970088375255</v>
      </c>
      <c r="C70" s="47">
        <v>10.53704962610469</v>
      </c>
    </row>
    <row r="71" spans="1:4" x14ac:dyDescent="0.25">
      <c r="A71" s="47" t="s">
        <v>160</v>
      </c>
      <c r="B71" s="47">
        <v>31.444759206798867</v>
      </c>
      <c r="C71" s="47">
        <v>14.943342776203966</v>
      </c>
    </row>
    <row r="72" spans="1:4" x14ac:dyDescent="0.25">
      <c r="A72" s="47" t="s">
        <v>161</v>
      </c>
      <c r="B72" s="47">
        <v>37.889273356401382</v>
      </c>
      <c r="C72" s="47">
        <v>17.416378316032297</v>
      </c>
    </row>
    <row r="73" spans="1:4" x14ac:dyDescent="0.25">
      <c r="A73" s="47" t="s">
        <v>162</v>
      </c>
      <c r="B73" s="47">
        <v>37.413684871311993</v>
      </c>
      <c r="C73" s="47">
        <v>15.128688010043941</v>
      </c>
    </row>
    <row r="74" spans="1:4" x14ac:dyDescent="0.25">
      <c r="A74" s="47" t="s">
        <v>163</v>
      </c>
      <c r="B74" s="47">
        <v>61.049723756906083</v>
      </c>
      <c r="C74" s="47">
        <v>7.7348066298342539</v>
      </c>
    </row>
    <row r="75" spans="1:4" x14ac:dyDescent="0.25">
      <c r="A75" s="47" t="s">
        <v>164</v>
      </c>
      <c r="B75" s="47">
        <v>47.026893614000969</v>
      </c>
      <c r="C75" s="47">
        <v>10.957275206276853</v>
      </c>
    </row>
    <row r="76" spans="1:4" x14ac:dyDescent="0.25">
      <c r="A76" s="47" t="s">
        <v>165</v>
      </c>
      <c r="B76" s="47">
        <v>53.705781656472119</v>
      </c>
      <c r="C76" s="47">
        <v>8.3692824818485274</v>
      </c>
    </row>
    <row r="77" spans="1:4" x14ac:dyDescent="0.25">
      <c r="A77" s="47" t="s">
        <v>166</v>
      </c>
      <c r="B77" s="47">
        <v>49.838248357271048</v>
      </c>
      <c r="C77" s="47">
        <v>7.8796248105925502</v>
      </c>
    </row>
    <row r="78" spans="1:4" x14ac:dyDescent="0.25">
      <c r="A78" s="47" t="s">
        <v>167</v>
      </c>
      <c r="B78" s="47">
        <v>53.055909405195202</v>
      </c>
      <c r="C78" s="47">
        <v>6.9621302120932</v>
      </c>
    </row>
    <row r="79" spans="1:4" x14ac:dyDescent="0.25">
      <c r="A79" s="47" t="s">
        <v>168</v>
      </c>
      <c r="B79" s="47">
        <v>50.41</v>
      </c>
      <c r="C79" s="47">
        <v>5.51</v>
      </c>
    </row>
    <row r="80" spans="1:4" x14ac:dyDescent="0.25">
      <c r="A80" s="47" t="s">
        <v>169</v>
      </c>
      <c r="B80" s="47">
        <v>49.297943824339669</v>
      </c>
      <c r="C80" s="47">
        <v>10.758842655336929</v>
      </c>
    </row>
    <row r="81" spans="1:6" x14ac:dyDescent="0.25">
      <c r="A81" s="47" t="s">
        <v>170</v>
      </c>
      <c r="B81" s="47">
        <v>44.04</v>
      </c>
      <c r="C81" s="47">
        <v>13.08</v>
      </c>
      <c r="F81" s="5"/>
    </row>
    <row r="82" spans="1:6" x14ac:dyDescent="0.25">
      <c r="A82" s="47" t="s">
        <v>171</v>
      </c>
      <c r="B82" s="47">
        <v>48.28</v>
      </c>
      <c r="C82" s="47">
        <v>12.75</v>
      </c>
      <c r="F82" s="5"/>
    </row>
    <row r="83" spans="1:6" x14ac:dyDescent="0.25">
      <c r="A83" s="47" t="s">
        <v>172</v>
      </c>
      <c r="B83" s="47">
        <v>44.9</v>
      </c>
      <c r="C83" s="47">
        <v>11</v>
      </c>
      <c r="F83" s="5"/>
    </row>
    <row r="84" spans="1:6" x14ac:dyDescent="0.25">
      <c r="A84" s="47" t="s">
        <v>173</v>
      </c>
      <c r="B84" s="47">
        <v>44.3</v>
      </c>
      <c r="C84" s="47">
        <v>12.83</v>
      </c>
      <c r="F84" s="5"/>
    </row>
    <row r="85" spans="1:6" x14ac:dyDescent="0.25">
      <c r="A85" s="47" t="s">
        <v>174</v>
      </c>
      <c r="B85" s="47">
        <v>44.23</v>
      </c>
      <c r="C85" s="47">
        <v>10.84</v>
      </c>
      <c r="F85" s="5"/>
    </row>
    <row r="86" spans="1:6" x14ac:dyDescent="0.25">
      <c r="A86" s="47" t="s">
        <v>175</v>
      </c>
      <c r="B86" s="47">
        <v>50.27</v>
      </c>
      <c r="C86" s="47">
        <v>12.04</v>
      </c>
      <c r="F86" s="5"/>
    </row>
    <row r="87" spans="1:6" x14ac:dyDescent="0.25">
      <c r="A87" s="47" t="s">
        <v>176</v>
      </c>
      <c r="B87" s="47">
        <v>39.78</v>
      </c>
      <c r="C87" s="47">
        <v>13.55</v>
      </c>
      <c r="F87" s="5"/>
    </row>
    <row r="88" spans="1:6" x14ac:dyDescent="0.25">
      <c r="A88" s="47" t="s">
        <v>177</v>
      </c>
      <c r="B88" s="47">
        <v>45.21</v>
      </c>
      <c r="C88" s="47">
        <v>13.910761154855644</v>
      </c>
    </row>
  </sheetData>
  <phoneticPr fontId="37" type="noConversion"/>
  <hyperlinks>
    <hyperlink ref="A3" location="'TABLE OF CONTENTS'!A1" display="Return to Table of Contents" xr:uid="{00000000-0004-0000-1C00-000000000000}"/>
  </hyperlinks>
  <pageMargins left="0.7" right="0.7" top="0.75" bottom="0.75" header="0.3" footer="0.3"/>
  <pageSetup orientation="portrait" r:id="rId1"/>
  <headerFooter>
    <oddHeader>&amp;L&amp;"Calibri"&amp;11&amp;K000000NONCONFIDENTIAL // EXTERNAL&amp;1#_x000D_&amp;"Calibri"&amp;11&amp;K000000&amp;"Calibri"&amp;11&amp;K000000</oddHead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Sheet22"/>
  <dimension ref="A1:E88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ColWidth="9.140625" defaultRowHeight="15" x14ac:dyDescent="0.25"/>
  <cols>
    <col min="1" max="2" width="10.5703125" customWidth="1"/>
    <col min="3" max="3" width="10.85546875" bestFit="1" customWidth="1"/>
    <col min="4" max="5" width="9" customWidth="1"/>
    <col min="6" max="16384" width="9.140625" style="4"/>
  </cols>
  <sheetData>
    <row r="1" spans="1:5" ht="20.25" x14ac:dyDescent="0.3">
      <c r="A1" s="41" t="s">
        <v>34</v>
      </c>
    </row>
    <row r="2" spans="1:5" x14ac:dyDescent="0.25">
      <c r="A2" s="59" t="s">
        <v>244</v>
      </c>
    </row>
    <row r="3" spans="1:5" x14ac:dyDescent="0.25">
      <c r="A3" s="13" t="s">
        <v>86</v>
      </c>
      <c r="B3" s="4"/>
      <c r="C3" s="4"/>
      <c r="E3" s="25" t="s">
        <v>179</v>
      </c>
    </row>
    <row r="4" spans="1:5" x14ac:dyDescent="0.25">
      <c r="A4" s="13"/>
      <c r="B4" t="s">
        <v>245</v>
      </c>
      <c r="C4" t="s">
        <v>246</v>
      </c>
    </row>
    <row r="5" spans="1:5" x14ac:dyDescent="0.25">
      <c r="A5" s="40" t="s">
        <v>94</v>
      </c>
      <c r="B5" s="44">
        <v>203.32</v>
      </c>
      <c r="C5" s="44">
        <v>612.26</v>
      </c>
    </row>
    <row r="6" spans="1:5" x14ac:dyDescent="0.25">
      <c r="A6" s="40" t="s">
        <v>95</v>
      </c>
      <c r="B6" s="44">
        <v>169.9</v>
      </c>
      <c r="C6" s="44">
        <v>628.66</v>
      </c>
    </row>
    <row r="7" spans="1:5" x14ac:dyDescent="0.25">
      <c r="A7" s="40" t="s">
        <v>96</v>
      </c>
      <c r="B7" s="44">
        <v>178.16</v>
      </c>
      <c r="C7" s="44">
        <v>542.44000000000005</v>
      </c>
    </row>
    <row r="8" spans="1:5" x14ac:dyDescent="0.25">
      <c r="A8" s="40" t="s">
        <v>97</v>
      </c>
      <c r="B8" s="44">
        <v>193.24</v>
      </c>
      <c r="C8" s="44">
        <v>516.02</v>
      </c>
    </row>
    <row r="9" spans="1:5" x14ac:dyDescent="0.25">
      <c r="A9" s="40" t="s">
        <v>98</v>
      </c>
      <c r="B9" s="44">
        <v>186.06</v>
      </c>
      <c r="C9" s="44">
        <v>534.9</v>
      </c>
    </row>
    <row r="10" spans="1:5" x14ac:dyDescent="0.25">
      <c r="A10" s="40" t="s">
        <v>99</v>
      </c>
      <c r="B10" s="44">
        <v>171.44</v>
      </c>
      <c r="C10" s="44">
        <v>579.32000000000005</v>
      </c>
    </row>
    <row r="11" spans="1:5" x14ac:dyDescent="0.25">
      <c r="A11" s="40" t="s">
        <v>100</v>
      </c>
      <c r="B11" s="44">
        <v>168.8</v>
      </c>
      <c r="C11" s="44">
        <v>530.52</v>
      </c>
    </row>
    <row r="12" spans="1:5" x14ac:dyDescent="0.25">
      <c r="A12" s="40" t="s">
        <v>101</v>
      </c>
      <c r="B12" s="44">
        <v>184.14</v>
      </c>
      <c r="C12" s="44">
        <v>572.91999999999996</v>
      </c>
    </row>
    <row r="13" spans="1:5" x14ac:dyDescent="0.25">
      <c r="A13" s="40" t="s">
        <v>102</v>
      </c>
      <c r="B13" s="44">
        <v>171.52</v>
      </c>
      <c r="C13" s="44">
        <v>462.08</v>
      </c>
    </row>
    <row r="14" spans="1:5" x14ac:dyDescent="0.25">
      <c r="A14" s="40" t="s">
        <v>103</v>
      </c>
      <c r="B14" s="44">
        <v>148.78</v>
      </c>
      <c r="C14" s="44">
        <v>662.5</v>
      </c>
    </row>
    <row r="15" spans="1:5" x14ac:dyDescent="0.25">
      <c r="A15" s="40" t="s">
        <v>104</v>
      </c>
      <c r="B15" s="44">
        <v>157.9</v>
      </c>
      <c r="C15" s="44">
        <v>667.92</v>
      </c>
    </row>
    <row r="16" spans="1:5" x14ac:dyDescent="0.25">
      <c r="A16" s="40" t="s">
        <v>105</v>
      </c>
      <c r="B16" s="44">
        <v>166.72</v>
      </c>
      <c r="C16" s="44">
        <v>948.62</v>
      </c>
    </row>
    <row r="17" spans="1:3" x14ac:dyDescent="0.25">
      <c r="A17" s="40" t="s">
        <v>106</v>
      </c>
      <c r="B17" s="44">
        <v>172.86</v>
      </c>
      <c r="C17" s="44">
        <v>213.86</v>
      </c>
    </row>
    <row r="18" spans="1:3" x14ac:dyDescent="0.25">
      <c r="A18" s="40" t="s">
        <v>107</v>
      </c>
      <c r="B18" s="44">
        <v>179.42</v>
      </c>
      <c r="C18" s="44">
        <v>250.96</v>
      </c>
    </row>
    <row r="19" spans="1:3" x14ac:dyDescent="0.25">
      <c r="A19" s="40" t="s">
        <v>108</v>
      </c>
      <c r="B19" s="44">
        <v>189.26</v>
      </c>
      <c r="C19" s="44">
        <v>271.27999999999997</v>
      </c>
    </row>
    <row r="20" spans="1:3" x14ac:dyDescent="0.25">
      <c r="A20" s="40" t="s">
        <v>109</v>
      </c>
      <c r="B20" s="44">
        <v>220.2</v>
      </c>
      <c r="C20" s="44">
        <v>276.16000000000003</v>
      </c>
    </row>
    <row r="21" spans="1:3" x14ac:dyDescent="0.25">
      <c r="A21" s="40" t="s">
        <v>110</v>
      </c>
      <c r="B21" s="44">
        <v>267.66000000000003</v>
      </c>
      <c r="C21" s="44">
        <v>258.83999999999997</v>
      </c>
    </row>
    <row r="22" spans="1:3" x14ac:dyDescent="0.25">
      <c r="A22" s="40" t="s">
        <v>111</v>
      </c>
      <c r="B22" s="44">
        <v>243.9</v>
      </c>
      <c r="C22" s="44">
        <v>290.56</v>
      </c>
    </row>
    <row r="23" spans="1:3" x14ac:dyDescent="0.25">
      <c r="A23" s="40" t="s">
        <v>112</v>
      </c>
      <c r="B23" s="44">
        <v>325.44</v>
      </c>
      <c r="C23" s="44">
        <v>318.42</v>
      </c>
    </row>
    <row r="24" spans="1:3" x14ac:dyDescent="0.25">
      <c r="A24" s="40" t="s">
        <v>113</v>
      </c>
      <c r="B24" s="44">
        <v>348.52</v>
      </c>
      <c r="C24" s="44">
        <v>352.32</v>
      </c>
    </row>
    <row r="25" spans="1:3" x14ac:dyDescent="0.25">
      <c r="A25" s="40" t="s">
        <v>114</v>
      </c>
      <c r="B25" s="44">
        <v>429.8</v>
      </c>
      <c r="C25" s="44">
        <v>326.86</v>
      </c>
    </row>
    <row r="26" spans="1:3" x14ac:dyDescent="0.25">
      <c r="A26" s="40" t="s">
        <v>115</v>
      </c>
      <c r="B26" s="44">
        <v>455.44</v>
      </c>
      <c r="C26" s="44">
        <v>385.46</v>
      </c>
    </row>
    <row r="27" spans="1:3" x14ac:dyDescent="0.25">
      <c r="A27" s="40" t="s">
        <v>116</v>
      </c>
      <c r="B27" s="44">
        <v>446.58</v>
      </c>
      <c r="C27" s="44">
        <v>404.08</v>
      </c>
    </row>
    <row r="28" spans="1:3" x14ac:dyDescent="0.25">
      <c r="A28" s="40" t="s">
        <v>117</v>
      </c>
      <c r="B28" s="44">
        <v>424.04</v>
      </c>
      <c r="C28" s="44">
        <v>431.76</v>
      </c>
    </row>
    <row r="29" spans="1:3" x14ac:dyDescent="0.25">
      <c r="A29" s="40" t="s">
        <v>118</v>
      </c>
      <c r="B29" s="44">
        <v>517.38</v>
      </c>
      <c r="C29" s="44">
        <v>413.9</v>
      </c>
    </row>
    <row r="30" spans="1:3" x14ac:dyDescent="0.25">
      <c r="A30" s="40" t="s">
        <v>119</v>
      </c>
      <c r="B30" s="44">
        <v>566.17999999999995</v>
      </c>
      <c r="C30" s="44">
        <v>524.08000000000004</v>
      </c>
    </row>
    <row r="31" spans="1:3" x14ac:dyDescent="0.25">
      <c r="A31" s="40" t="s">
        <v>120</v>
      </c>
      <c r="B31" s="44">
        <v>488.58</v>
      </c>
      <c r="C31" s="44">
        <v>517.55999999999995</v>
      </c>
    </row>
    <row r="32" spans="1:3" x14ac:dyDescent="0.25">
      <c r="A32" s="40" t="s">
        <v>121</v>
      </c>
      <c r="B32" s="44">
        <v>465.8</v>
      </c>
      <c r="C32" s="44">
        <v>486.86</v>
      </c>
    </row>
    <row r="33" spans="1:3" x14ac:dyDescent="0.25">
      <c r="A33" s="40" t="s">
        <v>122</v>
      </c>
      <c r="B33" s="44">
        <v>456.5</v>
      </c>
      <c r="C33" s="44">
        <v>463.18</v>
      </c>
    </row>
    <row r="34" spans="1:3" x14ac:dyDescent="0.25">
      <c r="A34" s="40" t="s">
        <v>123</v>
      </c>
      <c r="B34" s="44">
        <v>483.76</v>
      </c>
      <c r="C34" s="44">
        <v>621.41999999999996</v>
      </c>
    </row>
    <row r="35" spans="1:3" x14ac:dyDescent="0.25">
      <c r="A35" s="40" t="s">
        <v>124</v>
      </c>
      <c r="B35" s="44">
        <v>457.32</v>
      </c>
      <c r="C35" s="44">
        <v>521.52</v>
      </c>
    </row>
    <row r="36" spans="1:3" x14ac:dyDescent="0.25">
      <c r="A36" s="40" t="s">
        <v>125</v>
      </c>
      <c r="B36" s="44">
        <v>447.06</v>
      </c>
      <c r="C36" s="44">
        <v>500.12</v>
      </c>
    </row>
    <row r="37" spans="1:3" x14ac:dyDescent="0.25">
      <c r="A37" s="40" t="s">
        <v>126</v>
      </c>
      <c r="B37" s="44">
        <v>368.06</v>
      </c>
      <c r="C37" s="44">
        <v>433.6</v>
      </c>
    </row>
    <row r="38" spans="1:3" x14ac:dyDescent="0.25">
      <c r="A38" s="40" t="s">
        <v>127</v>
      </c>
      <c r="B38" s="44">
        <v>284.22000000000003</v>
      </c>
      <c r="C38" s="44">
        <v>473.36</v>
      </c>
    </row>
    <row r="39" spans="1:3" x14ac:dyDescent="0.25">
      <c r="A39" s="40" t="s">
        <v>128</v>
      </c>
      <c r="B39" s="44">
        <v>264.33999999999997</v>
      </c>
      <c r="C39" s="44">
        <v>423.34</v>
      </c>
    </row>
    <row r="40" spans="1:3" x14ac:dyDescent="0.25">
      <c r="A40" s="40" t="s">
        <v>129</v>
      </c>
      <c r="B40" s="44">
        <v>289.38</v>
      </c>
      <c r="C40" s="44">
        <v>425.4</v>
      </c>
    </row>
    <row r="41" spans="1:3" x14ac:dyDescent="0.25">
      <c r="A41" s="40" t="s">
        <v>130</v>
      </c>
      <c r="B41" s="44">
        <v>291.42</v>
      </c>
      <c r="C41" s="44">
        <v>371.42</v>
      </c>
    </row>
    <row r="42" spans="1:3" x14ac:dyDescent="0.25">
      <c r="A42" s="40" t="s">
        <v>131</v>
      </c>
      <c r="B42" s="44">
        <v>255.66</v>
      </c>
      <c r="C42" s="44">
        <v>398.98</v>
      </c>
    </row>
    <row r="43" spans="1:3" x14ac:dyDescent="0.25">
      <c r="A43" s="40" t="s">
        <v>132</v>
      </c>
      <c r="B43" s="44">
        <v>241.68</v>
      </c>
      <c r="C43" s="44">
        <v>354.3</v>
      </c>
    </row>
    <row r="44" spans="1:3" x14ac:dyDescent="0.25">
      <c r="A44" s="40" t="s">
        <v>133</v>
      </c>
      <c r="B44" s="44">
        <v>209.66</v>
      </c>
      <c r="C44" s="44">
        <v>335.92</v>
      </c>
    </row>
    <row r="45" spans="1:3" x14ac:dyDescent="0.25">
      <c r="A45" s="40" t="s">
        <v>134</v>
      </c>
      <c r="B45" s="44">
        <v>183.54</v>
      </c>
      <c r="C45" s="44">
        <v>309.2</v>
      </c>
    </row>
    <row r="46" spans="1:3" x14ac:dyDescent="0.25">
      <c r="A46" s="40" t="s">
        <v>135</v>
      </c>
      <c r="B46" s="44">
        <v>199.62</v>
      </c>
      <c r="C46" s="44">
        <v>380.02</v>
      </c>
    </row>
    <row r="47" spans="1:3" x14ac:dyDescent="0.25">
      <c r="A47" s="40" t="s">
        <v>136</v>
      </c>
      <c r="B47" s="44">
        <v>167.66</v>
      </c>
      <c r="C47" s="44">
        <v>355.46</v>
      </c>
    </row>
    <row r="48" spans="1:3" x14ac:dyDescent="0.25">
      <c r="A48" s="40" t="s">
        <v>137</v>
      </c>
      <c r="B48" s="44">
        <v>157.32</v>
      </c>
      <c r="C48" s="44">
        <v>332.36</v>
      </c>
    </row>
    <row r="49" spans="1:4" x14ac:dyDescent="0.25">
      <c r="A49" s="40" t="s">
        <v>138</v>
      </c>
      <c r="B49" s="44">
        <v>145.13999999999999</v>
      </c>
      <c r="C49" s="44">
        <v>266.04000000000002</v>
      </c>
    </row>
    <row r="50" spans="1:4" x14ac:dyDescent="0.25">
      <c r="A50" s="40" t="s">
        <v>139</v>
      </c>
      <c r="B50" s="44">
        <v>115.64</v>
      </c>
      <c r="C50" s="44">
        <v>308.12</v>
      </c>
    </row>
    <row r="51" spans="1:4" x14ac:dyDescent="0.25">
      <c r="A51" s="40" t="s">
        <v>140</v>
      </c>
      <c r="B51" s="44">
        <v>113.08</v>
      </c>
      <c r="C51" s="44">
        <v>262.76</v>
      </c>
    </row>
    <row r="52" spans="1:4" x14ac:dyDescent="0.25">
      <c r="A52" s="40" t="s">
        <v>141</v>
      </c>
      <c r="B52" s="44">
        <v>121.76</v>
      </c>
      <c r="C52" s="44">
        <v>267.76</v>
      </c>
    </row>
    <row r="53" spans="1:4" x14ac:dyDescent="0.25">
      <c r="A53" s="40" t="s">
        <v>142</v>
      </c>
      <c r="B53" s="44">
        <v>112.34</v>
      </c>
      <c r="C53" s="44">
        <v>255.22</v>
      </c>
    </row>
    <row r="54" spans="1:4" x14ac:dyDescent="0.25">
      <c r="A54" s="40" t="s">
        <v>143</v>
      </c>
      <c r="B54" s="44">
        <v>95.14</v>
      </c>
      <c r="C54" s="44">
        <v>265.3</v>
      </c>
    </row>
    <row r="55" spans="1:4" x14ac:dyDescent="0.25">
      <c r="A55" s="40" t="s">
        <v>144</v>
      </c>
      <c r="B55" s="44">
        <v>92.6</v>
      </c>
      <c r="C55" s="44">
        <v>225.86</v>
      </c>
    </row>
    <row r="56" spans="1:4" x14ac:dyDescent="0.25">
      <c r="A56" s="40" t="s">
        <v>145</v>
      </c>
      <c r="B56" s="44">
        <v>104.1</v>
      </c>
      <c r="C56" s="44">
        <v>213.28</v>
      </c>
    </row>
    <row r="57" spans="1:4" x14ac:dyDescent="0.25">
      <c r="A57" s="40" t="s">
        <v>146</v>
      </c>
      <c r="B57" s="44">
        <v>96.82</v>
      </c>
      <c r="C57" s="44">
        <v>206.9</v>
      </c>
      <c r="D57" s="5"/>
    </row>
    <row r="58" spans="1:4" x14ac:dyDescent="0.25">
      <c r="A58" s="40" t="s">
        <v>147</v>
      </c>
      <c r="B58" s="44">
        <v>82.84</v>
      </c>
      <c r="C58" s="44">
        <v>224.42</v>
      </c>
      <c r="D58" s="5"/>
    </row>
    <row r="59" spans="1:4" x14ac:dyDescent="0.25">
      <c r="A59" s="40" t="s">
        <v>148</v>
      </c>
      <c r="B59" s="44">
        <v>80.62</v>
      </c>
      <c r="C59" s="44">
        <v>213.3</v>
      </c>
      <c r="D59" s="5"/>
    </row>
    <row r="60" spans="1:4" x14ac:dyDescent="0.25">
      <c r="A60" s="40" t="s">
        <v>149</v>
      </c>
      <c r="B60" s="44">
        <v>78.92</v>
      </c>
      <c r="C60" s="44">
        <v>204.16</v>
      </c>
      <c r="D60" s="5"/>
    </row>
    <row r="61" spans="1:4" x14ac:dyDescent="0.25">
      <c r="A61" s="40" t="s">
        <v>150</v>
      </c>
      <c r="B61" s="44">
        <v>90.66</v>
      </c>
      <c r="C61" s="44">
        <v>203.44</v>
      </c>
      <c r="D61" s="5"/>
    </row>
    <row r="62" spans="1:4" x14ac:dyDescent="0.25">
      <c r="A62" s="40" t="s">
        <v>151</v>
      </c>
      <c r="B62" s="44">
        <v>84.82</v>
      </c>
      <c r="C62" s="44">
        <v>224.02</v>
      </c>
      <c r="D62" s="5"/>
    </row>
    <row r="63" spans="1:4" x14ac:dyDescent="0.25">
      <c r="A63" s="40" t="s">
        <v>152</v>
      </c>
      <c r="B63" s="44">
        <v>69.58</v>
      </c>
      <c r="C63" s="44">
        <v>208.44</v>
      </c>
      <c r="D63" s="5"/>
    </row>
    <row r="64" spans="1:4" x14ac:dyDescent="0.25">
      <c r="A64" s="40" t="s">
        <v>153</v>
      </c>
      <c r="B64" s="44">
        <v>69.16</v>
      </c>
      <c r="C64" s="44">
        <v>200.4</v>
      </c>
      <c r="D64" s="5"/>
    </row>
    <row r="65" spans="1:4" x14ac:dyDescent="0.25">
      <c r="A65" s="40" t="s">
        <v>154</v>
      </c>
      <c r="B65" s="44">
        <v>76.48</v>
      </c>
      <c r="C65" s="44">
        <v>191.54</v>
      </c>
      <c r="D65" s="5"/>
    </row>
    <row r="66" spans="1:4" x14ac:dyDescent="0.25">
      <c r="A66" s="40" t="s">
        <v>155</v>
      </c>
      <c r="B66" s="44">
        <v>75.540000000000006</v>
      </c>
      <c r="C66" s="44">
        <v>224.9</v>
      </c>
      <c r="D66" s="5"/>
    </row>
    <row r="67" spans="1:4" x14ac:dyDescent="0.25">
      <c r="A67" s="40" t="s">
        <v>156</v>
      </c>
      <c r="B67" s="44">
        <v>64.36</v>
      </c>
      <c r="C67" s="44">
        <v>214.54</v>
      </c>
      <c r="D67" s="5"/>
    </row>
    <row r="68" spans="1:4" x14ac:dyDescent="0.25">
      <c r="A68" s="40" t="s">
        <v>157</v>
      </c>
      <c r="B68" s="44">
        <v>67.98</v>
      </c>
      <c r="C68" s="44">
        <v>195.2</v>
      </c>
      <c r="D68" s="5"/>
    </row>
    <row r="69" spans="1:4" x14ac:dyDescent="0.25">
      <c r="A69" s="40" t="s">
        <v>158</v>
      </c>
      <c r="B69" s="44">
        <v>71.16</v>
      </c>
      <c r="C69" s="44">
        <v>192.08</v>
      </c>
      <c r="D69" s="5"/>
    </row>
    <row r="70" spans="1:4" x14ac:dyDescent="0.25">
      <c r="A70" s="40" t="s">
        <v>159</v>
      </c>
      <c r="B70" s="44">
        <v>70.400000000000006</v>
      </c>
      <c r="C70" s="44">
        <v>234.28</v>
      </c>
      <c r="D70" s="5"/>
    </row>
    <row r="71" spans="1:4" x14ac:dyDescent="0.25">
      <c r="A71" s="40" t="s">
        <v>160</v>
      </c>
      <c r="B71" s="44">
        <v>64.58</v>
      </c>
      <c r="C71" s="44">
        <v>186.12</v>
      </c>
      <c r="D71" s="5"/>
    </row>
    <row r="72" spans="1:4" x14ac:dyDescent="0.25">
      <c r="A72" s="40" t="s">
        <v>161</v>
      </c>
      <c r="B72" s="44">
        <v>71.42</v>
      </c>
      <c r="C72" s="44">
        <v>201.82</v>
      </c>
      <c r="D72" s="5"/>
    </row>
    <row r="73" spans="1:4" x14ac:dyDescent="0.25">
      <c r="A73" s="40" t="s">
        <v>162</v>
      </c>
      <c r="B73" s="44">
        <v>74.86</v>
      </c>
      <c r="C73" s="44">
        <v>188.98</v>
      </c>
      <c r="D73" s="5"/>
    </row>
    <row r="74" spans="1:4" x14ac:dyDescent="0.25">
      <c r="A74" s="40" t="s">
        <v>163</v>
      </c>
      <c r="B74" s="44">
        <v>23.9</v>
      </c>
      <c r="C74" s="44">
        <v>135.6</v>
      </c>
      <c r="D74" s="5"/>
    </row>
    <row r="75" spans="1:4" x14ac:dyDescent="0.25">
      <c r="A75" s="40" t="s">
        <v>164</v>
      </c>
      <c r="B75" s="44">
        <v>16.02</v>
      </c>
      <c r="C75" s="44">
        <v>131.84</v>
      </c>
      <c r="D75" s="5"/>
    </row>
    <row r="76" spans="1:4" x14ac:dyDescent="0.25">
      <c r="A76" s="40" t="s">
        <v>165</v>
      </c>
      <c r="B76" s="44">
        <v>14.22</v>
      </c>
      <c r="C76" s="44">
        <v>120.64</v>
      </c>
      <c r="D76" s="5"/>
    </row>
    <row r="77" spans="1:4" x14ac:dyDescent="0.25">
      <c r="A77" s="40" t="s">
        <v>166</v>
      </c>
      <c r="B77" s="44">
        <v>11.46</v>
      </c>
      <c r="C77" s="44">
        <v>113.78</v>
      </c>
      <c r="D77" s="5"/>
    </row>
    <row r="78" spans="1:4" x14ac:dyDescent="0.25">
      <c r="A78" s="40" t="s">
        <v>167</v>
      </c>
      <c r="B78" s="44">
        <v>8.1</v>
      </c>
      <c r="C78" s="44">
        <v>118.68</v>
      </c>
      <c r="D78" s="5"/>
    </row>
    <row r="79" spans="1:4" x14ac:dyDescent="0.25">
      <c r="A79" s="40" t="s">
        <v>168</v>
      </c>
      <c r="B79" s="44">
        <v>9.6</v>
      </c>
      <c r="C79" s="44">
        <v>99.3</v>
      </c>
      <c r="D79" s="5"/>
    </row>
    <row r="80" spans="1:4" x14ac:dyDescent="0.25">
      <c r="A80" s="40" t="s">
        <v>169</v>
      </c>
      <c r="B80" s="44">
        <v>8.8800000000000008</v>
      </c>
      <c r="C80" s="44">
        <v>93.8</v>
      </c>
      <c r="D80" s="5"/>
    </row>
    <row r="81" spans="1:4" x14ac:dyDescent="0.25">
      <c r="A81" s="40" t="s">
        <v>170</v>
      </c>
      <c r="B81" s="44">
        <v>24.24</v>
      </c>
      <c r="C81" s="44">
        <v>90.88</v>
      </c>
      <c r="D81" s="5"/>
    </row>
    <row r="82" spans="1:4" x14ac:dyDescent="0.25">
      <c r="A82" s="40" t="s">
        <v>171</v>
      </c>
      <c r="B82" s="44">
        <v>35.119999999999997</v>
      </c>
      <c r="C82" s="44">
        <v>95.22</v>
      </c>
    </row>
    <row r="83" spans="1:4" x14ac:dyDescent="0.25">
      <c r="A83" s="40" t="s">
        <v>172</v>
      </c>
      <c r="B83" s="44">
        <v>28.5</v>
      </c>
      <c r="C83" s="44">
        <v>99.08</v>
      </c>
    </row>
    <row r="84" spans="1:4" x14ac:dyDescent="0.25">
      <c r="A84" s="40" t="s">
        <v>173</v>
      </c>
      <c r="B84" s="44">
        <v>34.28</v>
      </c>
      <c r="C84" s="44">
        <v>98.7</v>
      </c>
    </row>
    <row r="85" spans="1:4" x14ac:dyDescent="0.25">
      <c r="A85" s="40" t="s">
        <v>174</v>
      </c>
      <c r="B85" s="44">
        <v>35.659999999999997</v>
      </c>
      <c r="C85" s="44">
        <v>102.44</v>
      </c>
      <c r="D85" s="5"/>
    </row>
    <row r="86" spans="1:4" x14ac:dyDescent="0.25">
      <c r="A86" s="40" t="s">
        <v>175</v>
      </c>
      <c r="B86" s="44">
        <v>38.840000000000003</v>
      </c>
      <c r="C86" s="44">
        <v>114.14</v>
      </c>
      <c r="D86" s="5"/>
    </row>
    <row r="87" spans="1:4" x14ac:dyDescent="0.25">
      <c r="A87" s="40" t="s">
        <v>176</v>
      </c>
      <c r="B87" s="44">
        <v>36.1</v>
      </c>
      <c r="C87" s="44">
        <v>115.66</v>
      </c>
    </row>
    <row r="88" spans="1:4" x14ac:dyDescent="0.25">
      <c r="A88" s="40" t="s">
        <v>177</v>
      </c>
      <c r="B88" s="44">
        <v>40.22</v>
      </c>
      <c r="C88" s="44">
        <v>113.6</v>
      </c>
    </row>
  </sheetData>
  <phoneticPr fontId="37" type="noConversion"/>
  <hyperlinks>
    <hyperlink ref="A3" location="'TABLE OF CONTENTS'!A1" display="Return to Table of Contents" xr:uid="{00000000-0004-0000-1E00-000000000000}"/>
  </hyperlinks>
  <pageMargins left="0.7" right="0.7" top="0.75" bottom="0.75" header="0.3" footer="0.3"/>
  <pageSetup orientation="portrait" r:id="rId1"/>
  <headerFooter>
    <oddHeader>&amp;L&amp;"Calibri"&amp;11&amp;K000000NONCONFIDENTIAL // EXTERNAL&amp;1#_x000D_&amp;"Calibri"&amp;11&amp;K000000&amp;"Calibri"&amp;11&amp;K000000</oddHead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Sheet24"/>
  <dimension ref="A1:I154"/>
  <sheetViews>
    <sheetView workbookViewId="0">
      <pane xSplit="1" ySplit="4" topLeftCell="B5" activePane="bottomRight" state="frozen"/>
      <selection pane="topRight" activeCell="D79" sqref="D79"/>
      <selection pane="bottomLeft" activeCell="D79" sqref="D79"/>
      <selection pane="bottomRight"/>
    </sheetView>
  </sheetViews>
  <sheetFormatPr defaultRowHeight="15" x14ac:dyDescent="0.25"/>
  <cols>
    <col min="1" max="1" width="10.140625" customWidth="1"/>
    <col min="2" max="2" width="18.42578125" customWidth="1"/>
    <col min="3" max="3" width="19.42578125" customWidth="1"/>
    <col min="4" max="5" width="6" bestFit="1" customWidth="1"/>
  </cols>
  <sheetData>
    <row r="1" spans="1:5" s="25" customFormat="1" ht="20.25" x14ac:dyDescent="0.3">
      <c r="A1" s="41" t="s">
        <v>36</v>
      </c>
      <c r="B1" s="26"/>
      <c r="D1" s="26"/>
      <c r="E1" s="26"/>
    </row>
    <row r="2" spans="1:5" s="25" customFormat="1" x14ac:dyDescent="0.25">
      <c r="A2" s="25" t="s">
        <v>222</v>
      </c>
      <c r="B2" s="27"/>
      <c r="C2" s="27"/>
      <c r="D2" s="27"/>
      <c r="E2" s="25" t="s">
        <v>179</v>
      </c>
    </row>
    <row r="3" spans="1:5" x14ac:dyDescent="0.25">
      <c r="A3" s="13" t="s">
        <v>86</v>
      </c>
    </row>
    <row r="4" spans="1:5" ht="45" x14ac:dyDescent="0.25">
      <c r="B4" s="46" t="s">
        <v>247</v>
      </c>
      <c r="C4" s="46" t="s">
        <v>248</v>
      </c>
    </row>
    <row r="5" spans="1:5" x14ac:dyDescent="0.25">
      <c r="A5" s="40" t="s">
        <v>94</v>
      </c>
      <c r="B5" s="43">
        <v>9.77</v>
      </c>
      <c r="C5" s="2">
        <v>901.1</v>
      </c>
      <c r="D5" s="6"/>
      <c r="E5" s="6"/>
    </row>
    <row r="6" spans="1:5" x14ac:dyDescent="0.25">
      <c r="A6" s="40" t="s">
        <v>95</v>
      </c>
      <c r="B6" s="43">
        <v>9.2899999999999991</v>
      </c>
      <c r="C6" s="2">
        <v>867.47</v>
      </c>
      <c r="D6" s="6"/>
    </row>
    <row r="7" spans="1:5" x14ac:dyDescent="0.25">
      <c r="A7" s="40" t="s">
        <v>96</v>
      </c>
      <c r="B7" s="43">
        <v>9.0399999999999991</v>
      </c>
      <c r="C7" s="2">
        <v>995.35</v>
      </c>
      <c r="D7" s="6"/>
      <c r="E7" s="6"/>
    </row>
    <row r="8" spans="1:5" x14ac:dyDescent="0.25">
      <c r="A8" s="40" t="s">
        <v>97</v>
      </c>
      <c r="B8" s="43">
        <v>9.33</v>
      </c>
      <c r="C8" s="2">
        <v>971.75</v>
      </c>
      <c r="D8" s="6"/>
      <c r="E8" s="6"/>
    </row>
    <row r="9" spans="1:5" x14ac:dyDescent="0.25">
      <c r="A9" s="40" t="s">
        <v>98</v>
      </c>
      <c r="B9" s="43">
        <v>10.55</v>
      </c>
      <c r="C9" s="2">
        <v>1011.78</v>
      </c>
      <c r="D9" s="6"/>
      <c r="E9" s="6"/>
    </row>
    <row r="10" spans="1:5" x14ac:dyDescent="0.25">
      <c r="A10" s="40" t="s">
        <v>99</v>
      </c>
      <c r="B10" s="43">
        <v>11.71</v>
      </c>
      <c r="C10" s="2">
        <v>1046</v>
      </c>
      <c r="D10" s="6"/>
      <c r="E10" s="6"/>
    </row>
    <row r="11" spans="1:5" x14ac:dyDescent="0.25">
      <c r="A11" s="40" t="s">
        <v>100</v>
      </c>
      <c r="B11" s="43">
        <v>11.8</v>
      </c>
      <c r="C11" s="2">
        <v>1059.55</v>
      </c>
      <c r="D11" s="6"/>
      <c r="E11" s="6"/>
    </row>
    <row r="12" spans="1:5" x14ac:dyDescent="0.25">
      <c r="A12" s="40" t="s">
        <v>101</v>
      </c>
      <c r="B12" s="43">
        <v>12.2</v>
      </c>
      <c r="C12" s="2">
        <v>1068.27</v>
      </c>
      <c r="D12" s="6"/>
      <c r="E12" s="6"/>
    </row>
    <row r="13" spans="1:5" x14ac:dyDescent="0.25">
      <c r="A13" s="40" t="s">
        <v>102</v>
      </c>
      <c r="B13" s="43">
        <v>12.35</v>
      </c>
      <c r="C13" s="2">
        <v>1059.1400000000001</v>
      </c>
      <c r="D13" s="6"/>
      <c r="E13" s="6"/>
    </row>
    <row r="14" spans="1:5" x14ac:dyDescent="0.25">
      <c r="A14" s="40" t="s">
        <v>103</v>
      </c>
      <c r="B14" s="43">
        <v>12.38</v>
      </c>
      <c r="C14" s="2">
        <v>1079.0899999999999</v>
      </c>
      <c r="D14" s="6"/>
      <c r="E14" s="6"/>
    </row>
    <row r="15" spans="1:5" x14ac:dyDescent="0.25">
      <c r="A15" s="40" t="s">
        <v>104</v>
      </c>
      <c r="B15" s="43">
        <v>12.75</v>
      </c>
      <c r="C15" s="2">
        <v>1136.8800000000001</v>
      </c>
      <c r="D15" s="6"/>
      <c r="E15" s="6"/>
    </row>
    <row r="16" spans="1:5" x14ac:dyDescent="0.25">
      <c r="A16" s="40" t="s">
        <v>105</v>
      </c>
      <c r="B16" s="43">
        <v>12.48</v>
      </c>
      <c r="C16" s="2">
        <v>1148.93</v>
      </c>
      <c r="D16" s="6"/>
      <c r="E16" s="6"/>
    </row>
    <row r="17" spans="1:5" x14ac:dyDescent="0.25">
      <c r="A17" s="40" t="s">
        <v>106</v>
      </c>
      <c r="B17" s="43">
        <v>12.28</v>
      </c>
      <c r="C17" s="2">
        <v>1197.97</v>
      </c>
      <c r="D17" s="6"/>
      <c r="E17" s="6"/>
    </row>
    <row r="18" spans="1:5" x14ac:dyDescent="0.25">
      <c r="A18" s="40" t="s">
        <v>107</v>
      </c>
      <c r="B18" s="43">
        <v>12.41</v>
      </c>
      <c r="C18" s="2">
        <v>1169.6300000000001</v>
      </c>
      <c r="D18" s="6"/>
      <c r="E18" s="6"/>
    </row>
    <row r="19" spans="1:5" x14ac:dyDescent="0.25">
      <c r="A19" s="40" t="s">
        <v>108</v>
      </c>
      <c r="B19" s="43">
        <v>12.53</v>
      </c>
      <c r="C19" s="2">
        <v>1156.56</v>
      </c>
      <c r="D19" s="6"/>
      <c r="E19" s="6"/>
    </row>
    <row r="20" spans="1:5" x14ac:dyDescent="0.25">
      <c r="A20" s="40" t="s">
        <v>109</v>
      </c>
      <c r="B20" s="43">
        <v>12.78</v>
      </c>
      <c r="C20" s="2">
        <v>1165.17</v>
      </c>
      <c r="D20" s="6"/>
      <c r="E20" s="6"/>
    </row>
    <row r="21" spans="1:5" x14ac:dyDescent="0.25">
      <c r="A21" s="40" t="s">
        <v>110</v>
      </c>
      <c r="B21" s="43">
        <v>12.63</v>
      </c>
      <c r="C21" s="2">
        <v>1231.45</v>
      </c>
      <c r="D21" s="6"/>
      <c r="E21" s="6"/>
    </row>
    <row r="22" spans="1:5" x14ac:dyDescent="0.25">
      <c r="A22" s="40" t="s">
        <v>111</v>
      </c>
      <c r="B22" s="43">
        <v>12.49</v>
      </c>
      <c r="C22" s="2">
        <v>1296.54</v>
      </c>
      <c r="D22" s="6"/>
      <c r="E22" s="6"/>
    </row>
    <row r="23" spans="1:5" x14ac:dyDescent="0.25">
      <c r="A23" s="40" t="s">
        <v>112</v>
      </c>
      <c r="B23" s="43">
        <v>12.6</v>
      </c>
      <c r="C23" s="2">
        <v>1314.86</v>
      </c>
      <c r="D23" s="6"/>
      <c r="E23" s="6"/>
    </row>
    <row r="24" spans="1:5" x14ac:dyDescent="0.25">
      <c r="A24" s="40" t="s">
        <v>113</v>
      </c>
      <c r="B24" s="43">
        <v>12.76</v>
      </c>
      <c r="C24" s="2">
        <v>1300.6300000000001</v>
      </c>
      <c r="D24" s="6"/>
      <c r="E24" s="6"/>
    </row>
    <row r="25" spans="1:5" x14ac:dyDescent="0.25">
      <c r="A25" s="40" t="s">
        <v>114</v>
      </c>
      <c r="B25" s="43">
        <v>13.05</v>
      </c>
      <c r="C25" s="2">
        <v>1339.57</v>
      </c>
      <c r="D25" s="6"/>
      <c r="E25" s="6"/>
    </row>
    <row r="26" spans="1:5" x14ac:dyDescent="0.25">
      <c r="A26" s="40" t="s">
        <v>115</v>
      </c>
      <c r="B26" s="43">
        <v>12.88</v>
      </c>
      <c r="C26" s="2">
        <v>1342.43</v>
      </c>
      <c r="D26" s="6"/>
      <c r="E26" s="6"/>
    </row>
    <row r="27" spans="1:5" x14ac:dyDescent="0.25">
      <c r="A27" s="40" t="s">
        <v>116</v>
      </c>
      <c r="B27" s="43">
        <v>12.93</v>
      </c>
      <c r="C27" s="2">
        <v>1336.87</v>
      </c>
      <c r="D27" s="6"/>
      <c r="E27" s="6"/>
    </row>
    <row r="28" spans="1:5" x14ac:dyDescent="0.25">
      <c r="A28" s="40" t="s">
        <v>117</v>
      </c>
      <c r="B28" s="43">
        <v>13.15</v>
      </c>
      <c r="C28" s="2">
        <v>1317.59</v>
      </c>
      <c r="D28" s="6"/>
      <c r="E28" s="6"/>
    </row>
    <row r="29" spans="1:5" x14ac:dyDescent="0.25">
      <c r="A29" s="40" t="s">
        <v>118</v>
      </c>
      <c r="B29" s="43">
        <v>13.66</v>
      </c>
      <c r="C29" s="2">
        <v>1313.04</v>
      </c>
      <c r="D29" s="6"/>
      <c r="E29" s="6"/>
    </row>
    <row r="30" spans="1:5" x14ac:dyDescent="0.25">
      <c r="A30" s="40" t="s">
        <v>119</v>
      </c>
      <c r="B30" s="43">
        <v>13.84</v>
      </c>
      <c r="C30" s="2">
        <v>1314.99</v>
      </c>
      <c r="D30" s="6"/>
      <c r="E30" s="6"/>
    </row>
    <row r="31" spans="1:5" x14ac:dyDescent="0.25">
      <c r="A31" s="40" t="s">
        <v>120</v>
      </c>
      <c r="B31" s="43">
        <v>13.7</v>
      </c>
      <c r="C31" s="2">
        <v>1320.44</v>
      </c>
      <c r="D31" s="6"/>
      <c r="E31" s="6"/>
    </row>
    <row r="32" spans="1:5" x14ac:dyDescent="0.25">
      <c r="A32" s="40" t="s">
        <v>121</v>
      </c>
      <c r="B32" s="43">
        <v>13.95</v>
      </c>
      <c r="C32" s="2">
        <v>1378.96</v>
      </c>
      <c r="D32" s="6"/>
      <c r="E32" s="6"/>
    </row>
    <row r="33" spans="1:5" x14ac:dyDescent="0.25">
      <c r="A33" s="40" t="s">
        <v>122</v>
      </c>
      <c r="B33" s="43">
        <v>14.22</v>
      </c>
      <c r="C33" s="2">
        <v>1367</v>
      </c>
      <c r="D33" s="6"/>
      <c r="E33" s="6"/>
    </row>
    <row r="34" spans="1:5" x14ac:dyDescent="0.25">
      <c r="A34" s="40" t="s">
        <v>123</v>
      </c>
      <c r="B34" s="43">
        <v>14.16</v>
      </c>
      <c r="C34" s="2">
        <v>1427</v>
      </c>
      <c r="D34" s="6"/>
      <c r="E34" s="6"/>
    </row>
    <row r="35" spans="1:5" x14ac:dyDescent="0.25">
      <c r="A35" s="40" t="s">
        <v>124</v>
      </c>
      <c r="B35" s="43">
        <v>14.18</v>
      </c>
      <c r="C35" s="2">
        <v>1429</v>
      </c>
      <c r="D35" s="6"/>
      <c r="E35" s="6"/>
    </row>
    <row r="36" spans="1:5" x14ac:dyDescent="0.25">
      <c r="A36" s="40" t="s">
        <v>125</v>
      </c>
      <c r="B36" s="43">
        <v>14.13</v>
      </c>
      <c r="C36" s="2">
        <v>1367</v>
      </c>
      <c r="D36" s="6"/>
      <c r="E36" s="6"/>
    </row>
    <row r="37" spans="1:5" x14ac:dyDescent="0.25">
      <c r="A37" s="40" t="s">
        <v>126</v>
      </c>
      <c r="B37" s="43">
        <v>13.95</v>
      </c>
      <c r="C37" s="2">
        <v>1386</v>
      </c>
      <c r="D37" s="6"/>
      <c r="E37" s="6"/>
    </row>
    <row r="38" spans="1:5" x14ac:dyDescent="0.25">
      <c r="A38" s="40" t="s">
        <v>127</v>
      </c>
      <c r="B38" s="43">
        <v>14.38</v>
      </c>
      <c r="C38" s="2">
        <v>1389</v>
      </c>
      <c r="D38" s="6"/>
      <c r="E38" s="6"/>
    </row>
    <row r="39" spans="1:5" x14ac:dyDescent="0.25">
      <c r="A39" s="40" t="s">
        <v>128</v>
      </c>
      <c r="B39" s="43">
        <v>14.26</v>
      </c>
      <c r="C39" s="2">
        <v>1415.8</v>
      </c>
      <c r="D39" s="6"/>
      <c r="E39" s="6"/>
    </row>
    <row r="40" spans="1:5" x14ac:dyDescent="0.25">
      <c r="A40" s="40" t="s">
        <v>129</v>
      </c>
      <c r="B40" s="43">
        <v>14.29</v>
      </c>
      <c r="C40" s="2">
        <v>1437.18</v>
      </c>
      <c r="D40" s="6"/>
      <c r="E40" s="6"/>
    </row>
    <row r="41" spans="1:5" x14ac:dyDescent="0.25">
      <c r="A41" s="2" t="s">
        <v>130</v>
      </c>
      <c r="B41" s="43">
        <v>14.26</v>
      </c>
      <c r="C41" s="2">
        <v>1497.01</v>
      </c>
      <c r="D41" s="6"/>
      <c r="E41" s="6"/>
    </row>
    <row r="42" spans="1:5" x14ac:dyDescent="0.25">
      <c r="A42" s="40" t="s">
        <v>131</v>
      </c>
      <c r="B42" s="43">
        <v>14.25</v>
      </c>
      <c r="C42" s="2">
        <v>1549.97</v>
      </c>
      <c r="D42" s="6"/>
    </row>
    <row r="43" spans="1:5" x14ac:dyDescent="0.25">
      <c r="A43" s="40" t="s">
        <v>132</v>
      </c>
      <c r="B43" s="44">
        <v>14</v>
      </c>
      <c r="C43" s="2">
        <v>1545.59</v>
      </c>
      <c r="D43" s="6"/>
    </row>
    <row r="44" spans="1:5" x14ac:dyDescent="0.25">
      <c r="A44" s="40" t="s">
        <v>133</v>
      </c>
      <c r="B44" s="44">
        <v>14.63</v>
      </c>
      <c r="C44" s="2">
        <v>1498.55</v>
      </c>
      <c r="D44" s="6"/>
    </row>
    <row r="45" spans="1:5" x14ac:dyDescent="0.25">
      <c r="A45" s="40" t="s">
        <v>134</v>
      </c>
      <c r="B45" s="44">
        <v>14.64</v>
      </c>
      <c r="C45" s="2">
        <v>1433.31</v>
      </c>
      <c r="D45" s="6"/>
    </row>
    <row r="46" spans="1:5" x14ac:dyDescent="0.25">
      <c r="A46" s="40" t="s">
        <v>135</v>
      </c>
      <c r="B46" s="44">
        <v>14.6</v>
      </c>
      <c r="C46" s="2">
        <v>1408.92</v>
      </c>
      <c r="D46" s="6"/>
    </row>
    <row r="47" spans="1:5" x14ac:dyDescent="0.25">
      <c r="A47" s="40" t="s">
        <v>136</v>
      </c>
      <c r="B47" s="44">
        <v>13.83</v>
      </c>
      <c r="C47" s="2">
        <v>1457.72</v>
      </c>
      <c r="D47" s="6"/>
    </row>
    <row r="48" spans="1:5" x14ac:dyDescent="0.25">
      <c r="A48" s="40" t="s">
        <v>137</v>
      </c>
      <c r="B48" s="44">
        <v>13.88</v>
      </c>
      <c r="C48" s="2">
        <v>1520.29</v>
      </c>
      <c r="E48" s="8"/>
    </row>
    <row r="49" spans="1:9" x14ac:dyDescent="0.25">
      <c r="A49" s="40" t="s">
        <v>138</v>
      </c>
      <c r="B49" s="44">
        <v>14.28</v>
      </c>
      <c r="C49" s="2">
        <v>1517.56</v>
      </c>
    </row>
    <row r="50" spans="1:9" x14ac:dyDescent="0.25">
      <c r="A50" s="40" t="s">
        <v>139</v>
      </c>
      <c r="B50" s="44">
        <v>14.31</v>
      </c>
      <c r="C50" s="2">
        <v>1502.5</v>
      </c>
    </row>
    <row r="51" spans="1:9" x14ac:dyDescent="0.25">
      <c r="A51" s="40" t="s">
        <v>140</v>
      </c>
      <c r="B51" s="44">
        <v>13.94</v>
      </c>
      <c r="C51" s="2">
        <v>1453.98</v>
      </c>
    </row>
    <row r="52" spans="1:9" x14ac:dyDescent="0.25">
      <c r="A52" s="40" t="s">
        <v>141</v>
      </c>
      <c r="B52" s="44">
        <v>13.48</v>
      </c>
      <c r="C52" s="2">
        <v>1430.03</v>
      </c>
    </row>
    <row r="53" spans="1:9" x14ac:dyDescent="0.25">
      <c r="A53" s="40" t="s">
        <v>142</v>
      </c>
      <c r="B53" s="44">
        <v>13.57</v>
      </c>
      <c r="C53" s="2">
        <v>1375.54</v>
      </c>
    </row>
    <row r="54" spans="1:9" x14ac:dyDescent="0.25">
      <c r="A54" s="40" t="s">
        <v>143</v>
      </c>
      <c r="B54" s="44">
        <v>13.91</v>
      </c>
      <c r="C54" s="2">
        <v>1391.17</v>
      </c>
    </row>
    <row r="55" spans="1:9" x14ac:dyDescent="0.25">
      <c r="A55" s="40" t="s">
        <v>144</v>
      </c>
      <c r="B55" s="44">
        <v>13.64</v>
      </c>
      <c r="C55" s="2">
        <v>1350.42</v>
      </c>
      <c r="H55" s="108"/>
      <c r="I55" s="108"/>
    </row>
    <row r="56" spans="1:9" x14ac:dyDescent="0.25">
      <c r="A56" s="40" t="s">
        <v>145</v>
      </c>
      <c r="B56" s="44">
        <v>13.52</v>
      </c>
      <c r="C56" s="2">
        <v>1352.6</v>
      </c>
      <c r="D56" s="8"/>
      <c r="H56" s="109"/>
      <c r="I56" s="109"/>
    </row>
    <row r="57" spans="1:9" x14ac:dyDescent="0.25">
      <c r="A57" s="40" t="s">
        <v>146</v>
      </c>
      <c r="B57" s="44">
        <v>12.84</v>
      </c>
      <c r="C57" s="2">
        <v>1308.28</v>
      </c>
      <c r="H57" s="109"/>
      <c r="I57" s="109"/>
    </row>
    <row r="58" spans="1:9" x14ac:dyDescent="0.25">
      <c r="A58" s="40" t="s">
        <v>147</v>
      </c>
      <c r="B58" s="44">
        <v>12.57</v>
      </c>
      <c r="C58" s="2">
        <v>1309.53</v>
      </c>
      <c r="H58" s="109"/>
      <c r="I58" s="109"/>
    </row>
    <row r="59" spans="1:9" x14ac:dyDescent="0.25">
      <c r="A59" s="40" t="s">
        <v>148</v>
      </c>
      <c r="B59" s="44">
        <v>12.65</v>
      </c>
      <c r="C59" s="2">
        <v>1327.13</v>
      </c>
      <c r="H59" s="109"/>
      <c r="I59" s="109"/>
    </row>
    <row r="60" spans="1:9" x14ac:dyDescent="0.25">
      <c r="A60" s="40" t="s">
        <v>149</v>
      </c>
      <c r="B60" s="44">
        <v>12.26</v>
      </c>
      <c r="C60" s="2">
        <v>1342.55</v>
      </c>
      <c r="H60" s="109"/>
      <c r="I60" s="109"/>
    </row>
    <row r="61" spans="1:9" x14ac:dyDescent="0.25">
      <c r="A61" s="40" t="s">
        <v>150</v>
      </c>
      <c r="B61" s="44">
        <v>12.61</v>
      </c>
      <c r="C61" s="2">
        <v>1326.29</v>
      </c>
      <c r="H61" s="109"/>
      <c r="I61" s="109"/>
    </row>
    <row r="62" spans="1:9" x14ac:dyDescent="0.25">
      <c r="A62" s="40" t="s">
        <v>151</v>
      </c>
      <c r="B62" s="44">
        <v>12.45</v>
      </c>
      <c r="C62" s="2">
        <v>1387.17</v>
      </c>
      <c r="H62" s="109"/>
      <c r="I62" s="109"/>
    </row>
    <row r="63" spans="1:9" x14ac:dyDescent="0.25">
      <c r="A63" s="40" t="s">
        <v>152</v>
      </c>
      <c r="B63" s="44">
        <v>12.29</v>
      </c>
      <c r="C63" s="2">
        <v>1340.41</v>
      </c>
      <c r="H63" s="109"/>
      <c r="I63" s="109"/>
    </row>
    <row r="64" spans="1:9" x14ac:dyDescent="0.25">
      <c r="A64" s="40" t="s">
        <v>153</v>
      </c>
      <c r="B64" s="44">
        <v>10.7</v>
      </c>
      <c r="C64" s="2">
        <v>1308.8499999999999</v>
      </c>
      <c r="H64" s="109"/>
      <c r="I64" s="109"/>
    </row>
    <row r="65" spans="1:9" x14ac:dyDescent="0.25">
      <c r="A65" s="40" t="s">
        <v>154</v>
      </c>
      <c r="B65" s="44">
        <v>9.52</v>
      </c>
      <c r="C65" s="2">
        <v>1337.32</v>
      </c>
      <c r="H65" s="109"/>
      <c r="I65" s="109"/>
    </row>
    <row r="66" spans="1:9" x14ac:dyDescent="0.25">
      <c r="A66" s="40" t="s">
        <v>155</v>
      </c>
      <c r="B66" s="44">
        <v>9.42</v>
      </c>
      <c r="C66" s="2">
        <v>1386.17</v>
      </c>
      <c r="H66" s="109"/>
      <c r="I66" s="109"/>
    </row>
    <row r="67" spans="1:9" x14ac:dyDescent="0.25">
      <c r="A67" s="40" t="s">
        <v>156</v>
      </c>
      <c r="B67" s="44">
        <v>9.3800000000000008</v>
      </c>
      <c r="C67" s="2">
        <v>1421.67</v>
      </c>
      <c r="H67" s="109"/>
      <c r="I67" s="109"/>
    </row>
    <row r="68" spans="1:9" x14ac:dyDescent="0.25">
      <c r="A68" s="40" t="s">
        <v>157</v>
      </c>
      <c r="B68" s="44">
        <v>9.34</v>
      </c>
      <c r="C68" s="2">
        <v>1406.37</v>
      </c>
      <c r="H68" s="109"/>
      <c r="I68" s="109"/>
    </row>
    <row r="69" spans="1:9" x14ac:dyDescent="0.25">
      <c r="A69" s="40" t="s">
        <v>158</v>
      </c>
      <c r="B69" s="44">
        <v>9.1999999999999993</v>
      </c>
      <c r="C69" s="2">
        <v>1389.59</v>
      </c>
      <c r="H69" s="109"/>
      <c r="I69" s="109"/>
    </row>
    <row r="70" spans="1:9" x14ac:dyDescent="0.25">
      <c r="A70" s="40" t="s">
        <v>159</v>
      </c>
      <c r="B70" s="44">
        <v>9.33</v>
      </c>
      <c r="C70" s="2">
        <v>1414.6</v>
      </c>
      <c r="H70" s="109"/>
      <c r="I70" s="109"/>
    </row>
    <row r="71" spans="1:9" x14ac:dyDescent="0.25">
      <c r="A71" s="40" t="s">
        <v>160</v>
      </c>
      <c r="B71" s="44">
        <v>8.9700000000000006</v>
      </c>
      <c r="C71" s="2">
        <v>1455</v>
      </c>
      <c r="H71" s="109"/>
      <c r="I71" s="109"/>
    </row>
    <row r="72" spans="1:9" x14ac:dyDescent="0.25">
      <c r="A72" s="40" t="s">
        <v>161</v>
      </c>
      <c r="B72" s="44">
        <v>9.08</v>
      </c>
      <c r="C72" s="2">
        <v>1451.7</v>
      </c>
      <c r="H72" s="109"/>
      <c r="I72" s="109"/>
    </row>
    <row r="73" spans="1:9" x14ac:dyDescent="0.25">
      <c r="A73" s="40" t="s">
        <v>162</v>
      </c>
      <c r="B73" s="44">
        <v>8.93</v>
      </c>
      <c r="C73" s="2">
        <v>1448.74</v>
      </c>
      <c r="H73" s="109"/>
      <c r="I73" s="109"/>
    </row>
    <row r="74" spans="1:9" x14ac:dyDescent="0.25">
      <c r="A74" s="40" t="s">
        <v>163</v>
      </c>
      <c r="B74" s="44">
        <v>8.2200000000000006</v>
      </c>
      <c r="C74" s="2">
        <v>1405.18</v>
      </c>
      <c r="H74" s="109"/>
      <c r="I74" s="109"/>
    </row>
    <row r="75" spans="1:9" x14ac:dyDescent="0.25">
      <c r="A75" s="40" t="s">
        <v>164</v>
      </c>
      <c r="B75" s="44">
        <v>7.89</v>
      </c>
      <c r="C75" s="2">
        <v>1459.5</v>
      </c>
      <c r="H75" s="109"/>
      <c r="I75" s="109"/>
    </row>
    <row r="76" spans="1:9" x14ac:dyDescent="0.25">
      <c r="A76" s="40" t="s">
        <v>165</v>
      </c>
      <c r="B76" s="44">
        <v>7.68</v>
      </c>
      <c r="C76" s="2">
        <v>1437.51</v>
      </c>
      <c r="H76" s="109"/>
      <c r="I76" s="109"/>
    </row>
    <row r="77" spans="1:9" x14ac:dyDescent="0.25">
      <c r="A77" s="40" t="s">
        <v>166</v>
      </c>
      <c r="B77" s="44">
        <v>7.38</v>
      </c>
      <c r="C77" s="2">
        <v>1413.11</v>
      </c>
      <c r="H77" s="109"/>
      <c r="I77" s="109"/>
    </row>
    <row r="78" spans="1:9" x14ac:dyDescent="0.25">
      <c r="A78" s="40" t="s">
        <v>167</v>
      </c>
      <c r="B78" s="44">
        <v>7.44</v>
      </c>
      <c r="C78" s="2">
        <v>1382.36</v>
      </c>
      <c r="H78" s="109"/>
      <c r="I78" s="109"/>
    </row>
    <row r="79" spans="1:9" x14ac:dyDescent="0.25">
      <c r="A79" s="40" t="s">
        <v>168</v>
      </c>
      <c r="B79" s="44">
        <v>6.95</v>
      </c>
      <c r="C79" s="2">
        <v>1427.13</v>
      </c>
      <c r="H79" s="109"/>
      <c r="I79" s="109"/>
    </row>
    <row r="80" spans="1:9" x14ac:dyDescent="0.25">
      <c r="A80" s="40" t="s">
        <v>169</v>
      </c>
      <c r="B80" s="44">
        <v>6.28</v>
      </c>
      <c r="C80" s="2">
        <v>1234.1199999999999</v>
      </c>
      <c r="H80" s="109"/>
      <c r="I80" s="109"/>
    </row>
    <row r="81" spans="1:9" x14ac:dyDescent="0.25">
      <c r="A81" s="40" t="s">
        <v>170</v>
      </c>
      <c r="B81" s="44">
        <v>6.04</v>
      </c>
      <c r="C81" s="2">
        <v>1218.98</v>
      </c>
      <c r="H81" s="109"/>
      <c r="I81" s="109"/>
    </row>
    <row r="82" spans="1:9" x14ac:dyDescent="0.25">
      <c r="A82" s="40" t="s">
        <v>171</v>
      </c>
      <c r="B82" s="44">
        <v>6.31</v>
      </c>
      <c r="C82" s="2">
        <v>1238.95</v>
      </c>
      <c r="H82" s="109"/>
      <c r="I82" s="109"/>
    </row>
    <row r="83" spans="1:9" x14ac:dyDescent="0.25">
      <c r="A83" s="40" t="s">
        <v>172</v>
      </c>
      <c r="B83" s="44">
        <v>5.65</v>
      </c>
      <c r="C83" s="2">
        <v>1266.1400000000001</v>
      </c>
      <c r="H83" s="109"/>
      <c r="I83" s="109"/>
    </row>
    <row r="84" spans="1:9" x14ac:dyDescent="0.25">
      <c r="A84" s="40" t="s">
        <v>173</v>
      </c>
      <c r="B84" s="44">
        <v>5.2</v>
      </c>
      <c r="C84" s="2">
        <v>1236.93</v>
      </c>
      <c r="H84" s="109"/>
      <c r="I84" s="109"/>
    </row>
    <row r="85" spans="1:9" x14ac:dyDescent="0.25">
      <c r="A85" s="40" t="s">
        <v>174</v>
      </c>
      <c r="B85" s="44">
        <v>5.24</v>
      </c>
      <c r="C85" s="2">
        <v>1316.4</v>
      </c>
      <c r="H85" s="109"/>
      <c r="I85" s="109"/>
    </row>
    <row r="86" spans="1:9" x14ac:dyDescent="0.25">
      <c r="A86" s="40" t="s">
        <v>175</v>
      </c>
      <c r="B86" s="44">
        <v>4.63</v>
      </c>
      <c r="C86" s="2">
        <v>1554.9</v>
      </c>
      <c r="H86" s="109"/>
      <c r="I86" s="109"/>
    </row>
    <row r="87" spans="1:9" x14ac:dyDescent="0.25">
      <c r="A87" s="40" t="s">
        <v>176</v>
      </c>
      <c r="B87" s="44">
        <v>4.7300000000000004</v>
      </c>
      <c r="C87" s="2">
        <v>1619.99</v>
      </c>
      <c r="H87" s="109"/>
      <c r="I87" s="109"/>
    </row>
    <row r="88" spans="1:9" x14ac:dyDescent="0.25">
      <c r="A88" s="40" t="s">
        <v>177</v>
      </c>
      <c r="B88" s="44">
        <v>4.6500000000000004</v>
      </c>
      <c r="C88" s="2">
        <v>1591.06</v>
      </c>
      <c r="H88" s="109"/>
      <c r="I88" s="109"/>
    </row>
    <row r="89" spans="1:9" x14ac:dyDescent="0.25">
      <c r="H89" s="109"/>
      <c r="I89" s="109"/>
    </row>
    <row r="90" spans="1:9" x14ac:dyDescent="0.25">
      <c r="H90" s="109"/>
      <c r="I90" s="109"/>
    </row>
    <row r="91" spans="1:9" x14ac:dyDescent="0.25">
      <c r="H91" s="109"/>
      <c r="I91" s="109"/>
    </row>
    <row r="92" spans="1:9" x14ac:dyDescent="0.25">
      <c r="H92" s="109"/>
      <c r="I92" s="109"/>
    </row>
    <row r="93" spans="1:9" x14ac:dyDescent="0.25">
      <c r="H93" s="109"/>
      <c r="I93" s="109"/>
    </row>
    <row r="94" spans="1:9" x14ac:dyDescent="0.25">
      <c r="H94" s="109"/>
      <c r="I94" s="109"/>
    </row>
    <row r="95" spans="1:9" x14ac:dyDescent="0.25">
      <c r="H95" s="109"/>
      <c r="I95" s="109"/>
    </row>
    <row r="96" spans="1:9" x14ac:dyDescent="0.25">
      <c r="H96" s="109"/>
      <c r="I96" s="109"/>
    </row>
    <row r="97" spans="8:9" x14ac:dyDescent="0.25">
      <c r="H97" s="109"/>
      <c r="I97" s="109"/>
    </row>
    <row r="98" spans="8:9" x14ac:dyDescent="0.25">
      <c r="H98" s="109"/>
      <c r="I98" s="109"/>
    </row>
    <row r="99" spans="8:9" x14ac:dyDescent="0.25">
      <c r="H99" s="109"/>
      <c r="I99" s="109"/>
    </row>
    <row r="100" spans="8:9" x14ac:dyDescent="0.25">
      <c r="H100" s="109"/>
      <c r="I100" s="109"/>
    </row>
    <row r="101" spans="8:9" x14ac:dyDescent="0.25">
      <c r="H101" s="109"/>
      <c r="I101" s="109"/>
    </row>
    <row r="102" spans="8:9" x14ac:dyDescent="0.25">
      <c r="H102" s="109"/>
      <c r="I102" s="109"/>
    </row>
    <row r="103" spans="8:9" x14ac:dyDescent="0.25">
      <c r="H103" s="109"/>
      <c r="I103" s="109"/>
    </row>
    <row r="104" spans="8:9" x14ac:dyDescent="0.25">
      <c r="H104" s="109"/>
      <c r="I104" s="109"/>
    </row>
    <row r="105" spans="8:9" x14ac:dyDescent="0.25">
      <c r="H105" s="109"/>
      <c r="I105" s="109"/>
    </row>
    <row r="106" spans="8:9" x14ac:dyDescent="0.25">
      <c r="H106" s="109"/>
      <c r="I106" s="109"/>
    </row>
    <row r="107" spans="8:9" x14ac:dyDescent="0.25">
      <c r="H107" s="109"/>
      <c r="I107" s="109"/>
    </row>
    <row r="108" spans="8:9" x14ac:dyDescent="0.25">
      <c r="H108" s="109"/>
      <c r="I108" s="109"/>
    </row>
    <row r="109" spans="8:9" x14ac:dyDescent="0.25">
      <c r="H109" s="109"/>
      <c r="I109" s="109"/>
    </row>
    <row r="110" spans="8:9" x14ac:dyDescent="0.25">
      <c r="H110" s="109"/>
      <c r="I110" s="109"/>
    </row>
    <row r="111" spans="8:9" x14ac:dyDescent="0.25">
      <c r="H111" s="109"/>
      <c r="I111" s="109"/>
    </row>
    <row r="112" spans="8:9" x14ac:dyDescent="0.25">
      <c r="H112" s="109"/>
      <c r="I112" s="109"/>
    </row>
    <row r="113" spans="8:9" x14ac:dyDescent="0.25">
      <c r="H113" s="109"/>
      <c r="I113" s="109"/>
    </row>
    <row r="114" spans="8:9" x14ac:dyDescent="0.25">
      <c r="H114" s="109"/>
      <c r="I114" s="109"/>
    </row>
    <row r="115" spans="8:9" x14ac:dyDescent="0.25">
      <c r="H115" s="109"/>
      <c r="I115" s="109"/>
    </row>
    <row r="116" spans="8:9" x14ac:dyDescent="0.25">
      <c r="H116" s="109"/>
      <c r="I116" s="109"/>
    </row>
    <row r="117" spans="8:9" x14ac:dyDescent="0.25">
      <c r="H117" s="109"/>
      <c r="I117" s="109"/>
    </row>
    <row r="118" spans="8:9" x14ac:dyDescent="0.25">
      <c r="H118" s="109"/>
      <c r="I118" s="109"/>
    </row>
    <row r="119" spans="8:9" x14ac:dyDescent="0.25">
      <c r="H119" s="109"/>
      <c r="I119" s="109"/>
    </row>
    <row r="120" spans="8:9" x14ac:dyDescent="0.25">
      <c r="H120" s="109"/>
      <c r="I120" s="109"/>
    </row>
    <row r="121" spans="8:9" x14ac:dyDescent="0.25">
      <c r="H121" s="109"/>
      <c r="I121" s="109"/>
    </row>
    <row r="122" spans="8:9" x14ac:dyDescent="0.25">
      <c r="H122" s="109"/>
      <c r="I122" s="109"/>
    </row>
    <row r="123" spans="8:9" x14ac:dyDescent="0.25">
      <c r="H123" s="109"/>
      <c r="I123" s="109"/>
    </row>
    <row r="124" spans="8:9" x14ac:dyDescent="0.25">
      <c r="H124" s="109"/>
      <c r="I124" s="109"/>
    </row>
    <row r="125" spans="8:9" x14ac:dyDescent="0.25">
      <c r="H125" s="109"/>
      <c r="I125" s="109"/>
    </row>
    <row r="126" spans="8:9" x14ac:dyDescent="0.25">
      <c r="H126" s="109"/>
      <c r="I126" s="109"/>
    </row>
    <row r="127" spans="8:9" x14ac:dyDescent="0.25">
      <c r="H127" s="109"/>
      <c r="I127" s="109"/>
    </row>
    <row r="128" spans="8:9" x14ac:dyDescent="0.25">
      <c r="H128" s="109"/>
      <c r="I128" s="109"/>
    </row>
    <row r="129" spans="8:9" x14ac:dyDescent="0.25">
      <c r="H129" s="109"/>
      <c r="I129" s="109"/>
    </row>
    <row r="130" spans="8:9" x14ac:dyDescent="0.25">
      <c r="H130" s="109"/>
      <c r="I130" s="109"/>
    </row>
    <row r="131" spans="8:9" x14ac:dyDescent="0.25">
      <c r="H131" s="109"/>
      <c r="I131" s="109"/>
    </row>
    <row r="132" spans="8:9" x14ac:dyDescent="0.25">
      <c r="H132" s="109"/>
      <c r="I132" s="109"/>
    </row>
    <row r="133" spans="8:9" x14ac:dyDescent="0.25">
      <c r="H133" s="109"/>
      <c r="I133" s="109"/>
    </row>
    <row r="134" spans="8:9" x14ac:dyDescent="0.25">
      <c r="H134" s="109"/>
      <c r="I134" s="109"/>
    </row>
    <row r="135" spans="8:9" x14ac:dyDescent="0.25">
      <c r="H135" s="109"/>
      <c r="I135" s="109"/>
    </row>
    <row r="136" spans="8:9" x14ac:dyDescent="0.25">
      <c r="H136" s="109"/>
      <c r="I136" s="109"/>
    </row>
    <row r="137" spans="8:9" x14ac:dyDescent="0.25">
      <c r="H137" s="109"/>
      <c r="I137" s="109"/>
    </row>
    <row r="138" spans="8:9" x14ac:dyDescent="0.25">
      <c r="H138" s="109"/>
      <c r="I138" s="109"/>
    </row>
    <row r="139" spans="8:9" x14ac:dyDescent="0.25">
      <c r="H139" s="109"/>
      <c r="I139" s="109"/>
    </row>
    <row r="140" spans="8:9" x14ac:dyDescent="0.25">
      <c r="H140" s="109"/>
      <c r="I140" s="109"/>
    </row>
    <row r="141" spans="8:9" x14ac:dyDescent="0.25">
      <c r="H141" s="109"/>
      <c r="I141" s="109"/>
    </row>
    <row r="142" spans="8:9" x14ac:dyDescent="0.25">
      <c r="H142" s="109"/>
      <c r="I142" s="109"/>
    </row>
    <row r="143" spans="8:9" x14ac:dyDescent="0.25">
      <c r="H143" s="109"/>
      <c r="I143" s="109"/>
    </row>
    <row r="144" spans="8:9" x14ac:dyDescent="0.25">
      <c r="H144" s="109"/>
      <c r="I144" s="109"/>
    </row>
    <row r="145" spans="8:9" x14ac:dyDescent="0.25">
      <c r="H145" s="109"/>
      <c r="I145" s="109"/>
    </row>
    <row r="146" spans="8:9" x14ac:dyDescent="0.25">
      <c r="H146" s="109"/>
      <c r="I146" s="109"/>
    </row>
    <row r="147" spans="8:9" x14ac:dyDescent="0.25">
      <c r="H147" s="109"/>
      <c r="I147" s="109"/>
    </row>
    <row r="148" spans="8:9" x14ac:dyDescent="0.25">
      <c r="H148" s="109"/>
      <c r="I148" s="109"/>
    </row>
    <row r="149" spans="8:9" x14ac:dyDescent="0.25">
      <c r="H149" s="109"/>
      <c r="I149" s="109"/>
    </row>
    <row r="150" spans="8:9" x14ac:dyDescent="0.25">
      <c r="H150" s="109"/>
      <c r="I150" s="109"/>
    </row>
    <row r="151" spans="8:9" x14ac:dyDescent="0.25">
      <c r="H151" s="109"/>
      <c r="I151" s="109"/>
    </row>
    <row r="152" spans="8:9" x14ac:dyDescent="0.25">
      <c r="H152" s="109"/>
      <c r="I152" s="109"/>
    </row>
    <row r="153" spans="8:9" x14ac:dyDescent="0.25">
      <c r="H153" s="109"/>
      <c r="I153" s="109"/>
    </row>
    <row r="154" spans="8:9" x14ac:dyDescent="0.25">
      <c r="H154" s="109"/>
      <c r="I154" s="109"/>
    </row>
  </sheetData>
  <hyperlinks>
    <hyperlink ref="A3" location="'TABLE OF CONTENTS'!A1" display="Return to Table of Contents" xr:uid="{00000000-0004-0000-2000-000000000000}"/>
  </hyperlinks>
  <pageMargins left="0.7" right="0.7" top="0.75" bottom="0.75" header="0.3" footer="0.3"/>
  <pageSetup orientation="portrait" r:id="rId1"/>
  <headerFooter>
    <oddHeader>&amp;L&amp;"Calibri"&amp;11&amp;K000000NONCONFIDENTIAL // EXTERNAL&amp;1#_x000D_&amp;"Calibri"&amp;11&amp;K000000&amp;"Calibri"&amp;11&amp;K000000</oddHead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Sheet15"/>
  <dimension ref="A1:O105"/>
  <sheetViews>
    <sheetView zoomScaleNormal="10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ColWidth="9.140625" defaultRowHeight="15" x14ac:dyDescent="0.25"/>
  <cols>
    <col min="1" max="1" width="9.140625" customWidth="1"/>
    <col min="2" max="2" width="10.42578125" bestFit="1" customWidth="1"/>
  </cols>
  <sheetData>
    <row r="1" spans="1:8" ht="20.25" x14ac:dyDescent="0.3">
      <c r="A1" s="28" t="s">
        <v>249</v>
      </c>
      <c r="H1" s="67" t="s">
        <v>86</v>
      </c>
    </row>
    <row r="2" spans="1:8" x14ac:dyDescent="0.25">
      <c r="A2" t="s">
        <v>250</v>
      </c>
      <c r="H2" t="s">
        <v>179</v>
      </c>
    </row>
    <row r="3" spans="1:8" x14ac:dyDescent="0.25">
      <c r="H3" t="s">
        <v>251</v>
      </c>
    </row>
    <row r="4" spans="1:8" x14ac:dyDescent="0.25">
      <c r="B4" t="s">
        <v>252</v>
      </c>
      <c r="C4" t="s">
        <v>253</v>
      </c>
      <c r="D4" t="s">
        <v>254</v>
      </c>
      <c r="E4" t="s">
        <v>255</v>
      </c>
      <c r="F4" t="s">
        <v>256</v>
      </c>
      <c r="G4" t="s">
        <v>257</v>
      </c>
    </row>
    <row r="5" spans="1:8" x14ac:dyDescent="0.25">
      <c r="A5" s="40" t="s">
        <v>258</v>
      </c>
      <c r="B5" s="44">
        <v>0.35189999999999999</v>
      </c>
      <c r="C5" s="44">
        <v>1.2210000000000001</v>
      </c>
      <c r="D5" s="44">
        <v>1.4610000000000001</v>
      </c>
      <c r="E5" s="44">
        <v>0.97789999999999999</v>
      </c>
      <c r="F5" s="44">
        <v>0.3755</v>
      </c>
      <c r="G5" s="44">
        <v>0.1784</v>
      </c>
      <c r="H5" s="80"/>
    </row>
    <row r="6" spans="1:8" x14ac:dyDescent="0.25">
      <c r="A6" s="40" t="s">
        <v>198</v>
      </c>
      <c r="B6" s="44">
        <v>0.3735</v>
      </c>
      <c r="C6" s="44">
        <v>1.264</v>
      </c>
      <c r="D6" s="44">
        <v>1.494</v>
      </c>
      <c r="E6" s="44">
        <v>1.004</v>
      </c>
      <c r="F6" s="44">
        <v>0.37980000000000003</v>
      </c>
      <c r="G6" s="44">
        <v>0.18090000000000001</v>
      </c>
    </row>
    <row r="7" spans="1:8" x14ac:dyDescent="0.25">
      <c r="A7" s="40" t="s">
        <v>199</v>
      </c>
      <c r="B7" s="44">
        <v>0.41510000000000002</v>
      </c>
      <c r="C7" s="44">
        <v>1.33</v>
      </c>
      <c r="D7" s="44">
        <v>1.54</v>
      </c>
      <c r="E7" s="44">
        <v>1.024</v>
      </c>
      <c r="F7" s="44">
        <v>0.38150000000000001</v>
      </c>
      <c r="G7" s="44">
        <v>0.17780000000000001</v>
      </c>
    </row>
    <row r="8" spans="1:8" x14ac:dyDescent="0.25">
      <c r="A8" s="40" t="s">
        <v>200</v>
      </c>
      <c r="B8" s="44">
        <v>0.43090000000000001</v>
      </c>
      <c r="C8" s="44">
        <v>1.333</v>
      </c>
      <c r="D8" s="44">
        <v>1.5249999999999999</v>
      </c>
      <c r="E8" s="44">
        <v>1</v>
      </c>
      <c r="F8" s="44">
        <v>0.374</v>
      </c>
      <c r="G8" s="44">
        <v>0.17630000000000001</v>
      </c>
    </row>
    <row r="9" spans="1:8" x14ac:dyDescent="0.25">
      <c r="A9" s="40" t="s">
        <v>201</v>
      </c>
      <c r="B9" s="44">
        <v>0.38790000000000002</v>
      </c>
      <c r="C9" s="44">
        <v>1.349</v>
      </c>
      <c r="D9" s="44">
        <v>1.639</v>
      </c>
      <c r="E9" s="44">
        <v>1.129</v>
      </c>
      <c r="F9" s="44">
        <v>0.4269</v>
      </c>
      <c r="G9" s="44">
        <v>0.21190000000000001</v>
      </c>
    </row>
    <row r="10" spans="1:8" x14ac:dyDescent="0.25">
      <c r="A10" s="40" t="s">
        <v>202</v>
      </c>
      <c r="B10" s="44">
        <v>0.41920000000000002</v>
      </c>
      <c r="C10" s="44">
        <v>1.411</v>
      </c>
      <c r="D10" s="44">
        <v>1.6890000000000001</v>
      </c>
      <c r="E10" s="44">
        <v>1.161</v>
      </c>
      <c r="F10" s="44">
        <v>0.4365</v>
      </c>
      <c r="G10" s="44">
        <v>0.21060000000000001</v>
      </c>
    </row>
    <row r="11" spans="1:8" x14ac:dyDescent="0.25">
      <c r="A11" s="40" t="s">
        <v>203</v>
      </c>
      <c r="B11" s="44">
        <v>0.45250000000000001</v>
      </c>
      <c r="C11" s="44">
        <v>1.446</v>
      </c>
      <c r="D11" s="44">
        <v>1.7090000000000001</v>
      </c>
      <c r="E11" s="44">
        <v>1.1579999999999999</v>
      </c>
      <c r="F11" s="44">
        <v>0.435</v>
      </c>
      <c r="G11" s="44">
        <v>0.2051</v>
      </c>
    </row>
    <row r="12" spans="1:8" x14ac:dyDescent="0.25">
      <c r="A12" s="40" t="s">
        <v>204</v>
      </c>
      <c r="B12" s="44">
        <v>0.49049999999999999</v>
      </c>
      <c r="C12" s="44">
        <v>1.496</v>
      </c>
      <c r="D12" s="44">
        <v>1.7430000000000001</v>
      </c>
      <c r="E12" s="44">
        <v>1.1739999999999999</v>
      </c>
      <c r="F12" s="44">
        <v>0.43540000000000001</v>
      </c>
      <c r="G12" s="44">
        <v>0.2092</v>
      </c>
    </row>
    <row r="13" spans="1:8" x14ac:dyDescent="0.25">
      <c r="A13" s="40" t="s">
        <v>205</v>
      </c>
      <c r="B13" s="44">
        <v>0.43369999999999997</v>
      </c>
      <c r="C13" s="44">
        <v>1.498</v>
      </c>
      <c r="D13" s="44">
        <v>1.845</v>
      </c>
      <c r="E13" s="44">
        <v>1.296</v>
      </c>
      <c r="F13" s="44">
        <v>0.4929</v>
      </c>
      <c r="G13" s="44">
        <v>0.2402</v>
      </c>
    </row>
    <row r="14" spans="1:8" x14ac:dyDescent="0.25">
      <c r="A14" s="40" t="s">
        <v>206</v>
      </c>
      <c r="B14" s="44">
        <v>0.43619999999999998</v>
      </c>
      <c r="C14" s="44">
        <v>1.421</v>
      </c>
      <c r="D14" s="44">
        <v>1.758</v>
      </c>
      <c r="E14" s="44">
        <v>1.2430000000000001</v>
      </c>
      <c r="F14" s="44">
        <v>0.47620000000000001</v>
      </c>
      <c r="G14" s="44">
        <v>0.23830000000000001</v>
      </c>
    </row>
    <row r="15" spans="1:8" x14ac:dyDescent="0.25">
      <c r="A15" s="40" t="s">
        <v>207</v>
      </c>
      <c r="B15" s="44">
        <v>0.49180000000000001</v>
      </c>
      <c r="C15" s="44">
        <v>1.542</v>
      </c>
      <c r="D15" s="44">
        <v>1.8740000000000001</v>
      </c>
      <c r="E15" s="44">
        <v>1.302</v>
      </c>
      <c r="F15" s="44">
        <v>0.49859999999999999</v>
      </c>
      <c r="G15" s="44">
        <v>0.2417</v>
      </c>
    </row>
    <row r="16" spans="1:8" x14ac:dyDescent="0.25">
      <c r="A16" s="40" t="s">
        <v>208</v>
      </c>
      <c r="B16" s="44">
        <v>0.52569999999999995</v>
      </c>
      <c r="C16" s="44">
        <v>1.5620000000000001</v>
      </c>
      <c r="D16" s="44">
        <v>1.881</v>
      </c>
      <c r="E16" s="44">
        <v>1.3</v>
      </c>
      <c r="F16" s="44">
        <v>0.4975</v>
      </c>
      <c r="G16" s="44">
        <v>0.2374</v>
      </c>
    </row>
    <row r="17" spans="1:7" x14ac:dyDescent="0.25">
      <c r="A17" s="40" t="s">
        <v>209</v>
      </c>
      <c r="B17" s="44">
        <v>0.47020000000000001</v>
      </c>
      <c r="C17" s="44">
        <v>1.5860000000000001</v>
      </c>
      <c r="D17" s="44">
        <v>1.988</v>
      </c>
      <c r="E17" s="44">
        <v>1.4410000000000001</v>
      </c>
      <c r="F17" s="44">
        <v>0.57250000000000001</v>
      </c>
      <c r="G17" s="44">
        <v>0.26790000000000003</v>
      </c>
    </row>
    <row r="18" spans="1:7" x14ac:dyDescent="0.25">
      <c r="A18" s="40" t="s">
        <v>210</v>
      </c>
      <c r="B18" s="44">
        <v>0.4929</v>
      </c>
      <c r="C18" s="44">
        <v>1.6040000000000001</v>
      </c>
      <c r="D18" s="44">
        <v>1.968</v>
      </c>
      <c r="E18" s="44">
        <v>1.4379999999999999</v>
      </c>
      <c r="F18" s="44">
        <v>0.56689999999999996</v>
      </c>
      <c r="G18" s="44">
        <v>0.2621</v>
      </c>
    </row>
    <row r="19" spans="1:7" x14ac:dyDescent="0.25">
      <c r="A19" s="40" t="s">
        <v>211</v>
      </c>
      <c r="B19" s="44">
        <v>0.55030000000000001</v>
      </c>
      <c r="C19" s="44">
        <v>1.7330000000000001</v>
      </c>
      <c r="D19" s="44">
        <v>2.0920000000000001</v>
      </c>
      <c r="E19" s="44">
        <v>1.5</v>
      </c>
      <c r="F19" s="44">
        <v>0.58489999999999998</v>
      </c>
      <c r="G19" s="44">
        <v>0.26669999999999999</v>
      </c>
    </row>
    <row r="20" spans="1:7" x14ac:dyDescent="0.25">
      <c r="A20" s="40" t="s">
        <v>212</v>
      </c>
      <c r="B20" s="44">
        <v>0.57809999999999995</v>
      </c>
      <c r="C20" s="44">
        <v>1.738</v>
      </c>
      <c r="D20" s="44">
        <v>2.0670000000000002</v>
      </c>
      <c r="E20" s="44">
        <v>1.482</v>
      </c>
      <c r="F20" s="44">
        <v>0.5766</v>
      </c>
      <c r="G20" s="44">
        <v>0.26029999999999998</v>
      </c>
    </row>
    <row r="21" spans="1:7" x14ac:dyDescent="0.25">
      <c r="A21" s="40" t="s">
        <v>94</v>
      </c>
      <c r="B21" s="44">
        <v>0.56440000000000001</v>
      </c>
      <c r="C21" s="44">
        <v>1.772</v>
      </c>
      <c r="D21" s="44">
        <v>2.2250000000000001</v>
      </c>
      <c r="E21" s="44">
        <v>1.627</v>
      </c>
      <c r="F21" s="44">
        <v>0.67379999999999995</v>
      </c>
      <c r="G21" s="44">
        <v>0.29060000000000002</v>
      </c>
    </row>
    <row r="22" spans="1:7" x14ac:dyDescent="0.25">
      <c r="A22" s="40" t="s">
        <v>95</v>
      </c>
      <c r="B22" s="44">
        <v>0.58899999999999997</v>
      </c>
      <c r="C22" s="44">
        <v>1.823</v>
      </c>
      <c r="D22" s="44">
        <v>2.2789999999999999</v>
      </c>
      <c r="E22" s="44">
        <v>1.657</v>
      </c>
      <c r="F22" s="44">
        <v>0.67920000000000003</v>
      </c>
      <c r="G22" s="44">
        <v>0.28989999999999999</v>
      </c>
    </row>
    <row r="23" spans="1:7" x14ac:dyDescent="0.25">
      <c r="A23" s="40" t="s">
        <v>96</v>
      </c>
      <c r="B23" s="44">
        <v>0.64139999999999997</v>
      </c>
      <c r="C23" s="44">
        <v>1.8680000000000001</v>
      </c>
      <c r="D23" s="44">
        <v>2.3090000000000002</v>
      </c>
      <c r="E23" s="44">
        <v>1.69</v>
      </c>
      <c r="F23" s="44">
        <v>0.68700000000000006</v>
      </c>
      <c r="G23" s="44">
        <v>0.28699999999999998</v>
      </c>
    </row>
    <row r="24" spans="1:7" x14ac:dyDescent="0.25">
      <c r="A24" s="40" t="s">
        <v>97</v>
      </c>
      <c r="B24" s="44">
        <v>0.70889999999999997</v>
      </c>
      <c r="C24" s="44">
        <v>2.04</v>
      </c>
      <c r="D24" s="44">
        <v>2.4649999999999999</v>
      </c>
      <c r="E24" s="44">
        <v>1.7649999999999999</v>
      </c>
      <c r="F24" s="44">
        <v>0.71150000000000002</v>
      </c>
      <c r="G24" s="44">
        <v>0.29299999999999998</v>
      </c>
    </row>
    <row r="25" spans="1:7" x14ac:dyDescent="0.25">
      <c r="A25" s="40" t="s">
        <v>98</v>
      </c>
      <c r="B25" s="44">
        <v>0.61939999999999995</v>
      </c>
      <c r="C25" s="44">
        <v>1.9870000000000001</v>
      </c>
      <c r="D25" s="44">
        <v>2.5539999999999998</v>
      </c>
      <c r="E25" s="44">
        <v>1.9370000000000001</v>
      </c>
      <c r="F25" s="44">
        <v>0.79759999999999998</v>
      </c>
      <c r="G25" s="44">
        <v>0.32929999999999998</v>
      </c>
    </row>
    <row r="26" spans="1:7" x14ac:dyDescent="0.25">
      <c r="A26" s="40" t="s">
        <v>99</v>
      </c>
      <c r="B26" s="44">
        <v>0.66839999999999999</v>
      </c>
      <c r="C26" s="44">
        <v>2.0430000000000001</v>
      </c>
      <c r="D26" s="44">
        <v>2.5920000000000001</v>
      </c>
      <c r="E26" s="44">
        <v>1.958</v>
      </c>
      <c r="F26" s="44">
        <v>0.81069999999999998</v>
      </c>
      <c r="G26" s="44">
        <v>0.32529999999999998</v>
      </c>
    </row>
    <row r="27" spans="1:7" x14ac:dyDescent="0.25">
      <c r="A27" s="40" t="s">
        <v>100</v>
      </c>
      <c r="B27" s="44">
        <v>0.73529999999999995</v>
      </c>
      <c r="C27" s="44">
        <v>2.1739999999999999</v>
      </c>
      <c r="D27" s="44">
        <v>2.71</v>
      </c>
      <c r="E27" s="44">
        <v>2.008</v>
      </c>
      <c r="F27" s="44">
        <v>0.83460000000000001</v>
      </c>
      <c r="G27" s="44">
        <v>0.32479999999999998</v>
      </c>
    </row>
    <row r="28" spans="1:7" x14ac:dyDescent="0.25">
      <c r="A28" s="40" t="s">
        <v>101</v>
      </c>
      <c r="B28" s="44">
        <v>0.8004</v>
      </c>
      <c r="C28" s="44">
        <v>2.2650000000000001</v>
      </c>
      <c r="D28" s="44">
        <v>2.7789999999999999</v>
      </c>
      <c r="E28" s="44">
        <v>2.0179999999999998</v>
      </c>
      <c r="F28" s="44">
        <v>0.83020000000000005</v>
      </c>
      <c r="G28" s="44">
        <v>0.31569999999999998</v>
      </c>
    </row>
    <row r="29" spans="1:7" x14ac:dyDescent="0.25">
      <c r="A29" s="40" t="s">
        <v>102</v>
      </c>
      <c r="B29" s="44">
        <v>0.70309999999999995</v>
      </c>
      <c r="C29" s="44">
        <v>2.1960000000000002</v>
      </c>
      <c r="D29" s="44">
        <v>2.831</v>
      </c>
      <c r="E29" s="44">
        <v>2.1840000000000002</v>
      </c>
      <c r="F29" s="44">
        <v>0.90580000000000005</v>
      </c>
      <c r="G29" s="44">
        <v>0.36280000000000001</v>
      </c>
    </row>
    <row r="30" spans="1:7" x14ac:dyDescent="0.25">
      <c r="A30" s="40" t="s">
        <v>103</v>
      </c>
      <c r="B30" s="44">
        <v>0.75129999999999997</v>
      </c>
      <c r="C30" s="44">
        <v>2.2909999999999999</v>
      </c>
      <c r="D30" s="44">
        <v>2.9020000000000001</v>
      </c>
      <c r="E30" s="44">
        <v>2.23</v>
      </c>
      <c r="F30" s="44">
        <v>0.92520000000000002</v>
      </c>
      <c r="G30" s="44">
        <v>0.36249999999999999</v>
      </c>
    </row>
    <row r="31" spans="1:7" x14ac:dyDescent="0.25">
      <c r="A31" s="40" t="s">
        <v>104</v>
      </c>
      <c r="B31" s="44">
        <v>0.82499999999999996</v>
      </c>
      <c r="C31" s="44">
        <v>2.3849999999999998</v>
      </c>
      <c r="D31" s="44">
        <v>2.9929999999999999</v>
      </c>
      <c r="E31" s="44">
        <v>2.282</v>
      </c>
      <c r="F31" s="44">
        <v>0.92769999999999997</v>
      </c>
      <c r="G31" s="44">
        <v>0.35599999999999998</v>
      </c>
    </row>
    <row r="32" spans="1:7" x14ac:dyDescent="0.25">
      <c r="A32" s="40" t="s">
        <v>105</v>
      </c>
      <c r="B32" s="44">
        <v>0.87839999999999996</v>
      </c>
      <c r="C32" s="44">
        <v>2.4620000000000002</v>
      </c>
      <c r="D32" s="44">
        <v>3.0489999999999999</v>
      </c>
      <c r="E32" s="44">
        <v>2.3140000000000001</v>
      </c>
      <c r="F32" s="44">
        <v>0.92520000000000002</v>
      </c>
      <c r="G32" s="44">
        <v>0.3493</v>
      </c>
    </row>
    <row r="33" spans="1:7" x14ac:dyDescent="0.25">
      <c r="A33" s="40" t="s">
        <v>106</v>
      </c>
      <c r="B33" s="44">
        <v>0.77910000000000001</v>
      </c>
      <c r="C33" s="44">
        <v>2.472</v>
      </c>
      <c r="D33" s="44">
        <v>3.1629999999999998</v>
      </c>
      <c r="E33" s="44">
        <v>2.4710000000000001</v>
      </c>
      <c r="F33" s="44">
        <v>1.07</v>
      </c>
      <c r="G33" s="44">
        <v>0.39929999999999999</v>
      </c>
    </row>
    <row r="34" spans="1:7" x14ac:dyDescent="0.25">
      <c r="A34" s="40" t="s">
        <v>107</v>
      </c>
      <c r="B34" s="44">
        <v>0.84089999999999998</v>
      </c>
      <c r="C34" s="44">
        <v>2.5840000000000001</v>
      </c>
      <c r="D34" s="44">
        <v>3.2629999999999999</v>
      </c>
      <c r="E34" s="44">
        <v>2.5289999999999999</v>
      </c>
      <c r="F34" s="44">
        <v>1.103</v>
      </c>
      <c r="G34" s="44">
        <v>0.40910000000000002</v>
      </c>
    </row>
    <row r="35" spans="1:7" x14ac:dyDescent="0.25">
      <c r="A35" s="40" t="s">
        <v>108</v>
      </c>
      <c r="B35" s="44">
        <v>0.91679999999999995</v>
      </c>
      <c r="C35" s="44">
        <v>2.6960000000000002</v>
      </c>
      <c r="D35" s="44">
        <v>3.3620000000000001</v>
      </c>
      <c r="E35" s="44">
        <v>2.5790000000000002</v>
      </c>
      <c r="F35" s="44">
        <v>1.1200000000000001</v>
      </c>
      <c r="G35" s="44">
        <v>0.40760000000000002</v>
      </c>
    </row>
    <row r="36" spans="1:7" x14ac:dyDescent="0.25">
      <c r="A36" s="40" t="s">
        <v>109</v>
      </c>
      <c r="B36" s="44">
        <v>0.97189999999999999</v>
      </c>
      <c r="C36" s="44">
        <v>2.7730000000000001</v>
      </c>
      <c r="D36" s="44">
        <v>3.4060000000000001</v>
      </c>
      <c r="E36" s="44">
        <v>2.6070000000000002</v>
      </c>
      <c r="F36" s="44">
        <v>1.1279999999999999</v>
      </c>
      <c r="G36" s="44">
        <v>0.40429999999999999</v>
      </c>
    </row>
    <row r="37" spans="1:7" x14ac:dyDescent="0.25">
      <c r="A37" s="40" t="s">
        <v>110</v>
      </c>
      <c r="B37" s="44">
        <v>0.84889999999999999</v>
      </c>
      <c r="C37" s="44">
        <v>2.7130000000000001</v>
      </c>
      <c r="D37" s="44">
        <v>3.4380000000000002</v>
      </c>
      <c r="E37" s="44">
        <v>2.7280000000000002</v>
      </c>
      <c r="F37" s="44">
        <v>1.294</v>
      </c>
      <c r="G37" s="44">
        <v>0.45350000000000001</v>
      </c>
    </row>
    <row r="38" spans="1:7" x14ac:dyDescent="0.25">
      <c r="A38" s="40" t="s">
        <v>111</v>
      </c>
      <c r="B38" s="44">
        <v>0.89759999999999995</v>
      </c>
      <c r="C38" s="44">
        <v>2.8</v>
      </c>
      <c r="D38" s="44">
        <v>3.544</v>
      </c>
      <c r="E38" s="44">
        <v>2.8</v>
      </c>
      <c r="F38" s="44">
        <v>1.327</v>
      </c>
      <c r="G38" s="44">
        <v>0.45910000000000001</v>
      </c>
    </row>
    <row r="39" spans="1:7" x14ac:dyDescent="0.25">
      <c r="A39" s="40" t="s">
        <v>112</v>
      </c>
      <c r="B39" s="44">
        <v>0.9405</v>
      </c>
      <c r="C39" s="44">
        <v>2.871</v>
      </c>
      <c r="D39" s="44">
        <v>3.6030000000000002</v>
      </c>
      <c r="E39" s="44">
        <v>2.83</v>
      </c>
      <c r="F39" s="44">
        <v>1.3149999999999999</v>
      </c>
      <c r="G39" s="44">
        <v>0.45879999999999999</v>
      </c>
    </row>
    <row r="40" spans="1:7" x14ac:dyDescent="0.25">
      <c r="A40" s="40" t="s">
        <v>113</v>
      </c>
      <c r="B40" s="44">
        <v>1.028</v>
      </c>
      <c r="C40" s="44">
        <v>2.9580000000000002</v>
      </c>
      <c r="D40" s="44">
        <v>3.681</v>
      </c>
      <c r="E40" s="44">
        <v>2.887</v>
      </c>
      <c r="F40" s="44">
        <v>1.331</v>
      </c>
      <c r="G40" s="44">
        <v>0.46100000000000002</v>
      </c>
    </row>
    <row r="41" spans="1:7" x14ac:dyDescent="0.25">
      <c r="A41" s="40" t="s">
        <v>114</v>
      </c>
      <c r="B41" s="44">
        <v>0.88480000000000003</v>
      </c>
      <c r="C41" s="44">
        <v>2.86</v>
      </c>
      <c r="D41" s="44">
        <v>3.72</v>
      </c>
      <c r="E41" s="44">
        <v>3.0310000000000001</v>
      </c>
      <c r="F41" s="44">
        <v>1.472</v>
      </c>
      <c r="G41" s="44">
        <v>0.54379999999999995</v>
      </c>
    </row>
    <row r="42" spans="1:7" x14ac:dyDescent="0.25">
      <c r="A42" s="40" t="s">
        <v>115</v>
      </c>
      <c r="B42" s="44">
        <v>0.92049999999999998</v>
      </c>
      <c r="C42" s="44">
        <v>2.883</v>
      </c>
      <c r="D42" s="44">
        <v>3.7330000000000001</v>
      </c>
      <c r="E42" s="44">
        <v>3.0379999999999998</v>
      </c>
      <c r="F42" s="44">
        <v>1.4730000000000001</v>
      </c>
      <c r="G42" s="44">
        <v>0.53979999999999995</v>
      </c>
    </row>
    <row r="43" spans="1:7" x14ac:dyDescent="0.25">
      <c r="A43" s="40" t="s">
        <v>116</v>
      </c>
      <c r="B43" s="44">
        <v>0.96319999999999995</v>
      </c>
      <c r="C43" s="44">
        <v>2.911</v>
      </c>
      <c r="D43" s="44">
        <v>3.75</v>
      </c>
      <c r="E43" s="44">
        <v>3.032</v>
      </c>
      <c r="F43" s="44">
        <v>1.468</v>
      </c>
      <c r="G43" s="44">
        <v>0.53259999999999996</v>
      </c>
    </row>
    <row r="44" spans="1:7" x14ac:dyDescent="0.25">
      <c r="A44" s="40" t="s">
        <v>117</v>
      </c>
      <c r="B44" s="44">
        <v>1.0009999999999999</v>
      </c>
      <c r="C44" s="44">
        <v>2.9220000000000002</v>
      </c>
      <c r="D44" s="44">
        <v>3.734</v>
      </c>
      <c r="E44" s="44">
        <v>3.0289999999999999</v>
      </c>
      <c r="F44" s="44">
        <v>1.456</v>
      </c>
      <c r="G44" s="44">
        <v>0.52229999999999999</v>
      </c>
    </row>
    <row r="45" spans="1:7" x14ac:dyDescent="0.25">
      <c r="A45" s="40" t="s">
        <v>118</v>
      </c>
      <c r="B45" s="44">
        <v>0.82120000000000004</v>
      </c>
      <c r="C45" s="44">
        <v>2.746</v>
      </c>
      <c r="D45" s="44">
        <v>3.6659999999999999</v>
      </c>
      <c r="E45" s="44">
        <v>3.0939999999999999</v>
      </c>
      <c r="F45" s="44">
        <v>1.6040000000000001</v>
      </c>
      <c r="G45" s="44">
        <v>0.58579999999999999</v>
      </c>
    </row>
    <row r="46" spans="1:7" x14ac:dyDescent="0.25">
      <c r="A46" s="40" t="s">
        <v>119</v>
      </c>
      <c r="B46" s="44">
        <v>0.83860000000000001</v>
      </c>
      <c r="C46" s="44">
        <v>2.722</v>
      </c>
      <c r="D46" s="44">
        <v>3.6259999999999999</v>
      </c>
      <c r="E46" s="44">
        <v>3.0609999999999999</v>
      </c>
      <c r="F46" s="44">
        <v>1.581</v>
      </c>
      <c r="G46" s="44">
        <v>0.56999999999999995</v>
      </c>
    </row>
    <row r="47" spans="1:7" x14ac:dyDescent="0.25">
      <c r="A47" s="40" t="s">
        <v>120</v>
      </c>
      <c r="B47" s="44">
        <v>0.86460000000000004</v>
      </c>
      <c r="C47" s="44">
        <v>2.7010000000000001</v>
      </c>
      <c r="D47" s="44">
        <v>3.5790000000000002</v>
      </c>
      <c r="E47" s="44">
        <v>3.016</v>
      </c>
      <c r="F47" s="44">
        <v>1.55</v>
      </c>
      <c r="G47" s="44">
        <v>0.55269999999999997</v>
      </c>
    </row>
    <row r="48" spans="1:7" x14ac:dyDescent="0.25">
      <c r="A48" s="40" t="s">
        <v>121</v>
      </c>
      <c r="B48" s="44">
        <v>0.89570000000000005</v>
      </c>
      <c r="C48" s="44">
        <v>2.6869999999999998</v>
      </c>
      <c r="D48" s="44">
        <v>3.528</v>
      </c>
      <c r="E48" s="44">
        <v>2.968</v>
      </c>
      <c r="F48" s="44">
        <v>1.5269999999999999</v>
      </c>
      <c r="G48" s="44">
        <v>0.54459999999999997</v>
      </c>
    </row>
    <row r="49" spans="1:10" x14ac:dyDescent="0.25">
      <c r="A49" s="40" t="s">
        <v>122</v>
      </c>
      <c r="B49" s="44">
        <v>0.77029999999999998</v>
      </c>
      <c r="C49" s="44">
        <v>2.5209999999999999</v>
      </c>
      <c r="D49" s="44">
        <v>3.5</v>
      </c>
      <c r="E49" s="44">
        <v>3.0369999999999999</v>
      </c>
      <c r="F49" s="44">
        <v>1.667</v>
      </c>
      <c r="G49" s="44">
        <v>0.60870000000000002</v>
      </c>
    </row>
    <row r="50" spans="1:10" x14ac:dyDescent="0.25">
      <c r="A50" s="40" t="s">
        <v>123</v>
      </c>
      <c r="B50" s="44">
        <v>0.78969999999999996</v>
      </c>
      <c r="C50" s="44">
        <v>2.5070000000000001</v>
      </c>
      <c r="D50" s="44">
        <v>3.4319999999999999</v>
      </c>
      <c r="E50" s="44">
        <v>2.9790000000000001</v>
      </c>
      <c r="F50" s="44">
        <v>1.6279999999999999</v>
      </c>
      <c r="G50" s="44">
        <v>0.59489999999999998</v>
      </c>
    </row>
    <row r="51" spans="1:10" x14ac:dyDescent="0.25">
      <c r="A51" s="40" t="s">
        <v>124</v>
      </c>
      <c r="B51" s="44">
        <v>0.82669999999999999</v>
      </c>
      <c r="C51" s="44">
        <v>2.4990000000000001</v>
      </c>
      <c r="D51" s="44">
        <v>3.3849999999999998</v>
      </c>
      <c r="E51" s="44">
        <v>2.94</v>
      </c>
      <c r="F51" s="44">
        <v>1.607</v>
      </c>
      <c r="G51" s="44">
        <v>0.57909999999999995</v>
      </c>
    </row>
    <row r="52" spans="1:10" x14ac:dyDescent="0.25">
      <c r="A52" s="40" t="s">
        <v>125</v>
      </c>
      <c r="B52" s="44">
        <v>0.85840000000000005</v>
      </c>
      <c r="C52" s="44">
        <v>2.4809999999999999</v>
      </c>
      <c r="D52" s="44">
        <v>3.3180000000000001</v>
      </c>
      <c r="E52" s="44">
        <v>2.895</v>
      </c>
      <c r="F52" s="44">
        <v>1.5780000000000001</v>
      </c>
      <c r="G52" s="44">
        <v>0.56989999999999996</v>
      </c>
    </row>
    <row r="53" spans="1:10" x14ac:dyDescent="0.25">
      <c r="A53" s="40" t="s">
        <v>126</v>
      </c>
      <c r="B53" s="44">
        <v>0.72170000000000001</v>
      </c>
      <c r="C53" s="44">
        <v>2.3620000000000001</v>
      </c>
      <c r="D53" s="44">
        <v>3.32</v>
      </c>
      <c r="E53" s="44">
        <v>2.9990000000000001</v>
      </c>
      <c r="F53" s="44">
        <v>1.706</v>
      </c>
      <c r="G53" s="44">
        <v>0.63319999999999999</v>
      </c>
    </row>
    <row r="54" spans="1:10" x14ac:dyDescent="0.25">
      <c r="A54" s="40" t="s">
        <v>127</v>
      </c>
      <c r="B54" s="44">
        <v>0.74319999999999997</v>
      </c>
      <c r="C54" s="44">
        <v>2.3740000000000001</v>
      </c>
      <c r="D54" s="44">
        <v>3.3149999999999999</v>
      </c>
      <c r="E54" s="44">
        <v>2.984</v>
      </c>
      <c r="F54" s="44">
        <v>1.6839999999999999</v>
      </c>
      <c r="G54" s="44">
        <v>0.61719999999999997</v>
      </c>
    </row>
    <row r="55" spans="1:10" x14ac:dyDescent="0.25">
      <c r="A55" s="40" t="s">
        <v>128</v>
      </c>
      <c r="B55" s="44">
        <v>0.77700000000000002</v>
      </c>
      <c r="C55" s="44">
        <v>2.3740000000000001</v>
      </c>
      <c r="D55" s="44">
        <v>3.2869999999999999</v>
      </c>
      <c r="E55" s="44">
        <v>2.9510000000000001</v>
      </c>
      <c r="F55" s="44">
        <v>1.651</v>
      </c>
      <c r="G55" s="44">
        <v>0.61029999999999995</v>
      </c>
      <c r="I55" s="97"/>
      <c r="J55" s="97"/>
    </row>
    <row r="56" spans="1:10" x14ac:dyDescent="0.25">
      <c r="A56" s="40" t="s">
        <v>129</v>
      </c>
      <c r="B56" s="44">
        <v>0.80530000000000002</v>
      </c>
      <c r="C56" s="44">
        <v>2.3769999999999998</v>
      </c>
      <c r="D56" s="44">
        <v>3.234</v>
      </c>
      <c r="E56" s="44">
        <v>2.8969999999999998</v>
      </c>
      <c r="F56" s="44">
        <v>1.6140000000000001</v>
      </c>
      <c r="G56" s="44">
        <v>0.59609999999999996</v>
      </c>
      <c r="I56" s="97"/>
      <c r="J56" s="97"/>
    </row>
    <row r="57" spans="1:10" x14ac:dyDescent="0.25">
      <c r="A57" s="40" t="s">
        <v>130</v>
      </c>
      <c r="B57" s="44">
        <v>0.65549999999999997</v>
      </c>
      <c r="C57" s="44">
        <v>2.2389999999999999</v>
      </c>
      <c r="D57" s="44">
        <v>3.1579999999999999</v>
      </c>
      <c r="E57" s="44">
        <v>2.9180000000000001</v>
      </c>
      <c r="F57" s="44">
        <v>1.728</v>
      </c>
      <c r="G57" s="44">
        <v>0.68259999999999998</v>
      </c>
      <c r="I57" s="97"/>
      <c r="J57" s="97"/>
    </row>
    <row r="58" spans="1:10" x14ac:dyDescent="0.25">
      <c r="A58" s="40" t="s">
        <v>131</v>
      </c>
      <c r="B58" s="44">
        <v>0.7016</v>
      </c>
      <c r="C58" s="44">
        <v>2.2570000000000001</v>
      </c>
      <c r="D58" s="44">
        <v>3.141</v>
      </c>
      <c r="E58" s="44">
        <v>2.8959999999999999</v>
      </c>
      <c r="F58" s="44">
        <v>1.704</v>
      </c>
      <c r="G58" s="44">
        <v>0.66949999999999998</v>
      </c>
      <c r="I58" s="97"/>
      <c r="J58" s="97"/>
    </row>
    <row r="59" spans="1:10" x14ac:dyDescent="0.25">
      <c r="A59" s="40" t="s">
        <v>132</v>
      </c>
      <c r="B59" s="44">
        <v>0.74380000000000002</v>
      </c>
      <c r="C59" s="44">
        <v>2.2589999999999999</v>
      </c>
      <c r="D59" s="44">
        <v>3.109</v>
      </c>
      <c r="E59" s="44">
        <v>2.8479999999999999</v>
      </c>
      <c r="F59" s="44">
        <v>1.69</v>
      </c>
      <c r="G59" s="44">
        <v>0.6522</v>
      </c>
      <c r="I59" s="97"/>
      <c r="J59" s="97"/>
    </row>
    <row r="60" spans="1:10" x14ac:dyDescent="0.25">
      <c r="A60" s="40" t="s">
        <v>133</v>
      </c>
      <c r="B60" s="44">
        <v>0.78010000000000002</v>
      </c>
      <c r="C60" s="44">
        <v>2.2869999999999999</v>
      </c>
      <c r="D60" s="44">
        <v>3.1230000000000002</v>
      </c>
      <c r="E60" s="44">
        <v>2.835</v>
      </c>
      <c r="F60" s="44">
        <v>1.67</v>
      </c>
      <c r="G60" s="44">
        <v>0.63890000000000002</v>
      </c>
      <c r="I60" s="97"/>
      <c r="J60" s="97"/>
    </row>
    <row r="61" spans="1:10" x14ac:dyDescent="0.25">
      <c r="A61" s="40" t="s">
        <v>134</v>
      </c>
      <c r="B61" s="44">
        <v>0.65939999999999999</v>
      </c>
      <c r="C61" s="44">
        <v>2.1669999999999998</v>
      </c>
      <c r="D61" s="44">
        <v>3.036</v>
      </c>
      <c r="E61" s="44">
        <v>2.8740000000000001</v>
      </c>
      <c r="F61" s="44">
        <v>1.76</v>
      </c>
      <c r="G61" s="44">
        <v>0.72319999999999995</v>
      </c>
      <c r="I61" s="97"/>
      <c r="J61" s="97"/>
    </row>
    <row r="62" spans="1:10" x14ac:dyDescent="0.25">
      <c r="A62" s="40" t="s">
        <v>135</v>
      </c>
      <c r="B62" s="44">
        <v>0.68879999999999997</v>
      </c>
      <c r="C62" s="44">
        <v>2.1829999999999998</v>
      </c>
      <c r="D62" s="44">
        <v>3.0019999999999998</v>
      </c>
      <c r="E62" s="44">
        <v>2.8340000000000001</v>
      </c>
      <c r="F62" s="44">
        <v>1.728</v>
      </c>
      <c r="G62" s="44">
        <v>0.70599999999999996</v>
      </c>
      <c r="I62" s="97"/>
      <c r="J62" s="97"/>
    </row>
    <row r="63" spans="1:10" x14ac:dyDescent="0.25">
      <c r="A63" s="40" t="s">
        <v>136</v>
      </c>
      <c r="B63" s="44">
        <v>0.75670000000000004</v>
      </c>
      <c r="C63" s="44">
        <v>2.2290000000000001</v>
      </c>
      <c r="D63" s="44">
        <v>3.028</v>
      </c>
      <c r="E63" s="44">
        <v>2.8439999999999999</v>
      </c>
      <c r="F63" s="44">
        <v>1.714</v>
      </c>
      <c r="G63" s="44">
        <v>0.69579999999999997</v>
      </c>
      <c r="I63" s="97"/>
      <c r="J63" s="97"/>
    </row>
    <row r="64" spans="1:10" x14ac:dyDescent="0.25">
      <c r="A64" s="40" t="s">
        <v>137</v>
      </c>
      <c r="B64" s="44">
        <v>0.82099999999999995</v>
      </c>
      <c r="C64" s="44">
        <v>2.3119999999999998</v>
      </c>
      <c r="D64" s="44">
        <v>3.0920000000000001</v>
      </c>
      <c r="E64" s="44">
        <v>2.871</v>
      </c>
      <c r="F64" s="44">
        <v>1.72</v>
      </c>
      <c r="G64" s="44">
        <v>0.69</v>
      </c>
      <c r="I64" s="97"/>
      <c r="J64" s="97"/>
    </row>
    <row r="65" spans="1:13" x14ac:dyDescent="0.25">
      <c r="A65" s="40" t="s">
        <v>138</v>
      </c>
      <c r="B65" s="44">
        <v>0.71419999999999995</v>
      </c>
      <c r="C65" s="44">
        <v>2.2480000000000002</v>
      </c>
      <c r="D65" s="44">
        <v>3.0670000000000002</v>
      </c>
      <c r="E65" s="44">
        <v>2.972</v>
      </c>
      <c r="F65" s="44">
        <v>1.859</v>
      </c>
      <c r="G65" s="44">
        <v>0.77529999999999999</v>
      </c>
      <c r="I65" s="97"/>
      <c r="J65" s="97"/>
    </row>
    <row r="66" spans="1:13" x14ac:dyDescent="0.25">
      <c r="A66" s="40" t="s">
        <v>139</v>
      </c>
      <c r="B66" s="44">
        <v>0.749</v>
      </c>
      <c r="C66" s="44">
        <v>2.274</v>
      </c>
      <c r="D66" s="44">
        <v>3.0670000000000002</v>
      </c>
      <c r="E66" s="44">
        <v>2.944</v>
      </c>
      <c r="F66" s="44">
        <v>1.827</v>
      </c>
      <c r="G66" s="44">
        <v>0.75819999999999999</v>
      </c>
      <c r="I66" s="97"/>
      <c r="J66" s="97"/>
    </row>
    <row r="67" spans="1:13" x14ac:dyDescent="0.25">
      <c r="A67" s="40" t="s">
        <v>140</v>
      </c>
      <c r="B67" s="44">
        <v>0.79120000000000001</v>
      </c>
      <c r="C67" s="44">
        <v>2.3279999999999998</v>
      </c>
      <c r="D67" s="44">
        <v>3.089</v>
      </c>
      <c r="E67" s="44">
        <v>2.9329999999999998</v>
      </c>
      <c r="F67" s="44">
        <v>1.8089999999999999</v>
      </c>
      <c r="G67" s="44">
        <v>0.74680000000000002</v>
      </c>
      <c r="I67" s="97"/>
      <c r="J67" s="97"/>
    </row>
    <row r="68" spans="1:13" x14ac:dyDescent="0.25">
      <c r="A68" s="40" t="s">
        <v>141</v>
      </c>
      <c r="B68" s="44">
        <v>0.84560000000000002</v>
      </c>
      <c r="C68" s="44">
        <v>2.3719999999999999</v>
      </c>
      <c r="D68" s="44">
        <v>3.11</v>
      </c>
      <c r="E68" s="44">
        <v>2.9409999999999998</v>
      </c>
      <c r="F68" s="44">
        <v>1.8080000000000001</v>
      </c>
      <c r="G68" s="44">
        <v>0.73760000000000003</v>
      </c>
      <c r="I68" s="97"/>
      <c r="J68" s="97"/>
    </row>
    <row r="69" spans="1:13" x14ac:dyDescent="0.25">
      <c r="A69" s="40" t="s">
        <v>142</v>
      </c>
      <c r="B69" s="44">
        <v>0.72689999999999999</v>
      </c>
      <c r="C69" s="44">
        <v>2.2909999999999999</v>
      </c>
      <c r="D69" s="44">
        <v>3.0619999999999998</v>
      </c>
      <c r="E69" s="44">
        <v>2.9849999999999999</v>
      </c>
      <c r="F69" s="44">
        <v>1.9450000000000001</v>
      </c>
      <c r="G69" s="44">
        <v>0.82799999999999996</v>
      </c>
      <c r="I69" s="97"/>
      <c r="J69" s="97"/>
    </row>
    <row r="70" spans="1:13" x14ac:dyDescent="0.25">
      <c r="A70" s="40" t="s">
        <v>143</v>
      </c>
      <c r="B70" s="44">
        <v>0.76319999999999999</v>
      </c>
      <c r="C70" s="44">
        <v>2.3050000000000002</v>
      </c>
      <c r="D70" s="44">
        <v>3.0550000000000002</v>
      </c>
      <c r="E70" s="44">
        <v>2.9660000000000002</v>
      </c>
      <c r="F70" s="44">
        <v>1.919</v>
      </c>
      <c r="G70" s="44">
        <v>0.80759999999999998</v>
      </c>
      <c r="I70" s="97"/>
      <c r="J70" s="97"/>
    </row>
    <row r="71" spans="1:13" x14ac:dyDescent="0.25">
      <c r="A71" s="40" t="s">
        <v>144</v>
      </c>
      <c r="B71" s="44">
        <v>0.82520000000000004</v>
      </c>
      <c r="C71" s="44">
        <v>2.391</v>
      </c>
      <c r="D71" s="44">
        <v>3.109</v>
      </c>
      <c r="E71" s="44">
        <v>2.99</v>
      </c>
      <c r="F71" s="44">
        <v>1.905</v>
      </c>
      <c r="G71" s="44">
        <v>0.79830000000000001</v>
      </c>
      <c r="I71" s="97"/>
      <c r="J71" s="97"/>
    </row>
    <row r="72" spans="1:13" x14ac:dyDescent="0.25">
      <c r="A72" s="40" t="s">
        <v>145</v>
      </c>
      <c r="B72" s="44">
        <v>0.88090000000000002</v>
      </c>
      <c r="C72" s="44">
        <v>2.452</v>
      </c>
      <c r="D72" s="44">
        <v>3.1139999999999999</v>
      </c>
      <c r="E72" s="44">
        <v>2.968</v>
      </c>
      <c r="F72" s="44">
        <v>1.8839999999999999</v>
      </c>
      <c r="G72" s="44">
        <v>0.78120000000000001</v>
      </c>
      <c r="I72" s="97"/>
      <c r="J72" s="97"/>
    </row>
    <row r="73" spans="1:13" x14ac:dyDescent="0.25">
      <c r="A73" s="40" t="s">
        <v>146</v>
      </c>
      <c r="B73" s="44">
        <v>0.75849999999999995</v>
      </c>
      <c r="C73" s="44">
        <v>2.3860000000000001</v>
      </c>
      <c r="D73" s="44">
        <v>3.1230000000000002</v>
      </c>
      <c r="E73" s="44">
        <v>3.0539999999999998</v>
      </c>
      <c r="F73" s="44">
        <v>1.994</v>
      </c>
      <c r="G73" s="44">
        <v>0.90129999999999999</v>
      </c>
      <c r="I73" s="97"/>
      <c r="J73" s="97"/>
    </row>
    <row r="74" spans="1:13" x14ac:dyDescent="0.25">
      <c r="A74" s="40" t="s">
        <v>147</v>
      </c>
      <c r="B74" s="44">
        <v>0.79920000000000002</v>
      </c>
      <c r="C74" s="44">
        <v>2.4220000000000002</v>
      </c>
      <c r="D74" s="44">
        <v>3.141</v>
      </c>
      <c r="E74" s="44">
        <v>3.036</v>
      </c>
      <c r="F74" s="44">
        <v>1.9670000000000001</v>
      </c>
      <c r="G74" s="44">
        <v>0.88959999999999995</v>
      </c>
      <c r="I74" s="97"/>
      <c r="J74" s="97"/>
    </row>
    <row r="75" spans="1:13" x14ac:dyDescent="0.25">
      <c r="A75" s="40" t="s">
        <v>148</v>
      </c>
      <c r="B75" s="44">
        <v>0.86070000000000002</v>
      </c>
      <c r="C75" s="44">
        <v>2.484</v>
      </c>
      <c r="D75" s="44">
        <v>3.1509999999999998</v>
      </c>
      <c r="E75" s="44">
        <v>3.0289999999999999</v>
      </c>
      <c r="F75" s="44">
        <v>1.9379999999999999</v>
      </c>
      <c r="G75" s="44">
        <v>0.87749999999999995</v>
      </c>
      <c r="I75" s="97"/>
      <c r="J75" s="97"/>
    </row>
    <row r="76" spans="1:13" x14ac:dyDescent="0.25">
      <c r="A76" s="40" t="s">
        <v>149</v>
      </c>
      <c r="B76" s="44">
        <v>0.92820000000000003</v>
      </c>
      <c r="C76" s="44">
        <v>2.5670000000000002</v>
      </c>
      <c r="D76" s="44">
        <v>3.2210000000000001</v>
      </c>
      <c r="E76" s="44">
        <v>3.03</v>
      </c>
      <c r="F76" s="44">
        <v>1.9510000000000001</v>
      </c>
      <c r="G76" s="44">
        <v>0.86899999999999999</v>
      </c>
      <c r="I76" s="97"/>
      <c r="J76" s="97"/>
    </row>
    <row r="77" spans="1:13" x14ac:dyDescent="0.25">
      <c r="A77" s="40" t="s">
        <v>150</v>
      </c>
      <c r="B77" s="44">
        <v>0.81359999999999999</v>
      </c>
      <c r="C77" s="44">
        <v>2.5259999999999998</v>
      </c>
      <c r="D77" s="44">
        <v>3.2170000000000001</v>
      </c>
      <c r="E77" s="44">
        <v>3.1150000000000002</v>
      </c>
      <c r="F77" s="44">
        <v>2.0379999999999998</v>
      </c>
      <c r="G77" s="44">
        <v>1.0089999999999999</v>
      </c>
      <c r="I77" s="97"/>
      <c r="J77" s="97"/>
    </row>
    <row r="78" spans="1:13" x14ac:dyDescent="0.25">
      <c r="A78" s="40" t="s">
        <v>151</v>
      </c>
      <c r="B78" s="44">
        <v>0.85909999999999997</v>
      </c>
      <c r="C78" s="44">
        <v>2.5840000000000001</v>
      </c>
      <c r="D78" s="44">
        <v>3.2440000000000002</v>
      </c>
      <c r="E78" s="44">
        <v>3.121</v>
      </c>
      <c r="F78" s="44">
        <v>2.0230000000000001</v>
      </c>
      <c r="G78" s="44">
        <v>0.99719999999999998</v>
      </c>
      <c r="I78" s="97"/>
      <c r="J78" s="97"/>
    </row>
    <row r="79" spans="1:13" x14ac:dyDescent="0.25">
      <c r="A79" s="40" t="s">
        <v>152</v>
      </c>
      <c r="B79" s="44">
        <v>0.92249999999999999</v>
      </c>
      <c r="C79" s="44">
        <v>2.657</v>
      </c>
      <c r="D79" s="44">
        <v>3.278</v>
      </c>
      <c r="E79" s="44">
        <v>3.1150000000000002</v>
      </c>
      <c r="F79" s="44">
        <v>1.9990000000000001</v>
      </c>
      <c r="G79" s="44">
        <v>0.97189999999999999</v>
      </c>
      <c r="I79" s="97"/>
      <c r="J79" s="97"/>
    </row>
    <row r="80" spans="1:13" x14ac:dyDescent="0.25">
      <c r="A80" s="40" t="s">
        <v>153</v>
      </c>
      <c r="B80" s="44">
        <v>0.98729999999999996</v>
      </c>
      <c r="C80" s="44">
        <v>2.7490000000000001</v>
      </c>
      <c r="D80" s="44">
        <v>3.3140000000000001</v>
      </c>
      <c r="E80" s="44">
        <v>3.133</v>
      </c>
      <c r="F80" s="44">
        <v>1.994</v>
      </c>
      <c r="G80" s="44">
        <v>0.95989999999999998</v>
      </c>
      <c r="H80" s="5"/>
      <c r="I80" s="5"/>
      <c r="J80" s="5"/>
      <c r="K80" s="5"/>
      <c r="L80" s="5"/>
      <c r="M80" s="5"/>
    </row>
    <row r="81" spans="1:15" x14ac:dyDescent="0.25">
      <c r="A81" s="40" t="s">
        <v>154</v>
      </c>
      <c r="B81" s="44">
        <v>0.84550000000000003</v>
      </c>
      <c r="C81" s="44">
        <v>2.6539999999999999</v>
      </c>
      <c r="D81" s="44">
        <v>3.3460000000000001</v>
      </c>
      <c r="E81" s="44">
        <v>3.1779999999999999</v>
      </c>
      <c r="F81" s="44">
        <v>2.0950000000000002</v>
      </c>
      <c r="G81" s="44">
        <v>1.0880000000000001</v>
      </c>
      <c r="H81" s="5"/>
      <c r="I81" s="5"/>
      <c r="J81" s="5"/>
      <c r="K81" s="5"/>
      <c r="L81" s="5"/>
      <c r="M81" s="5"/>
    </row>
    <row r="82" spans="1:15" x14ac:dyDescent="0.25">
      <c r="A82" s="40" t="s">
        <v>155</v>
      </c>
      <c r="B82" s="44">
        <v>0.88680000000000003</v>
      </c>
      <c r="C82" s="44">
        <v>2.7120000000000002</v>
      </c>
      <c r="D82" s="44">
        <v>3.3650000000000002</v>
      </c>
      <c r="E82" s="44">
        <v>3.1709999999999998</v>
      </c>
      <c r="F82" s="44">
        <v>2.081</v>
      </c>
      <c r="G82" s="44">
        <v>1.069</v>
      </c>
      <c r="H82" s="5"/>
      <c r="I82" s="5"/>
      <c r="J82" s="5"/>
      <c r="K82" s="5"/>
      <c r="L82" s="5"/>
      <c r="M82" s="5"/>
    </row>
    <row r="83" spans="1:15" x14ac:dyDescent="0.25">
      <c r="A83" s="40" t="s">
        <v>156</v>
      </c>
      <c r="B83" s="44">
        <v>0.95889999999999997</v>
      </c>
      <c r="C83" s="44">
        <v>2.8119999999999998</v>
      </c>
      <c r="D83" s="44">
        <v>3.411</v>
      </c>
      <c r="E83" s="44">
        <v>3.1869999999999998</v>
      </c>
      <c r="F83" s="44">
        <v>2.081</v>
      </c>
      <c r="G83" s="44">
        <v>1.054</v>
      </c>
      <c r="H83" s="5"/>
      <c r="I83" s="5"/>
      <c r="J83" s="5"/>
      <c r="K83" s="5"/>
      <c r="L83" s="5"/>
      <c r="M83" s="5"/>
    </row>
    <row r="84" spans="1:15" x14ac:dyDescent="0.25">
      <c r="A84" s="40" t="s">
        <v>157</v>
      </c>
      <c r="B84" s="44">
        <v>1.0049999999999999</v>
      </c>
      <c r="C84" s="44">
        <v>2.8580000000000001</v>
      </c>
      <c r="D84" s="44">
        <v>3.4260000000000002</v>
      </c>
      <c r="E84" s="44">
        <v>3.1549999999999998</v>
      </c>
      <c r="F84" s="44">
        <v>2.0489999999999999</v>
      </c>
      <c r="G84" s="44">
        <v>1.044</v>
      </c>
      <c r="H84" s="5"/>
      <c r="I84" s="5"/>
      <c r="J84" s="5"/>
      <c r="K84" s="5"/>
      <c r="L84" s="5"/>
      <c r="M84" s="5"/>
    </row>
    <row r="85" spans="1:15" x14ac:dyDescent="0.25">
      <c r="A85" s="40" t="s">
        <v>158</v>
      </c>
      <c r="B85" s="44">
        <v>0.86419999999999997</v>
      </c>
      <c r="C85" s="44">
        <v>2.7989999999999999</v>
      </c>
      <c r="D85" s="44">
        <v>3.4279999999999999</v>
      </c>
      <c r="E85" s="44">
        <v>3.23</v>
      </c>
      <c r="F85" s="44">
        <v>2.165</v>
      </c>
      <c r="G85" s="44">
        <v>1.1739999999999999</v>
      </c>
      <c r="H85" s="5"/>
      <c r="I85" s="5"/>
      <c r="J85" s="5"/>
      <c r="K85" s="5"/>
      <c r="L85" s="5"/>
      <c r="M85" s="5"/>
    </row>
    <row r="86" spans="1:15" x14ac:dyDescent="0.25">
      <c r="A86" s="40" t="s">
        <v>159</v>
      </c>
      <c r="B86" s="44">
        <v>0.91600000000000004</v>
      </c>
      <c r="C86" s="44">
        <v>2.875</v>
      </c>
      <c r="D86" s="44">
        <v>3.4910000000000001</v>
      </c>
      <c r="E86" s="44">
        <v>3.2509999999999999</v>
      </c>
      <c r="F86" s="44">
        <v>2.157</v>
      </c>
      <c r="G86" s="44">
        <v>1.163</v>
      </c>
      <c r="H86" s="5"/>
      <c r="I86" s="5"/>
      <c r="J86" s="5"/>
      <c r="K86" s="5"/>
      <c r="L86" s="5"/>
      <c r="M86" s="5"/>
    </row>
    <row r="87" spans="1:15" x14ac:dyDescent="0.25">
      <c r="A87" s="40" t="s">
        <v>160</v>
      </c>
      <c r="B87" s="44">
        <v>0.96899999999999997</v>
      </c>
      <c r="C87" s="44">
        <v>2.9249999999999998</v>
      </c>
      <c r="D87" s="44">
        <v>3.5059999999999998</v>
      </c>
      <c r="E87" s="44">
        <v>3.2549999999999999</v>
      </c>
      <c r="F87" s="44">
        <v>2.14</v>
      </c>
      <c r="G87" s="44">
        <v>1.1459999999999999</v>
      </c>
      <c r="H87" s="5"/>
      <c r="I87" s="5"/>
      <c r="J87" s="5"/>
      <c r="K87" s="5"/>
      <c r="L87" s="5"/>
      <c r="M87" s="5"/>
    </row>
    <row r="88" spans="1:15" x14ac:dyDescent="0.25">
      <c r="A88" s="40" t="s">
        <v>161</v>
      </c>
      <c r="B88" s="44">
        <v>1.0429999999999999</v>
      </c>
      <c r="C88" s="44">
        <v>3.0030000000000001</v>
      </c>
      <c r="D88" s="44">
        <v>3.5609999999999999</v>
      </c>
      <c r="E88" s="44">
        <v>3.26</v>
      </c>
      <c r="F88" s="44">
        <v>2.137</v>
      </c>
      <c r="G88" s="44">
        <v>1.133</v>
      </c>
      <c r="H88" s="5"/>
      <c r="I88" s="5"/>
      <c r="J88" s="5"/>
      <c r="K88" s="5"/>
      <c r="L88" s="5"/>
      <c r="M88" s="5"/>
    </row>
    <row r="89" spans="1:15" x14ac:dyDescent="0.25">
      <c r="A89" s="40" t="s">
        <v>162</v>
      </c>
      <c r="B89" s="44">
        <v>0.89690000000000003</v>
      </c>
      <c r="C89" s="44">
        <v>2.9340000000000002</v>
      </c>
      <c r="D89" s="44">
        <v>3.577</v>
      </c>
      <c r="E89" s="44">
        <v>3.3719999999999999</v>
      </c>
      <c r="F89" s="44">
        <v>2.2410000000000001</v>
      </c>
      <c r="G89" s="44">
        <v>1.27</v>
      </c>
      <c r="H89" s="5"/>
      <c r="I89" s="5"/>
      <c r="J89" s="5"/>
      <c r="K89" s="5"/>
      <c r="L89" s="5"/>
      <c r="M89" s="5"/>
    </row>
    <row r="90" spans="1:15" x14ac:dyDescent="0.25">
      <c r="A90" s="40" t="s">
        <v>163</v>
      </c>
      <c r="B90" s="44">
        <v>0.93400000000000005</v>
      </c>
      <c r="C90" s="44">
        <v>2.9569999999999999</v>
      </c>
      <c r="D90" s="44">
        <v>3.5660000000000003</v>
      </c>
      <c r="E90" s="44">
        <v>3.327</v>
      </c>
      <c r="F90" s="44">
        <v>2.1970000000000001</v>
      </c>
      <c r="G90" s="44">
        <v>1.234</v>
      </c>
      <c r="H90" s="5"/>
      <c r="I90" s="5"/>
      <c r="J90" s="5"/>
      <c r="K90" s="5"/>
      <c r="L90" s="5"/>
      <c r="M90" s="5"/>
    </row>
    <row r="91" spans="1:15" x14ac:dyDescent="0.25">
      <c r="A91" s="40" t="s">
        <v>164</v>
      </c>
      <c r="B91" s="44">
        <v>1.0190000000000001</v>
      </c>
      <c r="C91" s="44">
        <v>3.04</v>
      </c>
      <c r="D91" s="44">
        <v>3.5920000000000001</v>
      </c>
      <c r="E91" s="44">
        <v>3.3180000000000001</v>
      </c>
      <c r="F91" s="44">
        <v>2.1619999999999999</v>
      </c>
      <c r="G91" s="44">
        <v>1.2090000000000001</v>
      </c>
      <c r="H91" s="5"/>
      <c r="I91" s="5"/>
      <c r="J91" s="5"/>
      <c r="K91" s="5"/>
      <c r="L91" s="5"/>
      <c r="M91" s="5"/>
    </row>
    <row r="92" spans="1:15" x14ac:dyDescent="0.25">
      <c r="A92" s="40" t="s">
        <v>165</v>
      </c>
      <c r="B92" s="44">
        <v>1.081</v>
      </c>
      <c r="C92" s="44">
        <v>3.1489999999999996</v>
      </c>
      <c r="D92" s="44">
        <v>3.6319999999999997</v>
      </c>
      <c r="E92" s="44">
        <v>3.3380000000000001</v>
      </c>
      <c r="F92" s="44">
        <v>2.1480000000000001</v>
      </c>
      <c r="G92" s="44">
        <v>1.1840000000000002</v>
      </c>
      <c r="H92" s="5"/>
      <c r="I92" s="5"/>
      <c r="J92" s="5"/>
      <c r="K92" s="5"/>
      <c r="L92" s="5"/>
      <c r="M92" s="5"/>
    </row>
    <row r="93" spans="1:15" x14ac:dyDescent="0.25">
      <c r="A93" s="40" t="s">
        <v>166</v>
      </c>
      <c r="B93" s="44">
        <v>0.94830000000000003</v>
      </c>
      <c r="C93" s="44">
        <v>3.0529999999999999</v>
      </c>
      <c r="D93" s="44">
        <v>3.653</v>
      </c>
      <c r="E93" s="44">
        <v>3.39</v>
      </c>
      <c r="F93" s="44">
        <v>2.2789999999999999</v>
      </c>
      <c r="G93" s="44">
        <v>1.304</v>
      </c>
      <c r="H93" s="5"/>
      <c r="I93" s="5"/>
      <c r="J93" s="5"/>
      <c r="K93" s="5"/>
      <c r="L93" s="5"/>
      <c r="M93" s="5"/>
    </row>
    <row r="94" spans="1:15" x14ac:dyDescent="0.25">
      <c r="A94" s="40" t="s">
        <v>167</v>
      </c>
      <c r="B94" s="44">
        <v>1.026</v>
      </c>
      <c r="C94" s="44">
        <v>3.1840000000000002</v>
      </c>
      <c r="D94" s="44">
        <v>3.7410000000000001</v>
      </c>
      <c r="E94" s="44">
        <v>3.4239999999999999</v>
      </c>
      <c r="F94" s="44">
        <v>2.286</v>
      </c>
      <c r="G94" s="44">
        <v>1.2849999999999999</v>
      </c>
      <c r="H94" s="5"/>
      <c r="I94" s="5"/>
      <c r="J94" s="5"/>
      <c r="K94" s="5"/>
      <c r="L94" s="5"/>
      <c r="M94" s="5"/>
    </row>
    <row r="95" spans="1:15" x14ac:dyDescent="0.25">
      <c r="A95" s="40" t="s">
        <v>168</v>
      </c>
      <c r="B95" s="44">
        <v>1.1120000000000001</v>
      </c>
      <c r="C95" s="44">
        <v>3.306</v>
      </c>
      <c r="D95" s="44">
        <v>3.819</v>
      </c>
      <c r="E95" s="44">
        <v>3.45</v>
      </c>
      <c r="F95" s="44">
        <v>2.274</v>
      </c>
      <c r="G95" s="44">
        <v>1.27</v>
      </c>
      <c r="H95" s="5"/>
      <c r="I95" s="5"/>
      <c r="J95" s="5"/>
      <c r="K95" s="5"/>
      <c r="L95" s="5"/>
      <c r="M95" s="5"/>
      <c r="O95" s="6"/>
    </row>
    <row r="96" spans="1:15" x14ac:dyDescent="0.25">
      <c r="A96" s="40" t="s">
        <v>169</v>
      </c>
      <c r="B96" s="44">
        <v>1.1910000000000001</v>
      </c>
      <c r="C96" s="44">
        <v>3.4569999999999999</v>
      </c>
      <c r="D96" s="44">
        <v>3.9</v>
      </c>
      <c r="E96" s="44">
        <v>3.4710000000000001</v>
      </c>
      <c r="F96" s="44">
        <v>2.2770000000000001</v>
      </c>
      <c r="G96" s="44">
        <v>1.2689999999999999</v>
      </c>
      <c r="H96" s="5"/>
      <c r="I96" s="5"/>
      <c r="J96" s="5"/>
      <c r="K96" s="5"/>
      <c r="L96" s="5"/>
      <c r="M96" s="5"/>
    </row>
    <row r="97" spans="1:14" x14ac:dyDescent="0.25">
      <c r="A97" s="40" t="s">
        <v>170</v>
      </c>
      <c r="B97" s="44">
        <v>1.02</v>
      </c>
      <c r="C97" s="44">
        <v>3.42</v>
      </c>
      <c r="D97" s="44">
        <v>4</v>
      </c>
      <c r="E97" s="44">
        <v>3.57</v>
      </c>
      <c r="F97" s="44">
        <v>2.4</v>
      </c>
      <c r="G97" s="44">
        <v>1.42</v>
      </c>
      <c r="H97" s="5"/>
      <c r="I97" s="5"/>
      <c r="J97" s="5"/>
      <c r="K97" s="5"/>
      <c r="L97" s="5"/>
      <c r="M97" s="5"/>
    </row>
    <row r="98" spans="1:14" x14ac:dyDescent="0.25">
      <c r="A98" s="40" t="s">
        <v>171</v>
      </c>
      <c r="B98" s="44">
        <v>1.0940000000000001</v>
      </c>
      <c r="C98" s="44">
        <v>3.552</v>
      </c>
      <c r="D98" s="44">
        <v>4.109</v>
      </c>
      <c r="E98" s="44">
        <v>3.6070000000000002</v>
      </c>
      <c r="F98" s="44">
        <v>2.379</v>
      </c>
      <c r="G98" s="44">
        <v>1.403</v>
      </c>
      <c r="H98" s="5"/>
      <c r="I98" s="5"/>
      <c r="J98" s="5"/>
      <c r="K98" s="5"/>
      <c r="L98" s="5"/>
      <c r="M98" s="5"/>
    </row>
    <row r="99" spans="1:14" x14ac:dyDescent="0.25">
      <c r="A99" s="40" t="s">
        <v>172</v>
      </c>
      <c r="B99" s="44">
        <v>1.179</v>
      </c>
      <c r="C99" s="44">
        <v>3.6869999999999998</v>
      </c>
      <c r="D99" s="44">
        <v>4.2060000000000004</v>
      </c>
      <c r="E99" s="44">
        <v>3.6240000000000001</v>
      </c>
      <c r="F99" s="44">
        <v>2.3820000000000001</v>
      </c>
      <c r="G99" s="44">
        <v>1.385</v>
      </c>
      <c r="H99" s="5"/>
      <c r="I99" s="5"/>
      <c r="J99" s="5"/>
      <c r="K99" s="5"/>
      <c r="L99" s="5"/>
      <c r="M99" s="5"/>
    </row>
    <row r="100" spans="1:14" x14ac:dyDescent="0.25">
      <c r="A100" s="40" t="s">
        <v>173</v>
      </c>
      <c r="B100" s="44">
        <v>1.2669999999999999</v>
      </c>
      <c r="C100" s="44">
        <v>3.8239999999999998</v>
      </c>
      <c r="D100" s="44">
        <v>4.3019999999999996</v>
      </c>
      <c r="E100" s="44">
        <v>3.6949999999999998</v>
      </c>
      <c r="F100" s="44">
        <v>2.4180000000000001</v>
      </c>
      <c r="G100" s="44">
        <v>1.38</v>
      </c>
      <c r="H100" s="5"/>
      <c r="I100" s="5"/>
      <c r="J100" s="5"/>
      <c r="K100" s="5"/>
      <c r="L100" s="5"/>
      <c r="M100" s="5"/>
    </row>
    <row r="101" spans="1:14" x14ac:dyDescent="0.25">
      <c r="A101" s="40" t="s">
        <v>174</v>
      </c>
      <c r="B101" s="44">
        <v>1.0820000000000001</v>
      </c>
      <c r="C101" s="44">
        <v>3.6890000000000001</v>
      </c>
      <c r="D101" s="44">
        <v>4.3849999999999998</v>
      </c>
      <c r="E101" s="44">
        <v>3.8010000000000002</v>
      </c>
      <c r="F101" s="44">
        <v>2.5619999999999998</v>
      </c>
      <c r="G101" s="44">
        <v>1.516</v>
      </c>
      <c r="H101" s="5"/>
      <c r="I101" s="5"/>
      <c r="J101" s="5"/>
      <c r="K101" s="5"/>
      <c r="L101" s="5"/>
      <c r="M101" s="5"/>
    </row>
    <row r="102" spans="1:14" x14ac:dyDescent="0.25">
      <c r="A102" s="40" t="s">
        <v>175</v>
      </c>
      <c r="B102" s="44">
        <v>1.1279999999999999</v>
      </c>
      <c r="C102" s="44">
        <v>3.746</v>
      </c>
      <c r="D102" s="44">
        <v>4.3840000000000003</v>
      </c>
      <c r="E102" s="44">
        <v>3.7770000000000001</v>
      </c>
      <c r="F102" s="44">
        <v>2.5350000000000001</v>
      </c>
      <c r="G102" s="44">
        <v>1.4810000000000001</v>
      </c>
      <c r="H102" s="5"/>
      <c r="I102" s="5"/>
      <c r="J102" s="5"/>
      <c r="K102" s="5"/>
      <c r="L102" s="5"/>
      <c r="M102" s="5"/>
    </row>
    <row r="103" spans="1:14" x14ac:dyDescent="0.25">
      <c r="A103" s="40" t="s">
        <v>176</v>
      </c>
      <c r="B103" s="44">
        <v>1.19</v>
      </c>
      <c r="C103" s="44">
        <v>3.86</v>
      </c>
      <c r="D103" s="44">
        <v>4.4400000000000004</v>
      </c>
      <c r="E103" s="44">
        <v>3.79</v>
      </c>
      <c r="F103" s="44">
        <v>2.5299999999999998</v>
      </c>
      <c r="G103" s="44">
        <v>1.47</v>
      </c>
      <c r="H103" s="5"/>
      <c r="I103" s="5"/>
      <c r="J103" s="5"/>
      <c r="K103" s="5"/>
      <c r="L103" s="5"/>
      <c r="M103" s="5"/>
    </row>
    <row r="104" spans="1:14" x14ac:dyDescent="0.25">
      <c r="A104" s="40" t="s">
        <v>177</v>
      </c>
      <c r="B104" s="44">
        <v>1.27</v>
      </c>
      <c r="C104" s="44">
        <v>3.94</v>
      </c>
      <c r="D104" s="44">
        <v>4.49</v>
      </c>
      <c r="E104" s="44">
        <v>3.8000000000000003</v>
      </c>
      <c r="F104" s="44">
        <v>2.5300000000000002</v>
      </c>
      <c r="G104" s="44">
        <v>1.47</v>
      </c>
      <c r="H104" s="5"/>
      <c r="I104" s="5"/>
      <c r="J104" s="5"/>
      <c r="K104" s="5"/>
      <c r="L104" s="5"/>
      <c r="M104" s="5"/>
      <c r="N104" s="5"/>
    </row>
    <row r="105" spans="1:14" x14ac:dyDescent="0.25">
      <c r="B105" s="5"/>
      <c r="C105" s="5"/>
      <c r="D105" s="5"/>
      <c r="E105" s="5"/>
      <c r="F105" s="5"/>
      <c r="G105" s="5"/>
    </row>
  </sheetData>
  <phoneticPr fontId="37" type="noConversion"/>
  <hyperlinks>
    <hyperlink ref="H1" location="'TABLE OF CONTENTS'!A1" display="Return to Table of Contents" xr:uid="{00000000-0004-0000-2200-000000000000}"/>
  </hyperlinks>
  <pageMargins left="0.7" right="0.7" top="0.75" bottom="0.75" header="0.3" footer="0.3"/>
  <pageSetup orientation="portrait" r:id="rId1"/>
  <headerFooter>
    <oddHeader>&amp;L&amp;"Calibri"&amp;11&amp;K000000NONCONFIDENTIAL // EXTERNAL&amp;1#_x000D_&amp;"Calibri"&amp;11&amp;K000000&amp;"Calibri"&amp;11&amp;K000000</oddHead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Sheet17"/>
  <dimension ref="A1:G28"/>
  <sheetViews>
    <sheetView zoomScaleNormal="100" workbookViewId="0"/>
  </sheetViews>
  <sheetFormatPr defaultColWidth="9.140625" defaultRowHeight="15" x14ac:dyDescent="0.25"/>
  <cols>
    <col min="1" max="1" width="27.5703125" customWidth="1"/>
    <col min="2" max="2" width="15.42578125" bestFit="1" customWidth="1"/>
    <col min="3" max="6" width="16.85546875" bestFit="1" customWidth="1"/>
    <col min="8" max="8" width="13.140625" bestFit="1" customWidth="1"/>
    <col min="9" max="9" width="13.42578125" bestFit="1" customWidth="1"/>
  </cols>
  <sheetData>
    <row r="1" spans="1:7" ht="20.25" x14ac:dyDescent="0.3">
      <c r="A1" s="28" t="s">
        <v>39</v>
      </c>
    </row>
    <row r="2" spans="1:7" x14ac:dyDescent="0.25">
      <c r="A2" t="s">
        <v>250</v>
      </c>
    </row>
    <row r="3" spans="1:7" x14ac:dyDescent="0.25">
      <c r="A3" s="68"/>
      <c r="B3" s="68" t="s">
        <v>252</v>
      </c>
      <c r="C3" s="68" t="s">
        <v>253</v>
      </c>
      <c r="D3" s="68" t="s">
        <v>254</v>
      </c>
      <c r="E3" s="68" t="s">
        <v>255</v>
      </c>
      <c r="F3" s="68" t="s">
        <v>256</v>
      </c>
      <c r="G3" s="68" t="s">
        <v>257</v>
      </c>
    </row>
    <row r="4" spans="1:7" x14ac:dyDescent="0.25">
      <c r="A4" s="68" t="s">
        <v>215</v>
      </c>
      <c r="B4" s="39">
        <v>0.22</v>
      </c>
      <c r="C4" s="39">
        <v>0.38</v>
      </c>
      <c r="D4" s="39">
        <v>0.38</v>
      </c>
      <c r="E4" s="39">
        <v>0.33</v>
      </c>
      <c r="F4" s="39">
        <v>0.2</v>
      </c>
      <c r="G4" s="39">
        <v>0.1</v>
      </c>
    </row>
    <row r="5" spans="1:7" x14ac:dyDescent="0.25">
      <c r="A5" s="68" t="s">
        <v>90</v>
      </c>
      <c r="B5" s="39">
        <v>0.09</v>
      </c>
      <c r="C5" s="39">
        <v>0.21</v>
      </c>
      <c r="D5" s="39">
        <v>0.26</v>
      </c>
      <c r="E5" s="39">
        <v>0.25</v>
      </c>
      <c r="F5" s="39">
        <v>0.19</v>
      </c>
      <c r="G5" s="39">
        <v>0.14000000000000001</v>
      </c>
    </row>
    <row r="6" spans="1:7" x14ac:dyDescent="0.25">
      <c r="A6" s="68" t="s">
        <v>87</v>
      </c>
      <c r="B6" s="39">
        <v>0.59</v>
      </c>
      <c r="C6" s="39">
        <v>2.71</v>
      </c>
      <c r="D6" s="39">
        <v>3.29</v>
      </c>
      <c r="E6" s="39">
        <v>2.7600000000000002</v>
      </c>
      <c r="F6" s="39">
        <v>1.84</v>
      </c>
      <c r="G6" s="39">
        <v>1.07</v>
      </c>
    </row>
    <row r="7" spans="1:7" x14ac:dyDescent="0.25">
      <c r="A7" s="68" t="s">
        <v>230</v>
      </c>
      <c r="B7" s="39">
        <v>0</v>
      </c>
      <c r="C7" s="39">
        <v>0.03</v>
      </c>
      <c r="D7" s="39">
        <v>0.08</v>
      </c>
      <c r="E7" s="39">
        <v>0.1</v>
      </c>
      <c r="F7" s="39">
        <v>0.08</v>
      </c>
      <c r="G7" s="39">
        <v>7.0000000000000007E-2</v>
      </c>
    </row>
    <row r="8" spans="1:7" x14ac:dyDescent="0.25">
      <c r="A8" s="68" t="s">
        <v>259</v>
      </c>
      <c r="B8" s="39">
        <v>0.34</v>
      </c>
      <c r="C8" s="39">
        <v>0.52</v>
      </c>
      <c r="D8" s="39">
        <v>0.35000000000000003</v>
      </c>
      <c r="E8" s="39">
        <v>0.24</v>
      </c>
      <c r="F8" s="39">
        <v>0.11</v>
      </c>
      <c r="G8" s="39">
        <v>0.03</v>
      </c>
    </row>
    <row r="9" spans="1:7" x14ac:dyDescent="0.25">
      <c r="A9" s="68" t="s">
        <v>92</v>
      </c>
      <c r="B9" s="39">
        <v>0.04</v>
      </c>
      <c r="C9" s="39">
        <v>0.1</v>
      </c>
      <c r="D9" s="39">
        <v>0.13</v>
      </c>
      <c r="E9" s="39">
        <v>0.13</v>
      </c>
      <c r="F9" s="39">
        <v>0.1</v>
      </c>
      <c r="G9" s="39">
        <v>0.06</v>
      </c>
    </row>
    <row r="10" spans="1:7" x14ac:dyDescent="0.25">
      <c r="A10" s="11" t="s">
        <v>86</v>
      </c>
      <c r="B10" s="6"/>
      <c r="C10" s="6"/>
      <c r="D10" s="6"/>
      <c r="E10" s="6"/>
      <c r="F10" s="6"/>
      <c r="G10" s="6"/>
    </row>
    <row r="11" spans="1:7" x14ac:dyDescent="0.25">
      <c r="A11" t="s">
        <v>179</v>
      </c>
      <c r="B11" s="6"/>
      <c r="C11" s="6"/>
      <c r="D11" s="6"/>
      <c r="E11" s="6"/>
      <c r="F11" s="6"/>
      <c r="G11" s="6"/>
    </row>
    <row r="12" spans="1:7" x14ac:dyDescent="0.25">
      <c r="A12" t="s">
        <v>251</v>
      </c>
      <c r="B12" s="6"/>
    </row>
    <row r="14" spans="1:7" x14ac:dyDescent="0.25">
      <c r="D14" s="6"/>
      <c r="E14" s="6"/>
      <c r="F14" s="6"/>
      <c r="G14" s="6"/>
    </row>
    <row r="15" spans="1:7" x14ac:dyDescent="0.25">
      <c r="D15" s="6"/>
      <c r="E15" s="6"/>
      <c r="F15" s="6"/>
      <c r="G15" s="6"/>
    </row>
    <row r="16" spans="1:7" x14ac:dyDescent="0.25">
      <c r="D16" s="6"/>
      <c r="E16" s="6"/>
      <c r="F16" s="6"/>
      <c r="G16" s="6"/>
    </row>
    <row r="17" spans="2:7" x14ac:dyDescent="0.25">
      <c r="D17" s="6"/>
      <c r="E17" s="6"/>
      <c r="F17" s="6"/>
      <c r="G17" s="6"/>
    </row>
    <row r="18" spans="2:7" x14ac:dyDescent="0.25">
      <c r="D18" s="6"/>
      <c r="E18" s="6"/>
      <c r="F18" s="6"/>
      <c r="G18" s="6"/>
    </row>
    <row r="19" spans="2:7" x14ac:dyDescent="0.25">
      <c r="D19" s="6"/>
      <c r="E19" s="6"/>
      <c r="F19" s="6"/>
      <c r="G19" s="6"/>
    </row>
    <row r="20" spans="2:7" x14ac:dyDescent="0.25">
      <c r="B20" s="6"/>
      <c r="C20" s="6"/>
      <c r="D20" s="6"/>
      <c r="E20" s="6"/>
      <c r="F20" s="6"/>
      <c r="G20" s="6"/>
    </row>
    <row r="21" spans="2:7" x14ac:dyDescent="0.25">
      <c r="B21" s="6"/>
      <c r="C21" s="6"/>
      <c r="D21" s="6"/>
      <c r="E21" s="6"/>
      <c r="F21" s="6"/>
      <c r="G21" s="6"/>
    </row>
    <row r="22" spans="2:7" x14ac:dyDescent="0.25">
      <c r="B22" s="6"/>
      <c r="C22" s="6"/>
      <c r="D22" s="6"/>
      <c r="E22" s="6"/>
      <c r="F22" s="6"/>
      <c r="G22" s="6"/>
    </row>
    <row r="23" spans="2:7" x14ac:dyDescent="0.25">
      <c r="B23" s="6"/>
      <c r="C23" s="6"/>
      <c r="D23" s="6"/>
      <c r="E23" s="6"/>
      <c r="F23" s="6"/>
      <c r="G23" s="6"/>
    </row>
    <row r="24" spans="2:7" x14ac:dyDescent="0.25">
      <c r="B24" s="6"/>
      <c r="C24" s="6"/>
      <c r="D24" s="6"/>
      <c r="E24" s="6"/>
      <c r="F24" s="6"/>
      <c r="G24" s="6"/>
    </row>
    <row r="25" spans="2:7" x14ac:dyDescent="0.25">
      <c r="B25" s="6"/>
      <c r="C25" s="6"/>
      <c r="D25" s="6"/>
      <c r="E25" s="6"/>
      <c r="F25" s="6"/>
      <c r="G25" s="6"/>
    </row>
    <row r="26" spans="2:7" x14ac:dyDescent="0.25">
      <c r="B26" s="6"/>
      <c r="C26" s="6"/>
      <c r="D26" s="6"/>
      <c r="E26" s="6"/>
      <c r="F26" s="6"/>
      <c r="G26" s="6"/>
    </row>
    <row r="27" spans="2:7" x14ac:dyDescent="0.25">
      <c r="B27" s="6"/>
      <c r="C27" s="5"/>
      <c r="D27" s="5"/>
      <c r="E27" s="5"/>
      <c r="F27" s="5"/>
      <c r="G27" s="5"/>
    </row>
    <row r="28" spans="2:7" x14ac:dyDescent="0.25">
      <c r="B28" s="6"/>
    </row>
  </sheetData>
  <hyperlinks>
    <hyperlink ref="A10" location="'TABLE OF CONTENTS'!A1" display="Return to Table of Contents" xr:uid="{00000000-0004-0000-2400-000000000000}"/>
  </hyperlinks>
  <pageMargins left="0.7" right="0.7" top="0.75" bottom="0.75" header="0.3" footer="0.3"/>
  <pageSetup orientation="portrait" r:id="rId1"/>
  <headerFooter>
    <oddHeader>&amp;L&amp;"Calibri"&amp;11&amp;K000000NONCONFIDENTIAL // EXTERNAL&amp;1#_x000D_&amp;"Calibri"&amp;11&amp;K000000&amp;"Calibri"&amp;11&amp;K000000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S93"/>
  <sheetViews>
    <sheetView tabSelected="1" zoomScaleNormal="10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ColWidth="9.140625" defaultRowHeight="15" x14ac:dyDescent="0.25"/>
  <cols>
    <col min="1" max="1" width="34" style="4" customWidth="1"/>
    <col min="2" max="2" width="16.85546875" style="4" bestFit="1" customWidth="1"/>
    <col min="3" max="3" width="12.7109375" style="4" bestFit="1" customWidth="1"/>
    <col min="4" max="4" width="10.5703125" style="4" bestFit="1" customWidth="1"/>
    <col min="5" max="5" width="11" style="4" bestFit="1" customWidth="1"/>
    <col min="6" max="6" width="19" style="4" bestFit="1" customWidth="1"/>
    <col min="7" max="7" width="10.5703125" style="4" bestFit="1" customWidth="1"/>
    <col min="8" max="8" width="12.140625" style="4" bestFit="1" customWidth="1"/>
    <col min="9" max="9" width="10" bestFit="1" customWidth="1"/>
    <col min="10" max="10" width="12.140625" bestFit="1" customWidth="1"/>
    <col min="11" max="11" width="9.42578125" bestFit="1" customWidth="1"/>
    <col min="12" max="15" width="10" bestFit="1" customWidth="1"/>
  </cols>
  <sheetData>
    <row r="1" spans="1:10" ht="20.25" x14ac:dyDescent="0.3">
      <c r="A1" s="28" t="s">
        <v>84</v>
      </c>
      <c r="B1" s="28"/>
      <c r="C1" s="28"/>
      <c r="D1" s="28"/>
      <c r="E1" s="28"/>
      <c r="F1" s="28"/>
      <c r="G1" s="28"/>
      <c r="H1" s="28"/>
    </row>
    <row r="2" spans="1:10" x14ac:dyDescent="0.25">
      <c r="A2" s="64" t="s">
        <v>85</v>
      </c>
      <c r="B2" s="64"/>
      <c r="C2" s="64"/>
      <c r="D2" s="64"/>
      <c r="E2" s="64"/>
      <c r="F2" s="64"/>
      <c r="G2" s="64"/>
      <c r="H2" s="64"/>
    </row>
    <row r="3" spans="1:10" x14ac:dyDescent="0.25">
      <c r="A3" s="11" t="s">
        <v>86</v>
      </c>
      <c r="B3" s="11"/>
      <c r="C3" s="11"/>
      <c r="D3" s="11"/>
      <c r="E3" s="11"/>
      <c r="F3" s="11"/>
      <c r="G3" s="11"/>
      <c r="H3" s="11"/>
    </row>
    <row r="4" spans="1:10" x14ac:dyDescent="0.25">
      <c r="A4"/>
      <c r="B4" t="s">
        <v>87</v>
      </c>
      <c r="C4" t="s">
        <v>88</v>
      </c>
      <c r="D4" t="s">
        <v>89</v>
      </c>
      <c r="E4" t="s">
        <v>90</v>
      </c>
      <c r="F4" t="s">
        <v>91</v>
      </c>
      <c r="G4" t="s">
        <v>92</v>
      </c>
      <c r="H4" t="s">
        <v>93</v>
      </c>
    </row>
    <row r="5" spans="1:10" x14ac:dyDescent="0.25">
      <c r="A5" s="40" t="s">
        <v>94</v>
      </c>
      <c r="B5" s="44">
        <v>4.9420000000000002</v>
      </c>
      <c r="C5" s="44">
        <v>0.24199999999999999</v>
      </c>
      <c r="D5" s="44">
        <v>0.64100000000000001</v>
      </c>
      <c r="E5" s="44">
        <v>0.68799999999999994</v>
      </c>
      <c r="F5" s="44">
        <v>0.2407</v>
      </c>
      <c r="G5" s="44">
        <v>0.47760000000000002</v>
      </c>
      <c r="H5" s="44">
        <f t="shared" ref="H5:H45" si="0">SUM(B5:G5)</f>
        <v>7.2313000000000001</v>
      </c>
    </row>
    <row r="6" spans="1:10" x14ac:dyDescent="0.25">
      <c r="A6" s="40" t="s">
        <v>95</v>
      </c>
      <c r="B6" s="44">
        <v>5.08</v>
      </c>
      <c r="C6" s="44">
        <v>0.26</v>
      </c>
      <c r="D6" s="44">
        <v>0.622</v>
      </c>
      <c r="E6" s="44">
        <v>0.69299999999999995</v>
      </c>
      <c r="F6" s="44">
        <v>0.2429</v>
      </c>
      <c r="G6" s="44">
        <v>0.48599999999999999</v>
      </c>
      <c r="H6" s="44">
        <f t="shared" si="0"/>
        <v>7.3838999999999988</v>
      </c>
      <c r="J6" s="96"/>
    </row>
    <row r="7" spans="1:10" x14ac:dyDescent="0.25">
      <c r="A7" s="40" t="s">
        <v>96</v>
      </c>
      <c r="B7" s="44">
        <v>5.1829999999999998</v>
      </c>
      <c r="C7" s="44">
        <v>0.26900000000000002</v>
      </c>
      <c r="D7" s="44">
        <v>0.68400000000000005</v>
      </c>
      <c r="E7" s="44">
        <v>0.69299999999999995</v>
      </c>
      <c r="F7" s="44">
        <v>0.24879999999999999</v>
      </c>
      <c r="G7" s="44">
        <v>0.4773</v>
      </c>
      <c r="H7" s="44">
        <f t="shared" si="0"/>
        <v>7.5550999999999995</v>
      </c>
      <c r="I7" s="97"/>
      <c r="J7" s="96"/>
    </row>
    <row r="8" spans="1:10" x14ac:dyDescent="0.25">
      <c r="A8" s="40" t="s">
        <v>97</v>
      </c>
      <c r="B8" s="44">
        <v>5.66</v>
      </c>
      <c r="C8" s="44">
        <v>0.30199999999999999</v>
      </c>
      <c r="D8" s="44">
        <v>0.70399999999999996</v>
      </c>
      <c r="E8" s="44">
        <v>0.69799999999999995</v>
      </c>
      <c r="F8" s="44">
        <v>0.25290000000000001</v>
      </c>
      <c r="G8" s="44">
        <v>0.4486</v>
      </c>
      <c r="H8" s="44">
        <f t="shared" si="0"/>
        <v>8.0655000000000001</v>
      </c>
      <c r="I8" s="97"/>
      <c r="J8" s="96"/>
    </row>
    <row r="9" spans="1:10" x14ac:dyDescent="0.25">
      <c r="A9" s="40" t="s">
        <v>98</v>
      </c>
      <c r="B9" s="44">
        <v>5.84</v>
      </c>
      <c r="C9" s="44">
        <v>0.32800000000000001</v>
      </c>
      <c r="D9" s="44">
        <v>0.72</v>
      </c>
      <c r="E9" s="44">
        <v>0.69499999999999995</v>
      </c>
      <c r="F9" s="44">
        <v>0.25979999999999998</v>
      </c>
      <c r="G9" s="44">
        <v>0.44650000000000001</v>
      </c>
      <c r="H9" s="44">
        <f t="shared" si="0"/>
        <v>8.2893000000000008</v>
      </c>
      <c r="I9" s="97"/>
      <c r="J9" s="96"/>
    </row>
    <row r="10" spans="1:10" x14ac:dyDescent="0.25">
      <c r="A10" s="40" t="s">
        <v>99</v>
      </c>
      <c r="B10" s="44">
        <v>5.9669999999999996</v>
      </c>
      <c r="C10" s="44">
        <v>0.36699999999999999</v>
      </c>
      <c r="D10" s="44">
        <v>0.74299999999999999</v>
      </c>
      <c r="E10" s="44">
        <v>0.69699999999999995</v>
      </c>
      <c r="F10" s="44">
        <v>0.26290000000000002</v>
      </c>
      <c r="G10" s="44">
        <v>0.42309999999999998</v>
      </c>
      <c r="H10" s="44">
        <f t="shared" si="0"/>
        <v>8.4599999999999991</v>
      </c>
      <c r="I10" s="97"/>
      <c r="J10" s="96"/>
    </row>
    <row r="11" spans="1:10" x14ac:dyDescent="0.25">
      <c r="A11" s="40" t="s">
        <v>100</v>
      </c>
      <c r="B11" s="44">
        <v>6.21</v>
      </c>
      <c r="C11" s="44">
        <v>0.42599999999999999</v>
      </c>
      <c r="D11" s="44">
        <v>0.751</v>
      </c>
      <c r="E11" s="44">
        <v>0.70599999999999996</v>
      </c>
      <c r="F11" s="44">
        <v>0.33</v>
      </c>
      <c r="G11" s="44">
        <v>0.41</v>
      </c>
      <c r="H11" s="44">
        <f t="shared" si="0"/>
        <v>8.8330000000000002</v>
      </c>
      <c r="I11" s="97"/>
      <c r="J11" s="96"/>
    </row>
    <row r="12" spans="1:10" x14ac:dyDescent="0.25">
      <c r="A12" s="40" t="s">
        <v>101</v>
      </c>
      <c r="B12" s="44">
        <v>6.36</v>
      </c>
      <c r="C12" s="44">
        <v>0.46800000000000003</v>
      </c>
      <c r="D12" s="44">
        <v>0.72799999999999998</v>
      </c>
      <c r="E12" s="44">
        <v>0.71699999999999997</v>
      </c>
      <c r="F12" s="44">
        <v>0.34570000000000001</v>
      </c>
      <c r="G12" s="44">
        <v>0.4229</v>
      </c>
      <c r="H12" s="44">
        <f t="shared" si="0"/>
        <v>9.0416000000000007</v>
      </c>
      <c r="I12" s="97"/>
      <c r="J12" s="96"/>
    </row>
    <row r="13" spans="1:10" x14ac:dyDescent="0.25">
      <c r="A13" s="40" t="s">
        <v>102</v>
      </c>
      <c r="B13" s="44">
        <v>6.5119999999999996</v>
      </c>
      <c r="C13" s="44">
        <v>0.502</v>
      </c>
      <c r="D13" s="44">
        <v>0.72499999999999998</v>
      </c>
      <c r="E13" s="44">
        <v>0.71</v>
      </c>
      <c r="F13" s="44">
        <v>0.36359999999999998</v>
      </c>
      <c r="G13" s="44">
        <v>0.39410000000000001</v>
      </c>
      <c r="H13" s="44">
        <f t="shared" si="0"/>
        <v>9.2066999999999979</v>
      </c>
      <c r="I13" s="97"/>
      <c r="J13" s="96"/>
    </row>
    <row r="14" spans="1:10" x14ac:dyDescent="0.25">
      <c r="A14" s="40" t="s">
        <v>103</v>
      </c>
      <c r="B14" s="44">
        <v>6.6959999999999997</v>
      </c>
      <c r="C14" s="44">
        <v>0.52800000000000002</v>
      </c>
      <c r="D14" s="44">
        <v>0.77400000000000002</v>
      </c>
      <c r="E14" s="44">
        <v>0.71699999999999997</v>
      </c>
      <c r="F14" s="44">
        <v>0.37440000000000001</v>
      </c>
      <c r="G14" s="44">
        <v>0.40239999999999998</v>
      </c>
      <c r="H14" s="44">
        <f t="shared" si="0"/>
        <v>9.4917999999999996</v>
      </c>
      <c r="I14" s="97"/>
      <c r="J14" s="96"/>
    </row>
    <row r="15" spans="1:10" x14ac:dyDescent="0.25">
      <c r="A15" s="40" t="s">
        <v>104</v>
      </c>
      <c r="B15" s="44">
        <v>6.9059999999999997</v>
      </c>
      <c r="C15" s="44">
        <v>0.54100000000000004</v>
      </c>
      <c r="D15" s="44">
        <v>0.83</v>
      </c>
      <c r="E15" s="44">
        <v>0.73199999999999998</v>
      </c>
      <c r="F15" s="44">
        <v>0.37769999999999998</v>
      </c>
      <c r="G15" s="44">
        <v>0.40539999999999998</v>
      </c>
      <c r="H15" s="44">
        <f t="shared" si="0"/>
        <v>9.7920999999999996</v>
      </c>
      <c r="I15" s="97"/>
      <c r="J15" s="96"/>
    </row>
    <row r="16" spans="1:10" x14ac:dyDescent="0.25">
      <c r="A16" s="40" t="s">
        <v>105</v>
      </c>
      <c r="B16" s="44">
        <v>7.1020000000000003</v>
      </c>
      <c r="C16" s="44">
        <v>0.56499999999999995</v>
      </c>
      <c r="D16" s="44">
        <v>0.79200000000000004</v>
      </c>
      <c r="E16" s="44">
        <v>0.73599999999999999</v>
      </c>
      <c r="F16" s="44">
        <v>0.39169999999999999</v>
      </c>
      <c r="G16" s="44">
        <v>0.41549999999999998</v>
      </c>
      <c r="H16" s="44">
        <f t="shared" si="0"/>
        <v>10.0022</v>
      </c>
      <c r="I16" s="97"/>
      <c r="J16" s="96"/>
    </row>
    <row r="17" spans="1:10" x14ac:dyDescent="0.25">
      <c r="A17" s="40" t="s">
        <v>106</v>
      </c>
      <c r="B17" s="44">
        <v>7.4359999999999999</v>
      </c>
      <c r="C17" s="44">
        <v>0.58199999999999996</v>
      </c>
      <c r="D17" s="44">
        <v>0.78800000000000003</v>
      </c>
      <c r="E17" s="44">
        <v>0.72299999999999998</v>
      </c>
      <c r="F17" s="44">
        <v>0.4345</v>
      </c>
      <c r="G17" s="44">
        <v>0.41830000000000001</v>
      </c>
      <c r="H17" s="44">
        <f t="shared" si="0"/>
        <v>10.381800000000002</v>
      </c>
      <c r="I17" s="97"/>
      <c r="J17" s="96"/>
    </row>
    <row r="18" spans="1:10" x14ac:dyDescent="0.25">
      <c r="A18" s="40" t="s">
        <v>107</v>
      </c>
      <c r="B18" s="44">
        <v>7.76</v>
      </c>
      <c r="C18" s="44">
        <v>0.59</v>
      </c>
      <c r="D18" s="44">
        <v>0.79600000000000004</v>
      </c>
      <c r="E18" s="44">
        <v>0.73899999999999999</v>
      </c>
      <c r="F18" s="44">
        <v>0.43890000000000001</v>
      </c>
      <c r="G18" s="44">
        <v>0.42320000000000002</v>
      </c>
      <c r="H18" s="44">
        <f t="shared" si="0"/>
        <v>10.7471</v>
      </c>
      <c r="I18" s="97"/>
      <c r="J18" s="96"/>
    </row>
    <row r="19" spans="1:10" x14ac:dyDescent="0.25">
      <c r="A19" s="40" t="s">
        <v>108</v>
      </c>
      <c r="B19" s="44">
        <v>8.0449999999999999</v>
      </c>
      <c r="C19" s="44">
        <v>0.60299999999999998</v>
      </c>
      <c r="D19" s="44">
        <v>0.82099999999999995</v>
      </c>
      <c r="E19" s="44">
        <v>0.754</v>
      </c>
      <c r="F19" s="44">
        <v>0.44669999999999999</v>
      </c>
      <c r="G19" s="44">
        <v>0.44169999999999998</v>
      </c>
      <c r="H19" s="44">
        <f t="shared" si="0"/>
        <v>11.1114</v>
      </c>
      <c r="I19" s="97"/>
      <c r="J19" s="96"/>
    </row>
    <row r="20" spans="1:10" x14ac:dyDescent="0.25">
      <c r="A20" s="40" t="s">
        <v>109</v>
      </c>
      <c r="B20" s="44">
        <v>8.234</v>
      </c>
      <c r="C20" s="44">
        <v>0.60399999999999998</v>
      </c>
      <c r="D20" s="44">
        <v>0.82099999999999995</v>
      </c>
      <c r="E20" s="44">
        <v>0.76700000000000002</v>
      </c>
      <c r="F20" s="44">
        <v>0.48159999999999997</v>
      </c>
      <c r="G20" s="44">
        <v>0.40570000000000001</v>
      </c>
      <c r="H20" s="44">
        <f t="shared" si="0"/>
        <v>11.313299999999998</v>
      </c>
      <c r="I20" s="97"/>
      <c r="J20" s="96"/>
    </row>
    <row r="21" spans="1:10" x14ac:dyDescent="0.25">
      <c r="A21" s="40" t="s">
        <v>110</v>
      </c>
      <c r="B21" s="44">
        <v>8.4220000000000006</v>
      </c>
      <c r="C21" s="44">
        <v>0.60499999999999998</v>
      </c>
      <c r="D21" s="44">
        <v>0.79400000000000004</v>
      </c>
      <c r="E21" s="44">
        <v>0.76400000000000001</v>
      </c>
      <c r="F21" s="44">
        <v>0.50639999999999996</v>
      </c>
      <c r="G21" s="44">
        <v>0.40389999999999998</v>
      </c>
      <c r="H21" s="44">
        <f t="shared" si="0"/>
        <v>11.4953</v>
      </c>
      <c r="I21" s="97"/>
      <c r="J21" s="96"/>
    </row>
    <row r="22" spans="1:10" x14ac:dyDescent="0.25">
      <c r="A22" s="40" t="s">
        <v>111</v>
      </c>
      <c r="B22" s="44">
        <v>8.7059999999999995</v>
      </c>
      <c r="C22" s="44">
        <v>0.61899999999999999</v>
      </c>
      <c r="D22" s="44">
        <v>0.80700000000000005</v>
      </c>
      <c r="E22" s="44">
        <v>0.79600000000000004</v>
      </c>
      <c r="F22" s="44">
        <v>0.51400000000000001</v>
      </c>
      <c r="G22" s="44">
        <v>0.4078</v>
      </c>
      <c r="H22" s="44">
        <f t="shared" si="0"/>
        <v>11.849799999999998</v>
      </c>
      <c r="I22" s="97"/>
      <c r="J22" s="96"/>
    </row>
    <row r="23" spans="1:10" x14ac:dyDescent="0.25">
      <c r="A23" s="40" t="s">
        <v>112</v>
      </c>
      <c r="B23" s="44">
        <v>8.9250000000000007</v>
      </c>
      <c r="C23" s="44">
        <v>0.63100000000000001</v>
      </c>
      <c r="D23" s="44">
        <v>0.81799999999999995</v>
      </c>
      <c r="E23" s="44">
        <v>0.81699999999999995</v>
      </c>
      <c r="F23" s="44">
        <v>0.52850039999999998</v>
      </c>
      <c r="G23" s="44">
        <v>0.41299999999999998</v>
      </c>
      <c r="H23" s="44">
        <f t="shared" si="0"/>
        <v>12.132500400000001</v>
      </c>
      <c r="I23" s="97"/>
      <c r="J23" s="96"/>
    </row>
    <row r="24" spans="1:10" x14ac:dyDescent="0.25">
      <c r="A24" s="40" t="s">
        <v>113</v>
      </c>
      <c r="B24" s="44">
        <v>9.1010000000000009</v>
      </c>
      <c r="C24" s="44">
        <v>0.64700000000000002</v>
      </c>
      <c r="D24" s="44">
        <v>0.81499999999999995</v>
      </c>
      <c r="E24" s="44">
        <v>0.83899999999999997</v>
      </c>
      <c r="F24" s="44">
        <v>0.54749999999999999</v>
      </c>
      <c r="G24" s="44">
        <v>0.42209999999999998</v>
      </c>
      <c r="H24" s="44">
        <f t="shared" si="0"/>
        <v>12.371600000000001</v>
      </c>
      <c r="I24" s="97"/>
      <c r="J24" s="96"/>
    </row>
    <row r="25" spans="1:10" x14ac:dyDescent="0.25">
      <c r="A25" s="40" t="s">
        <v>114</v>
      </c>
      <c r="B25" s="44">
        <v>9.234</v>
      </c>
      <c r="C25" s="44">
        <v>0.66300000000000003</v>
      </c>
      <c r="D25" s="44">
        <v>0.80800000000000005</v>
      </c>
      <c r="E25" s="44">
        <v>0.83699999999999997</v>
      </c>
      <c r="F25" s="44">
        <v>0.57920000000000005</v>
      </c>
      <c r="G25" s="44">
        <v>0.4153</v>
      </c>
      <c r="H25" s="44">
        <f t="shared" si="0"/>
        <v>12.5365</v>
      </c>
      <c r="I25" s="97"/>
      <c r="J25" s="96"/>
    </row>
    <row r="26" spans="1:10" x14ac:dyDescent="0.25">
      <c r="A26" s="40" t="s">
        <v>115</v>
      </c>
      <c r="B26" s="44">
        <v>9.2729999999999997</v>
      </c>
      <c r="C26" s="44">
        <v>0.67900000000000005</v>
      </c>
      <c r="D26" s="44">
        <v>0.81</v>
      </c>
      <c r="E26" s="44">
        <v>0.85</v>
      </c>
      <c r="F26" s="44">
        <v>0.58630000000000004</v>
      </c>
      <c r="G26" s="44">
        <v>0.40079999999999999</v>
      </c>
      <c r="H26" s="44">
        <f t="shared" si="0"/>
        <v>12.5991</v>
      </c>
      <c r="I26" s="97"/>
      <c r="J26" s="96"/>
    </row>
    <row r="27" spans="1:10" x14ac:dyDescent="0.25">
      <c r="A27" s="40" t="s">
        <v>116</v>
      </c>
      <c r="B27" s="44">
        <v>9.2940000000000005</v>
      </c>
      <c r="C27" s="44">
        <v>0.69199999999999995</v>
      </c>
      <c r="D27" s="44">
        <v>0.80900000000000005</v>
      </c>
      <c r="E27" s="44">
        <v>0.85799999999999998</v>
      </c>
      <c r="F27" s="44">
        <v>0.6109</v>
      </c>
      <c r="G27" s="44">
        <v>0.41149999999999998</v>
      </c>
      <c r="H27" s="44">
        <f t="shared" si="0"/>
        <v>12.6754</v>
      </c>
      <c r="I27" s="97"/>
      <c r="J27" s="96"/>
    </row>
    <row r="28" spans="1:10" x14ac:dyDescent="0.25">
      <c r="A28" s="40" t="s">
        <v>117</v>
      </c>
      <c r="B28" s="44">
        <v>9.2569999999999997</v>
      </c>
      <c r="C28" s="44">
        <v>0.70499999999999996</v>
      </c>
      <c r="D28" s="44">
        <v>0.79100000000000004</v>
      </c>
      <c r="E28" s="44">
        <v>0.86599999999999999</v>
      </c>
      <c r="F28" s="44">
        <v>0.63929999999999998</v>
      </c>
      <c r="G28" s="44">
        <v>0.41160000000000002</v>
      </c>
      <c r="H28" s="44">
        <f t="shared" si="0"/>
        <v>12.6699</v>
      </c>
      <c r="I28" s="97"/>
      <c r="J28" s="96"/>
    </row>
    <row r="29" spans="1:10" x14ac:dyDescent="0.25">
      <c r="A29" s="40" t="s">
        <v>118</v>
      </c>
      <c r="B29" s="44">
        <v>9.1349999999999998</v>
      </c>
      <c r="C29" s="44">
        <v>0.71399999999999997</v>
      </c>
      <c r="D29" s="44">
        <v>0.76600000000000001</v>
      </c>
      <c r="E29" s="44">
        <v>0.84299999999999997</v>
      </c>
      <c r="F29" s="44">
        <v>0.66279999999999994</v>
      </c>
      <c r="G29" s="44">
        <v>0.4088</v>
      </c>
      <c r="H29" s="44">
        <f t="shared" si="0"/>
        <v>12.5296</v>
      </c>
      <c r="I29" s="97"/>
      <c r="J29" s="96"/>
    </row>
    <row r="30" spans="1:10" x14ac:dyDescent="0.25">
      <c r="A30" s="40" t="s">
        <v>119</v>
      </c>
      <c r="B30" s="44">
        <v>9.0630000000000006</v>
      </c>
      <c r="C30" s="44">
        <v>0.71299999999999997</v>
      </c>
      <c r="D30" s="44">
        <v>0.74299999999999999</v>
      </c>
      <c r="E30" s="44">
        <v>0.82399999999999995</v>
      </c>
      <c r="F30" s="44">
        <v>0.6754</v>
      </c>
      <c r="G30" s="44">
        <v>0.38879999999999998</v>
      </c>
      <c r="H30" s="44">
        <f t="shared" si="0"/>
        <v>12.4072</v>
      </c>
      <c r="I30" s="97"/>
      <c r="J30" s="96"/>
    </row>
    <row r="31" spans="1:10" x14ac:dyDescent="0.25">
      <c r="A31" s="40" t="s">
        <v>120</v>
      </c>
      <c r="B31" s="44">
        <v>8.9440000000000008</v>
      </c>
      <c r="C31" s="44">
        <v>0.70799999999999996</v>
      </c>
      <c r="D31" s="44">
        <v>0.73899999999999999</v>
      </c>
      <c r="E31" s="44">
        <v>0.81200000000000006</v>
      </c>
      <c r="F31" s="44">
        <v>0.69450000000000001</v>
      </c>
      <c r="G31" s="44">
        <v>0.38150000000000001</v>
      </c>
      <c r="H31" s="44">
        <f t="shared" si="0"/>
        <v>12.279000000000002</v>
      </c>
      <c r="I31" s="97"/>
      <c r="J31" s="96"/>
    </row>
    <row r="32" spans="1:10" x14ac:dyDescent="0.25">
      <c r="A32" s="40" t="s">
        <v>121</v>
      </c>
      <c r="B32" s="44">
        <v>8.843</v>
      </c>
      <c r="C32" s="44">
        <v>0.70640000000000003</v>
      </c>
      <c r="D32" s="44">
        <v>0.72189999999999999</v>
      </c>
      <c r="E32" s="44">
        <v>0.79500000000000004</v>
      </c>
      <c r="F32" s="44">
        <v>0.72130000000000005</v>
      </c>
      <c r="G32" s="44">
        <v>0.3785</v>
      </c>
      <c r="H32" s="44">
        <f t="shared" si="0"/>
        <v>12.1661</v>
      </c>
      <c r="I32" s="97"/>
      <c r="J32" s="96"/>
    </row>
    <row r="33" spans="1:10" x14ac:dyDescent="0.25">
      <c r="A33" s="40" t="s">
        <v>122</v>
      </c>
      <c r="B33" s="44">
        <v>8.8339999999999996</v>
      </c>
      <c r="C33" s="44">
        <v>0.69510000000000005</v>
      </c>
      <c r="D33" s="44">
        <v>0.70469999999999999</v>
      </c>
      <c r="E33" s="44">
        <v>0.76239999999999997</v>
      </c>
      <c r="F33" s="44">
        <v>0.75780000000000003</v>
      </c>
      <c r="G33" s="44">
        <v>0.3629</v>
      </c>
      <c r="H33" s="44">
        <f t="shared" si="0"/>
        <v>12.116899999999999</v>
      </c>
      <c r="I33" s="97"/>
      <c r="J33" s="96"/>
    </row>
    <row r="34" spans="1:10" x14ac:dyDescent="0.25">
      <c r="A34" s="40" t="s">
        <v>123</v>
      </c>
      <c r="B34" s="44">
        <v>8.7029999999999994</v>
      </c>
      <c r="C34" s="44">
        <v>0.68259999999999998</v>
      </c>
      <c r="D34" s="44">
        <v>0.70220000000000005</v>
      </c>
      <c r="E34" s="44">
        <v>0.74439999999999995</v>
      </c>
      <c r="F34" s="44">
        <v>0.76170000000000004</v>
      </c>
      <c r="G34" s="44">
        <v>0.34910000000000002</v>
      </c>
      <c r="H34" s="44">
        <f t="shared" si="0"/>
        <v>11.943</v>
      </c>
      <c r="I34" s="97"/>
      <c r="J34" s="96"/>
    </row>
    <row r="35" spans="1:10" x14ac:dyDescent="0.25">
      <c r="A35" s="40" t="s">
        <v>124</v>
      </c>
      <c r="B35" s="44">
        <v>8.609</v>
      </c>
      <c r="C35" s="44">
        <v>0.6734</v>
      </c>
      <c r="D35" s="44">
        <v>0.71</v>
      </c>
      <c r="E35" s="44">
        <v>0.73109999999999997</v>
      </c>
      <c r="F35" s="44">
        <v>0.7782</v>
      </c>
      <c r="G35" s="44">
        <v>0.3427</v>
      </c>
      <c r="H35" s="44">
        <f t="shared" si="0"/>
        <v>11.8444</v>
      </c>
      <c r="I35" s="97"/>
      <c r="J35" s="96"/>
    </row>
    <row r="36" spans="1:10" x14ac:dyDescent="0.25">
      <c r="A36" s="40" t="s">
        <v>125</v>
      </c>
      <c r="B36" s="44">
        <v>8.452</v>
      </c>
      <c r="C36" s="44">
        <v>0.66779999999999995</v>
      </c>
      <c r="D36" s="44">
        <v>0.71099999999999997</v>
      </c>
      <c r="E36" s="44">
        <v>0.72960000000000003</v>
      </c>
      <c r="F36" s="44">
        <v>0.81179999999999997</v>
      </c>
      <c r="G36" s="44">
        <v>0.34100000000000003</v>
      </c>
      <c r="H36" s="44">
        <f t="shared" si="0"/>
        <v>11.713199999999999</v>
      </c>
      <c r="I36" s="97"/>
      <c r="J36" s="96"/>
    </row>
    <row r="37" spans="1:10" x14ac:dyDescent="0.25">
      <c r="A37" s="40" t="s">
        <v>126</v>
      </c>
      <c r="B37" s="44">
        <v>8.5440000000000005</v>
      </c>
      <c r="C37" s="44">
        <v>0.64049999999999996</v>
      </c>
      <c r="D37" s="44">
        <v>0.7056</v>
      </c>
      <c r="E37" s="44">
        <v>0.69640000000000002</v>
      </c>
      <c r="F37" s="44">
        <v>0.83919999999999995</v>
      </c>
      <c r="G37" s="44">
        <v>0.32869999999999999</v>
      </c>
      <c r="H37" s="44">
        <f t="shared" si="0"/>
        <v>11.7544</v>
      </c>
      <c r="I37" s="97"/>
      <c r="J37" s="96"/>
    </row>
    <row r="38" spans="1:10" x14ac:dyDescent="0.25">
      <c r="A38" s="40" t="s">
        <v>127</v>
      </c>
      <c r="B38" s="44">
        <v>8.516</v>
      </c>
      <c r="C38" s="44">
        <v>0.62450000000000006</v>
      </c>
      <c r="D38" s="44">
        <v>0.71299999999999997</v>
      </c>
      <c r="E38" s="44">
        <v>0.69430000000000003</v>
      </c>
      <c r="F38" s="44">
        <v>0.85140000000000005</v>
      </c>
      <c r="G38" s="44">
        <v>0.33029999999999998</v>
      </c>
      <c r="H38" s="44">
        <f t="shared" si="0"/>
        <v>11.729499999999998</v>
      </c>
      <c r="I38" s="5"/>
      <c r="J38" s="96"/>
    </row>
    <row r="39" spans="1:10" x14ac:dyDescent="0.25">
      <c r="A39" s="40" t="s">
        <v>128</v>
      </c>
      <c r="B39" s="44">
        <v>8.4019999999999992</v>
      </c>
      <c r="C39" s="44">
        <v>0.63870000000000005</v>
      </c>
      <c r="D39" s="44">
        <v>0.73040000000000005</v>
      </c>
      <c r="E39" s="44">
        <v>0.69330000000000003</v>
      </c>
      <c r="F39" s="44">
        <v>0.87019999999999997</v>
      </c>
      <c r="G39" s="44">
        <v>0.3266</v>
      </c>
      <c r="H39" s="44">
        <f t="shared" si="0"/>
        <v>11.661200000000001</v>
      </c>
      <c r="I39" s="5"/>
      <c r="J39" s="96"/>
    </row>
    <row r="40" spans="1:10" x14ac:dyDescent="0.25">
      <c r="A40" s="40" t="s">
        <v>129</v>
      </c>
      <c r="B40" s="44">
        <v>8.2680000000000007</v>
      </c>
      <c r="C40" s="44">
        <v>0.62709999999999999</v>
      </c>
      <c r="D40" s="44">
        <v>0.73409999999999997</v>
      </c>
      <c r="E40" s="44">
        <v>0.70399999999999996</v>
      </c>
      <c r="F40" s="44">
        <v>0.87360000000000004</v>
      </c>
      <c r="G40" s="44">
        <v>0.33</v>
      </c>
      <c r="H40" s="44">
        <f t="shared" si="0"/>
        <v>11.536800000000001</v>
      </c>
      <c r="I40" s="5"/>
      <c r="J40" s="96"/>
    </row>
    <row r="41" spans="1:10" x14ac:dyDescent="0.25">
      <c r="A41" s="40" t="s">
        <v>130</v>
      </c>
      <c r="B41" s="44">
        <v>8.1869999999999994</v>
      </c>
      <c r="C41" s="44">
        <v>0.61180000000000001</v>
      </c>
      <c r="D41" s="44">
        <v>0.73650000000000004</v>
      </c>
      <c r="E41" s="44">
        <v>0.67879999999999996</v>
      </c>
      <c r="F41" s="44">
        <v>0.90365613</v>
      </c>
      <c r="G41" s="44">
        <v>0.31850000000000001</v>
      </c>
      <c r="H41" s="44">
        <f t="shared" si="0"/>
        <v>11.43625613</v>
      </c>
      <c r="I41" s="5"/>
      <c r="J41" s="96"/>
    </row>
    <row r="42" spans="1:10" x14ac:dyDescent="0.25">
      <c r="A42" s="40" t="s">
        <v>131</v>
      </c>
      <c r="B42" s="44">
        <v>8.1470000000000002</v>
      </c>
      <c r="C42" s="44">
        <v>0.58899999999999997</v>
      </c>
      <c r="D42" s="44">
        <v>0.75</v>
      </c>
      <c r="E42" s="44">
        <v>0.67200000000000004</v>
      </c>
      <c r="F42" s="44">
        <v>0.91400000000000003</v>
      </c>
      <c r="G42" s="44">
        <v>0.312</v>
      </c>
      <c r="H42" s="44">
        <f t="shared" si="0"/>
        <v>11.384</v>
      </c>
      <c r="I42" s="5"/>
      <c r="J42" s="96"/>
    </row>
    <row r="43" spans="1:10" x14ac:dyDescent="0.25">
      <c r="A43" s="40" t="s">
        <v>132</v>
      </c>
      <c r="B43" s="44">
        <v>8.0280000000000005</v>
      </c>
      <c r="C43" s="44">
        <v>0.57299999999999995</v>
      </c>
      <c r="D43" s="44">
        <v>0.76800000000000002</v>
      </c>
      <c r="E43" s="44">
        <v>0.67400000000000004</v>
      </c>
      <c r="F43" s="44">
        <v>0.95599999999999996</v>
      </c>
      <c r="G43" s="44">
        <v>0.311</v>
      </c>
      <c r="H43" s="44">
        <f t="shared" si="0"/>
        <v>11.31</v>
      </c>
      <c r="I43" s="5"/>
      <c r="J43" s="96"/>
    </row>
    <row r="44" spans="1:10" x14ac:dyDescent="0.25">
      <c r="A44" s="40" t="s">
        <v>133</v>
      </c>
      <c r="B44" s="44">
        <v>8.0329999999999995</v>
      </c>
      <c r="C44" s="44">
        <v>0.56299999999999994</v>
      </c>
      <c r="D44" s="44">
        <v>0.78300000000000003</v>
      </c>
      <c r="E44" s="44">
        <v>0.67900000000000005</v>
      </c>
      <c r="F44" s="44">
        <v>0.96599999999999997</v>
      </c>
      <c r="G44" s="44">
        <v>0.317</v>
      </c>
      <c r="H44" s="44">
        <f t="shared" si="0"/>
        <v>11.340999999999999</v>
      </c>
      <c r="I44" s="5"/>
      <c r="J44" s="96"/>
    </row>
    <row r="45" spans="1:10" x14ac:dyDescent="0.25">
      <c r="A45" s="40" t="s">
        <v>134</v>
      </c>
      <c r="B45" s="44">
        <v>7.9320000000000004</v>
      </c>
      <c r="C45" s="44">
        <v>0.55200000000000005</v>
      </c>
      <c r="D45" s="44">
        <v>0.79400000000000004</v>
      </c>
      <c r="E45" s="44">
        <v>0.66</v>
      </c>
      <c r="F45" s="44">
        <v>0.98599999999999999</v>
      </c>
      <c r="G45" s="44">
        <v>0.307</v>
      </c>
      <c r="H45" s="44">
        <f t="shared" si="0"/>
        <v>11.231000000000002</v>
      </c>
      <c r="I45" s="5"/>
      <c r="J45" s="96"/>
    </row>
    <row r="46" spans="1:10" x14ac:dyDescent="0.25">
      <c r="A46" s="40" t="s">
        <v>135</v>
      </c>
      <c r="B46" s="84">
        <v>7.8410000000000002</v>
      </c>
      <c r="C46" s="84">
        <v>0.54</v>
      </c>
      <c r="D46" s="84">
        <v>0.81399999999999995</v>
      </c>
      <c r="E46" s="84">
        <v>0.66800000000000004</v>
      </c>
      <c r="F46" s="84">
        <v>0.99399999999999999</v>
      </c>
      <c r="G46" s="84">
        <v>0.29599999999999999</v>
      </c>
      <c r="H46" s="84">
        <v>11.152999999999999</v>
      </c>
      <c r="I46" s="5"/>
      <c r="J46" s="96"/>
    </row>
    <row r="47" spans="1:10" x14ac:dyDescent="0.25">
      <c r="A47" s="40" t="s">
        <v>136</v>
      </c>
      <c r="B47" s="44">
        <v>7.8970000000000002</v>
      </c>
      <c r="C47" s="44">
        <v>0.53500000000000003</v>
      </c>
      <c r="D47" s="44">
        <v>0.84499999999999997</v>
      </c>
      <c r="E47" s="44">
        <v>0.67200000000000004</v>
      </c>
      <c r="F47" s="44">
        <v>1.0269999999999999</v>
      </c>
      <c r="G47" s="44">
        <v>0.30399999999999999</v>
      </c>
      <c r="H47" s="84">
        <v>11.280000000000001</v>
      </c>
      <c r="I47" s="5"/>
      <c r="J47" s="96"/>
    </row>
    <row r="48" spans="1:10" x14ac:dyDescent="0.25">
      <c r="A48" s="40" t="s">
        <v>137</v>
      </c>
      <c r="B48" s="44">
        <v>8.0489999999999995</v>
      </c>
      <c r="C48" s="44">
        <v>0.52900000000000003</v>
      </c>
      <c r="D48" s="44">
        <v>0.86299999999999999</v>
      </c>
      <c r="E48" s="44">
        <v>0.68300000000000005</v>
      </c>
      <c r="F48" s="44">
        <v>1.08</v>
      </c>
      <c r="G48" s="44">
        <v>0.317</v>
      </c>
      <c r="H48" s="44">
        <v>11.520999999999999</v>
      </c>
      <c r="I48" s="5"/>
      <c r="J48" s="96"/>
    </row>
    <row r="49" spans="1:10" x14ac:dyDescent="0.25">
      <c r="A49" s="40" t="s">
        <v>138</v>
      </c>
      <c r="B49" s="44">
        <v>8.1649999999999991</v>
      </c>
      <c r="C49" s="44">
        <v>0.52600000000000002</v>
      </c>
      <c r="D49" s="44">
        <v>0.875</v>
      </c>
      <c r="E49" s="44">
        <v>0.65900000000000003</v>
      </c>
      <c r="F49" s="44">
        <v>1.111</v>
      </c>
      <c r="G49" s="44">
        <v>0.314</v>
      </c>
      <c r="H49" s="44">
        <v>11.65</v>
      </c>
      <c r="I49" s="5"/>
      <c r="J49" s="96"/>
    </row>
    <row r="50" spans="1:10" x14ac:dyDescent="0.25">
      <c r="A50" s="40" t="s">
        <v>139</v>
      </c>
      <c r="B50" s="44">
        <v>8.0960000000000001</v>
      </c>
      <c r="C50" s="44">
        <v>0.52100000000000002</v>
      </c>
      <c r="D50" s="44">
        <v>0.90500000000000003</v>
      </c>
      <c r="E50" s="44">
        <v>0.66900000000000004</v>
      </c>
      <c r="F50" s="44">
        <v>1.1180000000000001</v>
      </c>
      <c r="G50" s="44">
        <v>0.32300000000000001</v>
      </c>
      <c r="H50" s="44">
        <f t="shared" ref="H50:H67" si="1">SUM(B50:G50)</f>
        <v>11.632000000000001</v>
      </c>
      <c r="I50" s="5"/>
      <c r="J50" s="96"/>
    </row>
    <row r="51" spans="1:10" x14ac:dyDescent="0.25">
      <c r="A51" s="40" t="s">
        <v>140</v>
      </c>
      <c r="B51" s="84">
        <v>8.1310000000000002</v>
      </c>
      <c r="C51" s="84">
        <v>0.51200000000000001</v>
      </c>
      <c r="D51" s="84">
        <v>0.93400000000000005</v>
      </c>
      <c r="E51" s="84">
        <v>0.68</v>
      </c>
      <c r="F51" s="84">
        <v>1.1259999999999999</v>
      </c>
      <c r="G51" s="84">
        <v>0.32700000000000001</v>
      </c>
      <c r="H51" s="84">
        <f t="shared" si="1"/>
        <v>11.709999999999999</v>
      </c>
      <c r="I51" s="5"/>
      <c r="J51" s="96"/>
    </row>
    <row r="52" spans="1:10" x14ac:dyDescent="0.25">
      <c r="A52" s="40" t="s">
        <v>141</v>
      </c>
      <c r="B52" s="44">
        <v>8.17</v>
      </c>
      <c r="C52" s="44">
        <v>0.51</v>
      </c>
      <c r="D52" s="44">
        <v>0.95499999999999996</v>
      </c>
      <c r="E52" s="44">
        <v>0.7</v>
      </c>
      <c r="F52" s="44">
        <v>1.157</v>
      </c>
      <c r="G52" s="44">
        <v>0.33500000000000002</v>
      </c>
      <c r="H52" s="44">
        <f t="shared" si="1"/>
        <v>11.827</v>
      </c>
      <c r="I52" s="5"/>
      <c r="J52" s="96"/>
    </row>
    <row r="53" spans="1:10" x14ac:dyDescent="0.25">
      <c r="A53" s="40" t="s">
        <v>142</v>
      </c>
      <c r="B53" s="44">
        <v>8.1709999999999994</v>
      </c>
      <c r="C53" s="44">
        <v>0.51</v>
      </c>
      <c r="D53" s="44">
        <v>0.96799999999999997</v>
      </c>
      <c r="E53" s="44">
        <v>0.68400000000000005</v>
      </c>
      <c r="F53" s="44">
        <v>1.1890000000000001</v>
      </c>
      <c r="G53" s="44">
        <v>0.32900000000000001</v>
      </c>
      <c r="H53" s="44">
        <f t="shared" si="1"/>
        <v>11.850999999999999</v>
      </c>
      <c r="I53" s="5"/>
      <c r="J53" s="96"/>
    </row>
    <row r="54" spans="1:10" x14ac:dyDescent="0.25">
      <c r="A54" s="40" t="s">
        <v>143</v>
      </c>
      <c r="B54" s="44">
        <v>8.1159999999999997</v>
      </c>
      <c r="C54" s="44">
        <v>0.499</v>
      </c>
      <c r="D54" s="44">
        <v>1.006</v>
      </c>
      <c r="E54" s="44">
        <v>0.70299999999999996</v>
      </c>
      <c r="F54" s="44">
        <f>1.19</f>
        <v>1.19</v>
      </c>
      <c r="G54" s="44">
        <v>0.33900000000000002</v>
      </c>
      <c r="H54" s="44">
        <f t="shared" si="1"/>
        <v>11.853</v>
      </c>
      <c r="I54" s="5"/>
      <c r="J54" s="96"/>
    </row>
    <row r="55" spans="1:10" x14ac:dyDescent="0.25">
      <c r="A55" s="40" t="s">
        <v>144</v>
      </c>
      <c r="B55" s="44">
        <v>8.26</v>
      </c>
      <c r="C55" s="44">
        <v>0.49199999999999999</v>
      </c>
      <c r="D55" s="44">
        <v>1.0449999999999999</v>
      </c>
      <c r="E55" s="44">
        <v>0.71399999999999997</v>
      </c>
      <c r="F55" s="44">
        <f>1.203</f>
        <v>1.2030000000000001</v>
      </c>
      <c r="G55" s="44">
        <v>0.35099999999999998</v>
      </c>
      <c r="H55" s="44">
        <f t="shared" si="1"/>
        <v>12.064999999999998</v>
      </c>
      <c r="I55" s="5"/>
      <c r="J55" s="96"/>
    </row>
    <row r="56" spans="1:10" x14ac:dyDescent="0.25">
      <c r="A56" s="40" t="s">
        <v>145</v>
      </c>
      <c r="B56" s="44">
        <v>8.2490000000000006</v>
      </c>
      <c r="C56" s="44">
        <v>0.48699999999999999</v>
      </c>
      <c r="D56" s="44">
        <v>1.0640000000000001</v>
      </c>
      <c r="E56" s="44">
        <v>0.73299999999999998</v>
      </c>
      <c r="F56" s="44">
        <f>1.232</f>
        <v>1.232</v>
      </c>
      <c r="G56" s="44">
        <v>0.35099999999999998</v>
      </c>
      <c r="H56" s="44">
        <f t="shared" si="1"/>
        <v>12.116</v>
      </c>
      <c r="I56" s="5"/>
      <c r="J56" s="96"/>
    </row>
    <row r="57" spans="1:10" x14ac:dyDescent="0.25">
      <c r="A57" s="40" t="s">
        <v>146</v>
      </c>
      <c r="B57" s="44">
        <v>8.3689999999999998</v>
      </c>
      <c r="C57" s="44">
        <v>0.48499999999999999</v>
      </c>
      <c r="D57" s="44">
        <v>1.071</v>
      </c>
      <c r="E57" s="44">
        <v>0.71199999999999997</v>
      </c>
      <c r="F57" s="44">
        <v>1.2609999999999999</v>
      </c>
      <c r="G57" s="44">
        <v>0.35399999999999998</v>
      </c>
      <c r="H57" s="44">
        <f t="shared" si="1"/>
        <v>12.251999999999997</v>
      </c>
      <c r="I57" s="5"/>
      <c r="J57" s="96"/>
    </row>
    <row r="58" spans="1:10" x14ac:dyDescent="0.25">
      <c r="A58" s="40" t="s">
        <v>147</v>
      </c>
      <c r="B58" s="44">
        <v>8.3620000000000001</v>
      </c>
      <c r="C58" s="44">
        <v>0.47799999999999998</v>
      </c>
      <c r="D58" s="44">
        <v>1.103</v>
      </c>
      <c r="E58" s="44">
        <v>0.72899999999999998</v>
      </c>
      <c r="F58" s="44">
        <v>1.2589999999999999</v>
      </c>
      <c r="G58" s="44">
        <v>0.35599999999999998</v>
      </c>
      <c r="H58" s="44">
        <f t="shared" si="1"/>
        <v>12.286999999999999</v>
      </c>
      <c r="I58" s="5"/>
      <c r="J58" s="96"/>
    </row>
    <row r="59" spans="1:10" x14ac:dyDescent="0.25">
      <c r="A59" s="40" t="s">
        <v>148</v>
      </c>
      <c r="B59" s="44">
        <v>8.35</v>
      </c>
      <c r="C59" s="44">
        <v>0.47199999999999998</v>
      </c>
      <c r="D59" s="44">
        <v>1.135</v>
      </c>
      <c r="E59" s="44">
        <v>0.747</v>
      </c>
      <c r="F59" s="44">
        <v>1.2789999999999999</v>
      </c>
      <c r="G59" s="44">
        <v>0.36699999999999999</v>
      </c>
      <c r="H59" s="44">
        <f t="shared" si="1"/>
        <v>12.349999999999998</v>
      </c>
      <c r="I59" s="5"/>
    </row>
    <row r="60" spans="1:10" x14ac:dyDescent="0.25">
      <c r="A60" s="40" t="s">
        <v>149</v>
      </c>
      <c r="B60" s="44">
        <v>8.48</v>
      </c>
      <c r="C60" s="44">
        <v>0.47299999999999998</v>
      </c>
      <c r="D60" s="44">
        <v>1.157</v>
      </c>
      <c r="E60" s="44">
        <v>0.77900000000000003</v>
      </c>
      <c r="F60" s="44">
        <v>1.31</v>
      </c>
      <c r="G60" s="44">
        <v>0.377</v>
      </c>
      <c r="H60" s="44">
        <f t="shared" si="1"/>
        <v>12.576000000000002</v>
      </c>
      <c r="I60" s="5"/>
    </row>
    <row r="61" spans="1:10" x14ac:dyDescent="0.25">
      <c r="A61" s="40" t="s">
        <v>150</v>
      </c>
      <c r="B61" s="44">
        <v>8.6270000000000007</v>
      </c>
      <c r="C61" s="44">
        <v>0.45600000000000002</v>
      </c>
      <c r="D61" s="44">
        <v>1.167</v>
      </c>
      <c r="E61" s="44">
        <v>0.76400000000000001</v>
      </c>
      <c r="F61" s="44">
        <v>1.3440000000000001</v>
      </c>
      <c r="G61" s="44">
        <v>0.36699999999999999</v>
      </c>
      <c r="H61" s="44">
        <f t="shared" si="1"/>
        <v>12.724999999999998</v>
      </c>
      <c r="I61" s="5"/>
    </row>
    <row r="62" spans="1:10" x14ac:dyDescent="0.25">
      <c r="A62" s="40" t="s">
        <v>151</v>
      </c>
      <c r="B62" s="44">
        <v>8.6910000000000007</v>
      </c>
      <c r="C62" s="44">
        <v>0.45200000000000001</v>
      </c>
      <c r="D62" s="44">
        <v>1.19</v>
      </c>
      <c r="E62" s="44">
        <v>0.78400000000000003</v>
      </c>
      <c r="F62" s="44">
        <v>1.3440000000000001</v>
      </c>
      <c r="G62" s="44">
        <v>0.378</v>
      </c>
      <c r="H62" s="44">
        <f t="shared" si="1"/>
        <v>12.839</v>
      </c>
      <c r="I62" s="5"/>
    </row>
    <row r="63" spans="1:10" x14ac:dyDescent="0.25">
      <c r="A63" s="40" t="s">
        <v>152</v>
      </c>
      <c r="B63" s="44">
        <v>8.7430000000000003</v>
      </c>
      <c r="C63" s="44">
        <v>0.44800000000000001</v>
      </c>
      <c r="D63" s="44">
        <v>1.2130000000000001</v>
      </c>
      <c r="E63" s="44">
        <v>0.80800000000000005</v>
      </c>
      <c r="F63" s="44">
        <v>1.357</v>
      </c>
      <c r="G63" s="44">
        <v>0.38600000000000001</v>
      </c>
      <c r="H63" s="44">
        <f t="shared" si="1"/>
        <v>12.954999999999998</v>
      </c>
      <c r="I63" s="5"/>
    </row>
    <row r="64" spans="1:10" x14ac:dyDescent="0.25">
      <c r="A64" s="40" t="s">
        <v>153</v>
      </c>
      <c r="B64" s="44">
        <v>8.8819999999999997</v>
      </c>
      <c r="C64" s="44">
        <v>0.44400000000000001</v>
      </c>
      <c r="D64" s="44">
        <v>1.2210000000000001</v>
      </c>
      <c r="E64" s="44">
        <v>0.83399999999999996</v>
      </c>
      <c r="F64" s="44">
        <v>1.3779999999999999</v>
      </c>
      <c r="G64" s="44">
        <v>0.38900000000000001</v>
      </c>
      <c r="H64" s="44">
        <f t="shared" si="1"/>
        <v>13.148</v>
      </c>
      <c r="I64" s="5"/>
    </row>
    <row r="65" spans="1:19" x14ac:dyDescent="0.25">
      <c r="A65" s="40" t="s">
        <v>154</v>
      </c>
      <c r="B65" s="44">
        <v>8.9390000000000001</v>
      </c>
      <c r="C65" s="44">
        <v>0.436</v>
      </c>
      <c r="D65" s="44">
        <v>1.2290000000000001</v>
      </c>
      <c r="E65" s="44">
        <v>0.81499999999999995</v>
      </c>
      <c r="F65" s="44">
        <v>1.407</v>
      </c>
      <c r="G65" s="44">
        <v>0.38500000000000001</v>
      </c>
      <c r="H65" s="44">
        <f t="shared" si="1"/>
        <v>13.210999999999999</v>
      </c>
      <c r="I65" s="5"/>
    </row>
    <row r="66" spans="1:19" x14ac:dyDescent="0.25">
      <c r="A66" s="40" t="s">
        <v>155</v>
      </c>
      <c r="B66" s="44">
        <v>8.9990000000000006</v>
      </c>
      <c r="C66" s="44">
        <v>0.432</v>
      </c>
      <c r="D66" s="44">
        <v>1.238</v>
      </c>
      <c r="E66" s="44">
        <v>0.82899999999999996</v>
      </c>
      <c r="F66" s="44">
        <v>1.405</v>
      </c>
      <c r="G66" s="44">
        <v>0.39</v>
      </c>
      <c r="H66" s="44">
        <f t="shared" si="1"/>
        <v>13.293000000000001</v>
      </c>
      <c r="I66" s="5"/>
      <c r="L66" s="57"/>
      <c r="M66" s="57"/>
      <c r="N66" s="57"/>
      <c r="O66" s="57"/>
      <c r="P66" s="57"/>
      <c r="Q66" s="57"/>
      <c r="R66" s="57"/>
      <c r="S66" s="57"/>
    </row>
    <row r="67" spans="1:19" x14ac:dyDescent="0.25">
      <c r="A67" s="40" t="s">
        <v>156</v>
      </c>
      <c r="B67" s="44">
        <v>9.14</v>
      </c>
      <c r="C67" s="44">
        <v>0.42199999999999999</v>
      </c>
      <c r="D67" s="44">
        <v>1.2649999999999999</v>
      </c>
      <c r="E67" s="44">
        <v>0.84399999999999997</v>
      </c>
      <c r="F67" s="44">
        <v>1.4419999999999999</v>
      </c>
      <c r="G67" s="44">
        <v>0.39900000000000002</v>
      </c>
      <c r="H67" s="44">
        <f t="shared" si="1"/>
        <v>13.512</v>
      </c>
      <c r="I67" s="5"/>
      <c r="M67" s="97"/>
      <c r="N67" s="97"/>
      <c r="O67" s="97"/>
      <c r="P67" s="97"/>
      <c r="Q67" s="97"/>
      <c r="R67" s="97"/>
      <c r="S67" s="97"/>
    </row>
    <row r="68" spans="1:19" x14ac:dyDescent="0.25">
      <c r="A68" s="40" t="s">
        <v>157</v>
      </c>
      <c r="B68" s="44">
        <v>9.1240000000000006</v>
      </c>
      <c r="C68" s="44">
        <v>0.41199999999999998</v>
      </c>
      <c r="D68" s="44">
        <v>1.274</v>
      </c>
      <c r="E68" s="44">
        <v>0.87</v>
      </c>
      <c r="F68" s="44">
        <v>1.4570000000000001</v>
      </c>
      <c r="G68" s="44">
        <v>0.40699999999999997</v>
      </c>
      <c r="H68" s="44">
        <f t="shared" ref="H68:H73" si="2">SUM(B68:G68)</f>
        <v>13.544000000000002</v>
      </c>
      <c r="I68" s="5"/>
      <c r="M68" s="97"/>
      <c r="N68" s="97"/>
      <c r="O68" s="97"/>
      <c r="P68" s="97"/>
      <c r="Q68" s="97"/>
      <c r="R68" s="97"/>
      <c r="S68" s="97"/>
    </row>
    <row r="69" spans="1:19" x14ac:dyDescent="0.25">
      <c r="A69" s="40" t="s">
        <v>158</v>
      </c>
      <c r="B69" s="44">
        <v>9.2439999999999998</v>
      </c>
      <c r="C69" s="44">
        <v>0.40600000000000003</v>
      </c>
      <c r="D69" s="44">
        <v>1.28</v>
      </c>
      <c r="E69" s="44">
        <v>0.84799999999999998</v>
      </c>
      <c r="F69" s="44">
        <v>1.486</v>
      </c>
      <c r="G69" s="44">
        <v>0.40400000000000003</v>
      </c>
      <c r="H69" s="44">
        <f t="shared" si="2"/>
        <v>13.668000000000001</v>
      </c>
      <c r="I69" s="5"/>
      <c r="M69" s="97"/>
      <c r="N69" s="97"/>
      <c r="O69" s="97"/>
      <c r="P69" s="97"/>
      <c r="Q69" s="97"/>
      <c r="R69" s="97"/>
      <c r="S69" s="97"/>
    </row>
    <row r="70" spans="1:19" x14ac:dyDescent="0.25">
      <c r="A70" s="40" t="s">
        <v>159</v>
      </c>
      <c r="B70" s="44">
        <v>9.4060000000000006</v>
      </c>
      <c r="C70" s="44">
        <v>0.39900000000000002</v>
      </c>
      <c r="D70" s="44">
        <v>1.2969999999999999</v>
      </c>
      <c r="E70" s="44">
        <v>0.86799999999999999</v>
      </c>
      <c r="F70" s="44">
        <v>1.478</v>
      </c>
      <c r="G70" s="44">
        <v>0.41199999999999998</v>
      </c>
      <c r="H70" s="44">
        <f t="shared" si="2"/>
        <v>13.860000000000001</v>
      </c>
      <c r="I70" s="5"/>
      <c r="M70" s="97"/>
      <c r="N70" s="97"/>
      <c r="O70" s="97"/>
      <c r="P70" s="97"/>
      <c r="Q70" s="97"/>
      <c r="R70" s="97"/>
      <c r="S70" s="97"/>
    </row>
    <row r="71" spans="1:19" x14ac:dyDescent="0.25">
      <c r="A71" s="40" t="s">
        <v>160</v>
      </c>
      <c r="B71" s="44">
        <v>9.4369999999999994</v>
      </c>
      <c r="C71" s="44">
        <v>0.39600000000000002</v>
      </c>
      <c r="D71" s="44">
        <v>1.3149999999999999</v>
      </c>
      <c r="E71" s="44">
        <v>0.88100000000000001</v>
      </c>
      <c r="F71" s="44">
        <v>1.498</v>
      </c>
      <c r="G71" s="44">
        <v>0.42499999999999999</v>
      </c>
      <c r="H71" s="44">
        <f t="shared" si="2"/>
        <v>13.952</v>
      </c>
      <c r="I71" s="5"/>
      <c r="M71" s="97"/>
      <c r="N71" s="97"/>
      <c r="O71" s="97"/>
      <c r="P71" s="97"/>
      <c r="Q71" s="97"/>
      <c r="R71" s="97"/>
      <c r="S71" s="97"/>
    </row>
    <row r="72" spans="1:19" x14ac:dyDescent="0.25">
      <c r="A72" s="40" t="s">
        <v>161</v>
      </c>
      <c r="B72" s="44">
        <v>9.5570000000000004</v>
      </c>
      <c r="C72" s="44">
        <v>0.39</v>
      </c>
      <c r="D72" s="44">
        <v>1.331</v>
      </c>
      <c r="E72" s="44">
        <v>0.92700000000000005</v>
      </c>
      <c r="F72" s="44">
        <v>1.508</v>
      </c>
      <c r="G72" s="44">
        <v>0.432</v>
      </c>
      <c r="H72" s="44">
        <f t="shared" si="2"/>
        <v>14.145000000000001</v>
      </c>
      <c r="I72" s="5"/>
      <c r="M72" s="97"/>
      <c r="N72" s="97"/>
      <c r="O72" s="97"/>
      <c r="P72" s="97"/>
      <c r="Q72" s="97"/>
      <c r="R72" s="97"/>
      <c r="S72" s="97"/>
    </row>
    <row r="73" spans="1:19" x14ac:dyDescent="0.25">
      <c r="A73" s="40" t="s">
        <v>162</v>
      </c>
      <c r="B73" s="44">
        <v>9.7129999999999992</v>
      </c>
      <c r="C73" s="44">
        <v>0.38600000000000001</v>
      </c>
      <c r="D73" s="44">
        <v>1.3460000000000001</v>
      </c>
      <c r="E73" s="44">
        <v>0.89300000000000002</v>
      </c>
      <c r="F73" s="44">
        <v>1.5349999999999999</v>
      </c>
      <c r="G73" s="44">
        <v>0.42699999999999999</v>
      </c>
      <c r="H73" s="44">
        <f t="shared" si="2"/>
        <v>14.299999999999999</v>
      </c>
      <c r="I73" s="5"/>
    </row>
    <row r="74" spans="1:19" x14ac:dyDescent="0.25">
      <c r="A74" s="40" t="s">
        <v>163</v>
      </c>
      <c r="B74" s="44">
        <v>9.7759999999999998</v>
      </c>
      <c r="C74" s="50">
        <v>0.375</v>
      </c>
      <c r="D74" s="44">
        <v>1.343</v>
      </c>
      <c r="E74" s="44">
        <v>0.81699999999999995</v>
      </c>
      <c r="F74" s="44">
        <v>1.5369999999999999</v>
      </c>
      <c r="G74" s="44">
        <v>0.41799999999999998</v>
      </c>
      <c r="H74" s="44">
        <f t="shared" ref="H74:H79" si="3">SUM(B74:G74)</f>
        <v>14.265999999999998</v>
      </c>
      <c r="I74" s="5"/>
    </row>
    <row r="75" spans="1:19" x14ac:dyDescent="0.25">
      <c r="A75" s="40" t="s">
        <v>164</v>
      </c>
      <c r="B75" s="44">
        <v>9.8610000000000007</v>
      </c>
      <c r="C75" s="50">
        <v>0.36199999999999999</v>
      </c>
      <c r="D75" s="44">
        <v>1.36</v>
      </c>
      <c r="E75" s="44">
        <v>0.80700000000000005</v>
      </c>
      <c r="F75" s="44">
        <v>1.546</v>
      </c>
      <c r="G75" s="44">
        <v>0.41699999999999998</v>
      </c>
      <c r="H75" s="44">
        <f t="shared" si="3"/>
        <v>14.353</v>
      </c>
      <c r="I75" s="5"/>
    </row>
    <row r="76" spans="1:19" ht="14.25" customHeight="1" x14ac:dyDescent="0.25">
      <c r="A76" s="40" t="s">
        <v>165</v>
      </c>
      <c r="B76" s="50">
        <v>10.042999999999999</v>
      </c>
      <c r="C76" s="50">
        <v>0.34899999999999998</v>
      </c>
      <c r="D76" s="50">
        <v>1.3740000000000001</v>
      </c>
      <c r="E76" s="50">
        <v>0.81899999999999995</v>
      </c>
      <c r="F76" s="50">
        <v>1.5549999999999999</v>
      </c>
      <c r="G76" s="50">
        <v>0.41899999999999998</v>
      </c>
      <c r="H76" s="50">
        <f t="shared" si="3"/>
        <v>14.559000000000001</v>
      </c>
      <c r="I76" s="5"/>
    </row>
    <row r="77" spans="1:19" x14ac:dyDescent="0.25">
      <c r="A77" s="40" t="s">
        <v>166</v>
      </c>
      <c r="B77" s="50">
        <v>10.16</v>
      </c>
      <c r="C77" s="50">
        <v>0.33500000000000002</v>
      </c>
      <c r="D77" s="50">
        <v>1.3819999999999999</v>
      </c>
      <c r="E77" s="50">
        <v>0.77</v>
      </c>
      <c r="F77" s="50">
        <v>1.5840000000000001</v>
      </c>
      <c r="G77" s="50">
        <v>0.41299999999999998</v>
      </c>
      <c r="H77" s="50">
        <f t="shared" si="3"/>
        <v>14.644</v>
      </c>
      <c r="I77" s="5"/>
      <c r="J77" s="97"/>
      <c r="K77" s="97"/>
      <c r="L77" s="97"/>
      <c r="M77" s="97"/>
      <c r="N77" s="97"/>
      <c r="O77" s="97"/>
    </row>
    <row r="78" spans="1:19" x14ac:dyDescent="0.25">
      <c r="A78" s="40" t="s">
        <v>167</v>
      </c>
      <c r="B78" s="50">
        <v>10.442</v>
      </c>
      <c r="C78" s="50">
        <v>0.32200000000000001</v>
      </c>
      <c r="D78" s="50">
        <v>1.415</v>
      </c>
      <c r="E78" s="50">
        <v>0.78700000000000003</v>
      </c>
      <c r="F78" s="50">
        <v>1.57</v>
      </c>
      <c r="G78" s="50">
        <v>0.42099999999999999</v>
      </c>
      <c r="H78" s="50">
        <f t="shared" si="3"/>
        <v>14.956999999999999</v>
      </c>
      <c r="I78" s="5"/>
      <c r="J78" s="97"/>
      <c r="K78" s="97"/>
      <c r="L78" s="97"/>
      <c r="M78" s="97"/>
      <c r="N78" s="97"/>
      <c r="O78" s="97"/>
    </row>
    <row r="79" spans="1:19" x14ac:dyDescent="0.25">
      <c r="A79" s="40" t="s">
        <v>168</v>
      </c>
      <c r="B79" s="50">
        <v>10.672000000000001</v>
      </c>
      <c r="C79" s="50">
        <v>0.317</v>
      </c>
      <c r="D79" s="50">
        <v>1.4430000000000001</v>
      </c>
      <c r="E79" s="50">
        <v>0.80400000000000005</v>
      </c>
      <c r="F79" s="50">
        <v>1.5840000000000001</v>
      </c>
      <c r="G79" s="50">
        <v>0.42299999999999999</v>
      </c>
      <c r="H79" s="50">
        <f t="shared" si="3"/>
        <v>15.243</v>
      </c>
      <c r="I79" s="5"/>
      <c r="J79" s="97"/>
      <c r="K79" s="97"/>
      <c r="L79" s="97"/>
      <c r="M79" s="97"/>
      <c r="N79" s="97"/>
      <c r="O79" s="97"/>
    </row>
    <row r="80" spans="1:19" x14ac:dyDescent="0.25">
      <c r="A80" s="40" t="s">
        <v>169</v>
      </c>
      <c r="B80" s="50">
        <v>10.93</v>
      </c>
      <c r="C80" s="50">
        <v>0.318</v>
      </c>
      <c r="D80" s="50">
        <v>1.458</v>
      </c>
      <c r="E80" s="50">
        <v>0.85599999999999998</v>
      </c>
      <c r="F80" s="50">
        <v>1.5760000000000001</v>
      </c>
      <c r="G80" s="50">
        <v>0.438</v>
      </c>
      <c r="H80" s="50">
        <f t="shared" ref="H80:H85" si="4">SUM(B80:G80)</f>
        <v>15.576000000000001</v>
      </c>
      <c r="I80" s="5"/>
      <c r="J80" s="97"/>
      <c r="K80" s="97"/>
      <c r="L80" s="97"/>
      <c r="M80" s="97"/>
      <c r="N80" s="97"/>
      <c r="O80" s="97"/>
    </row>
    <row r="81" spans="1:15" x14ac:dyDescent="0.25">
      <c r="A81" s="40" t="s">
        <v>170</v>
      </c>
      <c r="B81" s="50">
        <v>11.18</v>
      </c>
      <c r="C81" s="50">
        <v>0.317</v>
      </c>
      <c r="D81" s="50">
        <v>1.4690000000000001</v>
      </c>
      <c r="E81" s="50">
        <v>0.84099999999999997</v>
      </c>
      <c r="F81" s="50">
        <v>1.59</v>
      </c>
      <c r="G81" s="50">
        <v>0.44500000000000001</v>
      </c>
      <c r="H81" s="50">
        <f t="shared" si="4"/>
        <v>15.841999999999999</v>
      </c>
      <c r="I81" s="5"/>
      <c r="J81" s="97"/>
      <c r="K81" s="97"/>
      <c r="L81" s="97"/>
      <c r="M81" s="97"/>
      <c r="N81" s="97"/>
      <c r="O81" s="97"/>
    </row>
    <row r="82" spans="1:15" x14ac:dyDescent="0.25">
      <c r="A82" s="40" t="s">
        <v>171</v>
      </c>
      <c r="B82" s="50">
        <v>11.387</v>
      </c>
      <c r="C82" s="50">
        <v>0.31900000000000001</v>
      </c>
      <c r="D82" s="50">
        <v>1.502</v>
      </c>
      <c r="E82" s="50">
        <v>0.88700000000000001</v>
      </c>
      <c r="F82" s="50">
        <v>1.589</v>
      </c>
      <c r="G82" s="50">
        <v>0.47</v>
      </c>
      <c r="H82" s="50">
        <f t="shared" si="4"/>
        <v>16.154000000000003</v>
      </c>
      <c r="I82" s="5"/>
      <c r="J82" s="97"/>
      <c r="K82" s="97"/>
      <c r="L82" s="97"/>
      <c r="M82" s="97"/>
      <c r="N82" s="97"/>
      <c r="O82" s="97"/>
    </row>
    <row r="83" spans="1:15" x14ac:dyDescent="0.25">
      <c r="A83" s="40" t="s">
        <v>172</v>
      </c>
      <c r="B83" s="50">
        <v>11.669</v>
      </c>
      <c r="C83" s="50">
        <v>0.32200000000000001</v>
      </c>
      <c r="D83" s="50">
        <f>1.491+0.033</f>
        <v>1.524</v>
      </c>
      <c r="E83" s="50">
        <v>0.92500000000000004</v>
      </c>
      <c r="F83" s="50">
        <v>1.5740000000000001</v>
      </c>
      <c r="G83" s="50">
        <v>0.49099999999999999</v>
      </c>
      <c r="H83" s="50">
        <f t="shared" si="4"/>
        <v>16.505000000000003</v>
      </c>
      <c r="I83" s="5"/>
      <c r="J83" s="97"/>
      <c r="K83" s="97"/>
      <c r="L83" s="97"/>
      <c r="M83" s="97"/>
      <c r="N83" s="97"/>
      <c r="O83" s="97"/>
    </row>
    <row r="84" spans="1:15" x14ac:dyDescent="0.25">
      <c r="A84" s="40" t="s">
        <v>173</v>
      </c>
      <c r="B84" s="50">
        <v>11.923</v>
      </c>
      <c r="C84" s="50">
        <v>0.33600000000000002</v>
      </c>
      <c r="D84" s="50">
        <v>1.552</v>
      </c>
      <c r="E84" s="50">
        <v>0.98599999999999999</v>
      </c>
      <c r="F84" s="50">
        <v>1.595</v>
      </c>
      <c r="G84" s="50">
        <v>0.50700000000000001</v>
      </c>
      <c r="H84" s="50">
        <f t="shared" si="4"/>
        <v>16.899000000000001</v>
      </c>
      <c r="I84" s="5"/>
      <c r="J84" s="97"/>
      <c r="K84" s="97"/>
      <c r="L84" s="97"/>
      <c r="M84" s="97"/>
      <c r="N84" s="97"/>
      <c r="O84" s="97"/>
    </row>
    <row r="85" spans="1:15" x14ac:dyDescent="0.25">
      <c r="A85" s="40" t="s">
        <v>174</v>
      </c>
      <c r="B85" s="50">
        <v>12.044</v>
      </c>
      <c r="C85" s="50">
        <v>0.33900000000000002</v>
      </c>
      <c r="D85" s="50">
        <v>1.5620000000000001</v>
      </c>
      <c r="E85" s="50">
        <v>0.98599999999999999</v>
      </c>
      <c r="F85" s="50">
        <v>1.6040000000000001</v>
      </c>
      <c r="G85" s="50">
        <v>0.51200000000000001</v>
      </c>
      <c r="H85" s="50">
        <f t="shared" si="4"/>
        <v>17.047000000000001</v>
      </c>
      <c r="I85" s="5"/>
      <c r="J85" s="97"/>
      <c r="K85" s="97"/>
      <c r="L85" s="97"/>
      <c r="M85" s="97"/>
      <c r="N85" s="97"/>
      <c r="O85" s="97"/>
    </row>
    <row r="86" spans="1:15" x14ac:dyDescent="0.25">
      <c r="A86" s="40" t="s">
        <v>175</v>
      </c>
      <c r="B86" s="50">
        <v>12.013999999999999</v>
      </c>
      <c r="C86" s="50">
        <v>0.34</v>
      </c>
      <c r="D86" s="50">
        <v>1.5820000000000001</v>
      </c>
      <c r="E86" s="50">
        <v>1.0309999999999999</v>
      </c>
      <c r="F86" s="50">
        <v>1.569</v>
      </c>
      <c r="G86" s="50">
        <v>0.52700000000000002</v>
      </c>
      <c r="H86" s="50">
        <f>SUM(B86:G86)</f>
        <v>17.063000000000002</v>
      </c>
      <c r="I86" s="97"/>
      <c r="J86" s="97"/>
      <c r="K86" s="97"/>
      <c r="L86" s="97"/>
      <c r="M86" s="97"/>
      <c r="N86" s="97"/>
      <c r="O86" s="97"/>
    </row>
    <row r="87" spans="1:15" x14ac:dyDescent="0.25">
      <c r="A87" s="40" t="s">
        <v>176</v>
      </c>
      <c r="B87" s="106">
        <v>12.14</v>
      </c>
      <c r="C87" s="106">
        <v>0.34899999999999998</v>
      </c>
      <c r="D87" s="106">
        <v>1.595</v>
      </c>
      <c r="E87" s="106">
        <v>1.079</v>
      </c>
      <c r="F87" s="106">
        <v>1.599</v>
      </c>
      <c r="G87" s="106">
        <v>0.52900000000000003</v>
      </c>
      <c r="H87" s="106">
        <f>SUM(B87:G87)</f>
        <v>17.291</v>
      </c>
      <c r="I87" s="97"/>
      <c r="J87" s="97"/>
    </row>
    <row r="88" spans="1:15" x14ac:dyDescent="0.25">
      <c r="A88" s="40" t="s">
        <v>177</v>
      </c>
      <c r="B88" s="50">
        <v>12.252000000000001</v>
      </c>
      <c r="C88" s="50">
        <v>0.36</v>
      </c>
      <c r="D88" s="50">
        <v>1.607</v>
      </c>
      <c r="E88" s="50">
        <v>1.129</v>
      </c>
      <c r="F88" s="50">
        <v>1.601</v>
      </c>
      <c r="G88" s="50">
        <v>0.55400000000000005</v>
      </c>
      <c r="H88" s="50">
        <f>SUM(B88:G88)</f>
        <v>17.502999999999997</v>
      </c>
      <c r="I88" s="97"/>
      <c r="J88" s="97"/>
    </row>
    <row r="89" spans="1:15" x14ac:dyDescent="0.25">
      <c r="B89" s="98"/>
      <c r="C89" s="98"/>
      <c r="D89" s="98"/>
      <c r="E89" s="98"/>
      <c r="F89" s="98"/>
      <c r="G89" s="98"/>
      <c r="H89" s="98"/>
    </row>
    <row r="90" spans="1:15" x14ac:dyDescent="0.25">
      <c r="B90" s="98"/>
      <c r="C90" s="98"/>
      <c r="D90" s="98"/>
      <c r="E90" s="98"/>
      <c r="F90" s="98"/>
      <c r="G90" s="98"/>
      <c r="H90" s="98"/>
      <c r="I90" s="97"/>
    </row>
    <row r="91" spans="1:15" x14ac:dyDescent="0.25">
      <c r="H91" s="98"/>
      <c r="I91" s="97"/>
      <c r="J91" s="97"/>
    </row>
    <row r="93" spans="1:15" x14ac:dyDescent="0.25">
      <c r="B93" s="103"/>
      <c r="C93" s="103"/>
      <c r="D93" s="103"/>
      <c r="E93" s="103"/>
      <c r="F93" s="103"/>
      <c r="G93" s="103"/>
    </row>
  </sheetData>
  <hyperlinks>
    <hyperlink ref="A3" location="'TABLE OF CONTENTS'!A1" display="Return to Table of Contents" xr:uid="{00000000-0004-0000-0200-000000000000}"/>
  </hyperlinks>
  <pageMargins left="0.25" right="0.25" top="0.75" bottom="0.75" header="0.3" footer="0.3"/>
  <pageSetup scale="37" orientation="landscape" r:id="rId1"/>
  <headerFooter>
    <oddHeader>&amp;L&amp;"Calibri"&amp;11&amp;K000000NONCONFIDENTIAL // EXTERNAL&amp;1#_x000D_&amp;"Calibri"&amp;11&amp;K000000&amp;"Calibri"&amp;11&amp;K000000</oddHead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 codeName="Sheet19"/>
  <dimension ref="A1:O100"/>
  <sheetViews>
    <sheetView zoomScaleNormal="10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ColWidth="9.140625" defaultRowHeight="15" x14ac:dyDescent="0.25"/>
  <cols>
    <col min="1" max="1" width="28.7109375" customWidth="1"/>
    <col min="3" max="3" width="9.42578125" bestFit="1" customWidth="1"/>
    <col min="8" max="8" width="9.42578125" bestFit="1" customWidth="1"/>
  </cols>
  <sheetData>
    <row r="1" spans="1:8" ht="20.25" x14ac:dyDescent="0.3">
      <c r="A1" s="28" t="s">
        <v>260</v>
      </c>
      <c r="H1" s="11" t="s">
        <v>86</v>
      </c>
    </row>
    <row r="2" spans="1:8" x14ac:dyDescent="0.25">
      <c r="A2" t="s">
        <v>261</v>
      </c>
      <c r="H2" t="s">
        <v>179</v>
      </c>
    </row>
    <row r="3" spans="1:8" x14ac:dyDescent="0.25">
      <c r="H3" t="s">
        <v>251</v>
      </c>
    </row>
    <row r="4" spans="1:8" x14ac:dyDescent="0.25">
      <c r="A4" t="s">
        <v>242</v>
      </c>
      <c r="B4" t="s">
        <v>252</v>
      </c>
      <c r="C4" t="s">
        <v>253</v>
      </c>
      <c r="D4" t="s">
        <v>254</v>
      </c>
      <c r="E4" t="s">
        <v>255</v>
      </c>
      <c r="F4" t="s">
        <v>256</v>
      </c>
      <c r="G4" t="s">
        <v>257</v>
      </c>
    </row>
    <row r="5" spans="1:8" x14ac:dyDescent="0.25">
      <c r="A5" s="38" t="s">
        <v>201</v>
      </c>
      <c r="B5" s="92">
        <v>16</v>
      </c>
      <c r="C5" s="92">
        <v>24.4</v>
      </c>
      <c r="D5" s="92">
        <v>23.7</v>
      </c>
      <c r="E5" s="92">
        <v>16.5</v>
      </c>
      <c r="F5" s="92">
        <v>6.2136719999999999</v>
      </c>
      <c r="G5" s="92">
        <v>3.8166579999999999</v>
      </c>
      <c r="H5" s="80"/>
    </row>
    <row r="6" spans="1:8" x14ac:dyDescent="0.25">
      <c r="A6" s="38" t="s">
        <v>202</v>
      </c>
      <c r="B6" s="92">
        <v>16.399999999999999</v>
      </c>
      <c r="C6" s="92">
        <v>24.5</v>
      </c>
      <c r="D6" s="92">
        <v>23</v>
      </c>
      <c r="E6" s="92">
        <v>15.4</v>
      </c>
      <c r="F6" s="92">
        <v>6.0219060000000004</v>
      </c>
      <c r="G6" s="92">
        <v>3.1930679999999998</v>
      </c>
      <c r="H6" s="80"/>
    </row>
    <row r="7" spans="1:8" x14ac:dyDescent="0.25">
      <c r="A7" s="38" t="s">
        <v>203</v>
      </c>
      <c r="B7" s="92">
        <v>16.899999999999999</v>
      </c>
      <c r="C7" s="92">
        <v>24.4</v>
      </c>
      <c r="D7" s="92">
        <v>20.5</v>
      </c>
      <c r="E7" s="92">
        <v>14.2</v>
      </c>
      <c r="F7" s="92">
        <v>5.6395609999999996</v>
      </c>
      <c r="G7" s="92">
        <v>2.894434</v>
      </c>
      <c r="H7" s="80"/>
    </row>
    <row r="8" spans="1:8" x14ac:dyDescent="0.25">
      <c r="A8" s="38" t="s">
        <v>204</v>
      </c>
      <c r="B8" s="92">
        <v>18.3</v>
      </c>
      <c r="C8" s="92">
        <v>23.5</v>
      </c>
      <c r="D8" s="92">
        <v>24.4</v>
      </c>
      <c r="E8" s="92">
        <v>16.2</v>
      </c>
      <c r="F8" s="92">
        <v>6.058192</v>
      </c>
      <c r="G8" s="92">
        <v>2.920423</v>
      </c>
      <c r="H8" s="80"/>
    </row>
    <row r="9" spans="1:8" x14ac:dyDescent="0.25">
      <c r="A9" s="38" t="s">
        <v>205</v>
      </c>
      <c r="B9" s="92">
        <v>21.1</v>
      </c>
      <c r="C9" s="92">
        <v>29.4</v>
      </c>
      <c r="D9" s="92">
        <v>26</v>
      </c>
      <c r="E9" s="92">
        <v>18.399999999999999</v>
      </c>
      <c r="F9" s="92">
        <v>6.8456390000000003</v>
      </c>
      <c r="G9" s="92">
        <v>3.395553</v>
      </c>
      <c r="H9" s="80"/>
    </row>
    <row r="10" spans="1:8" x14ac:dyDescent="0.25">
      <c r="A10" s="38" t="s">
        <v>206</v>
      </c>
      <c r="B10" s="92">
        <v>15.4</v>
      </c>
      <c r="C10" s="92">
        <v>21.8</v>
      </c>
      <c r="D10" s="92">
        <v>20.7</v>
      </c>
      <c r="E10" s="92">
        <v>13.6</v>
      </c>
      <c r="F10" s="92">
        <v>5.4405919999999997</v>
      </c>
      <c r="G10" s="92">
        <v>2.7211120000000002</v>
      </c>
      <c r="H10" s="80"/>
    </row>
    <row r="11" spans="1:8" x14ac:dyDescent="0.25">
      <c r="A11" s="38" t="s">
        <v>207</v>
      </c>
      <c r="B11" s="92">
        <v>18.8</v>
      </c>
      <c r="C11" s="92">
        <v>26.1</v>
      </c>
      <c r="D11" s="92">
        <v>26.1</v>
      </c>
      <c r="E11" s="92">
        <v>17.5</v>
      </c>
      <c r="F11" s="92">
        <v>6.88584</v>
      </c>
      <c r="G11" s="92">
        <v>3.5200960000000001</v>
      </c>
      <c r="H11" s="80"/>
    </row>
    <row r="12" spans="1:8" x14ac:dyDescent="0.25">
      <c r="A12" s="38" t="s">
        <v>208</v>
      </c>
      <c r="B12" s="92">
        <v>20.3</v>
      </c>
      <c r="C12" s="92">
        <v>29.2</v>
      </c>
      <c r="D12" s="92">
        <v>28</v>
      </c>
      <c r="E12" s="92">
        <v>19.7</v>
      </c>
      <c r="F12" s="92">
        <v>7.5412090000000003</v>
      </c>
      <c r="G12" s="92">
        <v>3.4857230000000001</v>
      </c>
      <c r="H12" s="80"/>
    </row>
    <row r="13" spans="1:8" x14ac:dyDescent="0.25">
      <c r="A13" s="38" t="s">
        <v>209</v>
      </c>
      <c r="B13" s="92">
        <v>16.600000000000001</v>
      </c>
      <c r="C13" s="92">
        <v>28.6</v>
      </c>
      <c r="D13" s="92">
        <v>28.3</v>
      </c>
      <c r="E13" s="92">
        <v>21.6</v>
      </c>
      <c r="F13" s="92">
        <v>9.3581789999999998</v>
      </c>
      <c r="G13" s="92">
        <v>4.634779</v>
      </c>
      <c r="H13" s="80"/>
    </row>
    <row r="14" spans="1:8" x14ac:dyDescent="0.25">
      <c r="A14" s="38" t="s">
        <v>210</v>
      </c>
      <c r="B14" s="92">
        <v>16.899999999999999</v>
      </c>
      <c r="C14" s="92">
        <v>25.5</v>
      </c>
      <c r="D14" s="92">
        <v>24.7</v>
      </c>
      <c r="E14" s="92">
        <v>17.399999999999999</v>
      </c>
      <c r="F14" s="92">
        <v>7.7956669999999999</v>
      </c>
      <c r="G14" s="92">
        <v>2.9431039999999999</v>
      </c>
      <c r="H14" s="80"/>
    </row>
    <row r="15" spans="1:8" x14ac:dyDescent="0.25">
      <c r="A15" s="38" t="s">
        <v>211</v>
      </c>
      <c r="B15" s="92">
        <v>18.3</v>
      </c>
      <c r="C15" s="92">
        <v>29</v>
      </c>
      <c r="D15" s="92">
        <v>26.9</v>
      </c>
      <c r="E15" s="92">
        <v>18.5</v>
      </c>
      <c r="F15" s="92">
        <v>6.9989610000000004</v>
      </c>
      <c r="G15" s="92">
        <v>3.6521080000000001</v>
      </c>
      <c r="H15" s="80"/>
    </row>
    <row r="16" spans="1:8" x14ac:dyDescent="0.25">
      <c r="A16" s="38" t="s">
        <v>212</v>
      </c>
      <c r="B16" s="92">
        <v>17.899999999999999</v>
      </c>
      <c r="C16" s="92">
        <v>26.6</v>
      </c>
      <c r="D16" s="92">
        <v>25.7</v>
      </c>
      <c r="E16" s="92">
        <v>19.5</v>
      </c>
      <c r="F16" s="92">
        <v>7.3877160000000002</v>
      </c>
      <c r="G16" s="92">
        <v>3.1177130000000002</v>
      </c>
      <c r="H16" s="80"/>
    </row>
    <row r="17" spans="1:8" x14ac:dyDescent="0.25">
      <c r="A17" s="38" t="s">
        <v>94</v>
      </c>
      <c r="B17" s="92">
        <v>17.3</v>
      </c>
      <c r="C17" s="92">
        <v>28.3</v>
      </c>
      <c r="D17" s="92">
        <v>31.7</v>
      </c>
      <c r="E17" s="92">
        <v>21.8</v>
      </c>
      <c r="F17" s="92">
        <v>8.8073630000000005</v>
      </c>
      <c r="G17" s="92">
        <v>3.5642070000000001</v>
      </c>
      <c r="H17" s="80"/>
    </row>
    <row r="18" spans="1:8" x14ac:dyDescent="0.25">
      <c r="A18" s="38" t="s">
        <v>95</v>
      </c>
      <c r="B18" s="92">
        <v>15.8</v>
      </c>
      <c r="C18" s="92">
        <v>25</v>
      </c>
      <c r="D18" s="92">
        <v>24.1</v>
      </c>
      <c r="E18" s="92">
        <v>18.2</v>
      </c>
      <c r="F18" s="92">
        <v>7.6258419999999996</v>
      </c>
      <c r="G18" s="92">
        <v>3.0987439999999999</v>
      </c>
      <c r="H18" s="80"/>
    </row>
    <row r="19" spans="1:8" x14ac:dyDescent="0.25">
      <c r="A19" s="38" t="s">
        <v>96</v>
      </c>
      <c r="B19" s="92">
        <v>23</v>
      </c>
      <c r="C19" s="92">
        <v>39.6</v>
      </c>
      <c r="D19" s="92">
        <v>40.9</v>
      </c>
      <c r="E19" s="92">
        <v>30.1</v>
      </c>
      <c r="F19" s="92">
        <v>11.9</v>
      </c>
      <c r="G19" s="92">
        <v>5.2978059999999996</v>
      </c>
      <c r="H19" s="80"/>
    </row>
    <row r="20" spans="1:8" x14ac:dyDescent="0.25">
      <c r="A20" s="38" t="s">
        <v>97</v>
      </c>
      <c r="B20" s="92">
        <v>21.2</v>
      </c>
      <c r="C20" s="92">
        <v>28.9</v>
      </c>
      <c r="D20" s="92">
        <v>30.2</v>
      </c>
      <c r="E20" s="92">
        <v>21.7</v>
      </c>
      <c r="F20" s="92">
        <v>9.1731739999999995</v>
      </c>
      <c r="G20" s="92">
        <v>4.1989710000000002</v>
      </c>
      <c r="H20" s="80"/>
    </row>
    <row r="21" spans="1:8" x14ac:dyDescent="0.25">
      <c r="A21" s="38" t="s">
        <v>98</v>
      </c>
      <c r="B21" s="92">
        <v>16.600000000000001</v>
      </c>
      <c r="C21" s="92">
        <v>28.3</v>
      </c>
      <c r="D21" s="92">
        <v>29</v>
      </c>
      <c r="E21" s="92">
        <v>22.5</v>
      </c>
      <c r="F21" s="92">
        <v>8.2951530000000009</v>
      </c>
      <c r="G21" s="92">
        <v>3.5675490000000001</v>
      </c>
      <c r="H21" s="80"/>
    </row>
    <row r="22" spans="1:8" x14ac:dyDescent="0.25">
      <c r="A22" s="38" t="s">
        <v>99</v>
      </c>
      <c r="B22" s="92">
        <v>24.2</v>
      </c>
      <c r="C22" s="92">
        <v>28.2</v>
      </c>
      <c r="D22" s="92">
        <v>29.1</v>
      </c>
      <c r="E22" s="92">
        <v>21.2</v>
      </c>
      <c r="F22" s="92">
        <v>9.0625750000000007</v>
      </c>
      <c r="G22" s="92">
        <v>3.592835</v>
      </c>
      <c r="H22" s="80"/>
    </row>
    <row r="23" spans="1:8" x14ac:dyDescent="0.25">
      <c r="A23" s="38" t="s">
        <v>100</v>
      </c>
      <c r="B23" s="92">
        <v>20.399999999999999</v>
      </c>
      <c r="C23" s="92">
        <v>28.7</v>
      </c>
      <c r="D23" s="92">
        <v>29.9</v>
      </c>
      <c r="E23" s="92">
        <v>21.9</v>
      </c>
      <c r="F23" s="92">
        <v>8.3516680000000001</v>
      </c>
      <c r="G23" s="92">
        <v>3.5618430000000001</v>
      </c>
      <c r="H23" s="80"/>
    </row>
    <row r="24" spans="1:8" x14ac:dyDescent="0.25">
      <c r="A24" s="38" t="s">
        <v>101</v>
      </c>
      <c r="B24" s="92">
        <v>20.100000000000001</v>
      </c>
      <c r="C24" s="92">
        <v>27.7</v>
      </c>
      <c r="D24" s="92">
        <v>27.9</v>
      </c>
      <c r="E24" s="92">
        <v>19.899999999999999</v>
      </c>
      <c r="F24" s="92">
        <v>9.6075149999999994</v>
      </c>
      <c r="G24" s="92">
        <v>3.178687</v>
      </c>
      <c r="H24" s="80"/>
    </row>
    <row r="25" spans="1:8" x14ac:dyDescent="0.25">
      <c r="A25" s="38" t="s">
        <v>102</v>
      </c>
      <c r="B25" s="92">
        <v>16.600000000000001</v>
      </c>
      <c r="C25" s="92">
        <v>25.1</v>
      </c>
      <c r="D25" s="92">
        <v>25.8</v>
      </c>
      <c r="E25" s="92">
        <v>18.7</v>
      </c>
      <c r="F25" s="92">
        <v>8.7824819999999999</v>
      </c>
      <c r="G25" s="92">
        <v>3.9450880000000002</v>
      </c>
      <c r="H25" s="80"/>
    </row>
    <row r="26" spans="1:8" x14ac:dyDescent="0.25">
      <c r="A26" s="38" t="s">
        <v>103</v>
      </c>
      <c r="B26" s="92">
        <v>23.8</v>
      </c>
      <c r="C26" s="92">
        <v>37.4</v>
      </c>
      <c r="D26" s="92">
        <v>39.200000000000003</v>
      </c>
      <c r="E26" s="92">
        <v>29.8</v>
      </c>
      <c r="F26" s="92">
        <v>13.6</v>
      </c>
      <c r="G26" s="92">
        <v>5.4799249999999997</v>
      </c>
      <c r="H26" s="80"/>
    </row>
    <row r="27" spans="1:8" x14ac:dyDescent="0.25">
      <c r="A27" s="38" t="s">
        <v>104</v>
      </c>
      <c r="B27" s="92">
        <v>25.4</v>
      </c>
      <c r="C27" s="92">
        <v>43.6</v>
      </c>
      <c r="D27" s="92">
        <v>40.299999999999997</v>
      </c>
      <c r="E27" s="92">
        <v>32.4</v>
      </c>
      <c r="F27" s="92">
        <v>13</v>
      </c>
      <c r="G27" s="92">
        <v>3.5166810000000002</v>
      </c>
      <c r="H27" s="80"/>
    </row>
    <row r="28" spans="1:8" x14ac:dyDescent="0.25">
      <c r="A28" s="38" t="s">
        <v>105</v>
      </c>
      <c r="B28" s="92">
        <v>19</v>
      </c>
      <c r="C28" s="92">
        <v>29.8</v>
      </c>
      <c r="D28" s="92">
        <v>28.6</v>
      </c>
      <c r="E28" s="92">
        <v>19.600000000000001</v>
      </c>
      <c r="F28" s="92">
        <v>8.6004330000000007</v>
      </c>
      <c r="G28" s="92">
        <v>3.1553629999999999</v>
      </c>
      <c r="H28" s="80"/>
    </row>
    <row r="29" spans="1:8" x14ac:dyDescent="0.25">
      <c r="A29" s="38" t="s">
        <v>106</v>
      </c>
      <c r="B29" s="92">
        <v>17.5</v>
      </c>
      <c r="C29" s="92">
        <v>24</v>
      </c>
      <c r="D29" s="92">
        <v>26.6</v>
      </c>
      <c r="E29" s="92">
        <v>20.100000000000001</v>
      </c>
      <c r="F29" s="92">
        <v>8.8231619999999999</v>
      </c>
      <c r="G29" s="92">
        <v>3.3133949999999999</v>
      </c>
      <c r="H29" s="80"/>
    </row>
    <row r="30" spans="1:8" x14ac:dyDescent="0.25">
      <c r="A30" s="38" t="s">
        <v>107</v>
      </c>
      <c r="B30" s="92">
        <v>20.3</v>
      </c>
      <c r="C30" s="92">
        <v>30.4</v>
      </c>
      <c r="D30" s="92">
        <v>29.2</v>
      </c>
      <c r="E30" s="92">
        <v>20.8</v>
      </c>
      <c r="F30" s="92">
        <v>9.1147449999999992</v>
      </c>
      <c r="G30" s="92">
        <v>3.8152490000000001</v>
      </c>
      <c r="H30" s="80"/>
    </row>
    <row r="31" spans="1:8" x14ac:dyDescent="0.25">
      <c r="A31" s="38" t="s">
        <v>108</v>
      </c>
      <c r="B31" s="92">
        <v>24.5</v>
      </c>
      <c r="C31" s="92">
        <v>30.5</v>
      </c>
      <c r="D31" s="92">
        <v>32.6</v>
      </c>
      <c r="E31" s="92">
        <v>23.5</v>
      </c>
      <c r="F31" s="92">
        <v>11.9</v>
      </c>
      <c r="G31" s="92">
        <v>4.3807669999999996</v>
      </c>
      <c r="H31" s="80"/>
    </row>
    <row r="32" spans="1:8" x14ac:dyDescent="0.25">
      <c r="A32" s="38" t="s">
        <v>109</v>
      </c>
      <c r="B32" s="92">
        <v>20.100000000000001</v>
      </c>
      <c r="C32" s="92">
        <v>25.4</v>
      </c>
      <c r="D32" s="92">
        <v>26.7</v>
      </c>
      <c r="E32" s="92">
        <v>20</v>
      </c>
      <c r="F32" s="92">
        <v>8.9251120000000004</v>
      </c>
      <c r="G32" s="92">
        <v>3.4681060000000001</v>
      </c>
      <c r="H32" s="80"/>
    </row>
    <row r="33" spans="1:8" x14ac:dyDescent="0.25">
      <c r="A33" s="38" t="s">
        <v>110</v>
      </c>
      <c r="B33" s="92">
        <v>16.8</v>
      </c>
      <c r="C33" s="92">
        <v>23.7</v>
      </c>
      <c r="D33" s="92">
        <v>22.6</v>
      </c>
      <c r="E33" s="92">
        <v>18.2</v>
      </c>
      <c r="F33" s="92">
        <v>8.2558030000000002</v>
      </c>
      <c r="G33" s="92">
        <v>3.3672659999999999</v>
      </c>
      <c r="H33" s="80"/>
    </row>
    <row r="34" spans="1:8" x14ac:dyDescent="0.25">
      <c r="A34" s="38" t="s">
        <v>111</v>
      </c>
      <c r="B34" s="92">
        <v>20.9</v>
      </c>
      <c r="C34" s="92">
        <v>26.9</v>
      </c>
      <c r="D34" s="92">
        <v>26.2</v>
      </c>
      <c r="E34" s="92">
        <v>20.399999999999999</v>
      </c>
      <c r="F34" s="92">
        <v>9.8821080000000006</v>
      </c>
      <c r="G34" s="92">
        <v>3.5537160000000001</v>
      </c>
      <c r="H34" s="80"/>
    </row>
    <row r="35" spans="1:8" x14ac:dyDescent="0.25">
      <c r="A35" s="38" t="s">
        <v>112</v>
      </c>
      <c r="B35" s="92">
        <v>21.5</v>
      </c>
      <c r="C35" s="92">
        <v>25.9</v>
      </c>
      <c r="D35" s="92">
        <v>29</v>
      </c>
      <c r="E35" s="92">
        <v>22.7</v>
      </c>
      <c r="F35" s="92">
        <v>10.199999999999999</v>
      </c>
      <c r="G35" s="92">
        <v>4.0499580000000002</v>
      </c>
      <c r="H35" s="80"/>
    </row>
    <row r="36" spans="1:8" x14ac:dyDescent="0.25">
      <c r="A36" s="38" t="s">
        <v>113</v>
      </c>
      <c r="B36" s="92">
        <v>18.8</v>
      </c>
      <c r="C36" s="92">
        <v>24.2</v>
      </c>
      <c r="D36" s="92">
        <v>23.8</v>
      </c>
      <c r="E36" s="92">
        <v>18.600000000000001</v>
      </c>
      <c r="F36" s="92">
        <v>9.5851539999999993</v>
      </c>
      <c r="G36" s="92">
        <v>3.555177</v>
      </c>
      <c r="H36" s="80"/>
    </row>
    <row r="37" spans="1:8" x14ac:dyDescent="0.25">
      <c r="A37" s="38" t="s">
        <v>114</v>
      </c>
      <c r="B37" s="92">
        <v>15.9</v>
      </c>
      <c r="C37" s="92">
        <v>22.2</v>
      </c>
      <c r="D37" s="92">
        <v>23.3</v>
      </c>
      <c r="E37" s="92">
        <v>17</v>
      </c>
      <c r="F37" s="92">
        <v>8.3696959999999994</v>
      </c>
      <c r="G37" s="92">
        <v>3.1560320000000002</v>
      </c>
      <c r="H37" s="80"/>
    </row>
    <row r="38" spans="1:8" x14ac:dyDescent="0.25">
      <c r="A38" s="38" t="s">
        <v>115</v>
      </c>
      <c r="B38" s="92">
        <v>17.8</v>
      </c>
      <c r="C38" s="92">
        <v>24.2</v>
      </c>
      <c r="D38" s="92">
        <v>23.1</v>
      </c>
      <c r="E38" s="92">
        <v>19.100000000000001</v>
      </c>
      <c r="F38" s="92">
        <v>9.0210179999999998</v>
      </c>
      <c r="G38" s="92">
        <v>4.0762150000000004</v>
      </c>
      <c r="H38" s="80"/>
    </row>
    <row r="39" spans="1:8" x14ac:dyDescent="0.25">
      <c r="A39" s="38" t="s">
        <v>116</v>
      </c>
      <c r="B39" s="92">
        <v>17.600000000000001</v>
      </c>
      <c r="C39" s="92">
        <v>21.7</v>
      </c>
      <c r="D39" s="92">
        <v>22.5</v>
      </c>
      <c r="E39" s="92">
        <v>18.899999999999999</v>
      </c>
      <c r="F39" s="92">
        <v>9.3036770000000004</v>
      </c>
      <c r="G39" s="92">
        <v>3.6170939999999998</v>
      </c>
      <c r="H39" s="80"/>
    </row>
    <row r="40" spans="1:8" x14ac:dyDescent="0.25">
      <c r="A40" s="38" t="s">
        <v>117</v>
      </c>
      <c r="B40" s="92">
        <v>13.5</v>
      </c>
      <c r="C40" s="92">
        <v>16.600000000000001</v>
      </c>
      <c r="D40" s="92">
        <v>18.3</v>
      </c>
      <c r="E40" s="92">
        <v>14.3</v>
      </c>
      <c r="F40" s="92">
        <v>7.8483020000000003</v>
      </c>
      <c r="G40" s="92">
        <v>2.8004560000000001</v>
      </c>
      <c r="H40" s="80"/>
    </row>
    <row r="41" spans="1:8" x14ac:dyDescent="0.25">
      <c r="A41" s="38" t="s">
        <v>118</v>
      </c>
      <c r="B41" s="92">
        <v>10.5</v>
      </c>
      <c r="C41" s="92">
        <v>15.1</v>
      </c>
      <c r="D41" s="92">
        <v>15.2</v>
      </c>
      <c r="E41" s="92">
        <v>14</v>
      </c>
      <c r="F41" s="92">
        <v>7.1691950000000002</v>
      </c>
      <c r="G41" s="92">
        <v>3.5139239999999998</v>
      </c>
      <c r="H41" s="80"/>
    </row>
    <row r="42" spans="1:8" x14ac:dyDescent="0.25">
      <c r="A42" s="38" t="s">
        <v>119</v>
      </c>
      <c r="B42" s="92">
        <v>11</v>
      </c>
      <c r="C42" s="92">
        <v>15.4</v>
      </c>
      <c r="D42" s="92">
        <v>16.899999999999999</v>
      </c>
      <c r="E42" s="92">
        <v>14.3</v>
      </c>
      <c r="F42" s="92">
        <v>8.5924969999999998</v>
      </c>
      <c r="G42" s="92">
        <v>3.6026039999999999</v>
      </c>
      <c r="H42" s="80"/>
    </row>
    <row r="43" spans="1:8" x14ac:dyDescent="0.25">
      <c r="A43" s="38" t="s">
        <v>120</v>
      </c>
      <c r="B43" s="92">
        <v>12.3</v>
      </c>
      <c r="C43" s="92">
        <v>16.600000000000001</v>
      </c>
      <c r="D43" s="92">
        <v>19.8</v>
      </c>
      <c r="E43" s="92">
        <v>18.100000000000001</v>
      </c>
      <c r="F43" s="92">
        <v>10.1</v>
      </c>
      <c r="G43" s="92">
        <v>3.8402850000000002</v>
      </c>
      <c r="H43" s="80"/>
    </row>
    <row r="44" spans="1:8" x14ac:dyDescent="0.25">
      <c r="A44" s="38" t="s">
        <v>121</v>
      </c>
      <c r="B44" s="92">
        <v>10.8</v>
      </c>
      <c r="C44" s="92">
        <v>15</v>
      </c>
      <c r="D44" s="92">
        <v>15.2</v>
      </c>
      <c r="E44" s="92">
        <v>14.4</v>
      </c>
      <c r="F44" s="92">
        <v>8.1273239999999998</v>
      </c>
      <c r="G44" s="92">
        <v>2.9470040000000002</v>
      </c>
      <c r="H44" s="80"/>
    </row>
    <row r="45" spans="1:8" x14ac:dyDescent="0.25">
      <c r="A45" s="38" t="s">
        <v>122</v>
      </c>
      <c r="B45" s="92">
        <v>8.5726040000000001</v>
      </c>
      <c r="C45" s="92">
        <v>14.8</v>
      </c>
      <c r="D45" s="92">
        <v>16.5</v>
      </c>
      <c r="E45" s="92">
        <v>13.5</v>
      </c>
      <c r="F45" s="92">
        <v>8.2014069999999997</v>
      </c>
      <c r="G45" s="92">
        <v>3.0786199999999999</v>
      </c>
      <c r="H45" s="80"/>
    </row>
    <row r="46" spans="1:8" x14ac:dyDescent="0.25">
      <c r="A46" s="38" t="s">
        <v>123</v>
      </c>
      <c r="B46" s="92">
        <v>13.1</v>
      </c>
      <c r="C46" s="92">
        <v>19.5</v>
      </c>
      <c r="D46" s="92">
        <v>19.7</v>
      </c>
      <c r="E46" s="92">
        <v>18</v>
      </c>
      <c r="F46" s="92">
        <v>9.6648569999999996</v>
      </c>
      <c r="G46" s="92">
        <v>3.2111719999999999</v>
      </c>
      <c r="H46" s="80"/>
    </row>
    <row r="47" spans="1:8" x14ac:dyDescent="0.25">
      <c r="A47" s="38" t="s">
        <v>124</v>
      </c>
      <c r="B47" s="92">
        <v>13.6</v>
      </c>
      <c r="C47" s="92">
        <v>19.7</v>
      </c>
      <c r="D47" s="92">
        <v>21.7</v>
      </c>
      <c r="E47" s="92">
        <v>18.8</v>
      </c>
      <c r="F47" s="92">
        <v>11.4</v>
      </c>
      <c r="G47" s="92">
        <v>3.9287909999999999</v>
      </c>
      <c r="H47" s="80"/>
    </row>
    <row r="48" spans="1:8" x14ac:dyDescent="0.25">
      <c r="A48" s="38" t="s">
        <v>125</v>
      </c>
      <c r="B48" s="92">
        <v>12.6</v>
      </c>
      <c r="C48" s="92">
        <v>17.600000000000001</v>
      </c>
      <c r="D48" s="92">
        <v>18.5</v>
      </c>
      <c r="E48" s="92">
        <v>15.6</v>
      </c>
      <c r="F48" s="92">
        <v>10.3</v>
      </c>
      <c r="G48" s="92">
        <v>4.0849039999999999</v>
      </c>
      <c r="H48" s="80"/>
    </row>
    <row r="49" spans="1:8" x14ac:dyDescent="0.25">
      <c r="A49" s="38" t="s">
        <v>126</v>
      </c>
      <c r="B49" s="92">
        <v>11.2</v>
      </c>
      <c r="C49" s="92">
        <v>18.2</v>
      </c>
      <c r="D49" s="92">
        <v>19.2</v>
      </c>
      <c r="E49" s="92">
        <v>16.5</v>
      </c>
      <c r="F49" s="92">
        <v>9.4715419999999995</v>
      </c>
      <c r="G49" s="92">
        <v>3.6316739999999998</v>
      </c>
      <c r="H49" s="80"/>
    </row>
    <row r="50" spans="1:8" x14ac:dyDescent="0.25">
      <c r="A50" s="38" t="s">
        <v>127</v>
      </c>
      <c r="B50" s="92">
        <v>13.2</v>
      </c>
      <c r="C50" s="92">
        <v>20.100000000000001</v>
      </c>
      <c r="D50" s="92">
        <v>21.8</v>
      </c>
      <c r="E50" s="92">
        <v>19.2</v>
      </c>
      <c r="F50" s="92">
        <v>12</v>
      </c>
      <c r="G50" s="92">
        <v>4.7748309999999998</v>
      </c>
      <c r="H50" s="80"/>
    </row>
    <row r="51" spans="1:8" x14ac:dyDescent="0.25">
      <c r="A51" s="38" t="s">
        <v>128</v>
      </c>
      <c r="B51" s="92">
        <v>15.5</v>
      </c>
      <c r="C51" s="92">
        <v>21.9</v>
      </c>
      <c r="D51" s="92">
        <v>24</v>
      </c>
      <c r="E51" s="92">
        <v>20.3</v>
      </c>
      <c r="F51" s="92">
        <v>11.9</v>
      </c>
      <c r="G51" s="92">
        <v>4.343483</v>
      </c>
      <c r="H51" s="80"/>
    </row>
    <row r="52" spans="1:8" x14ac:dyDescent="0.25">
      <c r="A52" s="38" t="s">
        <v>129</v>
      </c>
      <c r="B52" s="92">
        <v>14.3</v>
      </c>
      <c r="C52" s="92">
        <v>18.100000000000001</v>
      </c>
      <c r="D52" s="92">
        <v>23.5</v>
      </c>
      <c r="E52" s="92">
        <v>16.8</v>
      </c>
      <c r="F52" s="92">
        <v>10.9</v>
      </c>
      <c r="G52" s="92">
        <v>4.3071719999999996</v>
      </c>
      <c r="H52" s="80"/>
    </row>
    <row r="53" spans="1:8" x14ac:dyDescent="0.25">
      <c r="A53" s="38" t="s">
        <v>130</v>
      </c>
      <c r="B53" s="92">
        <v>12.6</v>
      </c>
      <c r="C53" s="92">
        <v>19.100000000000001</v>
      </c>
      <c r="D53" s="92">
        <v>21.6</v>
      </c>
      <c r="E53" s="92">
        <v>19.8</v>
      </c>
      <c r="F53" s="92">
        <v>11.3</v>
      </c>
      <c r="G53" s="92">
        <v>4.4959350000000002</v>
      </c>
      <c r="H53" s="80"/>
    </row>
    <row r="54" spans="1:8" x14ac:dyDescent="0.25">
      <c r="A54" s="38" t="s">
        <v>131</v>
      </c>
      <c r="B54" s="92">
        <v>15.5</v>
      </c>
      <c r="C54" s="92">
        <v>23.6</v>
      </c>
      <c r="D54" s="92">
        <v>23.6</v>
      </c>
      <c r="E54" s="92">
        <v>21.7</v>
      </c>
      <c r="F54" s="92">
        <v>12.3</v>
      </c>
      <c r="G54" s="92">
        <v>4.5375649999999998</v>
      </c>
      <c r="H54" s="80"/>
    </row>
    <row r="55" spans="1:8" x14ac:dyDescent="0.25">
      <c r="A55" s="38" t="s">
        <v>132</v>
      </c>
      <c r="B55" s="92">
        <v>15.7</v>
      </c>
      <c r="C55" s="92">
        <v>24</v>
      </c>
      <c r="D55" s="92">
        <v>26</v>
      </c>
      <c r="E55" s="92">
        <v>22.2</v>
      </c>
      <c r="F55" s="92">
        <v>12.9</v>
      </c>
      <c r="G55" s="92">
        <v>5.2682869999999999</v>
      </c>
      <c r="H55" s="80"/>
    </row>
    <row r="56" spans="1:8" x14ac:dyDescent="0.25">
      <c r="A56" s="38" t="s">
        <v>133</v>
      </c>
      <c r="B56" s="92">
        <v>18.5</v>
      </c>
      <c r="C56" s="92">
        <v>23.2</v>
      </c>
      <c r="D56" s="92">
        <v>26.4</v>
      </c>
      <c r="E56" s="92">
        <v>23.1</v>
      </c>
      <c r="F56" s="92">
        <v>13</v>
      </c>
      <c r="G56" s="92">
        <v>4.9496900000000004</v>
      </c>
      <c r="H56" s="80"/>
    </row>
    <row r="57" spans="1:8" x14ac:dyDescent="0.25">
      <c r="A57" s="38" t="s">
        <v>134</v>
      </c>
      <c r="B57" s="92">
        <v>13.9</v>
      </c>
      <c r="C57" s="92">
        <v>22.6</v>
      </c>
      <c r="D57" s="92">
        <v>23.4</v>
      </c>
      <c r="E57" s="92">
        <v>20.3</v>
      </c>
      <c r="F57" s="92">
        <v>13.1</v>
      </c>
      <c r="G57" s="92">
        <v>5.5516110000000003</v>
      </c>
      <c r="H57" s="80"/>
    </row>
    <row r="58" spans="1:8" x14ac:dyDescent="0.25">
      <c r="A58" s="38" t="s">
        <v>135</v>
      </c>
      <c r="B58" s="92">
        <v>17</v>
      </c>
      <c r="C58" s="92">
        <v>26.9</v>
      </c>
      <c r="D58" s="92">
        <v>26.4</v>
      </c>
      <c r="E58" s="92">
        <v>23.6</v>
      </c>
      <c r="F58" s="92">
        <v>15.3</v>
      </c>
      <c r="G58" s="92">
        <v>5.9654939999999996</v>
      </c>
      <c r="H58" s="80"/>
    </row>
    <row r="59" spans="1:8" x14ac:dyDescent="0.25">
      <c r="A59" s="38" t="s">
        <v>136</v>
      </c>
      <c r="B59" s="92">
        <v>22</v>
      </c>
      <c r="C59" s="92">
        <v>26</v>
      </c>
      <c r="D59" s="92">
        <v>29.9</v>
      </c>
      <c r="E59" s="92">
        <v>26.8</v>
      </c>
      <c r="F59" s="92">
        <v>15.7</v>
      </c>
      <c r="G59" s="92">
        <v>6.2505360000000003</v>
      </c>
      <c r="H59" s="80"/>
    </row>
    <row r="60" spans="1:8" x14ac:dyDescent="0.25">
      <c r="A60" s="38" t="s">
        <v>137</v>
      </c>
      <c r="B60" s="92">
        <v>18.7</v>
      </c>
      <c r="C60" s="92">
        <v>23.9</v>
      </c>
      <c r="D60" s="92">
        <v>25</v>
      </c>
      <c r="E60" s="92">
        <v>22.6</v>
      </c>
      <c r="F60" s="92">
        <v>13.5</v>
      </c>
      <c r="G60" s="92">
        <v>5.4362659999999998</v>
      </c>
      <c r="H60" s="80"/>
    </row>
    <row r="61" spans="1:8" x14ac:dyDescent="0.25">
      <c r="A61" s="38" t="s">
        <v>138</v>
      </c>
      <c r="B61" s="92">
        <v>16.600000000000001</v>
      </c>
      <c r="C61" s="92">
        <v>22.8</v>
      </c>
      <c r="D61" s="92">
        <v>26.5</v>
      </c>
      <c r="E61" s="92">
        <v>23</v>
      </c>
      <c r="F61" s="92">
        <v>13.7</v>
      </c>
      <c r="G61" s="92">
        <v>6.0493670000000002</v>
      </c>
      <c r="H61" s="80"/>
    </row>
    <row r="62" spans="1:8" x14ac:dyDescent="0.25">
      <c r="A62" s="38" t="s">
        <v>139</v>
      </c>
      <c r="B62" s="92">
        <v>19.399999999999999</v>
      </c>
      <c r="C62" s="92">
        <v>29.1</v>
      </c>
      <c r="D62" s="92">
        <v>28.3</v>
      </c>
      <c r="E62" s="92">
        <v>25.1</v>
      </c>
      <c r="F62" s="92">
        <v>16</v>
      </c>
      <c r="G62" s="92">
        <v>7.1211729999999998</v>
      </c>
      <c r="H62" s="80"/>
    </row>
    <row r="63" spans="1:8" x14ac:dyDescent="0.25">
      <c r="A63" s="38" t="s">
        <v>140</v>
      </c>
      <c r="B63" s="92">
        <v>21.8</v>
      </c>
      <c r="C63" s="92">
        <v>30.1</v>
      </c>
      <c r="D63" s="92">
        <v>29.4</v>
      </c>
      <c r="E63" s="92">
        <v>27.2</v>
      </c>
      <c r="F63" s="92">
        <v>17.100000000000001</v>
      </c>
      <c r="G63" s="92">
        <v>6.5728280000000003</v>
      </c>
      <c r="H63" s="80"/>
    </row>
    <row r="64" spans="1:8" x14ac:dyDescent="0.25">
      <c r="A64" s="38" t="s">
        <v>141</v>
      </c>
      <c r="B64" s="92">
        <v>20.2</v>
      </c>
      <c r="C64" s="92">
        <v>27.4</v>
      </c>
      <c r="D64" s="92">
        <v>28.2</v>
      </c>
      <c r="E64" s="92">
        <v>25.3</v>
      </c>
      <c r="F64" s="92">
        <v>15</v>
      </c>
      <c r="G64" s="92">
        <v>6.446485</v>
      </c>
      <c r="H64" s="80"/>
    </row>
    <row r="65" spans="1:8" x14ac:dyDescent="0.25">
      <c r="A65" s="38" t="s">
        <v>142</v>
      </c>
      <c r="B65" s="92">
        <v>16.899999999999999</v>
      </c>
      <c r="C65" s="92">
        <v>26</v>
      </c>
      <c r="D65" s="92">
        <v>28.1</v>
      </c>
      <c r="E65" s="92">
        <v>25.4</v>
      </c>
      <c r="F65" s="92">
        <v>13.8</v>
      </c>
      <c r="G65" s="92">
        <v>6.3408490000000004</v>
      </c>
      <c r="H65" s="80"/>
    </row>
    <row r="66" spans="1:8" x14ac:dyDescent="0.25">
      <c r="A66" s="38" t="s">
        <v>143</v>
      </c>
      <c r="B66" s="92">
        <v>24.7</v>
      </c>
      <c r="C66" s="92">
        <v>33</v>
      </c>
      <c r="D66" s="92">
        <v>33.4</v>
      </c>
      <c r="E66" s="92">
        <v>27.6</v>
      </c>
      <c r="F66" s="92">
        <v>18.399999999999999</v>
      </c>
      <c r="G66" s="92">
        <v>8.0994969999999995</v>
      </c>
      <c r="H66" s="80"/>
    </row>
    <row r="67" spans="1:8" x14ac:dyDescent="0.25">
      <c r="A67" s="38" t="s">
        <v>144</v>
      </c>
      <c r="B67" s="92">
        <v>25.9</v>
      </c>
      <c r="C67" s="92">
        <v>32</v>
      </c>
      <c r="D67" s="92">
        <v>35.200000000000003</v>
      </c>
      <c r="E67" s="92">
        <v>30.1</v>
      </c>
      <c r="F67" s="92">
        <v>19.8</v>
      </c>
      <c r="G67" s="92">
        <v>7.9309979999999998</v>
      </c>
      <c r="H67" s="80"/>
    </row>
    <row r="68" spans="1:8" x14ac:dyDescent="0.25">
      <c r="A68" s="38" t="s">
        <v>145</v>
      </c>
      <c r="B68" s="92">
        <v>21.8</v>
      </c>
      <c r="C68" s="92">
        <v>28</v>
      </c>
      <c r="D68" s="92">
        <v>30.3</v>
      </c>
      <c r="E68" s="92">
        <v>26.6</v>
      </c>
      <c r="F68" s="92">
        <v>17</v>
      </c>
      <c r="G68" s="92">
        <v>7.1013799999999998</v>
      </c>
      <c r="H68" s="80"/>
    </row>
    <row r="69" spans="1:8" x14ac:dyDescent="0.25">
      <c r="A69" s="38" t="s">
        <v>146</v>
      </c>
      <c r="B69" s="92">
        <v>19.2</v>
      </c>
      <c r="C69" s="92">
        <v>28</v>
      </c>
      <c r="D69" s="92">
        <v>26.6</v>
      </c>
      <c r="E69" s="92">
        <v>25.5</v>
      </c>
      <c r="F69" s="92">
        <v>17.600000000000001</v>
      </c>
      <c r="G69" s="92">
        <v>7.2850260000000002</v>
      </c>
      <c r="H69" s="80"/>
    </row>
    <row r="70" spans="1:8" x14ac:dyDescent="0.25">
      <c r="A70" s="38" t="s">
        <v>147</v>
      </c>
      <c r="B70" s="92">
        <v>23.4</v>
      </c>
      <c r="C70" s="92">
        <v>33</v>
      </c>
      <c r="D70" s="92">
        <v>33.6</v>
      </c>
      <c r="E70" s="92">
        <v>30.6</v>
      </c>
      <c r="F70" s="92">
        <v>18.5</v>
      </c>
      <c r="G70" s="92">
        <v>8.7310540000000003</v>
      </c>
      <c r="H70" s="80"/>
    </row>
    <row r="71" spans="1:8" x14ac:dyDescent="0.25">
      <c r="A71" s="38" t="s">
        <v>148</v>
      </c>
      <c r="B71" s="92">
        <v>24</v>
      </c>
      <c r="C71" s="92">
        <v>33.1</v>
      </c>
      <c r="D71" s="92">
        <v>33.9</v>
      </c>
      <c r="E71" s="92">
        <v>30.3</v>
      </c>
      <c r="F71" s="92">
        <v>18.899999999999999</v>
      </c>
      <c r="G71" s="92">
        <v>8.9888820000000003</v>
      </c>
      <c r="H71" s="80"/>
    </row>
    <row r="72" spans="1:8" x14ac:dyDescent="0.25">
      <c r="A72" s="38" t="s">
        <v>149</v>
      </c>
      <c r="B72" s="92">
        <v>21.4</v>
      </c>
      <c r="C72" s="92">
        <v>30.4</v>
      </c>
      <c r="D72" s="92">
        <v>30.4</v>
      </c>
      <c r="E72" s="92">
        <v>29.4</v>
      </c>
      <c r="F72" s="92">
        <v>22.5</v>
      </c>
      <c r="G72" s="92">
        <v>7.7134260000000001</v>
      </c>
      <c r="H72" s="80"/>
    </row>
    <row r="73" spans="1:8" x14ac:dyDescent="0.25">
      <c r="A73" s="38" t="s">
        <v>150</v>
      </c>
      <c r="B73" s="92">
        <v>19.899999999999999</v>
      </c>
      <c r="C73" s="92">
        <v>28</v>
      </c>
      <c r="D73" s="92">
        <v>30.1</v>
      </c>
      <c r="E73" s="92">
        <v>27</v>
      </c>
      <c r="F73" s="92">
        <v>18.600000000000001</v>
      </c>
      <c r="G73" s="92">
        <v>8.6495259999999998</v>
      </c>
      <c r="H73" s="80"/>
    </row>
    <row r="74" spans="1:8" x14ac:dyDescent="0.25">
      <c r="A74" s="38" t="s">
        <v>151</v>
      </c>
      <c r="B74" s="92">
        <v>23.9</v>
      </c>
      <c r="C74" s="92">
        <v>31.6</v>
      </c>
      <c r="D74" s="92">
        <v>33.1</v>
      </c>
      <c r="E74" s="92">
        <v>28.8</v>
      </c>
      <c r="F74" s="92">
        <v>19.3</v>
      </c>
      <c r="G74" s="92">
        <v>9.7314520000000009</v>
      </c>
      <c r="H74" s="80"/>
    </row>
    <row r="75" spans="1:8" x14ac:dyDescent="0.25">
      <c r="A75" s="38" t="s">
        <v>152</v>
      </c>
      <c r="B75" s="92">
        <v>24.1</v>
      </c>
      <c r="C75" s="92">
        <v>33.9</v>
      </c>
      <c r="D75" s="92">
        <v>34</v>
      </c>
      <c r="E75" s="92">
        <v>31.3</v>
      </c>
      <c r="F75" s="92">
        <v>18.5</v>
      </c>
      <c r="G75" s="92">
        <v>8.6702309999999994</v>
      </c>
      <c r="H75" s="80"/>
    </row>
    <row r="76" spans="1:8" x14ac:dyDescent="0.25">
      <c r="A76" s="38" t="s">
        <v>153</v>
      </c>
      <c r="B76" s="92">
        <v>22.2</v>
      </c>
      <c r="C76" s="92">
        <v>30.7</v>
      </c>
      <c r="D76" s="92">
        <v>30.6</v>
      </c>
      <c r="E76" s="92">
        <v>27.6</v>
      </c>
      <c r="F76" s="92">
        <v>18.5</v>
      </c>
      <c r="G76" s="92">
        <v>8.7875739999999993</v>
      </c>
      <c r="H76" s="80"/>
    </row>
    <row r="77" spans="1:8" x14ac:dyDescent="0.25">
      <c r="A77" s="38" t="s">
        <v>154</v>
      </c>
      <c r="B77" s="92">
        <v>20.100000000000001</v>
      </c>
      <c r="C77" s="92">
        <v>28.9</v>
      </c>
      <c r="D77" s="92">
        <v>29</v>
      </c>
      <c r="E77" s="92">
        <v>26.2</v>
      </c>
      <c r="F77" s="92">
        <v>16.5</v>
      </c>
      <c r="G77" s="92">
        <v>9.5749049999999993</v>
      </c>
      <c r="H77" s="80"/>
    </row>
    <row r="78" spans="1:8" x14ac:dyDescent="0.25">
      <c r="A78" s="38" t="s">
        <v>155</v>
      </c>
      <c r="B78" s="92">
        <v>22.6</v>
      </c>
      <c r="C78" s="92">
        <v>33.6</v>
      </c>
      <c r="D78" s="92">
        <v>34</v>
      </c>
      <c r="E78" s="92">
        <v>29.7</v>
      </c>
      <c r="F78" s="92">
        <v>19.5</v>
      </c>
      <c r="G78" s="92">
        <v>10.5</v>
      </c>
      <c r="H78" s="80"/>
    </row>
    <row r="79" spans="1:8" x14ac:dyDescent="0.25">
      <c r="A79" s="38" t="s">
        <v>156</v>
      </c>
      <c r="B79" s="92">
        <v>26</v>
      </c>
      <c r="C79" s="92">
        <v>35.1</v>
      </c>
      <c r="D79" s="92">
        <v>35.299999999999997</v>
      </c>
      <c r="E79" s="92">
        <v>31.5</v>
      </c>
      <c r="F79" s="92">
        <v>19.100000000000001</v>
      </c>
      <c r="G79" s="92">
        <v>9.2402569999999997</v>
      </c>
      <c r="H79" s="80"/>
    </row>
    <row r="80" spans="1:8" x14ac:dyDescent="0.25">
      <c r="A80" s="38" t="s">
        <v>157</v>
      </c>
      <c r="B80" s="92">
        <v>22.3</v>
      </c>
      <c r="C80" s="92">
        <v>31.8</v>
      </c>
      <c r="D80" s="92">
        <v>33.5</v>
      </c>
      <c r="E80" s="92">
        <v>28.5</v>
      </c>
      <c r="F80" s="92">
        <v>18.399999999999999</v>
      </c>
      <c r="G80" s="92">
        <v>9.066846</v>
      </c>
    </row>
    <row r="81" spans="1:15" x14ac:dyDescent="0.25">
      <c r="A81" s="38" t="s">
        <v>158</v>
      </c>
      <c r="B81" s="93">
        <v>19.600000000000001</v>
      </c>
      <c r="C81" s="93">
        <v>29.9</v>
      </c>
      <c r="D81" s="93">
        <v>30.8</v>
      </c>
      <c r="E81" s="93">
        <v>29.3</v>
      </c>
      <c r="F81" s="93">
        <v>18.5</v>
      </c>
      <c r="G81" s="93">
        <v>9.1195749999999993</v>
      </c>
    </row>
    <row r="82" spans="1:15" x14ac:dyDescent="0.25">
      <c r="A82" s="38" t="s">
        <v>159</v>
      </c>
      <c r="B82" s="75">
        <v>25.6</v>
      </c>
      <c r="C82" s="75">
        <v>33.1</v>
      </c>
      <c r="D82" s="75">
        <v>36.299999999999997</v>
      </c>
      <c r="E82" s="75">
        <v>29.6</v>
      </c>
      <c r="F82" s="75">
        <v>18.700000000000003</v>
      </c>
      <c r="G82" s="75">
        <v>11</v>
      </c>
    </row>
    <row r="83" spans="1:15" x14ac:dyDescent="0.25">
      <c r="A83" s="38" t="s">
        <v>160</v>
      </c>
      <c r="B83" s="75">
        <v>25.6</v>
      </c>
      <c r="C83" s="75">
        <v>33.9</v>
      </c>
      <c r="D83" s="75">
        <v>35.200000000000003</v>
      </c>
      <c r="E83" s="75">
        <v>33.1</v>
      </c>
      <c r="F83" s="75">
        <v>20.099999999999998</v>
      </c>
      <c r="G83" s="75">
        <v>10.199999999999999</v>
      </c>
    </row>
    <row r="84" spans="1:15" x14ac:dyDescent="0.25">
      <c r="A84" s="38" t="s">
        <v>161</v>
      </c>
      <c r="B84" s="75">
        <v>25.299999999999997</v>
      </c>
      <c r="C84" s="75">
        <v>33.199999999999996</v>
      </c>
      <c r="D84" s="75">
        <v>35.699999999999996</v>
      </c>
      <c r="E84" s="75">
        <v>31</v>
      </c>
      <c r="F84" s="75">
        <v>20.299999999999997</v>
      </c>
      <c r="G84" s="75">
        <v>10.199999999999999</v>
      </c>
    </row>
    <row r="85" spans="1:15" x14ac:dyDescent="0.25">
      <c r="A85" s="38" t="s">
        <v>162</v>
      </c>
      <c r="B85" s="75">
        <v>20.8</v>
      </c>
      <c r="C85" s="75">
        <v>30.7</v>
      </c>
      <c r="D85" s="75">
        <v>34.200000000000003</v>
      </c>
      <c r="E85" s="75">
        <v>31.2</v>
      </c>
      <c r="F85" s="75">
        <v>22</v>
      </c>
      <c r="G85" s="75">
        <v>10.6</v>
      </c>
    </row>
    <row r="86" spans="1:15" x14ac:dyDescent="0.25">
      <c r="A86" s="38" t="s">
        <v>163</v>
      </c>
      <c r="B86" s="75">
        <v>23.4</v>
      </c>
      <c r="C86" s="75">
        <v>32.799999999999997</v>
      </c>
      <c r="D86" s="75">
        <v>30.2</v>
      </c>
      <c r="E86" s="75">
        <v>28.5</v>
      </c>
      <c r="F86" s="75">
        <v>17.3</v>
      </c>
      <c r="G86" s="75">
        <v>8.3684480000000008</v>
      </c>
    </row>
    <row r="87" spans="1:15" x14ac:dyDescent="0.25">
      <c r="A87" s="38" t="s">
        <v>164</v>
      </c>
      <c r="B87" s="75">
        <v>28.8</v>
      </c>
      <c r="C87" s="75">
        <v>39.9</v>
      </c>
      <c r="D87" s="75">
        <v>38</v>
      </c>
      <c r="E87" s="75">
        <v>33.799999999999997</v>
      </c>
      <c r="F87" s="75">
        <v>22.5</v>
      </c>
      <c r="G87" s="75">
        <v>11.5</v>
      </c>
    </row>
    <row r="88" spans="1:15" x14ac:dyDescent="0.25">
      <c r="A88" s="38" t="s">
        <v>165</v>
      </c>
      <c r="B88" s="75">
        <v>26.4</v>
      </c>
      <c r="C88" s="75">
        <v>34.5</v>
      </c>
      <c r="D88" s="75">
        <v>35.9</v>
      </c>
      <c r="E88" s="75">
        <v>31.8</v>
      </c>
      <c r="F88" s="75">
        <v>18.899999999999999</v>
      </c>
      <c r="G88" s="75">
        <v>10.3</v>
      </c>
    </row>
    <row r="89" spans="1:15" x14ac:dyDescent="0.25">
      <c r="A89" s="38" t="s">
        <v>166</v>
      </c>
      <c r="B89" s="75">
        <v>23.2</v>
      </c>
      <c r="C89" s="75">
        <v>31.4</v>
      </c>
      <c r="D89" s="75">
        <v>33.9</v>
      </c>
      <c r="E89" s="75">
        <v>30</v>
      </c>
      <c r="F89" s="75">
        <v>19.899999999999999</v>
      </c>
      <c r="G89" s="75">
        <v>10.8</v>
      </c>
    </row>
    <row r="90" spans="1:15" x14ac:dyDescent="0.25">
      <c r="A90" s="38" t="s">
        <v>167</v>
      </c>
      <c r="B90" s="75">
        <v>33.4</v>
      </c>
      <c r="C90" s="75">
        <v>46</v>
      </c>
      <c r="D90" s="75">
        <v>44.3</v>
      </c>
      <c r="E90" s="75">
        <v>37.799999999999997</v>
      </c>
      <c r="F90" s="75">
        <v>22.7</v>
      </c>
      <c r="G90" s="75">
        <v>13.5</v>
      </c>
    </row>
    <row r="91" spans="1:15" x14ac:dyDescent="0.25">
      <c r="A91" s="38" t="s">
        <v>168</v>
      </c>
      <c r="B91" s="75">
        <v>33.799999999999997</v>
      </c>
      <c r="C91" s="75">
        <v>46.7</v>
      </c>
      <c r="D91" s="75">
        <v>44.8</v>
      </c>
      <c r="E91" s="75">
        <v>37.6</v>
      </c>
      <c r="F91" s="75">
        <v>22.7</v>
      </c>
      <c r="G91" s="75">
        <v>9.6703759999999992</v>
      </c>
      <c r="I91" s="6"/>
      <c r="J91" s="6"/>
      <c r="K91" s="6"/>
      <c r="L91" s="6"/>
      <c r="M91" s="6"/>
    </row>
    <row r="92" spans="1:15" x14ac:dyDescent="0.25">
      <c r="A92" s="38" t="s">
        <v>169</v>
      </c>
      <c r="B92" s="75">
        <v>29.9</v>
      </c>
      <c r="C92" s="75">
        <v>41.4</v>
      </c>
      <c r="D92" s="75">
        <v>42.3</v>
      </c>
      <c r="E92" s="75">
        <v>33.200000000000003</v>
      </c>
      <c r="F92" s="75">
        <v>20.399999999999999</v>
      </c>
      <c r="G92" s="75">
        <v>9.2827040000000007</v>
      </c>
      <c r="I92" s="5"/>
      <c r="J92" s="5"/>
      <c r="K92" s="5"/>
      <c r="L92" s="5"/>
      <c r="M92" s="5"/>
      <c r="N92" s="5"/>
      <c r="O92" s="6"/>
    </row>
    <row r="93" spans="1:15" x14ac:dyDescent="0.25">
      <c r="A93" s="38" t="s">
        <v>170</v>
      </c>
      <c r="B93" s="75">
        <v>26.4</v>
      </c>
      <c r="C93" s="75">
        <v>41.2</v>
      </c>
      <c r="D93" s="75">
        <v>40.700000000000003</v>
      </c>
      <c r="E93" s="75">
        <v>34.299999999999997</v>
      </c>
      <c r="F93" s="75">
        <v>21</v>
      </c>
      <c r="G93" s="75">
        <v>10</v>
      </c>
    </row>
    <row r="94" spans="1:15" x14ac:dyDescent="0.25">
      <c r="A94" s="38" t="s">
        <v>171</v>
      </c>
      <c r="B94" s="75">
        <v>32.6</v>
      </c>
      <c r="C94" s="75">
        <v>47.7</v>
      </c>
      <c r="D94" s="75">
        <v>45</v>
      </c>
      <c r="E94" s="75">
        <v>37</v>
      </c>
      <c r="F94" s="75">
        <v>21.8</v>
      </c>
      <c r="G94" s="75">
        <v>11</v>
      </c>
    </row>
    <row r="95" spans="1:15" x14ac:dyDescent="0.25">
      <c r="A95" s="38" t="s">
        <v>172</v>
      </c>
      <c r="B95" s="75">
        <v>29</v>
      </c>
      <c r="C95" s="75">
        <v>43.4</v>
      </c>
      <c r="D95" s="75">
        <v>43</v>
      </c>
      <c r="E95" s="75">
        <v>36.299999999999997</v>
      </c>
      <c r="F95" s="75">
        <v>20.3</v>
      </c>
      <c r="G95" s="75">
        <v>10.5</v>
      </c>
    </row>
    <row r="96" spans="1:15" x14ac:dyDescent="0.25">
      <c r="A96" s="38" t="s">
        <v>173</v>
      </c>
      <c r="B96" s="75">
        <v>31.3</v>
      </c>
      <c r="C96" s="75">
        <v>44.8</v>
      </c>
      <c r="D96" s="75">
        <v>44.6</v>
      </c>
      <c r="E96" s="75">
        <v>34.799999999999997</v>
      </c>
      <c r="F96" s="75">
        <v>21.4</v>
      </c>
      <c r="G96" s="75">
        <v>9.1522489999999994</v>
      </c>
    </row>
    <row r="97" spans="1:8" x14ac:dyDescent="0.25">
      <c r="A97" s="38" t="s">
        <v>174</v>
      </c>
      <c r="B97" s="75">
        <v>23.4</v>
      </c>
      <c r="C97" s="75">
        <v>37</v>
      </c>
      <c r="D97" s="75">
        <v>36.5</v>
      </c>
      <c r="E97" s="75">
        <v>32</v>
      </c>
      <c r="F97" s="75">
        <v>19.5</v>
      </c>
      <c r="G97" s="75">
        <v>10.199999999999999</v>
      </c>
    </row>
    <row r="98" spans="1:8" x14ac:dyDescent="0.25">
      <c r="A98" s="38" t="s">
        <v>175</v>
      </c>
      <c r="B98" s="75">
        <v>27.3</v>
      </c>
      <c r="C98" s="75">
        <v>40.6</v>
      </c>
      <c r="D98" s="75">
        <v>40.6</v>
      </c>
      <c r="E98" s="75">
        <v>34.4</v>
      </c>
      <c r="F98" s="75">
        <v>21.4</v>
      </c>
      <c r="G98" s="75">
        <v>11.4</v>
      </c>
      <c r="H98" s="48"/>
    </row>
    <row r="99" spans="1:8" x14ac:dyDescent="0.25">
      <c r="A99" s="38" t="s">
        <v>176</v>
      </c>
      <c r="B99" s="75">
        <v>27.8</v>
      </c>
      <c r="C99" s="75">
        <v>41.4</v>
      </c>
      <c r="D99" s="75">
        <v>40.5</v>
      </c>
      <c r="E99" s="75">
        <v>34.1</v>
      </c>
      <c r="F99" s="75">
        <v>21.3</v>
      </c>
      <c r="G99" s="75">
        <v>10.9</v>
      </c>
    </row>
    <row r="100" spans="1:8" x14ac:dyDescent="0.25">
      <c r="A100" s="38" t="s">
        <v>177</v>
      </c>
      <c r="B100" s="75">
        <v>26.2</v>
      </c>
      <c r="C100" s="75">
        <v>35.700000000000003</v>
      </c>
      <c r="D100" s="75">
        <v>38</v>
      </c>
      <c r="E100" s="75">
        <v>30.8</v>
      </c>
      <c r="F100" s="75">
        <v>20.400000000000002</v>
      </c>
      <c r="G100" s="75">
        <v>10.6</v>
      </c>
    </row>
  </sheetData>
  <phoneticPr fontId="37" type="noConversion"/>
  <hyperlinks>
    <hyperlink ref="H1" location="'TABLE OF CONTENTS'!A1" display="Return to Table of Contents" xr:uid="{00000000-0004-0000-2600-000000000000}"/>
  </hyperlinks>
  <pageMargins left="0.7" right="0.7" top="0.75" bottom="0.75" header="0.3" footer="0.3"/>
  <pageSetup orientation="portrait" r:id="rId1"/>
  <headerFooter>
    <oddHeader>&amp;L&amp;"Calibri"&amp;11&amp;K000000NONCONFIDENTIAL // EXTERNAL&amp;1#_x000D_&amp;"Calibri"&amp;11&amp;K000000&amp;"Calibri"&amp;11&amp;K000000</oddHead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 codeName="Sheet21"/>
  <dimension ref="A1:N100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ColWidth="9.140625" defaultRowHeight="15" x14ac:dyDescent="0.25"/>
  <cols>
    <col min="1" max="1" width="27.42578125" customWidth="1"/>
    <col min="2" max="7" width="9.5703125" bestFit="1" customWidth="1"/>
    <col min="8" max="8" width="9.42578125" bestFit="1" customWidth="1"/>
  </cols>
  <sheetData>
    <row r="1" spans="1:8" ht="20.25" x14ac:dyDescent="0.3">
      <c r="A1" s="28" t="s">
        <v>262</v>
      </c>
      <c r="H1" s="11" t="s">
        <v>86</v>
      </c>
    </row>
    <row r="2" spans="1:8" x14ac:dyDescent="0.25">
      <c r="A2" t="s">
        <v>263</v>
      </c>
      <c r="H2" t="s">
        <v>179</v>
      </c>
    </row>
    <row r="3" spans="1:8" x14ac:dyDescent="0.25">
      <c r="H3" t="s">
        <v>251</v>
      </c>
    </row>
    <row r="4" spans="1:8" x14ac:dyDescent="0.25">
      <c r="A4" t="s">
        <v>242</v>
      </c>
      <c r="B4" t="s">
        <v>252</v>
      </c>
      <c r="C4" t="s">
        <v>253</v>
      </c>
      <c r="D4" t="s">
        <v>254</v>
      </c>
      <c r="E4" t="s">
        <v>255</v>
      </c>
      <c r="F4" t="s">
        <v>256</v>
      </c>
      <c r="G4" t="s">
        <v>257</v>
      </c>
    </row>
    <row r="5" spans="1:8" x14ac:dyDescent="0.25">
      <c r="A5" s="38" t="s">
        <v>201</v>
      </c>
      <c r="B5" s="82">
        <v>30.04</v>
      </c>
      <c r="C5" s="82">
        <v>90.64</v>
      </c>
      <c r="D5" s="82">
        <v>91.27</v>
      </c>
      <c r="E5" s="82">
        <v>59.57</v>
      </c>
      <c r="F5" s="82">
        <v>22.73</v>
      </c>
      <c r="G5" s="82">
        <v>11.48</v>
      </c>
    </row>
    <row r="6" spans="1:8" x14ac:dyDescent="0.25">
      <c r="A6" s="38" t="s">
        <v>202</v>
      </c>
      <c r="B6" s="82">
        <v>28.01</v>
      </c>
      <c r="C6" s="82">
        <v>76.11</v>
      </c>
      <c r="D6" s="82">
        <v>67.2</v>
      </c>
      <c r="E6" s="82">
        <v>46.07</v>
      </c>
      <c r="F6" s="82">
        <v>12.5</v>
      </c>
      <c r="G6" s="82">
        <v>7.38</v>
      </c>
    </row>
    <row r="7" spans="1:8" x14ac:dyDescent="0.25">
      <c r="A7" s="38" t="s">
        <v>203</v>
      </c>
      <c r="B7" s="82">
        <v>35.61</v>
      </c>
      <c r="C7" s="82">
        <v>95.79</v>
      </c>
      <c r="D7" s="82">
        <v>83.21</v>
      </c>
      <c r="E7" s="82">
        <v>50.19</v>
      </c>
      <c r="F7" s="82">
        <v>20.45</v>
      </c>
      <c r="G7" s="82">
        <v>9.218</v>
      </c>
    </row>
    <row r="8" spans="1:8" x14ac:dyDescent="0.25">
      <c r="A8" s="38" t="s">
        <v>204</v>
      </c>
      <c r="B8" s="82">
        <v>36.409999999999997</v>
      </c>
      <c r="C8" s="82">
        <v>96.24</v>
      </c>
      <c r="D8" s="82">
        <v>92.77</v>
      </c>
      <c r="E8" s="82">
        <v>48.08</v>
      </c>
      <c r="F8" s="82">
        <v>15.66</v>
      </c>
      <c r="G8" s="82">
        <v>9.49</v>
      </c>
    </row>
    <row r="9" spans="1:8" x14ac:dyDescent="0.25">
      <c r="A9" s="38" t="s">
        <v>205</v>
      </c>
      <c r="B9" s="82">
        <v>34.479999999999997</v>
      </c>
      <c r="C9" s="82">
        <v>103.7</v>
      </c>
      <c r="D9" s="82">
        <v>101.8</v>
      </c>
      <c r="E9" s="82">
        <v>64.16</v>
      </c>
      <c r="F9" s="82">
        <v>21.08</v>
      </c>
      <c r="G9" s="82">
        <v>11.48</v>
      </c>
    </row>
    <row r="10" spans="1:8" x14ac:dyDescent="0.25">
      <c r="A10" s="38" t="s">
        <v>206</v>
      </c>
      <c r="B10" s="82">
        <v>30.93</v>
      </c>
      <c r="C10" s="82">
        <v>100.3</v>
      </c>
      <c r="D10" s="82">
        <v>98.05</v>
      </c>
      <c r="E10" s="82">
        <v>63.82</v>
      </c>
      <c r="F10" s="82">
        <v>21.59</v>
      </c>
      <c r="G10" s="82">
        <v>11.8</v>
      </c>
    </row>
    <row r="11" spans="1:8" x14ac:dyDescent="0.25">
      <c r="A11" s="38" t="s">
        <v>207</v>
      </c>
      <c r="B11" s="82">
        <v>48.56</v>
      </c>
      <c r="C11" s="82">
        <v>155</v>
      </c>
      <c r="D11" s="82">
        <v>155.69999999999999</v>
      </c>
      <c r="E11" s="82">
        <v>91.32</v>
      </c>
      <c r="F11" s="82">
        <v>32.36</v>
      </c>
      <c r="G11" s="82">
        <v>10.62</v>
      </c>
    </row>
    <row r="12" spans="1:8" x14ac:dyDescent="0.25">
      <c r="A12" s="38" t="s">
        <v>208</v>
      </c>
      <c r="B12" s="82">
        <v>46.31</v>
      </c>
      <c r="C12" s="82">
        <v>149.9</v>
      </c>
      <c r="D12" s="82">
        <v>144.30000000000001</v>
      </c>
      <c r="E12" s="82">
        <v>92.12</v>
      </c>
      <c r="F12" s="82">
        <v>28.21</v>
      </c>
      <c r="G12" s="82">
        <v>12.87</v>
      </c>
    </row>
    <row r="13" spans="1:8" x14ac:dyDescent="0.25">
      <c r="A13" s="38" t="s">
        <v>209</v>
      </c>
      <c r="B13" s="82">
        <v>51.59</v>
      </c>
      <c r="C13" s="82">
        <v>204.3</v>
      </c>
      <c r="D13" s="82">
        <v>209.1</v>
      </c>
      <c r="E13" s="82">
        <v>135.1</v>
      </c>
      <c r="F13" s="82">
        <v>41.36</v>
      </c>
      <c r="G13" s="82">
        <v>18.3</v>
      </c>
    </row>
    <row r="14" spans="1:8" x14ac:dyDescent="0.25">
      <c r="A14" s="38" t="s">
        <v>210</v>
      </c>
      <c r="B14" s="82">
        <v>45.18</v>
      </c>
      <c r="C14" s="82">
        <v>165.9</v>
      </c>
      <c r="D14" s="82">
        <v>160</v>
      </c>
      <c r="E14" s="82">
        <v>105.2</v>
      </c>
      <c r="F14" s="82">
        <v>35.270000000000003</v>
      </c>
      <c r="G14" s="82">
        <v>14.92</v>
      </c>
    </row>
    <row r="15" spans="1:8" x14ac:dyDescent="0.25">
      <c r="A15" s="38" t="s">
        <v>211</v>
      </c>
      <c r="B15" s="82">
        <v>51.38</v>
      </c>
      <c r="C15" s="82">
        <v>185.4</v>
      </c>
      <c r="D15" s="82">
        <v>192.1</v>
      </c>
      <c r="E15" s="82">
        <v>112.4</v>
      </c>
      <c r="F15" s="82">
        <v>35.229999999999997</v>
      </c>
      <c r="G15" s="82">
        <v>16.52</v>
      </c>
    </row>
    <row r="16" spans="1:8" x14ac:dyDescent="0.25">
      <c r="A16" s="38" t="s">
        <v>212</v>
      </c>
      <c r="B16" s="82">
        <v>56.24</v>
      </c>
      <c r="C16" s="82">
        <v>211.9</v>
      </c>
      <c r="D16" s="82">
        <v>215.3</v>
      </c>
      <c r="E16" s="82">
        <v>122.5</v>
      </c>
      <c r="F16" s="82">
        <v>46.75</v>
      </c>
      <c r="G16" s="82">
        <v>16.77</v>
      </c>
    </row>
    <row r="17" spans="1:7" x14ac:dyDescent="0.25">
      <c r="A17" s="38" t="s">
        <v>94</v>
      </c>
      <c r="B17" s="82">
        <v>60.22</v>
      </c>
      <c r="C17" s="82">
        <v>271.89999999999998</v>
      </c>
      <c r="D17" s="82">
        <v>310.89999999999998</v>
      </c>
      <c r="E17" s="82">
        <v>208.4</v>
      </c>
      <c r="F17" s="82">
        <v>72.11</v>
      </c>
      <c r="G17" s="82">
        <v>19.670000000000002</v>
      </c>
    </row>
    <row r="18" spans="1:7" x14ac:dyDescent="0.25">
      <c r="A18" s="38" t="s">
        <v>95</v>
      </c>
      <c r="B18" s="82">
        <v>61.78</v>
      </c>
      <c r="C18" s="82">
        <v>278</v>
      </c>
      <c r="D18" s="82">
        <v>332.4</v>
      </c>
      <c r="E18" s="82">
        <v>220.6</v>
      </c>
      <c r="F18" s="82">
        <v>75.19</v>
      </c>
      <c r="G18" s="82">
        <v>24.89</v>
      </c>
    </row>
    <row r="19" spans="1:7" x14ac:dyDescent="0.25">
      <c r="A19" s="38" t="s">
        <v>96</v>
      </c>
      <c r="B19" s="82">
        <v>79.7</v>
      </c>
      <c r="C19" s="82">
        <v>295.60000000000002</v>
      </c>
      <c r="D19" s="82">
        <v>334</v>
      </c>
      <c r="E19" s="82">
        <v>217.6</v>
      </c>
      <c r="F19" s="82">
        <v>81.94</v>
      </c>
      <c r="G19" s="82">
        <v>26.67</v>
      </c>
    </row>
    <row r="20" spans="1:7" x14ac:dyDescent="0.25">
      <c r="A20" s="38" t="s">
        <v>97</v>
      </c>
      <c r="B20" s="82">
        <v>79.11</v>
      </c>
      <c r="C20" s="82">
        <v>309</v>
      </c>
      <c r="D20" s="82">
        <v>322.89999999999998</v>
      </c>
      <c r="E20" s="82">
        <v>194.2</v>
      </c>
      <c r="F20" s="82">
        <v>70.77</v>
      </c>
      <c r="G20" s="82">
        <v>23.96</v>
      </c>
    </row>
    <row r="21" spans="1:7" x14ac:dyDescent="0.25">
      <c r="A21" s="38" t="s">
        <v>98</v>
      </c>
      <c r="B21" s="82">
        <v>49.16</v>
      </c>
      <c r="C21" s="82">
        <v>176.6</v>
      </c>
      <c r="D21" s="82">
        <v>204.7</v>
      </c>
      <c r="E21" s="82">
        <v>136.80000000000001</v>
      </c>
      <c r="F21" s="82">
        <v>48.63</v>
      </c>
      <c r="G21" s="82">
        <v>17.670000000000002</v>
      </c>
    </row>
    <row r="22" spans="1:7" x14ac:dyDescent="0.25">
      <c r="A22" s="38" t="s">
        <v>99</v>
      </c>
      <c r="B22" s="82">
        <v>60.34</v>
      </c>
      <c r="C22" s="82">
        <v>201.7</v>
      </c>
      <c r="D22" s="82">
        <v>215.6</v>
      </c>
      <c r="E22" s="82">
        <v>138.30000000000001</v>
      </c>
      <c r="F22" s="82">
        <v>55.86</v>
      </c>
      <c r="G22" s="82">
        <v>16.940000000000001</v>
      </c>
    </row>
    <row r="23" spans="1:7" x14ac:dyDescent="0.25">
      <c r="A23" s="38" t="s">
        <v>100</v>
      </c>
      <c r="B23" s="82">
        <v>77.03</v>
      </c>
      <c r="C23" s="82">
        <v>230.9</v>
      </c>
      <c r="D23" s="82">
        <v>238.4</v>
      </c>
      <c r="E23" s="82">
        <v>149.80000000000001</v>
      </c>
      <c r="F23" s="82">
        <v>58.27</v>
      </c>
      <c r="G23" s="82">
        <v>18.87</v>
      </c>
    </row>
    <row r="24" spans="1:7" x14ac:dyDescent="0.25">
      <c r="A24" s="38" t="s">
        <v>101</v>
      </c>
      <c r="B24" s="82">
        <v>78.290000000000006</v>
      </c>
      <c r="C24" s="82">
        <v>194.8</v>
      </c>
      <c r="D24" s="82">
        <v>201.3</v>
      </c>
      <c r="E24" s="82">
        <v>121.4</v>
      </c>
      <c r="F24" s="82">
        <v>45.93</v>
      </c>
      <c r="G24" s="82">
        <v>15.69</v>
      </c>
    </row>
    <row r="25" spans="1:7" x14ac:dyDescent="0.25">
      <c r="A25" s="38" t="s">
        <v>102</v>
      </c>
      <c r="B25" s="82">
        <v>56.68</v>
      </c>
      <c r="C25" s="82">
        <v>182.4</v>
      </c>
      <c r="D25" s="82">
        <v>203.7</v>
      </c>
      <c r="E25" s="82">
        <v>137.80000000000001</v>
      </c>
      <c r="F25" s="82">
        <v>50.51</v>
      </c>
      <c r="G25" s="82">
        <v>19.53</v>
      </c>
    </row>
    <row r="26" spans="1:7" x14ac:dyDescent="0.25">
      <c r="A26" s="38" t="s">
        <v>103</v>
      </c>
      <c r="B26" s="82">
        <v>60.31</v>
      </c>
      <c r="C26" s="82">
        <v>187</v>
      </c>
      <c r="D26" s="82">
        <v>186</v>
      </c>
      <c r="E26" s="82">
        <v>130.80000000000001</v>
      </c>
      <c r="F26" s="82">
        <v>45.29</v>
      </c>
      <c r="G26" s="82">
        <v>16.02</v>
      </c>
    </row>
    <row r="27" spans="1:7" x14ac:dyDescent="0.25">
      <c r="A27" s="38" t="s">
        <v>104</v>
      </c>
      <c r="B27" s="82">
        <v>79.540000000000006</v>
      </c>
      <c r="C27" s="82">
        <v>221.4</v>
      </c>
      <c r="D27" s="82">
        <v>227</v>
      </c>
      <c r="E27" s="82">
        <v>153.5</v>
      </c>
      <c r="F27" s="82">
        <v>53.78</v>
      </c>
      <c r="G27" s="82">
        <v>16.670000000000002</v>
      </c>
    </row>
    <row r="28" spans="1:7" x14ac:dyDescent="0.25">
      <c r="A28" s="38" t="s">
        <v>105</v>
      </c>
      <c r="B28" s="82">
        <v>79.86</v>
      </c>
      <c r="C28" s="82">
        <v>230.1</v>
      </c>
      <c r="D28" s="82">
        <v>251.8</v>
      </c>
      <c r="E28" s="82">
        <v>159.9</v>
      </c>
      <c r="F28" s="82">
        <v>56.36</v>
      </c>
      <c r="G28" s="82">
        <v>14.43</v>
      </c>
    </row>
    <row r="29" spans="1:7" x14ac:dyDescent="0.25">
      <c r="A29" s="38" t="s">
        <v>106</v>
      </c>
      <c r="B29" s="82">
        <v>59.89</v>
      </c>
      <c r="C29" s="82">
        <v>182.8</v>
      </c>
      <c r="D29" s="82">
        <v>218</v>
      </c>
      <c r="E29" s="82">
        <v>132.30000000000001</v>
      </c>
      <c r="F29" s="82">
        <v>55.84</v>
      </c>
      <c r="G29" s="82">
        <v>17.59</v>
      </c>
    </row>
    <row r="30" spans="1:7" x14ac:dyDescent="0.25">
      <c r="A30" s="38" t="s">
        <v>107</v>
      </c>
      <c r="B30" s="82">
        <v>67.64</v>
      </c>
      <c r="C30" s="82">
        <v>192.1</v>
      </c>
      <c r="D30" s="82">
        <v>212</v>
      </c>
      <c r="E30" s="82">
        <v>151.9</v>
      </c>
      <c r="F30" s="82">
        <v>74.95</v>
      </c>
      <c r="G30" s="82">
        <v>22.35</v>
      </c>
    </row>
    <row r="31" spans="1:7" x14ac:dyDescent="0.25">
      <c r="A31" s="38" t="s">
        <v>108</v>
      </c>
      <c r="B31" s="82">
        <v>72.36</v>
      </c>
      <c r="C31" s="82">
        <v>207.5</v>
      </c>
      <c r="D31" s="82">
        <v>213.1</v>
      </c>
      <c r="E31" s="82">
        <v>136.9</v>
      </c>
      <c r="F31" s="82">
        <v>60.83</v>
      </c>
      <c r="G31" s="82">
        <v>17.309999999999999</v>
      </c>
    </row>
    <row r="32" spans="1:7" x14ac:dyDescent="0.25">
      <c r="A32" s="38" t="s">
        <v>109</v>
      </c>
      <c r="B32" s="82">
        <v>65.47</v>
      </c>
      <c r="C32" s="82">
        <v>188</v>
      </c>
      <c r="D32" s="82">
        <v>186.9</v>
      </c>
      <c r="E32" s="82">
        <v>127.8</v>
      </c>
      <c r="F32" s="82">
        <v>51.49</v>
      </c>
      <c r="G32" s="82">
        <v>17.22</v>
      </c>
    </row>
    <row r="33" spans="1:7" x14ac:dyDescent="0.25">
      <c r="A33" s="38" t="s">
        <v>110</v>
      </c>
      <c r="B33" s="82">
        <v>66.34</v>
      </c>
      <c r="C33" s="82">
        <v>207.2</v>
      </c>
      <c r="D33" s="82">
        <v>219.9</v>
      </c>
      <c r="E33" s="82">
        <v>161.5</v>
      </c>
      <c r="F33" s="82">
        <v>70.7</v>
      </c>
      <c r="G33" s="82">
        <v>22.09</v>
      </c>
    </row>
    <row r="34" spans="1:7" x14ac:dyDescent="0.25">
      <c r="A34" s="38" t="s">
        <v>111</v>
      </c>
      <c r="B34" s="82">
        <v>55.48</v>
      </c>
      <c r="C34" s="82">
        <v>170.9</v>
      </c>
      <c r="D34" s="82">
        <v>186.8</v>
      </c>
      <c r="E34" s="82">
        <v>150.30000000000001</v>
      </c>
      <c r="F34" s="82">
        <v>58.88</v>
      </c>
      <c r="G34" s="82">
        <v>19.14</v>
      </c>
    </row>
    <row r="35" spans="1:7" x14ac:dyDescent="0.25">
      <c r="A35" s="38" t="s">
        <v>112</v>
      </c>
      <c r="B35" s="82">
        <v>73.38</v>
      </c>
      <c r="C35" s="82">
        <v>196.6</v>
      </c>
      <c r="D35" s="82">
        <v>201.8</v>
      </c>
      <c r="E35" s="82">
        <v>146.80000000000001</v>
      </c>
      <c r="F35" s="82">
        <v>57.46</v>
      </c>
      <c r="G35" s="82">
        <v>23.21</v>
      </c>
    </row>
    <row r="36" spans="1:7" x14ac:dyDescent="0.25">
      <c r="A36" s="38" t="s">
        <v>113</v>
      </c>
      <c r="B36" s="82">
        <v>52.12</v>
      </c>
      <c r="C36" s="82">
        <v>131.9</v>
      </c>
      <c r="D36" s="82">
        <v>142.1</v>
      </c>
      <c r="E36" s="82">
        <v>119.9</v>
      </c>
      <c r="F36" s="82">
        <v>52.26</v>
      </c>
      <c r="G36" s="82">
        <v>14.66</v>
      </c>
    </row>
    <row r="37" spans="1:7" x14ac:dyDescent="0.25">
      <c r="A37" s="38" t="s">
        <v>114</v>
      </c>
      <c r="B37" s="82">
        <v>42.69</v>
      </c>
      <c r="C37" s="82">
        <v>115.6</v>
      </c>
      <c r="D37" s="82">
        <v>129.6</v>
      </c>
      <c r="E37" s="82">
        <v>100.7</v>
      </c>
      <c r="F37" s="82">
        <v>45.2</v>
      </c>
      <c r="G37" s="82">
        <v>16.75</v>
      </c>
    </row>
    <row r="38" spans="1:7" x14ac:dyDescent="0.25">
      <c r="A38" s="38" t="s">
        <v>115</v>
      </c>
      <c r="B38" s="82">
        <v>48.76</v>
      </c>
      <c r="C38" s="82">
        <v>149.9</v>
      </c>
      <c r="D38" s="82">
        <v>159</v>
      </c>
      <c r="E38" s="82">
        <v>122.3</v>
      </c>
      <c r="F38" s="82">
        <v>60.45</v>
      </c>
      <c r="G38" s="82">
        <v>16.73</v>
      </c>
    </row>
    <row r="39" spans="1:7" x14ac:dyDescent="0.25">
      <c r="A39" s="38" t="s">
        <v>116</v>
      </c>
      <c r="B39" s="82">
        <v>39.32</v>
      </c>
      <c r="C39" s="82">
        <v>110.1</v>
      </c>
      <c r="D39" s="82">
        <v>109.6</v>
      </c>
      <c r="E39" s="82">
        <v>75.650000000000006</v>
      </c>
      <c r="F39" s="82">
        <v>36.799999999999997</v>
      </c>
      <c r="G39" s="82">
        <v>10.47</v>
      </c>
    </row>
    <row r="40" spans="1:7" x14ac:dyDescent="0.25">
      <c r="A40" s="38" t="s">
        <v>117</v>
      </c>
      <c r="B40" s="82">
        <v>36.72</v>
      </c>
      <c r="C40" s="82">
        <v>87.57</v>
      </c>
      <c r="D40" s="82">
        <v>76.55</v>
      </c>
      <c r="E40" s="82">
        <v>64.53</v>
      </c>
      <c r="F40" s="82">
        <v>23.78</v>
      </c>
      <c r="G40" s="82">
        <v>9.4380000000000006</v>
      </c>
    </row>
    <row r="41" spans="1:7" x14ac:dyDescent="0.25">
      <c r="A41" s="38" t="s">
        <v>118</v>
      </c>
      <c r="B41" s="82">
        <v>31.42</v>
      </c>
      <c r="C41" s="82">
        <v>96.02</v>
      </c>
      <c r="D41" s="82">
        <v>122.5</v>
      </c>
      <c r="E41" s="82">
        <v>84.22</v>
      </c>
      <c r="F41" s="82">
        <v>43.35</v>
      </c>
      <c r="G41" s="82">
        <v>18.97</v>
      </c>
    </row>
    <row r="42" spans="1:7" x14ac:dyDescent="0.25">
      <c r="A42" s="38" t="s">
        <v>119</v>
      </c>
      <c r="B42" s="82">
        <v>36.33</v>
      </c>
      <c r="C42" s="82">
        <v>128.30000000000001</v>
      </c>
      <c r="D42" s="82">
        <v>165.3</v>
      </c>
      <c r="E42" s="82">
        <v>115.3</v>
      </c>
      <c r="F42" s="82">
        <v>51.42</v>
      </c>
      <c r="G42" s="82">
        <v>16.29</v>
      </c>
    </row>
    <row r="43" spans="1:7" x14ac:dyDescent="0.25">
      <c r="A43" s="38" t="s">
        <v>120</v>
      </c>
      <c r="B43" s="82">
        <v>41.34</v>
      </c>
      <c r="C43" s="82">
        <v>131.30000000000001</v>
      </c>
      <c r="D43" s="82">
        <v>155.6</v>
      </c>
      <c r="E43" s="82">
        <v>114.8</v>
      </c>
      <c r="F43" s="82">
        <v>49.89</v>
      </c>
      <c r="G43" s="82">
        <v>14.98</v>
      </c>
    </row>
    <row r="44" spans="1:7" x14ac:dyDescent="0.25">
      <c r="A44" s="38" t="s">
        <v>121</v>
      </c>
      <c r="B44" s="82">
        <v>40.31</v>
      </c>
      <c r="C44" s="82">
        <v>98.21</v>
      </c>
      <c r="D44" s="82">
        <v>111.1</v>
      </c>
      <c r="E44" s="82">
        <v>79.709999999999994</v>
      </c>
      <c r="F44" s="82">
        <v>39.880000000000003</v>
      </c>
      <c r="G44" s="82">
        <v>14.28</v>
      </c>
    </row>
    <row r="45" spans="1:7" x14ac:dyDescent="0.25">
      <c r="A45" s="38" t="s">
        <v>122</v>
      </c>
      <c r="B45" s="82">
        <v>36.53</v>
      </c>
      <c r="C45" s="82">
        <v>97.92</v>
      </c>
      <c r="D45" s="82">
        <v>108.4</v>
      </c>
      <c r="E45" s="82">
        <v>80.2</v>
      </c>
      <c r="F45" s="82">
        <v>42.1</v>
      </c>
      <c r="G45" s="82">
        <v>13.22</v>
      </c>
    </row>
    <row r="46" spans="1:7" x14ac:dyDescent="0.25">
      <c r="A46" s="38" t="s">
        <v>123</v>
      </c>
      <c r="B46" s="82">
        <v>30.76</v>
      </c>
      <c r="C46" s="82">
        <v>92.47</v>
      </c>
      <c r="D46" s="82">
        <v>96.64</v>
      </c>
      <c r="E46" s="82">
        <v>83.43</v>
      </c>
      <c r="F46" s="82">
        <v>44.43</v>
      </c>
      <c r="G46" s="82">
        <v>16.829999999999998</v>
      </c>
    </row>
    <row r="47" spans="1:7" x14ac:dyDescent="0.25">
      <c r="A47" s="38" t="s">
        <v>124</v>
      </c>
      <c r="B47" s="82">
        <v>34.9</v>
      </c>
      <c r="C47" s="82">
        <v>99.76</v>
      </c>
      <c r="D47" s="82">
        <v>115.4</v>
      </c>
      <c r="E47" s="82">
        <v>83.06</v>
      </c>
      <c r="F47" s="82">
        <v>38.99</v>
      </c>
      <c r="G47" s="82">
        <v>14.7</v>
      </c>
    </row>
    <row r="48" spans="1:7" x14ac:dyDescent="0.25">
      <c r="A48" s="38" t="s">
        <v>125</v>
      </c>
      <c r="B48" s="82">
        <v>30.68</v>
      </c>
      <c r="C48" s="82">
        <v>110.9</v>
      </c>
      <c r="D48" s="82">
        <v>140.30000000000001</v>
      </c>
      <c r="E48" s="82">
        <v>108.5</v>
      </c>
      <c r="F48" s="82">
        <v>54.62</v>
      </c>
      <c r="G48" s="82">
        <v>17.47</v>
      </c>
    </row>
    <row r="49" spans="1:7" x14ac:dyDescent="0.25">
      <c r="A49" s="38" t="s">
        <v>126</v>
      </c>
      <c r="B49" s="82">
        <v>22.76</v>
      </c>
      <c r="C49" s="82">
        <v>110.7</v>
      </c>
      <c r="D49" s="82">
        <v>165.3</v>
      </c>
      <c r="E49" s="82">
        <v>116.7</v>
      </c>
      <c r="F49" s="82">
        <v>62.47</v>
      </c>
      <c r="G49" s="82">
        <v>18.100000000000001</v>
      </c>
    </row>
    <row r="50" spans="1:7" x14ac:dyDescent="0.25">
      <c r="A50" s="38" t="s">
        <v>127</v>
      </c>
      <c r="B50" s="82">
        <v>19.32</v>
      </c>
      <c r="C50" s="82">
        <v>81.209999999999994</v>
      </c>
      <c r="D50" s="82">
        <v>104.9</v>
      </c>
      <c r="E50" s="82">
        <v>84.75</v>
      </c>
      <c r="F50" s="82">
        <v>46.75</v>
      </c>
      <c r="G50" s="82">
        <v>14.46</v>
      </c>
    </row>
    <row r="51" spans="1:7" x14ac:dyDescent="0.25">
      <c r="A51" s="38" t="s">
        <v>128</v>
      </c>
      <c r="B51" s="82">
        <v>23.93</v>
      </c>
      <c r="C51" s="82">
        <v>62.5</v>
      </c>
      <c r="D51" s="82">
        <v>89.54</v>
      </c>
      <c r="E51" s="82">
        <v>62.61</v>
      </c>
      <c r="F51" s="82">
        <v>40.97</v>
      </c>
      <c r="G51" s="82">
        <v>12.66</v>
      </c>
    </row>
    <row r="52" spans="1:7" x14ac:dyDescent="0.25">
      <c r="A52" s="38" t="s">
        <v>129</v>
      </c>
      <c r="B52" s="82">
        <v>22.94</v>
      </c>
      <c r="C52" s="82">
        <v>98.99</v>
      </c>
      <c r="D52" s="82">
        <v>125.5</v>
      </c>
      <c r="E52" s="82">
        <v>89.04</v>
      </c>
      <c r="F52" s="82">
        <v>52.8</v>
      </c>
      <c r="G52" s="82">
        <v>12.89</v>
      </c>
    </row>
    <row r="53" spans="1:7" x14ac:dyDescent="0.25">
      <c r="A53" s="38" t="s">
        <v>130</v>
      </c>
      <c r="B53" s="82">
        <v>19.77</v>
      </c>
      <c r="C53" s="82">
        <v>90.08</v>
      </c>
      <c r="D53" s="82">
        <v>126.6</v>
      </c>
      <c r="E53" s="82">
        <v>97.15</v>
      </c>
      <c r="F53" s="82">
        <v>57.96</v>
      </c>
      <c r="G53" s="82">
        <v>17.73</v>
      </c>
    </row>
    <row r="54" spans="1:7" x14ac:dyDescent="0.25">
      <c r="A54" s="38" t="s">
        <v>131</v>
      </c>
      <c r="B54" s="82">
        <v>21.71</v>
      </c>
      <c r="C54" s="82">
        <v>98.83</v>
      </c>
      <c r="D54" s="82">
        <v>139.4</v>
      </c>
      <c r="E54" s="82">
        <v>111.1</v>
      </c>
      <c r="F54" s="82">
        <v>69.19</v>
      </c>
      <c r="G54" s="82">
        <v>22.04</v>
      </c>
    </row>
    <row r="55" spans="1:7" x14ac:dyDescent="0.25">
      <c r="A55" s="38" t="s">
        <v>132</v>
      </c>
      <c r="B55" s="82">
        <v>30.11</v>
      </c>
      <c r="C55" s="82">
        <v>116.1</v>
      </c>
      <c r="D55" s="82">
        <v>156</v>
      </c>
      <c r="E55" s="82">
        <v>121.2</v>
      </c>
      <c r="F55" s="82">
        <v>73.98</v>
      </c>
      <c r="G55" s="82">
        <v>22.09</v>
      </c>
    </row>
    <row r="56" spans="1:7" x14ac:dyDescent="0.25">
      <c r="A56" s="38" t="s">
        <v>133</v>
      </c>
      <c r="B56" s="82">
        <v>37.229999999999997</v>
      </c>
      <c r="C56" s="82">
        <v>136.4</v>
      </c>
      <c r="D56" s="82">
        <v>168.2</v>
      </c>
      <c r="E56" s="82">
        <v>128.69999999999999</v>
      </c>
      <c r="F56" s="82">
        <v>62.64</v>
      </c>
      <c r="G56" s="82">
        <v>19.03</v>
      </c>
    </row>
    <row r="57" spans="1:7" x14ac:dyDescent="0.25">
      <c r="A57" s="38" t="s">
        <v>134</v>
      </c>
      <c r="B57" s="82">
        <v>25</v>
      </c>
      <c r="C57" s="82">
        <v>126.7</v>
      </c>
      <c r="D57" s="82">
        <v>171.2</v>
      </c>
      <c r="E57" s="82">
        <v>148</v>
      </c>
      <c r="F57" s="82">
        <v>75.900000000000006</v>
      </c>
      <c r="G57" s="82">
        <v>27.99</v>
      </c>
    </row>
    <row r="58" spans="1:7" x14ac:dyDescent="0.25">
      <c r="A58" s="38" t="s">
        <v>135</v>
      </c>
      <c r="B58" s="82">
        <v>31.75</v>
      </c>
      <c r="C58" s="82">
        <v>125.1</v>
      </c>
      <c r="D58" s="82">
        <v>166.5</v>
      </c>
      <c r="E58" s="82">
        <v>134.80000000000001</v>
      </c>
      <c r="F58" s="82">
        <v>85.92</v>
      </c>
      <c r="G58" s="82">
        <v>30.99</v>
      </c>
    </row>
    <row r="59" spans="1:7" x14ac:dyDescent="0.25">
      <c r="A59" s="38" t="s">
        <v>136</v>
      </c>
      <c r="B59" s="82">
        <v>34.15</v>
      </c>
      <c r="C59" s="82">
        <v>122.7</v>
      </c>
      <c r="D59" s="82">
        <v>158.9</v>
      </c>
      <c r="E59" s="82">
        <v>128.1</v>
      </c>
      <c r="F59" s="82">
        <v>76.03</v>
      </c>
      <c r="G59" s="82">
        <v>26.28</v>
      </c>
    </row>
    <row r="60" spans="1:7" x14ac:dyDescent="0.25">
      <c r="A60" s="38" t="s">
        <v>137</v>
      </c>
      <c r="B60" s="82">
        <v>32.26</v>
      </c>
      <c r="C60" s="82">
        <v>106.8</v>
      </c>
      <c r="D60" s="82">
        <v>126.6</v>
      </c>
      <c r="E60" s="82">
        <v>107</v>
      </c>
      <c r="F60" s="82">
        <v>51.56</v>
      </c>
      <c r="G60" s="82">
        <v>22.12</v>
      </c>
    </row>
    <row r="61" spans="1:7" x14ac:dyDescent="0.25">
      <c r="A61" s="38" t="s">
        <v>138</v>
      </c>
      <c r="B61" s="82">
        <v>24.19</v>
      </c>
      <c r="C61" s="82">
        <v>82.56</v>
      </c>
      <c r="D61" s="82">
        <v>92.3</v>
      </c>
      <c r="E61" s="82">
        <v>77.58</v>
      </c>
      <c r="F61" s="82">
        <v>41.23</v>
      </c>
      <c r="G61" s="82">
        <v>11.63</v>
      </c>
    </row>
    <row r="62" spans="1:7" x14ac:dyDescent="0.25">
      <c r="A62" s="38" t="s">
        <v>139</v>
      </c>
      <c r="B62" s="82">
        <v>23.56</v>
      </c>
      <c r="C62" s="82">
        <v>72.709999999999994</v>
      </c>
      <c r="D62" s="82">
        <v>79.63</v>
      </c>
      <c r="E62" s="82">
        <v>60.59</v>
      </c>
      <c r="F62" s="82">
        <v>37.99</v>
      </c>
      <c r="G62" s="82">
        <v>10.57</v>
      </c>
    </row>
    <row r="63" spans="1:7" x14ac:dyDescent="0.25">
      <c r="A63" s="38" t="s">
        <v>140</v>
      </c>
      <c r="B63" s="82">
        <v>26.7</v>
      </c>
      <c r="C63" s="82">
        <v>93.24</v>
      </c>
      <c r="D63" s="82">
        <v>92.14</v>
      </c>
      <c r="E63" s="82">
        <v>71.13</v>
      </c>
      <c r="F63" s="82">
        <v>39.86</v>
      </c>
      <c r="G63" s="82">
        <v>11.99</v>
      </c>
    </row>
    <row r="64" spans="1:7" x14ac:dyDescent="0.25">
      <c r="A64" s="38" t="s">
        <v>141</v>
      </c>
      <c r="B64" s="82">
        <v>31.05</v>
      </c>
      <c r="C64" s="82">
        <v>97.57</v>
      </c>
      <c r="D64" s="82">
        <v>96.8</v>
      </c>
      <c r="E64" s="82">
        <v>71.98</v>
      </c>
      <c r="F64" s="82">
        <v>41.08</v>
      </c>
      <c r="G64" s="82">
        <v>13.52</v>
      </c>
    </row>
    <row r="65" spans="1:8" x14ac:dyDescent="0.25">
      <c r="A65" s="38" t="s">
        <v>142</v>
      </c>
      <c r="B65" s="82">
        <v>22.56</v>
      </c>
      <c r="C65" s="82">
        <v>95.03</v>
      </c>
      <c r="D65" s="82">
        <v>106.1</v>
      </c>
      <c r="E65" s="82">
        <v>70.61</v>
      </c>
      <c r="F65" s="82">
        <v>55.07</v>
      </c>
      <c r="G65" s="82">
        <v>16.309999999999999</v>
      </c>
    </row>
    <row r="66" spans="1:8" x14ac:dyDescent="0.25">
      <c r="A66" s="38" t="s">
        <v>143</v>
      </c>
      <c r="B66" s="82">
        <v>34.549999999999997</v>
      </c>
      <c r="C66" s="82">
        <v>121.7</v>
      </c>
      <c r="D66" s="82">
        <v>134.4</v>
      </c>
      <c r="E66" s="82">
        <v>102.5</v>
      </c>
      <c r="F66" s="82">
        <v>51.62</v>
      </c>
      <c r="G66" s="82">
        <v>20.440000000000001</v>
      </c>
    </row>
    <row r="67" spans="1:8" x14ac:dyDescent="0.25">
      <c r="A67" s="38" t="s">
        <v>144</v>
      </c>
      <c r="B67" s="82">
        <v>41.49</v>
      </c>
      <c r="C67" s="82">
        <v>135.69999999999999</v>
      </c>
      <c r="D67" s="82">
        <v>141.19999999999999</v>
      </c>
      <c r="E67" s="82">
        <v>109.3</v>
      </c>
      <c r="F67" s="82">
        <v>50.52</v>
      </c>
      <c r="G67" s="82">
        <v>21.36</v>
      </c>
    </row>
    <row r="68" spans="1:8" x14ac:dyDescent="0.25">
      <c r="A68" s="38" t="s">
        <v>145</v>
      </c>
      <c r="B68" s="82">
        <v>40.11</v>
      </c>
      <c r="C68" s="82">
        <v>117.2</v>
      </c>
      <c r="D68" s="82">
        <v>113.2</v>
      </c>
      <c r="E68" s="82">
        <v>98.28</v>
      </c>
      <c r="F68" s="82">
        <v>51.15</v>
      </c>
      <c r="G68" s="82">
        <v>16.64</v>
      </c>
    </row>
    <row r="69" spans="1:8" x14ac:dyDescent="0.25">
      <c r="A69" s="38" t="s">
        <v>146</v>
      </c>
      <c r="B69" s="82">
        <v>25.33</v>
      </c>
      <c r="C69" s="82">
        <v>95.94</v>
      </c>
      <c r="D69" s="82">
        <v>102.7</v>
      </c>
      <c r="E69" s="82">
        <v>91.98</v>
      </c>
      <c r="F69" s="82">
        <v>53.69</v>
      </c>
      <c r="G69" s="82">
        <v>19.27</v>
      </c>
    </row>
    <row r="70" spans="1:8" x14ac:dyDescent="0.25">
      <c r="A70" s="38" t="s">
        <v>147</v>
      </c>
      <c r="B70" s="82">
        <v>32.06</v>
      </c>
      <c r="C70" s="82">
        <v>113.1</v>
      </c>
      <c r="D70" s="82">
        <v>123.2</v>
      </c>
      <c r="E70" s="82">
        <v>88.5</v>
      </c>
      <c r="F70" s="82">
        <v>44.96</v>
      </c>
      <c r="G70" s="82">
        <v>25</v>
      </c>
    </row>
    <row r="71" spans="1:8" x14ac:dyDescent="0.25">
      <c r="A71" s="38" t="s">
        <v>148</v>
      </c>
      <c r="B71" s="82">
        <v>43.22</v>
      </c>
      <c r="C71" s="82">
        <v>132.1</v>
      </c>
      <c r="D71" s="82">
        <v>133.30000000000001</v>
      </c>
      <c r="E71" s="82">
        <v>93.54</v>
      </c>
      <c r="F71" s="82">
        <v>57.26</v>
      </c>
      <c r="G71" s="82">
        <v>18</v>
      </c>
    </row>
    <row r="72" spans="1:8" x14ac:dyDescent="0.25">
      <c r="A72" s="38" t="s">
        <v>149</v>
      </c>
      <c r="B72" s="82">
        <v>50.04</v>
      </c>
      <c r="C72" s="82">
        <v>163.69999999999999</v>
      </c>
      <c r="D72" s="82">
        <v>178.3</v>
      </c>
      <c r="E72" s="82">
        <v>120.9</v>
      </c>
      <c r="F72" s="82">
        <v>76.61</v>
      </c>
      <c r="G72" s="82">
        <v>27.27</v>
      </c>
    </row>
    <row r="73" spans="1:8" x14ac:dyDescent="0.25">
      <c r="A73" s="38" t="s">
        <v>150</v>
      </c>
      <c r="B73" s="82">
        <v>33.090000000000003</v>
      </c>
      <c r="C73" s="82">
        <v>132.9</v>
      </c>
      <c r="D73" s="82">
        <v>123</v>
      </c>
      <c r="E73" s="82">
        <v>118.3</v>
      </c>
      <c r="F73" s="82">
        <v>56.66</v>
      </c>
      <c r="G73" s="82">
        <v>26.64</v>
      </c>
    </row>
    <row r="74" spans="1:8" x14ac:dyDescent="0.25">
      <c r="A74" s="38" t="s">
        <v>151</v>
      </c>
      <c r="B74" s="82">
        <v>36.380000000000003</v>
      </c>
      <c r="C74" s="82">
        <v>111.1</v>
      </c>
      <c r="D74" s="82">
        <v>112.2</v>
      </c>
      <c r="E74" s="82">
        <v>89.97</v>
      </c>
      <c r="F74" s="82">
        <v>49.91</v>
      </c>
      <c r="G74" s="82">
        <v>21.24</v>
      </c>
    </row>
    <row r="75" spans="1:8" x14ac:dyDescent="0.25">
      <c r="A75" s="38" t="s">
        <v>152</v>
      </c>
      <c r="B75" s="82">
        <v>48.12</v>
      </c>
      <c r="C75" s="82">
        <v>134.69999999999999</v>
      </c>
      <c r="D75" s="82">
        <v>124.2</v>
      </c>
      <c r="E75" s="82">
        <v>93.19</v>
      </c>
      <c r="F75" s="82">
        <v>56.71</v>
      </c>
      <c r="G75" s="82">
        <v>22.38</v>
      </c>
    </row>
    <row r="76" spans="1:8" x14ac:dyDescent="0.25">
      <c r="A76" s="38" t="s">
        <v>153</v>
      </c>
      <c r="B76" s="82">
        <v>45.09</v>
      </c>
      <c r="C76" s="82">
        <v>129.6</v>
      </c>
      <c r="D76" s="82">
        <v>115.7</v>
      </c>
      <c r="E76" s="82">
        <v>85.75</v>
      </c>
      <c r="F76" s="82">
        <v>52.81</v>
      </c>
      <c r="G76" s="82">
        <v>22.4</v>
      </c>
    </row>
    <row r="77" spans="1:8" x14ac:dyDescent="0.25">
      <c r="A77" s="38" t="s">
        <v>154</v>
      </c>
      <c r="B77" s="82">
        <v>29.06</v>
      </c>
      <c r="C77" s="82">
        <v>101.9</v>
      </c>
      <c r="D77" s="82">
        <v>128.80000000000001</v>
      </c>
      <c r="E77" s="82">
        <v>84.51</v>
      </c>
      <c r="F77" s="82">
        <v>56.49</v>
      </c>
      <c r="G77" s="82">
        <v>27.14</v>
      </c>
    </row>
    <row r="78" spans="1:8" x14ac:dyDescent="0.25">
      <c r="A78" s="38" t="s">
        <v>155</v>
      </c>
      <c r="B78" s="82">
        <v>37.4</v>
      </c>
      <c r="C78" s="82">
        <v>120.7</v>
      </c>
      <c r="D78" s="82">
        <v>109.1</v>
      </c>
      <c r="E78" s="82">
        <v>90.66</v>
      </c>
      <c r="F78" s="82">
        <v>51.54</v>
      </c>
      <c r="G78" s="82">
        <v>27.48</v>
      </c>
    </row>
    <row r="79" spans="1:8" x14ac:dyDescent="0.25">
      <c r="A79" s="38" t="s">
        <v>156</v>
      </c>
      <c r="B79" s="82">
        <v>47.03</v>
      </c>
      <c r="C79" s="82">
        <v>124.8</v>
      </c>
      <c r="D79" s="82">
        <v>110.8</v>
      </c>
      <c r="E79" s="82">
        <v>88.18</v>
      </c>
      <c r="F79" s="82">
        <v>54.68</v>
      </c>
      <c r="G79" s="82">
        <v>19.78</v>
      </c>
    </row>
    <row r="80" spans="1:8" x14ac:dyDescent="0.25">
      <c r="A80" s="38" t="s">
        <v>157</v>
      </c>
      <c r="B80" s="82">
        <v>36.14</v>
      </c>
      <c r="C80" s="82">
        <v>115</v>
      </c>
      <c r="D80" s="82">
        <v>111.3</v>
      </c>
      <c r="E80" s="82">
        <v>72.09</v>
      </c>
      <c r="F80" s="82">
        <v>42.5</v>
      </c>
      <c r="G80" s="82">
        <v>24.55</v>
      </c>
      <c r="H80" s="6"/>
    </row>
    <row r="81" spans="1:14" x14ac:dyDescent="0.25">
      <c r="A81" s="38" t="s">
        <v>158</v>
      </c>
      <c r="B81" s="82">
        <v>29.7</v>
      </c>
      <c r="C81" s="82">
        <v>99.39</v>
      </c>
      <c r="D81" s="82">
        <v>85.49</v>
      </c>
      <c r="E81" s="82">
        <v>67.91</v>
      </c>
      <c r="F81" s="82">
        <v>39.92</v>
      </c>
      <c r="G81" s="82">
        <v>21.4</v>
      </c>
      <c r="H81" s="5"/>
    </row>
    <row r="82" spans="1:14" x14ac:dyDescent="0.25">
      <c r="A82" s="38" t="s">
        <v>159</v>
      </c>
      <c r="B82" s="38">
        <v>43.65</v>
      </c>
      <c r="C82" s="38">
        <v>130.1</v>
      </c>
      <c r="D82" s="38">
        <v>119.8</v>
      </c>
      <c r="E82" s="38">
        <v>96.51</v>
      </c>
      <c r="F82" s="38">
        <v>55.81</v>
      </c>
      <c r="G82" s="38">
        <v>28</v>
      </c>
      <c r="H82" s="88"/>
    </row>
    <row r="83" spans="1:14" x14ac:dyDescent="0.25">
      <c r="A83" s="38" t="s">
        <v>160</v>
      </c>
      <c r="B83" s="38">
        <v>45.56</v>
      </c>
      <c r="C83" s="38">
        <v>156.80000000000001</v>
      </c>
      <c r="D83" s="38">
        <v>142.5</v>
      </c>
      <c r="E83" s="38">
        <v>96.92</v>
      </c>
      <c r="F83" s="38">
        <v>56.47</v>
      </c>
      <c r="G83" s="38">
        <v>29.6</v>
      </c>
      <c r="H83" s="5"/>
    </row>
    <row r="84" spans="1:14" x14ac:dyDescent="0.25">
      <c r="A84" s="38" t="s">
        <v>161</v>
      </c>
      <c r="B84" s="38">
        <v>65.84</v>
      </c>
      <c r="C84" s="38">
        <v>210.1</v>
      </c>
      <c r="D84" s="38">
        <v>208.5</v>
      </c>
      <c r="E84" s="38">
        <v>143.80000000000001</v>
      </c>
      <c r="F84" s="38">
        <v>88.49</v>
      </c>
      <c r="G84" s="38">
        <v>34.46</v>
      </c>
    </row>
    <row r="85" spans="1:14" x14ac:dyDescent="0.25">
      <c r="A85" s="38" t="s">
        <v>162</v>
      </c>
      <c r="B85" s="38">
        <v>49.06</v>
      </c>
      <c r="C85" s="38">
        <v>170.5</v>
      </c>
      <c r="D85" s="38">
        <v>185.8</v>
      </c>
      <c r="E85" s="38">
        <v>138.4</v>
      </c>
      <c r="F85" s="38">
        <v>70.59</v>
      </c>
      <c r="G85" s="38">
        <v>46.89</v>
      </c>
    </row>
    <row r="86" spans="1:14" x14ac:dyDescent="0.25">
      <c r="A86" s="38" t="s">
        <v>163</v>
      </c>
      <c r="B86" s="38">
        <v>59.07</v>
      </c>
      <c r="C86" s="38">
        <v>238.6</v>
      </c>
      <c r="D86" s="38">
        <v>229.3</v>
      </c>
      <c r="E86" s="38">
        <v>176.5</v>
      </c>
      <c r="F86" s="38">
        <v>95.67</v>
      </c>
      <c r="G86" s="38">
        <v>47.75</v>
      </c>
    </row>
    <row r="87" spans="1:14" x14ac:dyDescent="0.25">
      <c r="A87" s="38" t="s">
        <v>164</v>
      </c>
      <c r="B87" s="38">
        <v>85.43</v>
      </c>
      <c r="C87" s="38">
        <v>297.8</v>
      </c>
      <c r="D87" s="38">
        <v>290.3</v>
      </c>
      <c r="E87" s="38">
        <v>220.7</v>
      </c>
      <c r="F87" s="38">
        <v>99.68</v>
      </c>
      <c r="G87" s="38">
        <v>54.91</v>
      </c>
    </row>
    <row r="88" spans="1:14" x14ac:dyDescent="0.25">
      <c r="A88" s="38" t="s">
        <v>165</v>
      </c>
      <c r="B88" s="38">
        <v>83.93</v>
      </c>
      <c r="C88" s="38">
        <v>332.1</v>
      </c>
      <c r="D88" s="38">
        <v>310.89999999999998</v>
      </c>
      <c r="E88" s="38">
        <v>250.9</v>
      </c>
      <c r="F88" s="38">
        <v>133.5</v>
      </c>
      <c r="G88" s="38">
        <v>61.85</v>
      </c>
    </row>
    <row r="89" spans="1:14" x14ac:dyDescent="0.25">
      <c r="A89" s="38" t="s">
        <v>166</v>
      </c>
      <c r="B89" s="38">
        <v>68.56</v>
      </c>
      <c r="C89" s="38">
        <v>291.7</v>
      </c>
      <c r="D89" s="38">
        <v>324.7</v>
      </c>
      <c r="E89" s="38">
        <v>234</v>
      </c>
      <c r="F89" s="38">
        <v>148.80000000000001</v>
      </c>
      <c r="G89" s="38">
        <v>69.73</v>
      </c>
    </row>
    <row r="90" spans="1:14" x14ac:dyDescent="0.25">
      <c r="A90" s="38" t="s">
        <v>167</v>
      </c>
      <c r="B90" s="38">
        <v>77.59</v>
      </c>
      <c r="C90" s="38">
        <v>295.89999999999998</v>
      </c>
      <c r="D90" s="38">
        <v>336.4</v>
      </c>
      <c r="E90" s="38">
        <v>264.5</v>
      </c>
      <c r="F90" s="38">
        <v>168.4</v>
      </c>
      <c r="G90" s="38">
        <v>74.84</v>
      </c>
    </row>
    <row r="91" spans="1:14" x14ac:dyDescent="0.25">
      <c r="A91" s="38" t="s">
        <v>168</v>
      </c>
      <c r="B91" s="38">
        <v>87.38</v>
      </c>
      <c r="C91" s="38">
        <v>289.5</v>
      </c>
      <c r="D91" s="38">
        <v>300.7</v>
      </c>
      <c r="E91" s="38">
        <v>244.2</v>
      </c>
      <c r="F91" s="38">
        <v>121.3</v>
      </c>
      <c r="G91" s="38">
        <v>70.5</v>
      </c>
      <c r="I91" s="6"/>
      <c r="J91" s="6"/>
      <c r="K91" s="6"/>
      <c r="L91" s="6"/>
      <c r="M91" s="6"/>
      <c r="N91" s="6"/>
    </row>
    <row r="92" spans="1:14" x14ac:dyDescent="0.25">
      <c r="A92" s="38" t="s">
        <v>169</v>
      </c>
      <c r="B92" s="38">
        <v>80.36</v>
      </c>
      <c r="C92" s="38">
        <v>283.7</v>
      </c>
      <c r="D92" s="38">
        <v>273.60000000000002</v>
      </c>
      <c r="E92" s="38">
        <v>216.8</v>
      </c>
      <c r="F92" s="38">
        <v>122.6</v>
      </c>
      <c r="G92" s="38">
        <v>57.27</v>
      </c>
      <c r="I92" s="5"/>
      <c r="J92" s="5"/>
      <c r="K92" s="5"/>
      <c r="L92" s="5"/>
      <c r="M92" s="5"/>
      <c r="N92" s="5"/>
    </row>
    <row r="93" spans="1:14" x14ac:dyDescent="0.25">
      <c r="A93" s="38" t="s">
        <v>170</v>
      </c>
      <c r="B93" s="38">
        <v>55.24</v>
      </c>
      <c r="C93" s="38">
        <v>208.9</v>
      </c>
      <c r="D93" s="38">
        <v>239.2</v>
      </c>
      <c r="E93" s="38">
        <v>185.5</v>
      </c>
      <c r="F93" s="38">
        <v>118.1</v>
      </c>
      <c r="G93" s="38">
        <v>51.57</v>
      </c>
    </row>
    <row r="94" spans="1:14" x14ac:dyDescent="0.25">
      <c r="A94" s="38" t="s">
        <v>171</v>
      </c>
      <c r="B94" s="38">
        <v>60.85</v>
      </c>
      <c r="C94" s="38">
        <v>202.4</v>
      </c>
      <c r="D94" s="38">
        <v>209.4</v>
      </c>
      <c r="E94" s="38">
        <v>153.80000000000001</v>
      </c>
      <c r="F94" s="38">
        <v>86.34</v>
      </c>
      <c r="G94" s="38">
        <v>44.37</v>
      </c>
    </row>
    <row r="95" spans="1:14" x14ac:dyDescent="0.25">
      <c r="A95" s="38" t="s">
        <v>172</v>
      </c>
      <c r="B95" s="38">
        <v>70.7</v>
      </c>
      <c r="C95" s="38">
        <v>193.6</v>
      </c>
      <c r="D95" s="38">
        <v>163.80000000000001</v>
      </c>
      <c r="E95" s="38">
        <v>97.92</v>
      </c>
      <c r="F95" s="38">
        <v>72.790000000000006</v>
      </c>
      <c r="G95" s="38">
        <v>32.83</v>
      </c>
    </row>
    <row r="96" spans="1:14" x14ac:dyDescent="0.25">
      <c r="A96" s="38" t="s">
        <v>173</v>
      </c>
      <c r="B96" s="38">
        <v>61.43</v>
      </c>
      <c r="C96" s="38">
        <v>154.5</v>
      </c>
      <c r="D96" s="38">
        <v>120.5</v>
      </c>
      <c r="E96" s="38">
        <v>85.61</v>
      </c>
      <c r="F96" s="38">
        <v>53.56</v>
      </c>
      <c r="G96" s="38">
        <v>21.36</v>
      </c>
    </row>
    <row r="97" spans="1:7" x14ac:dyDescent="0.25">
      <c r="A97" s="38" t="s">
        <v>174</v>
      </c>
      <c r="B97" s="38">
        <v>41.07</v>
      </c>
      <c r="C97" s="38">
        <v>85.36</v>
      </c>
      <c r="D97" s="38">
        <v>87.78</v>
      </c>
      <c r="E97" s="38">
        <v>58.11</v>
      </c>
      <c r="F97" s="38">
        <v>36.130000000000003</v>
      </c>
      <c r="G97" s="38">
        <v>14.48</v>
      </c>
    </row>
    <row r="98" spans="1:7" x14ac:dyDescent="0.25">
      <c r="A98" s="38" t="s">
        <v>175</v>
      </c>
      <c r="B98" s="38">
        <v>49.65</v>
      </c>
      <c r="C98" s="38">
        <v>121.1</v>
      </c>
      <c r="D98" s="38">
        <v>87.62</v>
      </c>
      <c r="E98" s="38">
        <v>75.349999999999994</v>
      </c>
      <c r="F98" s="38">
        <v>40.380000000000003</v>
      </c>
      <c r="G98" s="38">
        <v>18.93</v>
      </c>
    </row>
    <row r="99" spans="1:7" x14ac:dyDescent="0.25">
      <c r="A99" s="38" t="s">
        <v>176</v>
      </c>
      <c r="B99" s="38">
        <v>48.67</v>
      </c>
      <c r="C99" s="38">
        <v>119.7</v>
      </c>
      <c r="D99" s="38">
        <v>101</v>
      </c>
      <c r="E99" s="38">
        <v>58.57</v>
      </c>
      <c r="F99" s="38">
        <v>37.270000000000003</v>
      </c>
      <c r="G99" s="38">
        <v>20.59</v>
      </c>
    </row>
    <row r="100" spans="1:7" x14ac:dyDescent="0.25">
      <c r="A100" s="38" t="s">
        <v>177</v>
      </c>
      <c r="B100" s="38">
        <v>51.36</v>
      </c>
      <c r="C100" s="38">
        <v>122</v>
      </c>
      <c r="D100" s="38">
        <v>96.570000000000007</v>
      </c>
      <c r="E100" s="38">
        <v>67.540000000000006</v>
      </c>
      <c r="F100" s="38">
        <v>36.96</v>
      </c>
      <c r="G100" s="38">
        <v>16.559999999999999</v>
      </c>
    </row>
  </sheetData>
  <phoneticPr fontId="37" type="noConversion"/>
  <hyperlinks>
    <hyperlink ref="H1" location="'TABLE OF CONTENTS'!A1" display="Return to Table of Contents" xr:uid="{00000000-0004-0000-2800-000000000000}"/>
  </hyperlinks>
  <pageMargins left="0.7" right="0.7" top="0.75" bottom="0.75" header="0.3" footer="0.3"/>
  <pageSetup orientation="portrait" r:id="rId1"/>
  <headerFooter>
    <oddHeader>&amp;L&amp;"Calibri"&amp;11&amp;K000000NONCONFIDENTIAL // EXTERNAL&amp;1#_x000D_&amp;"Calibri"&amp;11&amp;K000000&amp;"Calibri"&amp;11&amp;K000000</oddHead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 codeName="Sheet23"/>
  <dimension ref="A1:I99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ColWidth="9.140625" defaultRowHeight="15" x14ac:dyDescent="0.25"/>
  <cols>
    <col min="1" max="1" width="33.42578125" customWidth="1"/>
  </cols>
  <sheetData>
    <row r="1" spans="1:9" ht="20.25" x14ac:dyDescent="0.3">
      <c r="A1" s="28" t="s">
        <v>264</v>
      </c>
      <c r="I1" s="11" t="s">
        <v>86</v>
      </c>
    </row>
    <row r="2" spans="1:9" ht="15" customHeight="1" x14ac:dyDescent="0.25">
      <c r="A2" t="s">
        <v>222</v>
      </c>
      <c r="I2" t="s">
        <v>179</v>
      </c>
    </row>
    <row r="3" spans="1:9" x14ac:dyDescent="0.25">
      <c r="A3" t="s">
        <v>242</v>
      </c>
      <c r="B3" t="s">
        <v>252</v>
      </c>
      <c r="C3" t="s">
        <v>253</v>
      </c>
      <c r="D3" t="s">
        <v>254</v>
      </c>
      <c r="E3" t="s">
        <v>255</v>
      </c>
      <c r="F3" t="s">
        <v>256</v>
      </c>
      <c r="G3" t="s">
        <v>257</v>
      </c>
      <c r="H3" s="4" t="s">
        <v>265</v>
      </c>
      <c r="I3" t="s">
        <v>266</v>
      </c>
    </row>
    <row r="4" spans="1:9" x14ac:dyDescent="0.25">
      <c r="A4" s="38" t="s">
        <v>201</v>
      </c>
      <c r="B4" s="81">
        <v>4.2301579591162337</v>
      </c>
      <c r="C4" s="81">
        <v>2.09400892556897</v>
      </c>
      <c r="D4" s="81">
        <v>1.6389507819409426</v>
      </c>
      <c r="E4" s="81">
        <v>1.4070125205268731</v>
      </c>
      <c r="F4" s="81">
        <v>1.1252385802837317</v>
      </c>
      <c r="G4" s="81">
        <v>1.8583789302120437</v>
      </c>
      <c r="H4" s="81">
        <v>1.8870571458571967</v>
      </c>
    </row>
    <row r="5" spans="1:9" x14ac:dyDescent="0.25">
      <c r="A5" s="38" t="s">
        <v>202</v>
      </c>
      <c r="B5" s="81">
        <v>4.5919187273995554</v>
      </c>
      <c r="C5" s="81">
        <v>2.1475823308547035</v>
      </c>
      <c r="D5" s="81">
        <v>1.6094950883807715</v>
      </c>
      <c r="E5" s="81">
        <v>1.4035434091611059</v>
      </c>
      <c r="F5" s="81">
        <v>1.0967530379663006</v>
      </c>
      <c r="G5" s="81">
        <v>2.1763751365846953</v>
      </c>
      <c r="H5" s="81">
        <v>1.9276232100056114</v>
      </c>
    </row>
    <row r="6" spans="1:9" x14ac:dyDescent="0.25">
      <c r="A6" s="38" t="s">
        <v>203</v>
      </c>
      <c r="B6" s="81">
        <v>4.446974050512444</v>
      </c>
      <c r="C6" s="81">
        <v>2.1636929299221963</v>
      </c>
      <c r="D6" s="81">
        <v>1.5527763955083123</v>
      </c>
      <c r="E6" s="81">
        <v>1.3231956778353904</v>
      </c>
      <c r="F6" s="81">
        <v>1.0282115054630416</v>
      </c>
      <c r="G6" s="81">
        <v>2.1131342166110416</v>
      </c>
      <c r="H6" s="81">
        <v>1.8773730738855403</v>
      </c>
    </row>
    <row r="7" spans="1:9" x14ac:dyDescent="0.25">
      <c r="A7" s="38" t="s">
        <v>204</v>
      </c>
      <c r="B7" s="81">
        <v>4.614424324904995</v>
      </c>
      <c r="C7" s="81">
        <v>2.2851875950601053</v>
      </c>
      <c r="D7" s="81">
        <v>1.7373861838681004</v>
      </c>
      <c r="E7" s="81">
        <v>1.4078754171035501</v>
      </c>
      <c r="F7" s="81">
        <v>1.1448070868068243</v>
      </c>
      <c r="G7" s="81">
        <v>2.3302957229667256</v>
      </c>
      <c r="H7" s="81">
        <v>2.0136505072444666</v>
      </c>
    </row>
    <row r="8" spans="1:9" x14ac:dyDescent="0.25">
      <c r="A8" s="38" t="s">
        <v>205</v>
      </c>
      <c r="B8" s="81">
        <v>4.8515781926632782</v>
      </c>
      <c r="C8" s="81">
        <v>2.3446651112101802</v>
      </c>
      <c r="D8" s="81">
        <v>1.7908600321494585</v>
      </c>
      <c r="E8" s="81">
        <v>1.4961765718828586</v>
      </c>
      <c r="F8" s="81">
        <v>1.1483077480998791</v>
      </c>
      <c r="G8" s="81">
        <v>2.4240820424399496</v>
      </c>
      <c r="H8" s="81">
        <v>2.0826463000083546</v>
      </c>
    </row>
    <row r="9" spans="1:9" x14ac:dyDescent="0.25">
      <c r="A9" s="38" t="s">
        <v>206</v>
      </c>
      <c r="B9" s="81">
        <v>4.8709768306991412</v>
      </c>
      <c r="C9" s="81">
        <v>2.5050013645393823</v>
      </c>
      <c r="D9" s="81">
        <v>1.9638542801784169</v>
      </c>
      <c r="E9" s="81">
        <v>1.5207834901218524</v>
      </c>
      <c r="F9" s="81">
        <v>1.213435081462086</v>
      </c>
      <c r="G9" s="81">
        <v>2.3443290724733945</v>
      </c>
      <c r="H9" s="81">
        <v>2.181843146850909</v>
      </c>
    </row>
    <row r="10" spans="1:9" x14ac:dyDescent="0.25">
      <c r="A10" s="38" t="s">
        <v>207</v>
      </c>
      <c r="B10" s="81">
        <v>5.4281786662640563</v>
      </c>
      <c r="C10" s="81">
        <v>2.737794111852228</v>
      </c>
      <c r="D10" s="81">
        <v>2.1197294176991242</v>
      </c>
      <c r="E10" s="81">
        <v>1.6438452487954607</v>
      </c>
      <c r="F10" s="81">
        <v>1.3533889352555915</v>
      </c>
      <c r="G10" s="81">
        <v>2.4120111173434289</v>
      </c>
      <c r="H10" s="81">
        <v>2.3679070406269522</v>
      </c>
    </row>
    <row r="11" spans="1:9" x14ac:dyDescent="0.25">
      <c r="A11" s="38" t="s">
        <v>208</v>
      </c>
      <c r="B11" s="81">
        <v>5.7335832161581095</v>
      </c>
      <c r="C11" s="81">
        <v>2.8756212630034432</v>
      </c>
      <c r="D11" s="81">
        <v>2.1128810621539595</v>
      </c>
      <c r="E11" s="81">
        <v>1.7288775969402255</v>
      </c>
      <c r="F11" s="81">
        <v>1.5383566385797953</v>
      </c>
      <c r="G11" s="81">
        <v>2.2600702317309747</v>
      </c>
      <c r="H11" s="81">
        <v>2.4441772862463234</v>
      </c>
    </row>
    <row r="12" spans="1:9" x14ac:dyDescent="0.25">
      <c r="A12" s="38" t="s">
        <v>209</v>
      </c>
      <c r="B12" s="81">
        <v>5.8427901375724653</v>
      </c>
      <c r="C12" s="81">
        <v>2.9392439904404624</v>
      </c>
      <c r="D12" s="81">
        <v>2.2754567041575195</v>
      </c>
      <c r="E12" s="81">
        <v>1.7642351955189186</v>
      </c>
      <c r="F12" s="81">
        <v>1.8679642244765107</v>
      </c>
      <c r="G12" s="81">
        <v>2.3684917242693095</v>
      </c>
      <c r="H12" s="81">
        <v>2.5532567928786558</v>
      </c>
    </row>
    <row r="13" spans="1:9" x14ac:dyDescent="0.25">
      <c r="A13" s="38" t="s">
        <v>210</v>
      </c>
      <c r="B13" s="81">
        <v>5.7777937223016398</v>
      </c>
      <c r="C13" s="81">
        <v>2.8628012258799282</v>
      </c>
      <c r="D13" s="81">
        <v>2.2751414145803803</v>
      </c>
      <c r="E13" s="81">
        <v>1.9038634047586784</v>
      </c>
      <c r="F13" s="81">
        <v>1.9087640066717875</v>
      </c>
      <c r="G13" s="81">
        <v>2.0547978764047259</v>
      </c>
      <c r="H13" s="81">
        <v>2.5492371046771338</v>
      </c>
    </row>
    <row r="14" spans="1:9" x14ac:dyDescent="0.25">
      <c r="A14" s="38" t="s">
        <v>211</v>
      </c>
      <c r="B14" s="81">
        <v>5.6574367266273633</v>
      </c>
      <c r="C14" s="81">
        <v>2.7696005254589302</v>
      </c>
      <c r="D14" s="81">
        <v>2.323324978286565</v>
      </c>
      <c r="E14" s="81">
        <v>1.9492906595852482</v>
      </c>
      <c r="F14" s="81">
        <v>1.952379583431773</v>
      </c>
      <c r="G14" s="81">
        <v>2.1889203424053516</v>
      </c>
      <c r="H14" s="81">
        <v>2.5496438020474694</v>
      </c>
    </row>
    <row r="15" spans="1:9" x14ac:dyDescent="0.25">
      <c r="A15" s="38" t="s">
        <v>212</v>
      </c>
      <c r="B15" s="81">
        <v>5.5495707458291719</v>
      </c>
      <c r="C15" s="81">
        <v>2.7480251759385057</v>
      </c>
      <c r="D15" s="81">
        <v>2.4427214421161385</v>
      </c>
      <c r="E15" s="81">
        <v>1.9385369308637126</v>
      </c>
      <c r="F15" s="81">
        <v>1.8148450292001073</v>
      </c>
      <c r="G15" s="81">
        <v>2.5575894069212075</v>
      </c>
      <c r="H15" s="81">
        <v>2.5739483755828081</v>
      </c>
    </row>
    <row r="16" spans="1:9" x14ac:dyDescent="0.25">
      <c r="A16" s="38" t="s">
        <v>94</v>
      </c>
      <c r="B16" s="81">
        <v>5.5600043509325232</v>
      </c>
      <c r="C16" s="81">
        <v>2.7638610109587809</v>
      </c>
      <c r="D16" s="81">
        <v>2.3268038310505119</v>
      </c>
      <c r="E16" s="81">
        <v>1.9833035996581456</v>
      </c>
      <c r="F16" s="81">
        <v>1.5664123469428206</v>
      </c>
      <c r="G16" s="81">
        <v>2.5716939306839075</v>
      </c>
      <c r="H16" s="81">
        <v>2.536011144974335</v>
      </c>
    </row>
    <row r="17" spans="1:8" x14ac:dyDescent="0.25">
      <c r="A17" s="38" t="s">
        <v>95</v>
      </c>
      <c r="B17" s="81">
        <v>5.3169709956149047</v>
      </c>
      <c r="C17" s="81">
        <v>2.8807670076276763</v>
      </c>
      <c r="D17" s="81">
        <v>2.3809962107995428</v>
      </c>
      <c r="E17" s="81">
        <v>1.9252792626436328</v>
      </c>
      <c r="F17" s="81">
        <v>1.7917614340683095</v>
      </c>
      <c r="G17" s="81">
        <v>2.8115556728073954</v>
      </c>
      <c r="H17" s="81">
        <v>2.5867252849163731</v>
      </c>
    </row>
    <row r="18" spans="1:8" x14ac:dyDescent="0.25">
      <c r="A18" s="38" t="s">
        <v>96</v>
      </c>
      <c r="B18" s="81">
        <v>4.8508772213370559</v>
      </c>
      <c r="C18" s="81">
        <v>2.8597760333941986</v>
      </c>
      <c r="D18" s="81">
        <v>2.3468705170784849</v>
      </c>
      <c r="E18" s="81">
        <v>1.8996783262114552</v>
      </c>
      <c r="F18" s="81">
        <v>1.8382580856290034</v>
      </c>
      <c r="G18" s="81">
        <v>2.8095345804587839</v>
      </c>
      <c r="H18" s="81">
        <v>2.5385740957896936</v>
      </c>
    </row>
    <row r="19" spans="1:8" x14ac:dyDescent="0.25">
      <c r="A19" s="38" t="s">
        <v>97</v>
      </c>
      <c r="B19" s="81">
        <v>4.4940660778328851</v>
      </c>
      <c r="C19" s="81">
        <v>2.7781157087091803</v>
      </c>
      <c r="D19" s="81">
        <v>2.2161498266522726</v>
      </c>
      <c r="E19" s="81">
        <v>1.8334361837848641</v>
      </c>
      <c r="F19" s="81">
        <v>1.8059138618840886</v>
      </c>
      <c r="G19" s="81">
        <v>2.6892304479208726</v>
      </c>
      <c r="H19" s="81">
        <v>2.4293490248093375</v>
      </c>
    </row>
    <row r="20" spans="1:8" x14ac:dyDescent="0.25">
      <c r="A20" s="38" t="s">
        <v>98</v>
      </c>
      <c r="B20" s="81">
        <v>3.9290784969217625</v>
      </c>
      <c r="C20" s="81">
        <v>2.6012329717927583</v>
      </c>
      <c r="D20" s="81">
        <v>2.1565602514520528</v>
      </c>
      <c r="E20" s="81">
        <v>1.7185181635803217</v>
      </c>
      <c r="F20" s="81">
        <v>1.6577997340182369</v>
      </c>
      <c r="G20" s="81">
        <v>2.3666830801221082</v>
      </c>
      <c r="H20" s="81">
        <v>2.268463745799286</v>
      </c>
    </row>
    <row r="21" spans="1:8" x14ac:dyDescent="0.25">
      <c r="A21" s="38" t="s">
        <v>99</v>
      </c>
      <c r="B21" s="81">
        <v>3.8561347113522584</v>
      </c>
      <c r="C21" s="81">
        <v>2.4641837314376009</v>
      </c>
      <c r="D21" s="81">
        <v>2.0735052241675853</v>
      </c>
      <c r="E21" s="81">
        <v>1.6215705310108173</v>
      </c>
      <c r="F21" s="81">
        <v>1.4406100559464416</v>
      </c>
      <c r="G21" s="81">
        <v>2.227563530989102</v>
      </c>
      <c r="H21" s="81">
        <v>2.1528379091506071</v>
      </c>
    </row>
    <row r="22" spans="1:8" x14ac:dyDescent="0.25">
      <c r="A22" s="38" t="s">
        <v>100</v>
      </c>
      <c r="B22" s="81">
        <v>3.7967562927800986</v>
      </c>
      <c r="C22" s="81">
        <v>2.4428696155418472</v>
      </c>
      <c r="D22" s="81">
        <v>2.077126173851819</v>
      </c>
      <c r="E22" s="81">
        <v>1.5856809417749178</v>
      </c>
      <c r="F22" s="81">
        <v>1.435967176638373</v>
      </c>
      <c r="G22" s="81">
        <v>2.2317964927597007</v>
      </c>
      <c r="H22" s="81">
        <v>2.1321701489819165</v>
      </c>
    </row>
    <row r="23" spans="1:8" x14ac:dyDescent="0.25">
      <c r="A23" s="38" t="s">
        <v>101</v>
      </c>
      <c r="B23" s="81">
        <v>3.7295805122009202</v>
      </c>
      <c r="C23" s="81">
        <v>2.4480600710588472</v>
      </c>
      <c r="D23" s="81">
        <v>2.0305869517468569</v>
      </c>
      <c r="E23" s="81">
        <v>1.6311006486824</v>
      </c>
      <c r="F23" s="81">
        <v>1.4081117060868193</v>
      </c>
      <c r="G23" s="81">
        <v>1.9804040309579489</v>
      </c>
      <c r="H23" s="81">
        <v>2.1092401221915336</v>
      </c>
    </row>
    <row r="24" spans="1:8" x14ac:dyDescent="0.25">
      <c r="A24" s="38" t="s">
        <v>102</v>
      </c>
      <c r="B24" s="81">
        <v>3.9146930380002871</v>
      </c>
      <c r="C24" s="81">
        <v>2.4176722988214889</v>
      </c>
      <c r="D24" s="81">
        <v>1.9065015969072916</v>
      </c>
      <c r="E24" s="81">
        <v>1.5938517591374519</v>
      </c>
      <c r="F24" s="81">
        <v>1.3473064666664554</v>
      </c>
      <c r="G24" s="81">
        <v>2.205994831016834</v>
      </c>
      <c r="H24" s="81">
        <v>2.072201689260841</v>
      </c>
    </row>
    <row r="25" spans="1:8" x14ac:dyDescent="0.25">
      <c r="A25" s="38" t="s">
        <v>103</v>
      </c>
      <c r="B25" s="81">
        <v>3.7702170605976604</v>
      </c>
      <c r="C25" s="81">
        <v>2.4126904804372016</v>
      </c>
      <c r="D25" s="81">
        <v>1.8024452698553701</v>
      </c>
      <c r="E25" s="81">
        <v>1.5935055013360857</v>
      </c>
      <c r="F25" s="81">
        <v>1.4081454881146964</v>
      </c>
      <c r="G25" s="81">
        <v>2.166719572343268</v>
      </c>
      <c r="H25" s="81">
        <v>2.0320982419198219</v>
      </c>
    </row>
    <row r="26" spans="1:8" x14ac:dyDescent="0.25">
      <c r="A26" s="38" t="s">
        <v>104</v>
      </c>
      <c r="B26" s="81">
        <v>3.8032337042818103</v>
      </c>
      <c r="C26" s="81">
        <v>2.3959785878826749</v>
      </c>
      <c r="D26" s="81">
        <v>1.7178518332713932</v>
      </c>
      <c r="E26" s="81">
        <v>1.5602662413651005</v>
      </c>
      <c r="F26" s="81">
        <v>1.3086221424650104</v>
      </c>
      <c r="G26" s="81">
        <v>2.2604320568980825</v>
      </c>
      <c r="H26" s="81">
        <v>1.9928606812570142</v>
      </c>
    </row>
    <row r="27" spans="1:8" x14ac:dyDescent="0.25">
      <c r="A27" s="38" t="s">
        <v>105</v>
      </c>
      <c r="B27" s="81">
        <v>3.6536585622202149</v>
      </c>
      <c r="C27" s="81">
        <v>2.3017738808936929</v>
      </c>
      <c r="D27" s="81">
        <v>1.6542329573386347</v>
      </c>
      <c r="E27" s="81">
        <v>1.4084201549299731</v>
      </c>
      <c r="F27" s="81">
        <v>1.265743608110818</v>
      </c>
      <c r="G27" s="81">
        <v>2.166119770150452</v>
      </c>
      <c r="H27" s="81">
        <v>1.8979152455546469</v>
      </c>
    </row>
    <row r="28" spans="1:8" x14ac:dyDescent="0.25">
      <c r="A28" s="38" t="s">
        <v>106</v>
      </c>
      <c r="B28" s="81">
        <v>3.5716462894514418</v>
      </c>
      <c r="C28" s="81">
        <v>2.3272354941104076</v>
      </c>
      <c r="D28" s="81">
        <v>1.689345814438354</v>
      </c>
      <c r="E28" s="81">
        <v>1.3354276143419959</v>
      </c>
      <c r="F28" s="81">
        <v>1.3605165660695973</v>
      </c>
      <c r="G28" s="81">
        <v>2.0236864843049815</v>
      </c>
      <c r="H28" s="81">
        <v>1.8946060556901172</v>
      </c>
    </row>
    <row r="29" spans="1:8" x14ac:dyDescent="0.25">
      <c r="A29" s="38" t="s">
        <v>107</v>
      </c>
      <c r="B29" s="81">
        <v>3.8271502857487012</v>
      </c>
      <c r="C29" s="81">
        <v>2.3358289788244075</v>
      </c>
      <c r="D29" s="81">
        <v>1.7171096890663624</v>
      </c>
      <c r="E29" s="81">
        <v>1.342588016880204</v>
      </c>
      <c r="F29" s="81">
        <v>1.2795638424840343</v>
      </c>
      <c r="G29" s="81">
        <v>2.1272606878791853</v>
      </c>
      <c r="H29" s="81">
        <v>1.9193489250054534</v>
      </c>
    </row>
    <row r="30" spans="1:8" x14ac:dyDescent="0.25">
      <c r="A30" s="38" t="s">
        <v>108</v>
      </c>
      <c r="B30" s="81">
        <v>4.0812670173978471</v>
      </c>
      <c r="C30" s="81">
        <v>2.6538647623801257</v>
      </c>
      <c r="D30" s="81">
        <v>1.877969700160383</v>
      </c>
      <c r="E30" s="81">
        <v>1.3550286974909869</v>
      </c>
      <c r="F30" s="81">
        <v>1.2073121062602401</v>
      </c>
      <c r="G30" s="81">
        <v>1.9617046589760183</v>
      </c>
      <c r="H30" s="81">
        <v>2.0508831269680714</v>
      </c>
    </row>
    <row r="31" spans="1:8" x14ac:dyDescent="0.25">
      <c r="A31" s="38" t="s">
        <v>109</v>
      </c>
      <c r="B31" s="81">
        <v>4.3686321542663453</v>
      </c>
      <c r="C31" s="81">
        <v>2.7743495498725457</v>
      </c>
      <c r="D31" s="81">
        <v>2.1549447770785655</v>
      </c>
      <c r="E31" s="81">
        <v>1.5983717020042039</v>
      </c>
      <c r="F31" s="81">
        <v>1.2793877909059554</v>
      </c>
      <c r="G31" s="81">
        <v>2.0046561843819566</v>
      </c>
      <c r="H31" s="81">
        <v>2.251157264753501</v>
      </c>
    </row>
    <row r="32" spans="1:8" x14ac:dyDescent="0.25">
      <c r="A32" s="38" t="s">
        <v>110</v>
      </c>
      <c r="B32" s="81">
        <v>4.8064498347160258</v>
      </c>
      <c r="C32" s="81">
        <v>2.9809995053189038</v>
      </c>
      <c r="D32" s="81">
        <v>2.3590252135926191</v>
      </c>
      <c r="E32" s="81">
        <v>1.8836825565456696</v>
      </c>
      <c r="F32" s="81">
        <v>1.4150106040898009</v>
      </c>
      <c r="G32" s="81">
        <v>2.184222461825565</v>
      </c>
      <c r="H32" s="81">
        <v>2.4862623582906034</v>
      </c>
    </row>
    <row r="33" spans="1:8" x14ac:dyDescent="0.25">
      <c r="A33" s="38" t="s">
        <v>111</v>
      </c>
      <c r="B33" s="81">
        <v>5.3557180999147684</v>
      </c>
      <c r="C33" s="81">
        <v>3.4656681000760261</v>
      </c>
      <c r="D33" s="81">
        <v>2.7197166497150036</v>
      </c>
      <c r="E33" s="81">
        <v>2.1564567316544574</v>
      </c>
      <c r="F33" s="81">
        <v>1.6703421258126214</v>
      </c>
      <c r="G33" s="81">
        <v>2.522682118155422</v>
      </c>
      <c r="H33" s="81">
        <v>2.8541543954060131</v>
      </c>
    </row>
    <row r="34" spans="1:8" x14ac:dyDescent="0.25">
      <c r="A34" s="38" t="s">
        <v>112</v>
      </c>
      <c r="B34" s="81">
        <v>5.5559393097846463</v>
      </c>
      <c r="C34" s="81">
        <v>4.0144028060947567</v>
      </c>
      <c r="D34" s="81">
        <v>3.0037161694180137</v>
      </c>
      <c r="E34" s="81">
        <v>2.5452529661893268</v>
      </c>
      <c r="F34" s="81">
        <v>2.1372734722051683</v>
      </c>
      <c r="G34" s="81">
        <v>2.938811569453406</v>
      </c>
      <c r="H34" s="81">
        <v>3.2399132965085773</v>
      </c>
    </row>
    <row r="35" spans="1:8" x14ac:dyDescent="0.25">
      <c r="A35" s="38" t="s">
        <v>113</v>
      </c>
      <c r="B35" s="81">
        <v>6.4816159223453349</v>
      </c>
      <c r="C35" s="81">
        <v>5.0605182947846803</v>
      </c>
      <c r="D35" s="81">
        <v>3.6680477079805969</v>
      </c>
      <c r="E35" s="81">
        <v>2.8292623470234188</v>
      </c>
      <c r="F35" s="81">
        <v>2.5638838614846229</v>
      </c>
      <c r="G35" s="81">
        <v>3.1223766810724167</v>
      </c>
      <c r="H35" s="81">
        <v>3.8735722454070434</v>
      </c>
    </row>
    <row r="36" spans="1:8" x14ac:dyDescent="0.25">
      <c r="A36" s="38" t="s">
        <v>114</v>
      </c>
      <c r="B36" s="81">
        <v>7.0003047315795834</v>
      </c>
      <c r="C36" s="81">
        <v>6.5496324199389573</v>
      </c>
      <c r="D36" s="81">
        <v>4.5732150959366908</v>
      </c>
      <c r="E36" s="81">
        <v>3.2984619552855268</v>
      </c>
      <c r="F36" s="81">
        <v>3.2519514188870233</v>
      </c>
      <c r="G36" s="81">
        <v>3.4718419307569781</v>
      </c>
      <c r="H36" s="81">
        <v>4.733956510878123</v>
      </c>
    </row>
    <row r="37" spans="1:8" x14ac:dyDescent="0.25">
      <c r="A37" s="38" t="s">
        <v>115</v>
      </c>
      <c r="B37" s="81">
        <v>7.3307973872543899</v>
      </c>
      <c r="C37" s="81">
        <v>7.3628617536725924</v>
      </c>
      <c r="D37" s="81">
        <v>5.0958924259869187</v>
      </c>
      <c r="E37" s="81">
        <v>3.8414410786380562</v>
      </c>
      <c r="F37" s="81">
        <v>3.4498920965655913</v>
      </c>
      <c r="G37" s="81">
        <v>3.3731074300329311</v>
      </c>
      <c r="H37" s="81">
        <v>5.2406543493056397</v>
      </c>
    </row>
    <row r="38" spans="1:8" x14ac:dyDescent="0.25">
      <c r="A38" s="38" t="s">
        <v>116</v>
      </c>
      <c r="B38" s="81">
        <v>8.2626657066039435</v>
      </c>
      <c r="C38" s="81">
        <v>7.8371204129618954</v>
      </c>
      <c r="D38" s="81">
        <v>5.9669401205459325</v>
      </c>
      <c r="E38" s="81">
        <v>4.6347491199064752</v>
      </c>
      <c r="F38" s="81">
        <v>3.7240599306683797</v>
      </c>
      <c r="G38" s="81">
        <v>3.4692741649476231</v>
      </c>
      <c r="H38" s="81">
        <v>5.8944851124116555</v>
      </c>
    </row>
    <row r="39" spans="1:8" x14ac:dyDescent="0.25">
      <c r="A39" s="38" t="s">
        <v>117</v>
      </c>
      <c r="B39" s="81">
        <v>8.6408992968469267</v>
      </c>
      <c r="C39" s="81">
        <v>8.5735667287625574</v>
      </c>
      <c r="D39" s="81">
        <v>6.5770807715416542</v>
      </c>
      <c r="E39" s="81">
        <v>5.2034103186761991</v>
      </c>
      <c r="F39" s="81">
        <v>4.0627991216251029</v>
      </c>
      <c r="G39" s="81">
        <v>4.3987517755172432</v>
      </c>
      <c r="H39" s="81">
        <v>6.4712096015345288</v>
      </c>
    </row>
    <row r="40" spans="1:8" x14ac:dyDescent="0.25">
      <c r="A40" s="38" t="s">
        <v>118</v>
      </c>
      <c r="B40" s="81">
        <v>9.1207157431804902</v>
      </c>
      <c r="C40" s="81">
        <v>8.8204474642082253</v>
      </c>
      <c r="D40" s="81">
        <v>7.4249214508465915</v>
      </c>
      <c r="E40" s="81">
        <v>6.3348147612998149</v>
      </c>
      <c r="F40" s="81">
        <v>4.3087780709120223</v>
      </c>
      <c r="G40" s="81">
        <v>4.907861653491576</v>
      </c>
      <c r="H40" s="81">
        <v>7.1214641766302336</v>
      </c>
    </row>
    <row r="41" spans="1:8" x14ac:dyDescent="0.25">
      <c r="A41" s="38" t="s">
        <v>119</v>
      </c>
      <c r="B41" s="81">
        <v>9.466671866635199</v>
      </c>
      <c r="C41" s="81">
        <v>9.4190340276405404</v>
      </c>
      <c r="D41" s="81">
        <v>8.4926780534806685</v>
      </c>
      <c r="E41" s="81">
        <v>6.9552301864681478</v>
      </c>
      <c r="F41" s="81">
        <v>4.9366878221508346</v>
      </c>
      <c r="G41" s="81">
        <v>5.9385886099381686</v>
      </c>
      <c r="H41" s="81">
        <v>7.8527645534313013</v>
      </c>
    </row>
    <row r="42" spans="1:8" x14ac:dyDescent="0.25">
      <c r="A42" s="38" t="s">
        <v>120</v>
      </c>
      <c r="B42" s="81">
        <v>8.9236502327771596</v>
      </c>
      <c r="C42" s="81">
        <v>9.6294579279647348</v>
      </c>
      <c r="D42" s="81">
        <v>8.7745803533437883</v>
      </c>
      <c r="E42" s="81">
        <v>6.8824631360807924</v>
      </c>
      <c r="F42" s="81">
        <v>5.0748909025035491</v>
      </c>
      <c r="G42" s="81">
        <v>5.99388643629496</v>
      </c>
      <c r="H42" s="81">
        <v>7.9274635393035782</v>
      </c>
    </row>
    <row r="43" spans="1:8" x14ac:dyDescent="0.25">
      <c r="A43" s="38" t="s">
        <v>121</v>
      </c>
      <c r="B43" s="81">
        <v>8.5038678847057092</v>
      </c>
      <c r="C43" s="81">
        <v>9.6542317347566531</v>
      </c>
      <c r="D43" s="81">
        <v>8.736651833070777</v>
      </c>
      <c r="E43" s="81">
        <v>7.0637833084328543</v>
      </c>
      <c r="F43" s="81">
        <v>5.0630003105422601</v>
      </c>
      <c r="G43" s="81">
        <v>5.6671386911205879</v>
      </c>
      <c r="H43" s="81">
        <v>7.8979324550772683</v>
      </c>
    </row>
    <row r="44" spans="1:8" x14ac:dyDescent="0.25">
      <c r="A44" s="38" t="s">
        <v>122</v>
      </c>
      <c r="B44" s="81">
        <v>7.8068509910706174</v>
      </c>
      <c r="C44" s="81">
        <v>9.0234640267853887</v>
      </c>
      <c r="D44" s="81">
        <v>8.1620340177991384</v>
      </c>
      <c r="E44" s="81">
        <v>6.7839561149768492</v>
      </c>
      <c r="F44" s="81">
        <v>4.7915293097997473</v>
      </c>
      <c r="G44" s="81">
        <v>5.2950176567420488</v>
      </c>
      <c r="H44" s="81">
        <v>7.4067681640826608</v>
      </c>
    </row>
    <row r="45" spans="1:8" x14ac:dyDescent="0.25">
      <c r="A45" s="38" t="s">
        <v>123</v>
      </c>
      <c r="B45" s="81">
        <v>6.9505514525058629</v>
      </c>
      <c r="C45" s="81">
        <v>8.2490947500080978</v>
      </c>
      <c r="D45" s="81">
        <v>7.6300366233699037</v>
      </c>
      <c r="E45" s="81">
        <v>6.3961290270226501</v>
      </c>
      <c r="F45" s="81">
        <v>4.4310847887389944</v>
      </c>
      <c r="G45" s="81">
        <v>4.7303642318547947</v>
      </c>
      <c r="H45" s="81">
        <v>6.8488149465150752</v>
      </c>
    </row>
    <row r="46" spans="1:8" x14ac:dyDescent="0.25">
      <c r="A46" s="38" t="s">
        <v>124</v>
      </c>
      <c r="B46" s="81">
        <v>6.4576946760748015</v>
      </c>
      <c r="C46" s="81">
        <v>7.7476195073983014</v>
      </c>
      <c r="D46" s="81">
        <v>6.9828329700469345</v>
      </c>
      <c r="E46" s="81">
        <v>6.2348308608084206</v>
      </c>
      <c r="F46" s="81">
        <v>4.1171880153441167</v>
      </c>
      <c r="G46" s="81">
        <v>4.7597868635060614</v>
      </c>
      <c r="H46" s="81">
        <v>6.4311283989461119</v>
      </c>
    </row>
    <row r="47" spans="1:8" x14ac:dyDescent="0.25">
      <c r="A47" s="38" t="s">
        <v>125</v>
      </c>
      <c r="B47" s="81">
        <v>5.6951497534005497</v>
      </c>
      <c r="C47" s="81">
        <v>6.736355910252481</v>
      </c>
      <c r="D47" s="81">
        <v>6.4143206551890497</v>
      </c>
      <c r="E47" s="81">
        <v>5.832643102756748</v>
      </c>
      <c r="F47" s="81">
        <v>3.9063677592134223</v>
      </c>
      <c r="G47" s="81">
        <v>4.4075341553152096</v>
      </c>
      <c r="H47" s="81">
        <v>5.8432946691176708</v>
      </c>
    </row>
    <row r="48" spans="1:8" x14ac:dyDescent="0.25">
      <c r="A48" s="38" t="s">
        <v>126</v>
      </c>
      <c r="B48" s="81">
        <v>5.2273563391783933</v>
      </c>
      <c r="C48" s="81">
        <v>6.2342138763313262</v>
      </c>
      <c r="D48" s="81">
        <v>5.9085833983221061</v>
      </c>
      <c r="E48" s="81">
        <v>4.9591588855139452</v>
      </c>
      <c r="F48" s="81">
        <v>3.630365742312859</v>
      </c>
      <c r="G48" s="81">
        <v>5.2482603841168318</v>
      </c>
      <c r="H48" s="81">
        <v>5.3390929793182424</v>
      </c>
    </row>
    <row r="49" spans="1:8" x14ac:dyDescent="0.25">
      <c r="A49" s="38" t="s">
        <v>127</v>
      </c>
      <c r="B49" s="81">
        <v>5.0915031606642058</v>
      </c>
      <c r="C49" s="81">
        <v>5.788330700499059</v>
      </c>
      <c r="D49" s="81">
        <v>5.3218284625456604</v>
      </c>
      <c r="E49" s="81">
        <v>4.6726901456912167</v>
      </c>
      <c r="F49" s="81">
        <v>3.3245634783497193</v>
      </c>
      <c r="G49" s="81">
        <v>4.5404325635797829</v>
      </c>
      <c r="H49" s="81">
        <v>4.9143198272507265</v>
      </c>
    </row>
    <row r="50" spans="1:8" x14ac:dyDescent="0.25">
      <c r="A50" s="38" t="s">
        <v>128</v>
      </c>
      <c r="B50" s="81">
        <v>4.8844738364310407</v>
      </c>
      <c r="C50" s="81">
        <v>5.6084094223897782</v>
      </c>
      <c r="D50" s="81">
        <v>5.3064397793092777</v>
      </c>
      <c r="E50" s="81">
        <v>4.245502353582693</v>
      </c>
      <c r="F50" s="81">
        <v>3.5774712733891039</v>
      </c>
      <c r="G50" s="81">
        <v>4.2278457817136621</v>
      </c>
      <c r="H50" s="81">
        <v>4.7669066140593603</v>
      </c>
    </row>
    <row r="51" spans="1:8" x14ac:dyDescent="0.25">
      <c r="A51" s="38" t="s">
        <v>129</v>
      </c>
      <c r="B51" s="81">
        <v>4.9458127989610743</v>
      </c>
      <c r="C51" s="81">
        <v>5.5732280184653238</v>
      </c>
      <c r="D51" s="81">
        <v>5.2187850916247811</v>
      </c>
      <c r="E51" s="81">
        <v>4.229968511716204</v>
      </c>
      <c r="F51" s="81">
        <v>3.4886097425353362</v>
      </c>
      <c r="G51" s="81">
        <v>4.3386031691989526</v>
      </c>
      <c r="H51" s="81">
        <v>4.7238545022838414</v>
      </c>
    </row>
    <row r="52" spans="1:8" x14ac:dyDescent="0.25">
      <c r="A52" s="38" t="s">
        <v>130</v>
      </c>
      <c r="B52" s="81">
        <v>4.8993939113573575</v>
      </c>
      <c r="C52" s="81">
        <v>5.3215200352183478</v>
      </c>
      <c r="D52" s="81">
        <v>5.0653103270646422</v>
      </c>
      <c r="E52" s="81">
        <v>4.1514055793214961</v>
      </c>
      <c r="F52" s="81">
        <v>3.5321586013471116</v>
      </c>
      <c r="G52" s="81">
        <v>3.2115612096216655</v>
      </c>
      <c r="H52" s="81">
        <v>4.5550275854539857</v>
      </c>
    </row>
    <row r="53" spans="1:8" x14ac:dyDescent="0.25">
      <c r="A53" s="38" t="s">
        <v>131</v>
      </c>
      <c r="B53" s="81">
        <v>5.124524601625426</v>
      </c>
      <c r="C53" s="81">
        <v>5.2327006942410428</v>
      </c>
      <c r="D53" s="81">
        <v>4.7555896151609165</v>
      </c>
      <c r="E53" s="81">
        <v>3.9138378744010049</v>
      </c>
      <c r="F53" s="81">
        <v>3.4136318670388208</v>
      </c>
      <c r="G53" s="81">
        <v>3.5452383820401736</v>
      </c>
      <c r="H53" s="81">
        <v>4.3978350966784694</v>
      </c>
    </row>
    <row r="54" spans="1:8" x14ac:dyDescent="0.25">
      <c r="A54" s="38" t="s">
        <v>132</v>
      </c>
      <c r="B54" s="81">
        <v>5.4139746972413594</v>
      </c>
      <c r="C54" s="81">
        <v>5.055236996231482</v>
      </c>
      <c r="D54" s="81">
        <v>4.3603808403461271</v>
      </c>
      <c r="E54" s="81">
        <v>3.812753685950701</v>
      </c>
      <c r="F54" s="81">
        <v>3.0371720986217547</v>
      </c>
      <c r="G54" s="81">
        <v>3.4572214124469487</v>
      </c>
      <c r="H54" s="81">
        <v>4.1771656778330506</v>
      </c>
    </row>
    <row r="55" spans="1:8" x14ac:dyDescent="0.25">
      <c r="A55" s="38" t="s">
        <v>133</v>
      </c>
      <c r="B55" s="81">
        <v>5.5323970528583741</v>
      </c>
      <c r="C55" s="81">
        <v>4.7154409479049484</v>
      </c>
      <c r="D55" s="81">
        <v>4.0286343704108125</v>
      </c>
      <c r="E55" s="81">
        <v>3.3119609619996897</v>
      </c>
      <c r="F55" s="81">
        <v>2.8946075292737063</v>
      </c>
      <c r="G55" s="81">
        <v>3.1244181634465509</v>
      </c>
      <c r="H55" s="81">
        <v>3.8528832970386375</v>
      </c>
    </row>
    <row r="56" spans="1:8" x14ac:dyDescent="0.25">
      <c r="A56" s="38" t="s">
        <v>134</v>
      </c>
      <c r="B56" s="81">
        <v>5.5345933683150683</v>
      </c>
      <c r="C56" s="81">
        <v>4.5751727319766022</v>
      </c>
      <c r="D56" s="81">
        <v>3.7926739780447893</v>
      </c>
      <c r="E56" s="81">
        <v>3.0405767032138562</v>
      </c>
      <c r="F56" s="81">
        <v>2.7374566116866061</v>
      </c>
      <c r="G56" s="81">
        <v>2.9682985388379572</v>
      </c>
      <c r="H56" s="81">
        <v>3.6560893245249124</v>
      </c>
    </row>
    <row r="57" spans="1:8" x14ac:dyDescent="0.25">
      <c r="A57" s="38" t="s">
        <v>135</v>
      </c>
      <c r="B57" s="81">
        <v>5.1778268701425292</v>
      </c>
      <c r="C57" s="81">
        <v>4.3370239950144738</v>
      </c>
      <c r="D57" s="81">
        <v>3.6455837088839558</v>
      </c>
      <c r="E57" s="81">
        <v>2.9053176891929868</v>
      </c>
      <c r="F57" s="81">
        <v>2.6495747562880112</v>
      </c>
      <c r="G57" s="81">
        <v>2.7535693172033677</v>
      </c>
      <c r="H57" s="81">
        <v>3.4853924954307636</v>
      </c>
    </row>
    <row r="58" spans="1:8" x14ac:dyDescent="0.25">
      <c r="A58" s="38" t="s">
        <v>136</v>
      </c>
      <c r="B58" s="81">
        <v>4.9724988959904906</v>
      </c>
      <c r="C58" s="81">
        <v>4.1100525259377418</v>
      </c>
      <c r="D58" s="81">
        <v>3.4258206626658483</v>
      </c>
      <c r="E58" s="81">
        <v>2.7419157639081688</v>
      </c>
      <c r="F58" s="81">
        <v>2.3889759130666715</v>
      </c>
      <c r="G58" s="81">
        <v>2.6350895722095236</v>
      </c>
      <c r="H58" s="81">
        <v>3.2767818347379927</v>
      </c>
    </row>
    <row r="59" spans="1:8" x14ac:dyDescent="0.25">
      <c r="A59" s="38" t="s">
        <v>137</v>
      </c>
      <c r="B59" s="81">
        <v>4.8272030584615244</v>
      </c>
      <c r="C59" s="81">
        <v>3.9806999871608113</v>
      </c>
      <c r="D59" s="81">
        <v>3.2261084781717257</v>
      </c>
      <c r="E59" s="81">
        <v>2.8210256242375409</v>
      </c>
      <c r="F59" s="81">
        <v>2.1849867996908245</v>
      </c>
      <c r="G59" s="81">
        <v>2.4818695104295316</v>
      </c>
      <c r="H59" s="81">
        <v>3.1660934609998108</v>
      </c>
    </row>
    <row r="60" spans="1:8" x14ac:dyDescent="0.25">
      <c r="A60" s="38" t="s">
        <v>138</v>
      </c>
      <c r="B60" s="81">
        <v>4.7993275563774782</v>
      </c>
      <c r="C60" s="81">
        <v>3.8375496783440251</v>
      </c>
      <c r="D60" s="81">
        <v>3.0110811680156511</v>
      </c>
      <c r="E60" s="81">
        <v>2.7543357272267732</v>
      </c>
      <c r="F60" s="81">
        <v>2.0567956541565264</v>
      </c>
      <c r="G60" s="81">
        <v>2.3173783835460946</v>
      </c>
      <c r="H60" s="81">
        <v>3.0320723956783375</v>
      </c>
    </row>
    <row r="61" spans="1:8" x14ac:dyDescent="0.25">
      <c r="A61" s="38" t="s">
        <v>139</v>
      </c>
      <c r="B61" s="81">
        <v>4.8946765445813858</v>
      </c>
      <c r="C61" s="81">
        <v>3.6803411580139063</v>
      </c>
      <c r="D61" s="81">
        <v>2.9651365222596353</v>
      </c>
      <c r="E61" s="81">
        <v>2.4967572847731998</v>
      </c>
      <c r="F61" s="81">
        <v>1.9098847702900663</v>
      </c>
      <c r="G61" s="81">
        <v>2.0548240831839322</v>
      </c>
      <c r="H61" s="81">
        <v>2.888609706356267</v>
      </c>
    </row>
    <row r="62" spans="1:8" x14ac:dyDescent="0.25">
      <c r="A62" s="38" t="s">
        <v>140</v>
      </c>
      <c r="B62" s="81">
        <v>4.8946128860618456</v>
      </c>
      <c r="C62" s="81">
        <v>3.5245262050584634</v>
      </c>
      <c r="D62" s="81">
        <v>2.8587007005177392</v>
      </c>
      <c r="E62" s="81">
        <v>2.4016435676445571</v>
      </c>
      <c r="F62" s="81">
        <v>1.9034757858148232</v>
      </c>
      <c r="G62" s="81">
        <v>1.7719519511397701</v>
      </c>
      <c r="H62" s="81">
        <v>2.7862285917598593</v>
      </c>
    </row>
    <row r="63" spans="1:8" x14ac:dyDescent="0.25">
      <c r="A63" s="38" t="s">
        <v>141</v>
      </c>
      <c r="B63" s="81">
        <v>4.8266612844210348</v>
      </c>
      <c r="C63" s="81">
        <v>3.4928257641083489</v>
      </c>
      <c r="D63" s="81">
        <v>2.7921842098329508</v>
      </c>
      <c r="E63" s="81">
        <v>2.3053431839572029</v>
      </c>
      <c r="F63" s="81">
        <v>1.7666236152277131</v>
      </c>
      <c r="G63" s="81">
        <v>1.7567556523941665</v>
      </c>
      <c r="H63" s="81">
        <v>2.7104187498333063</v>
      </c>
    </row>
    <row r="64" spans="1:8" x14ac:dyDescent="0.25">
      <c r="A64" s="38" t="s">
        <v>142</v>
      </c>
      <c r="B64" s="81">
        <v>4.815626197233791</v>
      </c>
      <c r="C64" s="81">
        <v>3.395614114052087</v>
      </c>
      <c r="D64" s="81">
        <v>2.7544242993040209</v>
      </c>
      <c r="E64" s="81">
        <v>2.342448159680147</v>
      </c>
      <c r="F64" s="81">
        <v>1.4140252931976807</v>
      </c>
      <c r="G64" s="81">
        <v>1.677728122352026</v>
      </c>
      <c r="H64" s="81">
        <v>2.629082806377137</v>
      </c>
    </row>
    <row r="65" spans="1:8" x14ac:dyDescent="0.25">
      <c r="A65" s="38" t="s">
        <v>143</v>
      </c>
      <c r="B65" s="81">
        <v>4.810312360557349</v>
      </c>
      <c r="C65" s="81">
        <v>3.4025450503145356</v>
      </c>
      <c r="D65" s="81">
        <v>2.7222962812479206</v>
      </c>
      <c r="E65" s="81">
        <v>2.3625491526712268</v>
      </c>
      <c r="F65" s="81">
        <v>1.3646004756794328</v>
      </c>
      <c r="G65" s="81">
        <v>1.7386058860221587</v>
      </c>
      <c r="H65" s="81">
        <v>2.6206899828467436</v>
      </c>
    </row>
    <row r="66" spans="1:8" x14ac:dyDescent="0.25">
      <c r="A66" s="38" t="s">
        <v>144</v>
      </c>
      <c r="B66" s="81">
        <v>4.8689325319526837</v>
      </c>
      <c r="C66" s="81">
        <v>3.4064319508156098</v>
      </c>
      <c r="D66" s="81">
        <v>2.6144609632132001</v>
      </c>
      <c r="E66" s="81">
        <v>2.3847390106819804</v>
      </c>
      <c r="F66" s="81">
        <v>1.3056387587509857</v>
      </c>
      <c r="G66" s="81">
        <v>1.9333086556274133</v>
      </c>
      <c r="H66" s="81">
        <v>2.6041122601268691</v>
      </c>
    </row>
    <row r="67" spans="1:8" x14ac:dyDescent="0.25">
      <c r="A67" s="38" t="s">
        <v>145</v>
      </c>
      <c r="B67" s="81">
        <v>4.9881686712714615</v>
      </c>
      <c r="C67" s="81">
        <v>3.2730347666871156</v>
      </c>
      <c r="D67" s="81">
        <v>2.7204093017049411</v>
      </c>
      <c r="E67" s="81">
        <v>2.1772810880797344</v>
      </c>
      <c r="F67" s="81">
        <v>1.2387501713628104</v>
      </c>
      <c r="G67" s="81">
        <v>1.7540762506339711</v>
      </c>
      <c r="H67" s="81">
        <v>2.5379376450691584</v>
      </c>
    </row>
    <row r="68" spans="1:8" x14ac:dyDescent="0.25">
      <c r="A68" s="38" t="s">
        <v>146</v>
      </c>
      <c r="B68" s="81">
        <v>4.9087316351579959</v>
      </c>
      <c r="C68" s="81">
        <v>3.1929440128489581</v>
      </c>
      <c r="D68" s="81">
        <v>2.6649691138459741</v>
      </c>
      <c r="E68" s="81">
        <v>2.0500114448692095</v>
      </c>
      <c r="F68" s="81">
        <v>1.3578938855021032</v>
      </c>
      <c r="G68" s="81">
        <v>1.6718097323758956</v>
      </c>
      <c r="H68" s="81">
        <v>2.4831931222925334</v>
      </c>
    </row>
    <row r="69" spans="1:8" x14ac:dyDescent="0.25">
      <c r="A69" s="38" t="s">
        <v>147</v>
      </c>
      <c r="B69" s="81">
        <v>4.9627011629931692</v>
      </c>
      <c r="C69" s="81">
        <v>3.0667897830527568</v>
      </c>
      <c r="D69" s="81">
        <v>2.4402659324015992</v>
      </c>
      <c r="E69" s="81">
        <v>2.040429930917794</v>
      </c>
      <c r="F69" s="81">
        <v>1.3417400075289905</v>
      </c>
      <c r="G69" s="81">
        <v>1.557110459095467</v>
      </c>
      <c r="H69" s="81">
        <v>2.3911980397609716</v>
      </c>
    </row>
    <row r="70" spans="1:8" x14ac:dyDescent="0.25">
      <c r="A70" s="38" t="s">
        <v>148</v>
      </c>
      <c r="B70" s="81">
        <v>4.9224359455451125</v>
      </c>
      <c r="C70" s="81">
        <v>2.9202697439520726</v>
      </c>
      <c r="D70" s="81">
        <v>2.4412170260688977</v>
      </c>
      <c r="E70" s="81">
        <v>1.9669816120707024</v>
      </c>
      <c r="F70" s="81">
        <v>1.3709690533198684</v>
      </c>
      <c r="G70" s="81">
        <v>1.3374064495935649</v>
      </c>
      <c r="H70" s="81">
        <v>2.3317485501862132</v>
      </c>
    </row>
    <row r="71" spans="1:8" x14ac:dyDescent="0.25">
      <c r="A71" s="38" t="s">
        <v>149</v>
      </c>
      <c r="B71" s="81">
        <v>4.9355660253537668</v>
      </c>
      <c r="C71" s="81">
        <v>2.8519828309466981</v>
      </c>
      <c r="D71" s="81">
        <v>2.3360310614922404</v>
      </c>
      <c r="E71" s="81">
        <v>2.1075460423560579</v>
      </c>
      <c r="F71" s="81">
        <v>1.5182049126849924</v>
      </c>
      <c r="G71" s="81">
        <v>1.4533137396062989</v>
      </c>
      <c r="H71" s="81">
        <v>2.3584941871231897</v>
      </c>
    </row>
    <row r="72" spans="1:8" x14ac:dyDescent="0.25">
      <c r="A72" s="38" t="s">
        <v>150</v>
      </c>
      <c r="B72" s="81">
        <v>4.9503779347335559</v>
      </c>
      <c r="C72" s="81">
        <v>2.941490310392183</v>
      </c>
      <c r="D72" s="81">
        <v>2.3442345513597118</v>
      </c>
      <c r="E72" s="81">
        <v>2.0821848868868877</v>
      </c>
      <c r="F72" s="81">
        <v>1.5283433522784613</v>
      </c>
      <c r="G72" s="81">
        <v>1.4765556544800826</v>
      </c>
      <c r="H72" s="81">
        <v>2.3762591211998356</v>
      </c>
    </row>
    <row r="73" spans="1:8" x14ac:dyDescent="0.25">
      <c r="A73" s="38" t="s">
        <v>151</v>
      </c>
      <c r="B73" s="81">
        <v>4.8682630424449638</v>
      </c>
      <c r="C73" s="81">
        <v>3.0211017633491668</v>
      </c>
      <c r="D73" s="81">
        <v>2.4046070962095905</v>
      </c>
      <c r="E73" s="81">
        <v>2.0937721120513872</v>
      </c>
      <c r="F73" s="81">
        <v>1.5060648415876063</v>
      </c>
      <c r="G73" s="81">
        <v>1.6072885922829492</v>
      </c>
      <c r="H73" s="81">
        <v>2.4133653677456892</v>
      </c>
    </row>
    <row r="74" spans="1:8" x14ac:dyDescent="0.25">
      <c r="A74" s="38" t="s">
        <v>152</v>
      </c>
      <c r="B74" s="81">
        <v>4.8964429491752828</v>
      </c>
      <c r="C74" s="81">
        <v>3.0799220002375587</v>
      </c>
      <c r="D74" s="81">
        <v>2.464860162923014</v>
      </c>
      <c r="E74" s="81">
        <v>2.0452664964445448</v>
      </c>
      <c r="F74" s="81">
        <v>1.4976791169640409</v>
      </c>
      <c r="G74" s="81">
        <v>1.5985360565826188</v>
      </c>
      <c r="H74" s="81">
        <v>2.4297632504184357</v>
      </c>
    </row>
    <row r="75" spans="1:8" x14ac:dyDescent="0.25">
      <c r="A75" s="38" t="s">
        <v>153</v>
      </c>
      <c r="B75" s="81">
        <v>4.6208088494853365</v>
      </c>
      <c r="C75" s="81">
        <v>2.9552742033904735</v>
      </c>
      <c r="D75" s="81">
        <v>2.4286938895258139</v>
      </c>
      <c r="E75" s="81">
        <v>1.9249683089567255</v>
      </c>
      <c r="F75" s="81">
        <v>1.4594897181021276</v>
      </c>
      <c r="G75" s="81">
        <v>1.4580401861778556</v>
      </c>
      <c r="H75" s="81">
        <v>2.3318205171019826</v>
      </c>
    </row>
    <row r="76" spans="1:8" x14ac:dyDescent="0.25">
      <c r="A76" s="38" t="s">
        <v>154</v>
      </c>
      <c r="B76" s="81">
        <v>4.5518340733137128</v>
      </c>
      <c r="C76" s="81">
        <v>2.8385273754957474</v>
      </c>
      <c r="D76" s="81">
        <v>2.3794392025753299</v>
      </c>
      <c r="E76" s="81">
        <v>1.9168870087002798</v>
      </c>
      <c r="F76" s="81">
        <v>1.461312518875544</v>
      </c>
      <c r="G76" s="81">
        <v>1.5848733931963794</v>
      </c>
      <c r="H76" s="81">
        <v>2.2986224693785369</v>
      </c>
    </row>
    <row r="77" spans="1:8" x14ac:dyDescent="0.25">
      <c r="A77" s="38" t="s">
        <v>155</v>
      </c>
      <c r="B77" s="81">
        <v>4.3735253643667154</v>
      </c>
      <c r="C77" s="81">
        <v>2.8484002584028252</v>
      </c>
      <c r="D77" s="81">
        <v>2.381775687739661</v>
      </c>
      <c r="E77" s="81">
        <v>1.9864192052305818</v>
      </c>
      <c r="F77" s="81">
        <v>1.5461946383275686</v>
      </c>
      <c r="G77" s="81">
        <v>1.6031267490622021</v>
      </c>
      <c r="H77" s="81">
        <v>2.3224085729596764</v>
      </c>
    </row>
    <row r="78" spans="1:8" x14ac:dyDescent="0.25">
      <c r="A78" s="38" t="s">
        <v>156</v>
      </c>
      <c r="B78" s="81">
        <v>4.4134441235986195</v>
      </c>
      <c r="C78" s="81">
        <v>2.9038848046067574</v>
      </c>
      <c r="D78" s="81">
        <v>2.3754501301988453</v>
      </c>
      <c r="E78" s="81">
        <v>2.092409912494813</v>
      </c>
      <c r="F78" s="81">
        <v>1.5269112982732953</v>
      </c>
      <c r="G78" s="81">
        <v>1.7504595510091321</v>
      </c>
      <c r="H78" s="81">
        <v>2.3692839367845284</v>
      </c>
    </row>
    <row r="79" spans="1:8" x14ac:dyDescent="0.25">
      <c r="A79" s="38" t="s">
        <v>157</v>
      </c>
      <c r="B79" s="83">
        <v>4.3460684635629399</v>
      </c>
      <c r="C79" s="83">
        <v>2.9371780864970538</v>
      </c>
      <c r="D79" s="83">
        <v>2.3126826085239438</v>
      </c>
      <c r="E79" s="83">
        <v>2.1807727770204686</v>
      </c>
      <c r="F79" s="83">
        <v>1.4393847802896955</v>
      </c>
      <c r="G79" s="83">
        <v>1.8176470747766442</v>
      </c>
      <c r="H79" s="83">
        <v>2.3680337435649386</v>
      </c>
    </row>
    <row r="80" spans="1:8" x14ac:dyDescent="0.25">
      <c r="A80" s="38" t="s">
        <v>158</v>
      </c>
      <c r="B80" s="83">
        <v>4.4098471203539971</v>
      </c>
      <c r="C80" s="83">
        <v>2.9910763296936329</v>
      </c>
      <c r="D80" s="83">
        <v>2.2869791934072303</v>
      </c>
      <c r="E80" s="83">
        <v>2.1530957797225616</v>
      </c>
      <c r="F80" s="83">
        <v>1.4745351155698168</v>
      </c>
      <c r="G80" s="83">
        <v>1.5688076833918516</v>
      </c>
      <c r="H80" s="83">
        <v>2.3574027436378202</v>
      </c>
    </row>
    <row r="81" spans="1:8" x14ac:dyDescent="0.25">
      <c r="A81" s="38" t="s">
        <v>159</v>
      </c>
      <c r="B81" s="83">
        <v>4.4364349444764475</v>
      </c>
      <c r="C81" s="83">
        <v>3.0038998311315956</v>
      </c>
      <c r="D81" s="83">
        <v>2.4100974779829363</v>
      </c>
      <c r="E81" s="83">
        <v>2.0753768100515932</v>
      </c>
      <c r="F81" s="83">
        <v>1.4445658401897294</v>
      </c>
      <c r="G81" s="83">
        <v>1.4902802199521072</v>
      </c>
      <c r="H81" s="83">
        <v>2.3629995340376162</v>
      </c>
    </row>
    <row r="82" spans="1:8" x14ac:dyDescent="0.25">
      <c r="A82" s="38" t="s">
        <v>160</v>
      </c>
      <c r="B82" s="83">
        <v>4.1920058468705541</v>
      </c>
      <c r="C82" s="83">
        <v>2.765879932121563</v>
      </c>
      <c r="D82" s="83">
        <v>2.3646648993589472</v>
      </c>
      <c r="E82" s="83">
        <v>2.0461207107719708</v>
      </c>
      <c r="F82" s="83">
        <v>1.4193295782947293</v>
      </c>
      <c r="G82" s="83">
        <v>1.3198826463364357</v>
      </c>
      <c r="H82" s="83">
        <v>2.2621929284340507</v>
      </c>
    </row>
    <row r="83" spans="1:8" x14ac:dyDescent="0.25">
      <c r="A83" s="38" t="s">
        <v>161</v>
      </c>
      <c r="B83" s="83">
        <v>4.297306372630973</v>
      </c>
      <c r="C83" s="83">
        <v>2.772495911601272</v>
      </c>
      <c r="D83" s="83">
        <v>2.4727808404571188</v>
      </c>
      <c r="E83" s="83">
        <v>2.064088245704677</v>
      </c>
      <c r="F83" s="83">
        <v>1.5583310478464947</v>
      </c>
      <c r="G83" s="83">
        <v>1.6380951219491062</v>
      </c>
      <c r="H83" s="83">
        <v>2.3488094115653859</v>
      </c>
    </row>
    <row r="84" spans="1:8" x14ac:dyDescent="0.25">
      <c r="A84" s="38" t="s">
        <v>162</v>
      </c>
      <c r="B84" s="83">
        <v>4.0852877880588343</v>
      </c>
      <c r="C84" s="83">
        <v>2.7283845878474349</v>
      </c>
      <c r="D84" s="83">
        <v>2.5382074124443577</v>
      </c>
      <c r="E84" s="83">
        <v>2.1104047880041286</v>
      </c>
      <c r="F84" s="83">
        <v>1.5786015654921368</v>
      </c>
      <c r="G84" s="83">
        <v>1.8118161566226081</v>
      </c>
      <c r="H84" s="83">
        <v>2.3676492434648275</v>
      </c>
    </row>
    <row r="85" spans="1:8" x14ac:dyDescent="0.25">
      <c r="A85" s="38" t="s">
        <v>163</v>
      </c>
      <c r="B85" s="83">
        <v>3.3132260222339198</v>
      </c>
      <c r="C85" s="83">
        <v>2.2437288006292055</v>
      </c>
      <c r="D85" s="83">
        <v>2.1310434011130703</v>
      </c>
      <c r="E85" s="83">
        <v>1.916696543567644</v>
      </c>
      <c r="F85" s="83">
        <v>1.4451864929360698</v>
      </c>
      <c r="G85" s="83">
        <v>1.6742946524344369</v>
      </c>
      <c r="H85" s="83">
        <v>2.0393433120283078</v>
      </c>
    </row>
    <row r="86" spans="1:8" x14ac:dyDescent="0.25">
      <c r="A86" s="38" t="s">
        <v>164</v>
      </c>
      <c r="B86" s="83">
        <v>2.5015598711224363</v>
      </c>
      <c r="C86" s="83">
        <v>1.804928575669809</v>
      </c>
      <c r="D86" s="83">
        <v>1.7599271776250776</v>
      </c>
      <c r="E86" s="83">
        <v>1.6113488195623415</v>
      </c>
      <c r="F86" s="83">
        <v>1.2818772217924224</v>
      </c>
      <c r="G86" s="83">
        <v>1.5997461577524918</v>
      </c>
      <c r="H86" s="83">
        <v>1.6986437682614466</v>
      </c>
    </row>
    <row r="87" spans="1:8" x14ac:dyDescent="0.25">
      <c r="A87" s="38" t="s">
        <v>165</v>
      </c>
      <c r="B87" s="83">
        <v>1.6176175116860858</v>
      </c>
      <c r="C87" s="83">
        <v>1.2906157238168423</v>
      </c>
      <c r="D87" s="83">
        <v>1.2850733282932982</v>
      </c>
      <c r="E87" s="83">
        <v>1.2435079139588763</v>
      </c>
      <c r="F87" s="83">
        <v>1.0111051874797863</v>
      </c>
      <c r="G87" s="83">
        <v>1.112084117185159</v>
      </c>
      <c r="H87" s="83">
        <v>1.2437475328292606</v>
      </c>
    </row>
    <row r="88" spans="1:8" x14ac:dyDescent="0.25">
      <c r="A88" s="38" t="s">
        <v>166</v>
      </c>
      <c r="B88" s="83">
        <v>1.1203166711923378</v>
      </c>
      <c r="C88" s="83">
        <v>0.80817111231298344</v>
      </c>
      <c r="D88" s="83">
        <v>0.88234256820832258</v>
      </c>
      <c r="E88" s="83">
        <v>0.89159051827599378</v>
      </c>
      <c r="F88" s="83">
        <v>0.73553849481181255</v>
      </c>
      <c r="G88" s="83">
        <v>0.84113852126752287</v>
      </c>
      <c r="H88" s="83">
        <v>0.85894362967497628</v>
      </c>
    </row>
    <row r="89" spans="1:8" x14ac:dyDescent="0.25">
      <c r="A89" s="38" t="s">
        <v>167</v>
      </c>
      <c r="B89" s="83">
        <v>0.97291918586005799</v>
      </c>
      <c r="C89" s="83">
        <v>0.70915900542853605</v>
      </c>
      <c r="D89" s="83">
        <v>0.78724404101341205</v>
      </c>
      <c r="E89" s="83">
        <v>0.72492009510276301</v>
      </c>
      <c r="F89" s="83">
        <v>0.68966111016859799</v>
      </c>
      <c r="G89" s="83">
        <v>0.72225712082187699</v>
      </c>
      <c r="H89" s="83">
        <v>0.748724131561608</v>
      </c>
    </row>
    <row r="90" spans="1:8" x14ac:dyDescent="0.25">
      <c r="A90" s="38" t="s">
        <v>168</v>
      </c>
      <c r="B90" s="83">
        <v>0.9844912451554173</v>
      </c>
      <c r="C90" s="83">
        <v>0.66052899640202334</v>
      </c>
      <c r="D90" s="83">
        <v>0.73020917703041155</v>
      </c>
      <c r="E90" s="83">
        <v>0.65897706592666838</v>
      </c>
      <c r="F90" s="83">
        <v>0.64333264952062763</v>
      </c>
      <c r="G90" s="83">
        <v>0.63058351293901804</v>
      </c>
      <c r="H90" s="83">
        <v>0.69475184469913942</v>
      </c>
    </row>
    <row r="91" spans="1:8" x14ac:dyDescent="0.25">
      <c r="A91" s="38" t="s">
        <v>169</v>
      </c>
      <c r="B91" s="83">
        <v>1.0255099488539048</v>
      </c>
      <c r="C91" s="83">
        <v>0.67237561994828343</v>
      </c>
      <c r="D91" s="83">
        <v>0.74588265515499153</v>
      </c>
      <c r="E91" s="83">
        <v>0.59800392573288197</v>
      </c>
      <c r="F91" s="83">
        <v>0.65140274795382269</v>
      </c>
      <c r="G91" s="83">
        <v>0.62072759948930079</v>
      </c>
      <c r="H91" s="83">
        <v>0.69090659264471055</v>
      </c>
    </row>
    <row r="92" spans="1:8" x14ac:dyDescent="0.25">
      <c r="A92" s="38" t="s">
        <v>170</v>
      </c>
      <c r="B92" s="83">
        <v>1.07</v>
      </c>
      <c r="C92" s="83">
        <v>0.71</v>
      </c>
      <c r="D92" s="83">
        <v>0.76</v>
      </c>
      <c r="E92" s="83">
        <v>0.6</v>
      </c>
      <c r="F92" s="83">
        <v>0.66</v>
      </c>
      <c r="G92" s="83">
        <v>0.72</v>
      </c>
      <c r="H92" s="83">
        <v>0.72</v>
      </c>
    </row>
    <row r="93" spans="1:8" x14ac:dyDescent="0.25">
      <c r="A93" s="38" t="s">
        <v>171</v>
      </c>
      <c r="B93" s="83">
        <v>1.3207897797611654</v>
      </c>
      <c r="C93" s="83">
        <v>0.86486793589023625</v>
      </c>
      <c r="D93" s="83">
        <v>0.88590376677663352</v>
      </c>
      <c r="E93" s="83">
        <v>0.70453499661331032</v>
      </c>
      <c r="F93" s="83">
        <v>0.69297518472409714</v>
      </c>
      <c r="G93" s="83">
        <v>0.8134835912654258</v>
      </c>
      <c r="H93" s="83">
        <v>0.83438917938069901</v>
      </c>
    </row>
    <row r="94" spans="1:8" x14ac:dyDescent="0.25">
      <c r="A94" s="38" t="s">
        <v>172</v>
      </c>
      <c r="B94" s="83">
        <v>1.5029534186213849</v>
      </c>
      <c r="C94" s="83">
        <v>0.97263566941962731</v>
      </c>
      <c r="D94" s="83">
        <v>1.032001662145797</v>
      </c>
      <c r="E94" s="83">
        <v>0.77578508020054171</v>
      </c>
      <c r="F94" s="83">
        <v>0.72210367427233602</v>
      </c>
      <c r="G94" s="83">
        <v>0.93132094727525938</v>
      </c>
      <c r="H94" s="83">
        <v>0.93797976717298559</v>
      </c>
    </row>
    <row r="95" spans="1:8" x14ac:dyDescent="0.25">
      <c r="A95" s="38" t="s">
        <v>173</v>
      </c>
      <c r="B95" s="83">
        <v>1.6834532086323171</v>
      </c>
      <c r="C95" s="83">
        <v>1.1410778040120968</v>
      </c>
      <c r="D95" s="83">
        <v>1.0987972940286084</v>
      </c>
      <c r="E95" s="83">
        <v>0.83751539240510509</v>
      </c>
      <c r="F95" s="83">
        <v>0.780003160272697</v>
      </c>
      <c r="G95" s="83">
        <v>0.91061177491451906</v>
      </c>
      <c r="H95" s="83">
        <v>1.0264345789135987</v>
      </c>
    </row>
    <row r="96" spans="1:8" x14ac:dyDescent="0.25">
      <c r="A96" s="38" t="s">
        <v>174</v>
      </c>
      <c r="B96" s="83">
        <v>1.8663390267051927</v>
      </c>
      <c r="C96" s="83">
        <v>1.2218240194430352</v>
      </c>
      <c r="D96" s="83">
        <v>1.1366084182680056</v>
      </c>
      <c r="E96" s="83">
        <v>0.88820598025992559</v>
      </c>
      <c r="F96" s="83">
        <v>0.77440563341806279</v>
      </c>
      <c r="G96" s="83">
        <v>0.98960298148761772</v>
      </c>
      <c r="H96" s="83">
        <v>1.0847152275911986</v>
      </c>
    </row>
    <row r="97" spans="1:8" x14ac:dyDescent="0.25">
      <c r="A97" s="38" t="s">
        <v>175</v>
      </c>
      <c r="B97" s="83">
        <v>1.9375786707584637</v>
      </c>
      <c r="C97" s="83">
        <v>1.2862623334036281</v>
      </c>
      <c r="D97" s="83">
        <v>1.2308708684368925</v>
      </c>
      <c r="E97" s="83">
        <v>0.93484741389082604</v>
      </c>
      <c r="F97" s="83">
        <v>0.8383290266048391</v>
      </c>
      <c r="G97" s="83">
        <v>1.0748199805658867</v>
      </c>
      <c r="H97" s="83">
        <v>1.1550669650774803</v>
      </c>
    </row>
    <row r="98" spans="1:8" x14ac:dyDescent="0.25">
      <c r="A98" s="38" t="s">
        <v>176</v>
      </c>
      <c r="B98" s="83">
        <v>2.061157622952174</v>
      </c>
      <c r="C98" s="83">
        <v>1.4684534221264183</v>
      </c>
      <c r="D98" s="83">
        <v>1.331915400370792</v>
      </c>
      <c r="E98" s="83">
        <v>1.0947054091016732</v>
      </c>
      <c r="F98" s="83">
        <v>0.91965146693520439</v>
      </c>
      <c r="G98" s="83">
        <v>1.1137723798799335</v>
      </c>
      <c r="H98" s="83">
        <v>1.2798559210059099</v>
      </c>
    </row>
    <row r="99" spans="1:8" x14ac:dyDescent="0.25">
      <c r="A99" s="38" t="s">
        <v>177</v>
      </c>
      <c r="B99" s="83">
        <v>2.2680983480918946</v>
      </c>
      <c r="C99" s="83">
        <v>1.5315618714683856</v>
      </c>
      <c r="D99" s="83">
        <v>1.4141787490057278</v>
      </c>
      <c r="E99" s="83">
        <v>1.3003493101415922</v>
      </c>
      <c r="F99" s="83">
        <v>0.98344679323660211</v>
      </c>
      <c r="G99" s="83">
        <v>1.3222769582691942</v>
      </c>
      <c r="H99" s="83">
        <v>1.4007878170511834</v>
      </c>
    </row>
  </sheetData>
  <phoneticPr fontId="37" type="noConversion"/>
  <hyperlinks>
    <hyperlink ref="I1" location="'TABLE OF CONTENTS'!A1" display="Return to Table of Contents" xr:uid="{00000000-0004-0000-2A00-000000000000}"/>
  </hyperlinks>
  <pageMargins left="0.7" right="0.7" top="0.75" bottom="0.75" header="0.3" footer="0.3"/>
  <pageSetup orientation="portrait" r:id="rId1"/>
  <headerFooter>
    <oddHeader>&amp;L&amp;"Calibri"&amp;11&amp;K000000NONCONFIDENTIAL // EXTERNAL&amp;1#_x000D_&amp;"Calibri"&amp;11&amp;K000000&amp;"Calibri"&amp;11&amp;K000000</oddHead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FD4F7-D6B8-4282-B6DF-91E49EEEFE1A}">
  <sheetPr codeName="Sheet25"/>
  <dimension ref="A1:K99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ColWidth="9.140625" defaultRowHeight="15" x14ac:dyDescent="0.25"/>
  <sheetData>
    <row r="1" spans="1:11" ht="20.25" x14ac:dyDescent="0.3">
      <c r="A1" s="28" t="s">
        <v>267</v>
      </c>
      <c r="K1" s="11" t="s">
        <v>86</v>
      </c>
    </row>
    <row r="2" spans="1:11" x14ac:dyDescent="0.25">
      <c r="A2" t="s">
        <v>222</v>
      </c>
      <c r="K2" t="s">
        <v>179</v>
      </c>
    </row>
    <row r="3" spans="1:11" x14ac:dyDescent="0.25">
      <c r="A3" t="s">
        <v>242</v>
      </c>
      <c r="B3" t="s">
        <v>252</v>
      </c>
      <c r="C3" t="s">
        <v>253</v>
      </c>
      <c r="D3" t="s">
        <v>254</v>
      </c>
      <c r="E3" t="s">
        <v>255</v>
      </c>
      <c r="F3" t="s">
        <v>256</v>
      </c>
      <c r="G3" t="s">
        <v>257</v>
      </c>
      <c r="H3" t="s">
        <v>265</v>
      </c>
      <c r="K3" t="s">
        <v>266</v>
      </c>
    </row>
    <row r="4" spans="1:11" x14ac:dyDescent="0.25">
      <c r="A4" s="38" t="s">
        <v>201</v>
      </c>
      <c r="B4" s="39">
        <v>1.9207055931506585</v>
      </c>
      <c r="C4" s="39">
        <v>1.2331355977909435</v>
      </c>
      <c r="D4" s="39">
        <v>1.019235723278713</v>
      </c>
      <c r="E4" s="39">
        <v>0.92528380441587554</v>
      </c>
      <c r="F4" s="39">
        <v>0.40993202928989497</v>
      </c>
      <c r="G4" s="39">
        <v>0.84674308566713097</v>
      </c>
      <c r="H4" s="39">
        <v>1.0660502280306301</v>
      </c>
    </row>
    <row r="5" spans="1:11" x14ac:dyDescent="0.25">
      <c r="A5" s="38" t="s">
        <v>202</v>
      </c>
      <c r="B5" s="39">
        <v>2.0503604530217023</v>
      </c>
      <c r="C5" s="39">
        <v>1.1944916383221327</v>
      </c>
      <c r="D5" s="39">
        <v>0.97004428073477111</v>
      </c>
      <c r="E5" s="39">
        <v>0.924425853078222</v>
      </c>
      <c r="F5" s="39">
        <v>0.44219643632462008</v>
      </c>
      <c r="G5" s="39">
        <v>1.1249116118831306</v>
      </c>
      <c r="H5" s="39">
        <v>1.0596718380832051</v>
      </c>
    </row>
    <row r="6" spans="1:11" x14ac:dyDescent="0.25">
      <c r="A6" s="38" t="s">
        <v>203</v>
      </c>
      <c r="B6" s="39">
        <v>1.6701006797809022</v>
      </c>
      <c r="C6" s="39">
        <v>1.2063515652992161</v>
      </c>
      <c r="D6" s="39">
        <v>0.92910175034650844</v>
      </c>
      <c r="E6" s="39">
        <v>0.81100334706952615</v>
      </c>
      <c r="F6" s="39">
        <v>0.47620065610190132</v>
      </c>
      <c r="G6" s="39">
        <v>1.1050289720002462</v>
      </c>
      <c r="H6" s="39">
        <v>1.007456693301261</v>
      </c>
    </row>
    <row r="7" spans="1:11" x14ac:dyDescent="0.25">
      <c r="A7" s="38" t="s">
        <v>204</v>
      </c>
      <c r="B7" s="39">
        <v>1.7665851464798736</v>
      </c>
      <c r="C7" s="39">
        <v>1.3336850819115584</v>
      </c>
      <c r="D7" s="39">
        <v>1.1321606222227705</v>
      </c>
      <c r="E7" s="39">
        <v>0.89517453827296745</v>
      </c>
      <c r="F7" s="39">
        <v>0.45055876231739439</v>
      </c>
      <c r="G7" s="39">
        <v>1.2742142760320647</v>
      </c>
      <c r="H7" s="39">
        <v>1.1322802561954171</v>
      </c>
    </row>
    <row r="8" spans="1:11" x14ac:dyDescent="0.25">
      <c r="A8" s="38" t="s">
        <v>205</v>
      </c>
      <c r="B8" s="39">
        <v>2.0663635103523261</v>
      </c>
      <c r="C8" s="39">
        <v>1.3220619988871571</v>
      </c>
      <c r="D8" s="39">
        <v>1.1757350797223221</v>
      </c>
      <c r="E8" s="39">
        <v>0.96105898749960916</v>
      </c>
      <c r="F8" s="39">
        <v>0.60294355488000173</v>
      </c>
      <c r="G8" s="39">
        <v>1.319900272174509</v>
      </c>
      <c r="H8" s="39">
        <v>1.1813403591472857</v>
      </c>
    </row>
    <row r="9" spans="1:11" x14ac:dyDescent="0.25">
      <c r="A9" s="38" t="s">
        <v>206</v>
      </c>
      <c r="B9" s="39">
        <v>2.1140448896967436</v>
      </c>
      <c r="C9" s="39">
        <v>1.4528536712261142</v>
      </c>
      <c r="D9" s="39">
        <v>1.3386772555952517</v>
      </c>
      <c r="E9" s="39">
        <v>0.93753468637658333</v>
      </c>
      <c r="F9" s="39">
        <v>0.60185205283433774</v>
      </c>
      <c r="G9" s="39">
        <v>1.1448739765349509</v>
      </c>
      <c r="H9" s="39">
        <v>1.2562641473708756</v>
      </c>
    </row>
    <row r="10" spans="1:11" x14ac:dyDescent="0.25">
      <c r="A10" s="38" t="s">
        <v>207</v>
      </c>
      <c r="B10" s="39">
        <v>2.7828410240014936</v>
      </c>
      <c r="C10" s="39">
        <v>1.6080452001922172</v>
      </c>
      <c r="D10" s="39">
        <v>1.3894316457047091</v>
      </c>
      <c r="E10" s="39">
        <v>1.0586675827147138</v>
      </c>
      <c r="F10" s="39">
        <v>0.68989091107448874</v>
      </c>
      <c r="G10" s="39">
        <v>1.1712838432045516</v>
      </c>
      <c r="H10" s="39">
        <v>1.3802280330543644</v>
      </c>
    </row>
    <row r="11" spans="1:11" x14ac:dyDescent="0.25">
      <c r="A11" s="38" t="s">
        <v>208</v>
      </c>
      <c r="B11" s="39">
        <v>3.0193867720822816</v>
      </c>
      <c r="C11" s="39">
        <v>1.6631835299170519</v>
      </c>
      <c r="D11" s="39">
        <v>1.3247908907845145</v>
      </c>
      <c r="E11" s="39">
        <v>1.118477037342843</v>
      </c>
      <c r="F11" s="39">
        <v>1.0312918735143994</v>
      </c>
      <c r="G11" s="39">
        <v>1.0005293858060584</v>
      </c>
      <c r="H11" s="39">
        <v>1.4132069231382192</v>
      </c>
    </row>
    <row r="12" spans="1:11" x14ac:dyDescent="0.25">
      <c r="A12" s="38" t="s">
        <v>209</v>
      </c>
      <c r="B12" s="39">
        <v>3.0763871347178631</v>
      </c>
      <c r="C12" s="39">
        <v>1.6272670554758315</v>
      </c>
      <c r="D12" s="39">
        <v>1.4470855443550454</v>
      </c>
      <c r="E12" s="39">
        <v>1.0822265170122529</v>
      </c>
      <c r="F12" s="39">
        <v>1.4148124183386848</v>
      </c>
      <c r="G12" s="39">
        <v>1.106602763689132</v>
      </c>
      <c r="H12" s="39">
        <v>1.4691641888435674</v>
      </c>
    </row>
    <row r="13" spans="1:11" x14ac:dyDescent="0.25">
      <c r="A13" s="38" t="s">
        <v>210</v>
      </c>
      <c r="B13" s="39">
        <v>2.8952705246811359</v>
      </c>
      <c r="C13" s="39">
        <v>1.5757010661084554</v>
      </c>
      <c r="D13" s="39">
        <v>1.3820743521795453</v>
      </c>
      <c r="E13" s="39">
        <v>1.1829082634389705</v>
      </c>
      <c r="F13" s="39">
        <v>1.4133340247365247</v>
      </c>
      <c r="G13" s="39">
        <v>0.91325510075924399</v>
      </c>
      <c r="H13" s="39">
        <v>1.4401530580293358</v>
      </c>
    </row>
    <row r="14" spans="1:11" x14ac:dyDescent="0.25">
      <c r="A14" s="38" t="s">
        <v>211</v>
      </c>
      <c r="B14" s="39">
        <v>2.671997397795792</v>
      </c>
      <c r="C14" s="39">
        <v>1.4835276246502254</v>
      </c>
      <c r="D14" s="39">
        <v>1.4381614445376623</v>
      </c>
      <c r="E14" s="39">
        <v>1.2096945692142893</v>
      </c>
      <c r="F14" s="39">
        <v>1.4801124253951072</v>
      </c>
      <c r="G14" s="39">
        <v>0.95601566304023278</v>
      </c>
      <c r="H14" s="39">
        <v>1.4373153209672518</v>
      </c>
    </row>
    <row r="15" spans="1:11" x14ac:dyDescent="0.25">
      <c r="A15" s="38" t="s">
        <v>212</v>
      </c>
      <c r="B15" s="39">
        <v>2.6595051999442574</v>
      </c>
      <c r="C15" s="39">
        <v>1.4056543430407351</v>
      </c>
      <c r="D15" s="39">
        <v>1.5642381556106422</v>
      </c>
      <c r="E15" s="39">
        <v>1.1680790433417914</v>
      </c>
      <c r="F15" s="39">
        <v>1.2045347538321325</v>
      </c>
      <c r="G15" s="39">
        <v>1.6036365673695239</v>
      </c>
      <c r="H15" s="39">
        <v>1.452523329124765</v>
      </c>
    </row>
    <row r="16" spans="1:11" x14ac:dyDescent="0.25">
      <c r="A16" s="38" t="s">
        <v>94</v>
      </c>
      <c r="B16" s="89">
        <v>2.7753533891873396</v>
      </c>
      <c r="C16" s="89">
        <v>1.4959558178376613</v>
      </c>
      <c r="D16" s="89">
        <v>1.4591099259388209</v>
      </c>
      <c r="E16" s="89">
        <v>1.2548380059252762</v>
      </c>
      <c r="F16" s="89">
        <v>0.76386612795666475</v>
      </c>
      <c r="G16" s="89">
        <v>1.7164995647504666</v>
      </c>
      <c r="H16" s="89">
        <v>1.4426620910269472</v>
      </c>
    </row>
    <row r="17" spans="1:8" x14ac:dyDescent="0.25">
      <c r="A17" s="38" t="s">
        <v>95</v>
      </c>
      <c r="B17" s="89">
        <v>2.824342093290086</v>
      </c>
      <c r="C17" s="89">
        <v>1.5874614619218248</v>
      </c>
      <c r="D17" s="89">
        <v>1.5144880596435564</v>
      </c>
      <c r="E17" s="89">
        <v>1.1911444669124738</v>
      </c>
      <c r="F17" s="89">
        <v>0.911434669441473</v>
      </c>
      <c r="G17" s="89">
        <v>1.972140487539404</v>
      </c>
      <c r="H17" s="89">
        <v>1.4982636174816557</v>
      </c>
    </row>
    <row r="18" spans="1:8" x14ac:dyDescent="0.25">
      <c r="A18" s="38" t="s">
        <v>96</v>
      </c>
      <c r="B18" s="89">
        <v>2.6329052671485402</v>
      </c>
      <c r="C18" s="89">
        <v>1.6551504204436702</v>
      </c>
      <c r="D18" s="89">
        <v>1.516832468380509</v>
      </c>
      <c r="E18" s="89">
        <v>1.1624688315036436</v>
      </c>
      <c r="F18" s="89">
        <v>0.92286188907417421</v>
      </c>
      <c r="G18" s="89">
        <v>1.9893189683089691</v>
      </c>
      <c r="H18" s="89">
        <v>1.5023981928812344</v>
      </c>
    </row>
    <row r="19" spans="1:8" x14ac:dyDescent="0.25">
      <c r="A19" s="38" t="s">
        <v>97</v>
      </c>
      <c r="B19" s="89">
        <v>2.6080333459317173</v>
      </c>
      <c r="C19" s="89">
        <v>1.6670588777821633</v>
      </c>
      <c r="D19" s="89">
        <v>1.3671560278834656</v>
      </c>
      <c r="E19" s="89">
        <v>1.1386738204575375</v>
      </c>
      <c r="F19" s="89">
        <v>0.97624857155595746</v>
      </c>
      <c r="G19" s="89">
        <v>1.7623013537245862</v>
      </c>
      <c r="H19" s="89">
        <v>1.4444348893458521</v>
      </c>
    </row>
    <row r="20" spans="1:8" x14ac:dyDescent="0.25">
      <c r="A20" s="38" t="s">
        <v>98</v>
      </c>
      <c r="B20" s="89">
        <v>2.0949431732532666</v>
      </c>
      <c r="C20" s="89">
        <v>1.5808763909327961</v>
      </c>
      <c r="D20" s="89">
        <v>1.349213264263269</v>
      </c>
      <c r="E20" s="89">
        <v>1.0149878079710133</v>
      </c>
      <c r="F20" s="89">
        <v>0.92944610676460893</v>
      </c>
      <c r="G20" s="89">
        <v>1.3723141889740338</v>
      </c>
      <c r="H20" s="89">
        <v>1.3373755641441412</v>
      </c>
    </row>
    <row r="21" spans="1:8" x14ac:dyDescent="0.25">
      <c r="A21" s="38" t="s">
        <v>99</v>
      </c>
      <c r="B21" s="89">
        <v>2.1367470371739814</v>
      </c>
      <c r="C21" s="89">
        <v>1.5238473852852807</v>
      </c>
      <c r="D21" s="89">
        <v>1.3348893466286333</v>
      </c>
      <c r="E21" s="89">
        <v>0.97368428655921035</v>
      </c>
      <c r="F21" s="89">
        <v>0.80217303516512106</v>
      </c>
      <c r="G21" s="89">
        <v>1.2959074585574024</v>
      </c>
      <c r="H21" s="89">
        <v>1.2936929582467247</v>
      </c>
    </row>
    <row r="22" spans="1:8" x14ac:dyDescent="0.25">
      <c r="A22" s="38" t="s">
        <v>100</v>
      </c>
      <c r="B22" s="89">
        <v>2.3020745962816105</v>
      </c>
      <c r="C22" s="89">
        <v>1.5399302288774037</v>
      </c>
      <c r="D22" s="89">
        <v>1.4155795270648839</v>
      </c>
      <c r="E22" s="89">
        <v>0.97654308058467609</v>
      </c>
      <c r="F22" s="89">
        <v>0.85491760415851492</v>
      </c>
      <c r="G22" s="89">
        <v>1.5373286760718623</v>
      </c>
      <c r="H22" s="89">
        <v>1.3448909375475244</v>
      </c>
    </row>
    <row r="23" spans="1:8" x14ac:dyDescent="0.25">
      <c r="A23" s="38" t="s">
        <v>101</v>
      </c>
      <c r="B23" s="89">
        <v>2.0880229967975201</v>
      </c>
      <c r="C23" s="89">
        <v>1.5921889593074798</v>
      </c>
      <c r="D23" s="89">
        <v>1.4298521288736872</v>
      </c>
      <c r="E23" s="89">
        <v>1.0597288258941593</v>
      </c>
      <c r="F23" s="89">
        <v>0.85700374514955502</v>
      </c>
      <c r="G23" s="89">
        <v>1.2959412975910582</v>
      </c>
      <c r="H23" s="89">
        <v>1.3600918030936584</v>
      </c>
    </row>
    <row r="24" spans="1:8" x14ac:dyDescent="0.25">
      <c r="A24" s="38" t="s">
        <v>102</v>
      </c>
      <c r="B24" s="89">
        <v>2.4112565058485509</v>
      </c>
      <c r="C24" s="89">
        <v>1.5642405330655382</v>
      </c>
      <c r="D24" s="89">
        <v>1.3228555352477829</v>
      </c>
      <c r="E24" s="89">
        <v>1.1317073955639589</v>
      </c>
      <c r="F24" s="89">
        <v>0.84594790984787904</v>
      </c>
      <c r="G24" s="89">
        <v>1.5732960903599484</v>
      </c>
      <c r="H24" s="89">
        <v>1.3599700694679606</v>
      </c>
    </row>
    <row r="25" spans="1:8" x14ac:dyDescent="0.25">
      <c r="A25" s="38" t="s">
        <v>103</v>
      </c>
      <c r="B25" s="89">
        <v>2.3092155764803408</v>
      </c>
      <c r="C25" s="89">
        <v>1.6491422220708958</v>
      </c>
      <c r="D25" s="89">
        <v>1.239090590323177</v>
      </c>
      <c r="E25" s="89">
        <v>1.1802914133479767</v>
      </c>
      <c r="F25" s="89">
        <v>0.95960970033162596</v>
      </c>
      <c r="G25" s="89">
        <v>1.5198992958932676</v>
      </c>
      <c r="H25" s="89">
        <v>1.3684298911835271</v>
      </c>
    </row>
    <row r="26" spans="1:8" x14ac:dyDescent="0.25">
      <c r="A26" s="38" t="s">
        <v>104</v>
      </c>
      <c r="B26" s="89">
        <v>2.0874600652284547</v>
      </c>
      <c r="C26" s="89">
        <v>1.6223836253254318</v>
      </c>
      <c r="D26" s="89">
        <v>1.1547111509922812</v>
      </c>
      <c r="E26" s="89">
        <v>1.1547889172891224</v>
      </c>
      <c r="F26" s="89">
        <v>0.81509084831070111</v>
      </c>
      <c r="G26" s="89">
        <v>1.6436816560500875</v>
      </c>
      <c r="H26" s="89">
        <v>1.3088875266625088</v>
      </c>
    </row>
    <row r="27" spans="1:8" x14ac:dyDescent="0.25">
      <c r="A27" s="38" t="s">
        <v>105</v>
      </c>
      <c r="B27" s="89">
        <v>2.1770132952755619</v>
      </c>
      <c r="C27" s="89">
        <v>1.600932841783145</v>
      </c>
      <c r="D27" s="89">
        <v>1.1363471464353283</v>
      </c>
      <c r="E27" s="89">
        <v>1.0573790365526246</v>
      </c>
      <c r="F27" s="89">
        <v>0.73649721708549098</v>
      </c>
      <c r="G27" s="89">
        <v>1.4385199864439735</v>
      </c>
      <c r="H27" s="89">
        <v>1.2695149657600966</v>
      </c>
    </row>
    <row r="28" spans="1:8" x14ac:dyDescent="0.25">
      <c r="A28" s="38" t="s">
        <v>106</v>
      </c>
      <c r="B28" s="89">
        <v>2.2307884193727192</v>
      </c>
      <c r="C28" s="89">
        <v>1.6860962773813633</v>
      </c>
      <c r="D28" s="89">
        <v>1.2301713714621128</v>
      </c>
      <c r="E28" s="89">
        <v>0.98160983608167474</v>
      </c>
      <c r="F28" s="89">
        <v>0.86783551404525228</v>
      </c>
      <c r="G28" s="89">
        <v>1.2908760336033231</v>
      </c>
      <c r="H28" s="89">
        <v>1.315812621052503</v>
      </c>
    </row>
    <row r="29" spans="1:8" x14ac:dyDescent="0.25">
      <c r="A29" s="38" t="s">
        <v>107</v>
      </c>
      <c r="B29" s="89">
        <v>2.3766658939075098</v>
      </c>
      <c r="C29" s="89">
        <v>1.6295984909012247</v>
      </c>
      <c r="D29" s="89">
        <v>1.2518308543063503</v>
      </c>
      <c r="E29" s="89">
        <v>0.97604950852581907</v>
      </c>
      <c r="F29" s="89">
        <v>0.787502556369026</v>
      </c>
      <c r="G29" s="89">
        <v>1.3144966843246533</v>
      </c>
      <c r="H29" s="89">
        <v>1.3064378634341411</v>
      </c>
    </row>
    <row r="30" spans="1:8" x14ac:dyDescent="0.25">
      <c r="A30" s="38" t="s">
        <v>108</v>
      </c>
      <c r="B30" s="89">
        <v>2.8465683586974593</v>
      </c>
      <c r="C30" s="89">
        <v>1.9677358482781009</v>
      </c>
      <c r="D30" s="89">
        <v>1.4251407965620833</v>
      </c>
      <c r="E30" s="89">
        <v>0.98128667603651254</v>
      </c>
      <c r="F30" s="89">
        <v>0.76007109096731529</v>
      </c>
      <c r="G30" s="89">
        <v>1.0536423866954607</v>
      </c>
      <c r="H30" s="89">
        <v>1.4582633349536491</v>
      </c>
    </row>
    <row r="31" spans="1:8" x14ac:dyDescent="0.25">
      <c r="A31" s="38" t="s">
        <v>109</v>
      </c>
      <c r="B31" s="89">
        <v>3.1876943527954933</v>
      </c>
      <c r="C31" s="89">
        <v>2.0408728766100808</v>
      </c>
      <c r="D31" s="89">
        <v>1.7293548437278112</v>
      </c>
      <c r="E31" s="89">
        <v>1.2515848271103038</v>
      </c>
      <c r="F31" s="89">
        <v>0.93632153403570717</v>
      </c>
      <c r="G31" s="89">
        <v>1.2110240739382592</v>
      </c>
      <c r="H31" s="89">
        <v>1.6789761863393271</v>
      </c>
    </row>
    <row r="32" spans="1:8" x14ac:dyDescent="0.25">
      <c r="A32" s="38" t="s">
        <v>110</v>
      </c>
      <c r="B32" s="89">
        <v>3.8727323302740606</v>
      </c>
      <c r="C32" s="89">
        <v>2.2626530676610828</v>
      </c>
      <c r="D32" s="89">
        <v>1.9312612929724775</v>
      </c>
      <c r="E32" s="89">
        <v>1.5458626239669804</v>
      </c>
      <c r="F32" s="89">
        <v>1.1206493526198502</v>
      </c>
      <c r="G32" s="89">
        <v>1.4496096241086442</v>
      </c>
      <c r="H32" s="89">
        <v>1.9371424888450526</v>
      </c>
    </row>
    <row r="33" spans="1:8" x14ac:dyDescent="0.25">
      <c r="A33" s="38" t="s">
        <v>111</v>
      </c>
      <c r="B33" s="89">
        <v>5.0162324480137324</v>
      </c>
      <c r="C33" s="89">
        <v>2.8170895670998286</v>
      </c>
      <c r="D33" s="89">
        <v>2.367891892199677</v>
      </c>
      <c r="E33" s="89">
        <v>1.8641855648080976</v>
      </c>
      <c r="F33" s="89">
        <v>1.4791339363253984</v>
      </c>
      <c r="G33" s="89">
        <v>2.0220468092617794</v>
      </c>
      <c r="H33" s="89">
        <v>2.4036992437997498</v>
      </c>
    </row>
    <row r="34" spans="1:8" x14ac:dyDescent="0.25">
      <c r="A34" s="38" t="s">
        <v>112</v>
      </c>
      <c r="B34" s="89">
        <v>5.2943685165482011</v>
      </c>
      <c r="C34" s="89">
        <v>3.4849285368519909</v>
      </c>
      <c r="D34" s="89">
        <v>2.7058983547483906</v>
      </c>
      <c r="E34" s="89">
        <v>2.3799832252477691</v>
      </c>
      <c r="F34" s="89">
        <v>2.0459114383970856</v>
      </c>
      <c r="G34" s="89">
        <v>2.6539105862268806</v>
      </c>
      <c r="H34" s="89">
        <v>2.8929671638998649</v>
      </c>
    </row>
    <row r="35" spans="1:8" x14ac:dyDescent="0.25">
      <c r="A35" s="38" t="s">
        <v>113</v>
      </c>
      <c r="B35" s="89">
        <v>6.6975156668394344</v>
      </c>
      <c r="C35" s="89">
        <v>4.7312843860979727</v>
      </c>
      <c r="D35" s="89">
        <v>3.5395308875655811</v>
      </c>
      <c r="E35" s="89">
        <v>2.7284646378975932</v>
      </c>
      <c r="F35" s="89">
        <v>2.5484021911765473</v>
      </c>
      <c r="G35" s="89">
        <v>2.8706421853452233</v>
      </c>
      <c r="H35" s="89">
        <v>3.681704653030264</v>
      </c>
    </row>
    <row r="36" spans="1:8" x14ac:dyDescent="0.25">
      <c r="A36" s="38" t="s">
        <v>114</v>
      </c>
      <c r="B36" s="89">
        <v>7.3383663952556271</v>
      </c>
      <c r="C36" s="89">
        <v>6.5299770102246688</v>
      </c>
      <c r="D36" s="89">
        <v>4.5383285127915158</v>
      </c>
      <c r="E36" s="89">
        <v>3.3110796680619963</v>
      </c>
      <c r="F36" s="89">
        <v>3.3451828364156082</v>
      </c>
      <c r="G36" s="89">
        <v>3.4222426639040826</v>
      </c>
      <c r="H36" s="89">
        <v>4.7125876509410327</v>
      </c>
    </row>
    <row r="37" spans="1:8" x14ac:dyDescent="0.25">
      <c r="A37" s="38" t="s">
        <v>115</v>
      </c>
      <c r="B37" s="89">
        <v>7.9718959667705827</v>
      </c>
      <c r="C37" s="89">
        <v>7.5161447586924748</v>
      </c>
      <c r="D37" s="89">
        <v>5.1330139839268023</v>
      </c>
      <c r="E37" s="89">
        <v>3.9701185079551631</v>
      </c>
      <c r="F37" s="89">
        <v>3.4944869918300014</v>
      </c>
      <c r="G37" s="89">
        <v>3.1979544899806527</v>
      </c>
      <c r="H37" s="89">
        <v>5.3220696182516534</v>
      </c>
    </row>
    <row r="38" spans="1:8" x14ac:dyDescent="0.25">
      <c r="A38" s="38" t="s">
        <v>116</v>
      </c>
      <c r="B38" s="89">
        <v>9.4670066538326321</v>
      </c>
      <c r="C38" s="89">
        <v>8.0400194277127763</v>
      </c>
      <c r="D38" s="89">
        <v>6.0727274902835786</v>
      </c>
      <c r="E38" s="89">
        <v>4.7889412489064833</v>
      </c>
      <c r="F38" s="89">
        <v>3.786423793851891</v>
      </c>
      <c r="G38" s="89">
        <v>3.2555981825105857</v>
      </c>
      <c r="H38" s="89">
        <v>6.0434540327384347</v>
      </c>
    </row>
    <row r="39" spans="1:8" x14ac:dyDescent="0.25">
      <c r="A39" s="38" t="s">
        <v>117</v>
      </c>
      <c r="B39" s="89">
        <v>10.173334006104145</v>
      </c>
      <c r="C39" s="89">
        <v>8.836958707832931</v>
      </c>
      <c r="D39" s="89">
        <v>6.6254337568321002</v>
      </c>
      <c r="E39" s="89">
        <v>5.3774012782678096</v>
      </c>
      <c r="F39" s="89">
        <v>4.170385251650587</v>
      </c>
      <c r="G39" s="89">
        <v>4.5522951700248528</v>
      </c>
      <c r="H39" s="89">
        <v>6.6540302499115782</v>
      </c>
    </row>
    <row r="40" spans="1:8" x14ac:dyDescent="0.25">
      <c r="A40" s="38" t="s">
        <v>118</v>
      </c>
      <c r="B40" s="89">
        <v>11.04469780096041</v>
      </c>
      <c r="C40" s="89">
        <v>9.0350568423298618</v>
      </c>
      <c r="D40" s="89">
        <v>7.6022166411848016</v>
      </c>
      <c r="E40" s="89">
        <v>6.5800436893526184</v>
      </c>
      <c r="F40" s="89">
        <v>4.5349518326896296</v>
      </c>
      <c r="G40" s="89">
        <v>4.9793699792461013</v>
      </c>
      <c r="H40" s="89">
        <v>7.3873307778825943</v>
      </c>
    </row>
    <row r="41" spans="1:8" x14ac:dyDescent="0.25">
      <c r="A41" s="38" t="s">
        <v>119</v>
      </c>
      <c r="B41" s="89">
        <v>11.636246479766895</v>
      </c>
      <c r="C41" s="89">
        <v>9.8020435555175389</v>
      </c>
      <c r="D41" s="89">
        <v>8.8321915678493923</v>
      </c>
      <c r="E41" s="89">
        <v>7.2017872446938194</v>
      </c>
      <c r="F41" s="89">
        <v>5.3422314439148462</v>
      </c>
      <c r="G41" s="89">
        <v>6.3790865259663239</v>
      </c>
      <c r="H41" s="89">
        <v>8.2617721655063363</v>
      </c>
    </row>
    <row r="42" spans="1:8" x14ac:dyDescent="0.25">
      <c r="A42" s="38" t="s">
        <v>120</v>
      </c>
      <c r="B42" s="89">
        <v>10.882753944159061</v>
      </c>
      <c r="C42" s="89">
        <v>10.063200580310927</v>
      </c>
      <c r="D42" s="89">
        <v>9.1334354273565896</v>
      </c>
      <c r="E42" s="89">
        <v>7.1125966022193925</v>
      </c>
      <c r="F42" s="89">
        <v>5.4628651202865139</v>
      </c>
      <c r="G42" s="89">
        <v>6.4279343323188218</v>
      </c>
      <c r="H42" s="89">
        <v>8.351362993673181</v>
      </c>
    </row>
    <row r="43" spans="1:8" x14ac:dyDescent="0.25">
      <c r="A43" s="38" t="s">
        <v>121</v>
      </c>
      <c r="B43" s="89">
        <v>10.021648089429345</v>
      </c>
      <c r="C43" s="89">
        <v>10.128976589021113</v>
      </c>
      <c r="D43" s="89">
        <v>9.0371292855991001</v>
      </c>
      <c r="E43" s="89">
        <v>7.3424880666365144</v>
      </c>
      <c r="F43" s="89">
        <v>5.4501056542808923</v>
      </c>
      <c r="G43" s="89">
        <v>5.9037597953834675</v>
      </c>
      <c r="H43" s="89">
        <v>8.3029398100282243</v>
      </c>
    </row>
    <row r="44" spans="1:8" x14ac:dyDescent="0.25">
      <c r="A44" s="38" t="s">
        <v>122</v>
      </c>
      <c r="B44" s="89">
        <v>8.8497293254896796</v>
      </c>
      <c r="C44" s="89">
        <v>9.4007664603992822</v>
      </c>
      <c r="D44" s="89">
        <v>8.2648974890365849</v>
      </c>
      <c r="E44" s="89">
        <v>7.1529128427477913</v>
      </c>
      <c r="F44" s="89">
        <v>4.9054486257804442</v>
      </c>
      <c r="G44" s="89">
        <v>5.5906730907233975</v>
      </c>
      <c r="H44" s="89">
        <v>7.6978940784699574</v>
      </c>
    </row>
    <row r="45" spans="1:8" x14ac:dyDescent="0.25">
      <c r="A45" s="38" t="s">
        <v>123</v>
      </c>
      <c r="B45" s="89">
        <v>7.0363803261953475</v>
      </c>
      <c r="C45" s="89">
        <v>8.3760454838713869</v>
      </c>
      <c r="D45" s="89">
        <v>7.5703742987823768</v>
      </c>
      <c r="E45" s="89">
        <v>6.681865948105588</v>
      </c>
      <c r="F45" s="89">
        <v>4.4181597906517531</v>
      </c>
      <c r="G45" s="89">
        <v>4.7426156422773573</v>
      </c>
      <c r="H45" s="89">
        <v>6.9551524524861925</v>
      </c>
    </row>
    <row r="46" spans="1:8" x14ac:dyDescent="0.25">
      <c r="A46" s="38" t="s">
        <v>124</v>
      </c>
      <c r="B46" s="89">
        <v>6.1629276325179356</v>
      </c>
      <c r="C46" s="89">
        <v>7.7985928126255351</v>
      </c>
      <c r="D46" s="89">
        <v>6.8612048788970341</v>
      </c>
      <c r="E46" s="89">
        <v>6.5701533687376701</v>
      </c>
      <c r="F46" s="89">
        <v>4.0600020839296018</v>
      </c>
      <c r="G46" s="89">
        <v>4.867878158276854</v>
      </c>
      <c r="H46" s="89">
        <v>6.4949344193834389</v>
      </c>
    </row>
    <row r="47" spans="1:8" x14ac:dyDescent="0.25">
      <c r="A47" s="38" t="s">
        <v>125</v>
      </c>
      <c r="B47" s="89">
        <v>4.9848332223353431</v>
      </c>
      <c r="C47" s="89">
        <v>6.605684492461525</v>
      </c>
      <c r="D47" s="89">
        <v>6.3271130043299024</v>
      </c>
      <c r="E47" s="89">
        <v>6.1379773384331289</v>
      </c>
      <c r="F47" s="89">
        <v>3.7622264928686691</v>
      </c>
      <c r="G47" s="89">
        <v>4.3644520734947134</v>
      </c>
      <c r="H47" s="89">
        <v>5.8374194062246536</v>
      </c>
    </row>
    <row r="48" spans="1:8" x14ac:dyDescent="0.25">
      <c r="A48" s="38" t="s">
        <v>126</v>
      </c>
      <c r="B48" s="89">
        <v>4.3215921475997421</v>
      </c>
      <c r="C48" s="89">
        <v>6.0048779042986666</v>
      </c>
      <c r="D48" s="89">
        <v>5.8880953682360477</v>
      </c>
      <c r="E48" s="89">
        <v>5.0511360087148685</v>
      </c>
      <c r="F48" s="89">
        <v>3.5645613200272832</v>
      </c>
      <c r="G48" s="89">
        <v>5.6832713145621661</v>
      </c>
      <c r="H48" s="89">
        <v>5.2938438210613716</v>
      </c>
    </row>
    <row r="49" spans="1:8" x14ac:dyDescent="0.25">
      <c r="A49" s="38" t="s">
        <v>127</v>
      </c>
      <c r="B49" s="89">
        <v>4.0286886472273613</v>
      </c>
      <c r="C49" s="89">
        <v>5.4538785099921867</v>
      </c>
      <c r="D49" s="89">
        <v>5.2715766012705032</v>
      </c>
      <c r="E49" s="89">
        <v>4.7975649920254106</v>
      </c>
      <c r="F49" s="89">
        <v>3.209794329853509</v>
      </c>
      <c r="G49" s="89">
        <v>4.9706403575743563</v>
      </c>
      <c r="H49" s="89">
        <v>4.8267389749293139</v>
      </c>
    </row>
    <row r="50" spans="1:8" x14ac:dyDescent="0.25">
      <c r="A50" s="38" t="s">
        <v>128</v>
      </c>
      <c r="B50" s="89">
        <v>3.5578962024815537</v>
      </c>
      <c r="C50" s="89">
        <v>5.1817234684372782</v>
      </c>
      <c r="D50" s="89">
        <v>5.2646019479284094</v>
      </c>
      <c r="E50" s="89">
        <v>4.2906979655402306</v>
      </c>
      <c r="F50" s="89">
        <v>3.5497305683123188</v>
      </c>
      <c r="G50" s="89">
        <v>4.540314732853215</v>
      </c>
      <c r="H50" s="89">
        <v>4.6428950496176267</v>
      </c>
    </row>
    <row r="51" spans="1:8" x14ac:dyDescent="0.25">
      <c r="A51" s="38" t="s">
        <v>129</v>
      </c>
      <c r="B51" s="89">
        <v>3.5874042140708204</v>
      </c>
      <c r="C51" s="89">
        <v>5.1183727119372548</v>
      </c>
      <c r="D51" s="89">
        <v>5.1508999236297335</v>
      </c>
      <c r="E51" s="89">
        <v>4.2498917404435712</v>
      </c>
      <c r="F51" s="89">
        <v>3.4451639541772723</v>
      </c>
      <c r="G51" s="89">
        <v>4.8694307267684547</v>
      </c>
      <c r="H51" s="89">
        <v>4.5840323914645085</v>
      </c>
    </row>
    <row r="52" spans="1:8" x14ac:dyDescent="0.25">
      <c r="A52" s="38" t="s">
        <v>130</v>
      </c>
      <c r="B52" s="89">
        <v>3.4433124450937789</v>
      </c>
      <c r="C52" s="89">
        <v>4.8287344085284589</v>
      </c>
      <c r="D52" s="89">
        <v>4.9917558823279871</v>
      </c>
      <c r="E52" s="89">
        <v>4.2180493671724388</v>
      </c>
      <c r="F52" s="89">
        <v>3.611742760395098</v>
      </c>
      <c r="G52" s="89">
        <v>3.2119086928572891</v>
      </c>
      <c r="H52" s="89">
        <v>4.4086771125264237</v>
      </c>
    </row>
    <row r="53" spans="1:8" x14ac:dyDescent="0.25">
      <c r="A53" s="38" t="s">
        <v>131</v>
      </c>
      <c r="B53" s="89">
        <v>3.3031009771939117</v>
      </c>
      <c r="C53" s="89">
        <v>4.6673534686492255</v>
      </c>
      <c r="D53" s="89">
        <v>4.5858882603393436</v>
      </c>
      <c r="E53" s="89">
        <v>3.9593897539632961</v>
      </c>
      <c r="F53" s="89">
        <v>3.4895410054022467</v>
      </c>
      <c r="G53" s="89">
        <v>3.6525155302411147</v>
      </c>
      <c r="H53" s="89">
        <v>4.1828412874983973</v>
      </c>
    </row>
    <row r="54" spans="1:8" x14ac:dyDescent="0.25">
      <c r="A54" s="38" t="s">
        <v>132</v>
      </c>
      <c r="B54" s="89">
        <v>3.3983537983143859</v>
      </c>
      <c r="C54" s="89">
        <v>4.3698313616790605</v>
      </c>
      <c r="D54" s="89">
        <v>4.1122944798979262</v>
      </c>
      <c r="E54" s="89">
        <v>3.8494671359705022</v>
      </c>
      <c r="F54" s="89">
        <v>3.0533544641950581</v>
      </c>
      <c r="G54" s="89">
        <v>3.5013528453969678</v>
      </c>
      <c r="H54" s="89">
        <v>3.8770671061133561</v>
      </c>
    </row>
    <row r="55" spans="1:8" x14ac:dyDescent="0.25">
      <c r="A55" s="38" t="s">
        <v>133</v>
      </c>
      <c r="B55" s="89">
        <v>3.3558508420177851</v>
      </c>
      <c r="C55" s="89">
        <v>3.9253266045720379</v>
      </c>
      <c r="D55" s="89">
        <v>3.7035626648349402</v>
      </c>
      <c r="E55" s="89">
        <v>3.2991871071854209</v>
      </c>
      <c r="F55" s="89">
        <v>2.9887874874156917</v>
      </c>
      <c r="G55" s="89">
        <v>3.1088371753341089</v>
      </c>
      <c r="H55" s="89">
        <v>3.4845484282707115</v>
      </c>
    </row>
    <row r="56" spans="1:8" x14ac:dyDescent="0.25">
      <c r="A56" s="38" t="s">
        <v>134</v>
      </c>
      <c r="B56" s="89">
        <v>3.0616778034299013</v>
      </c>
      <c r="C56" s="89">
        <v>3.5562469424041407</v>
      </c>
      <c r="D56" s="89">
        <v>3.3978128438861956</v>
      </c>
      <c r="E56" s="89">
        <v>2.9174340091306434</v>
      </c>
      <c r="F56" s="89">
        <v>2.8091806208351189</v>
      </c>
      <c r="G56" s="89">
        <v>3.0135340988796462</v>
      </c>
      <c r="H56" s="89">
        <v>3.1752706313662178</v>
      </c>
    </row>
    <row r="57" spans="1:8" x14ac:dyDescent="0.25">
      <c r="A57" s="38" t="s">
        <v>135</v>
      </c>
      <c r="B57" s="89">
        <v>2.8627648540803512</v>
      </c>
      <c r="C57" s="89">
        <v>3.2547724712187942</v>
      </c>
      <c r="D57" s="89">
        <v>3.2394654515966845</v>
      </c>
      <c r="E57" s="89">
        <v>2.7542951809011651</v>
      </c>
      <c r="F57" s="89">
        <v>2.7413605054902508</v>
      </c>
      <c r="G57" s="89">
        <v>2.6987196286808133</v>
      </c>
      <c r="H57" s="89">
        <v>2.9917075182434871</v>
      </c>
    </row>
    <row r="58" spans="1:8" x14ac:dyDescent="0.25">
      <c r="A58" s="38" t="s">
        <v>136</v>
      </c>
      <c r="B58" s="89">
        <v>2.5060816786108298</v>
      </c>
      <c r="C58" s="89">
        <v>2.9613418571054191</v>
      </c>
      <c r="D58" s="89">
        <v>2.9684510469038061</v>
      </c>
      <c r="E58" s="89">
        <v>2.5567442966836138</v>
      </c>
      <c r="F58" s="89">
        <v>2.4492994413583715</v>
      </c>
      <c r="G58" s="89">
        <v>2.6345552981979452</v>
      </c>
      <c r="H58" s="89">
        <v>2.7403467083509652</v>
      </c>
    </row>
    <row r="59" spans="1:8" x14ac:dyDescent="0.25">
      <c r="A59" s="38" t="s">
        <v>137</v>
      </c>
      <c r="B59" s="89">
        <v>2.0408591201507496</v>
      </c>
      <c r="C59" s="89">
        <v>2.6899683268095096</v>
      </c>
      <c r="D59" s="89">
        <v>2.6972769215410941</v>
      </c>
      <c r="E59" s="89">
        <v>2.580239722778944</v>
      </c>
      <c r="F59" s="89">
        <v>2.1308285658286725</v>
      </c>
      <c r="G59" s="89">
        <v>2.4691185029564959</v>
      </c>
      <c r="H59" s="89">
        <v>2.538011933377577</v>
      </c>
    </row>
    <row r="60" spans="1:8" x14ac:dyDescent="0.25">
      <c r="A60" s="38" t="s">
        <v>138</v>
      </c>
      <c r="B60" s="89">
        <v>1.9077575033302929</v>
      </c>
      <c r="C60" s="89">
        <v>2.5032792483911477</v>
      </c>
      <c r="D60" s="89">
        <v>2.3751680234741039</v>
      </c>
      <c r="E60" s="89">
        <v>2.4943805543777851</v>
      </c>
      <c r="F60" s="89">
        <v>1.91086314313344</v>
      </c>
      <c r="G60" s="89">
        <v>2.1340264687707653</v>
      </c>
      <c r="H60" s="89">
        <v>2.3276364196103767</v>
      </c>
    </row>
    <row r="61" spans="1:8" x14ac:dyDescent="0.25">
      <c r="A61" s="38" t="s">
        <v>139</v>
      </c>
      <c r="B61" s="89">
        <v>1.7374038986016884</v>
      </c>
      <c r="C61" s="89">
        <v>2.2360343250075672</v>
      </c>
      <c r="D61" s="89">
        <v>2.2930375155909712</v>
      </c>
      <c r="E61" s="89">
        <v>2.145779300121943</v>
      </c>
      <c r="F61" s="89">
        <v>1.7527209812909159</v>
      </c>
      <c r="G61" s="89">
        <v>1.8207991725750858</v>
      </c>
      <c r="H61" s="89">
        <v>2.1082279246190012</v>
      </c>
    </row>
    <row r="62" spans="1:8" x14ac:dyDescent="0.25">
      <c r="A62" s="38" t="s">
        <v>140</v>
      </c>
      <c r="B62" s="89">
        <v>1.7614918394599939</v>
      </c>
      <c r="C62" s="89">
        <v>1.9936294877000664</v>
      </c>
      <c r="D62" s="89">
        <v>2.1173160830434514</v>
      </c>
      <c r="E62" s="89">
        <v>2.0067626010194064</v>
      </c>
      <c r="F62" s="89">
        <v>1.7058999801942116</v>
      </c>
      <c r="G62" s="89">
        <v>1.3657106278635172</v>
      </c>
      <c r="H62" s="89">
        <v>1.9381168971785288</v>
      </c>
    </row>
    <row r="63" spans="1:8" x14ac:dyDescent="0.25">
      <c r="A63" s="38" t="s">
        <v>141</v>
      </c>
      <c r="B63" s="89">
        <v>1.5906878196928425</v>
      </c>
      <c r="C63" s="89">
        <v>1.8379882274885331</v>
      </c>
      <c r="D63" s="89">
        <v>2.0120584391957497</v>
      </c>
      <c r="E63" s="89">
        <v>1.8695207527070115</v>
      </c>
      <c r="F63" s="89">
        <v>1.5700698500348924</v>
      </c>
      <c r="G63" s="89">
        <v>1.334867964853043</v>
      </c>
      <c r="H63" s="89">
        <v>1.8113383976027273</v>
      </c>
    </row>
    <row r="64" spans="1:8" x14ac:dyDescent="0.25">
      <c r="A64" s="38" t="s">
        <v>142</v>
      </c>
      <c r="B64" s="89">
        <v>1.3439957094370609</v>
      </c>
      <c r="C64" s="89">
        <v>1.7559016348448659</v>
      </c>
      <c r="D64" s="89">
        <v>1.9449224170526098</v>
      </c>
      <c r="E64" s="89">
        <v>1.9103921991761634</v>
      </c>
      <c r="F64" s="89">
        <v>1.0965100628072977</v>
      </c>
      <c r="G64" s="89">
        <v>1.3622758492547782</v>
      </c>
      <c r="H64" s="89">
        <v>1.7038088401880929</v>
      </c>
    </row>
    <row r="65" spans="1:8" x14ac:dyDescent="0.25">
      <c r="A65" s="38" t="s">
        <v>143</v>
      </c>
      <c r="B65" s="89">
        <v>1.2019700761537948</v>
      </c>
      <c r="C65" s="89">
        <v>1.6540125793726017</v>
      </c>
      <c r="D65" s="89">
        <v>1.8861878765887847</v>
      </c>
      <c r="E65" s="89">
        <v>1.8796675255420452</v>
      </c>
      <c r="F65" s="89">
        <v>1.0105899215650878</v>
      </c>
      <c r="G65" s="89">
        <v>1.47705173485312</v>
      </c>
      <c r="H65" s="89">
        <v>1.6481835158048872</v>
      </c>
    </row>
    <row r="66" spans="1:8" x14ac:dyDescent="0.25">
      <c r="A66" s="38" t="s">
        <v>144</v>
      </c>
      <c r="B66" s="89">
        <v>1.1297926484214353</v>
      </c>
      <c r="C66" s="89">
        <v>1.6919404690704922</v>
      </c>
      <c r="D66" s="89">
        <v>1.7442301102429503</v>
      </c>
      <c r="E66" s="89">
        <v>1.8871655801093095</v>
      </c>
      <c r="F66" s="89">
        <v>0.99081192812386976</v>
      </c>
      <c r="G66" s="89">
        <v>1.7450178849954856</v>
      </c>
      <c r="H66" s="89">
        <v>1.62743789222093</v>
      </c>
    </row>
    <row r="67" spans="1:8" x14ac:dyDescent="0.25">
      <c r="A67" s="38" t="s">
        <v>145</v>
      </c>
      <c r="B67" s="89">
        <v>1.0382401226933184</v>
      </c>
      <c r="C67" s="89">
        <v>1.5873303282084286</v>
      </c>
      <c r="D67" s="89">
        <v>1.841646371030782</v>
      </c>
      <c r="E67" s="89">
        <v>1.7122601459660582</v>
      </c>
      <c r="F67" s="89">
        <v>0.88563856843147604</v>
      </c>
      <c r="G67" s="89">
        <v>1.4618657978727414</v>
      </c>
      <c r="H67" s="89">
        <v>1.5488315302439322</v>
      </c>
    </row>
    <row r="68" spans="1:8" x14ac:dyDescent="0.25">
      <c r="A68" s="38" t="s">
        <v>146</v>
      </c>
      <c r="B68" s="89">
        <v>1.0045545970147354</v>
      </c>
      <c r="C68" s="89">
        <v>1.4770348979643972</v>
      </c>
      <c r="D68" s="89">
        <v>1.7891799420349415</v>
      </c>
      <c r="E68" s="89">
        <v>1.5534997949926554</v>
      </c>
      <c r="F68" s="89">
        <v>1.0932075452404906</v>
      </c>
      <c r="G68" s="89">
        <v>1.2939407139816681</v>
      </c>
      <c r="H68" s="89">
        <v>1.4921092250186734</v>
      </c>
    </row>
    <row r="69" spans="1:8" x14ac:dyDescent="0.25">
      <c r="A69" s="38" t="s">
        <v>147</v>
      </c>
      <c r="B69" s="89">
        <v>1.0279053831395477</v>
      </c>
      <c r="C69" s="89">
        <v>1.4491498557476157</v>
      </c>
      <c r="D69" s="89">
        <v>1.511800100665293</v>
      </c>
      <c r="E69" s="89">
        <v>1.6198873376871772</v>
      </c>
      <c r="F69" s="89">
        <v>1.0593734735131179</v>
      </c>
      <c r="G69" s="89">
        <v>1.0584328994025465</v>
      </c>
      <c r="H69" s="89">
        <v>1.4054151112699431</v>
      </c>
    </row>
    <row r="70" spans="1:8" x14ac:dyDescent="0.25">
      <c r="A70" s="38" t="s">
        <v>148</v>
      </c>
      <c r="B70" s="89">
        <v>0.79021054781330591</v>
      </c>
      <c r="C70" s="89">
        <v>1.2090777976754086</v>
      </c>
      <c r="D70" s="89">
        <v>1.4821960907481908</v>
      </c>
      <c r="E70" s="89">
        <v>1.4696204466869134</v>
      </c>
      <c r="F70" s="89">
        <v>1.0421752769361301</v>
      </c>
      <c r="G70" s="89">
        <v>0.84206800858262387</v>
      </c>
      <c r="H70" s="89">
        <v>1.2873338318026035</v>
      </c>
    </row>
    <row r="71" spans="1:8" x14ac:dyDescent="0.25">
      <c r="A71" s="38" t="s">
        <v>149</v>
      </c>
      <c r="B71" s="89">
        <v>0.77685974736784924</v>
      </c>
      <c r="C71" s="89">
        <v>1.1023236566273003</v>
      </c>
      <c r="D71" s="89">
        <v>1.3292772185425266</v>
      </c>
      <c r="E71" s="89">
        <v>1.5988918985055347</v>
      </c>
      <c r="F71" s="89">
        <v>1.2035940867619865</v>
      </c>
      <c r="G71" s="89">
        <v>0.89527162246334591</v>
      </c>
      <c r="H71" s="89">
        <v>1.2867829477050103</v>
      </c>
    </row>
    <row r="72" spans="1:8" x14ac:dyDescent="0.25">
      <c r="A72" s="38" t="s">
        <v>150</v>
      </c>
      <c r="B72" s="89">
        <v>0.86605707823671563</v>
      </c>
      <c r="C72" s="89">
        <v>1.1341954904849123</v>
      </c>
      <c r="D72" s="89">
        <v>1.2691484951505583</v>
      </c>
      <c r="E72" s="89">
        <v>1.5023097489477755</v>
      </c>
      <c r="F72" s="89">
        <v>1.1343751071861725</v>
      </c>
      <c r="G72" s="89">
        <v>0.8980030071793863</v>
      </c>
      <c r="H72" s="89">
        <v>1.2419473781511228</v>
      </c>
    </row>
    <row r="73" spans="1:8" x14ac:dyDescent="0.25">
      <c r="A73" s="38" t="s">
        <v>151</v>
      </c>
      <c r="B73" s="89">
        <v>0.80835318760338792</v>
      </c>
      <c r="C73" s="89">
        <v>1.1268606315972869</v>
      </c>
      <c r="D73" s="89">
        <v>1.3057107633796698</v>
      </c>
      <c r="E73" s="89">
        <v>1.443802652857531</v>
      </c>
      <c r="F73" s="89">
        <v>1.0572196874004596</v>
      </c>
      <c r="G73" s="89">
        <v>1.085821575346215</v>
      </c>
      <c r="H73" s="89">
        <v>1.2344270931376931</v>
      </c>
    </row>
    <row r="74" spans="1:8" x14ac:dyDescent="0.25">
      <c r="A74" s="38" t="s">
        <v>152</v>
      </c>
      <c r="B74" s="89">
        <v>0.89510185919955321</v>
      </c>
      <c r="C74" s="89">
        <v>1.1520155181174951</v>
      </c>
      <c r="D74" s="89">
        <v>1.3548168499262714</v>
      </c>
      <c r="E74" s="89">
        <v>1.4325566640889791</v>
      </c>
      <c r="F74" s="89">
        <v>0.99976554453381983</v>
      </c>
      <c r="G74" s="89">
        <v>0.9955425549798933</v>
      </c>
      <c r="H74" s="89">
        <v>1.2351251041507003</v>
      </c>
    </row>
    <row r="75" spans="1:8" x14ac:dyDescent="0.25">
      <c r="A75" s="38" t="s">
        <v>153</v>
      </c>
      <c r="B75" s="89">
        <v>0.83716981324779527</v>
      </c>
      <c r="C75" s="89">
        <v>1.1047302353853217</v>
      </c>
      <c r="D75" s="89">
        <v>1.2905285026374822</v>
      </c>
      <c r="E75" s="89">
        <v>1.2455955695019199</v>
      </c>
      <c r="F75" s="89">
        <v>0.91452085195041743</v>
      </c>
      <c r="G75" s="89">
        <v>0.90170934414320891</v>
      </c>
      <c r="H75" s="89">
        <v>1.135437957276987</v>
      </c>
    </row>
    <row r="76" spans="1:8" x14ac:dyDescent="0.25">
      <c r="A76" s="38" t="s">
        <v>154</v>
      </c>
      <c r="B76" s="89">
        <v>0.7651453754202806</v>
      </c>
      <c r="C76" s="89">
        <v>1.1062641387860526</v>
      </c>
      <c r="D76" s="89">
        <v>1.2365783710329832</v>
      </c>
      <c r="E76" s="89">
        <v>1.2825157671502025</v>
      </c>
      <c r="F76" s="89">
        <v>0.87747563839483367</v>
      </c>
      <c r="G76" s="89">
        <v>1.0334373935304644</v>
      </c>
      <c r="H76" s="89">
        <v>1.1304723774487841</v>
      </c>
    </row>
    <row r="77" spans="1:8" x14ac:dyDescent="0.25">
      <c r="A77" s="38" t="s">
        <v>155</v>
      </c>
      <c r="B77" s="89">
        <v>0.81503247105140564</v>
      </c>
      <c r="C77" s="89">
        <v>1.1400466055890808</v>
      </c>
      <c r="D77" s="89">
        <v>1.2532896591278915</v>
      </c>
      <c r="E77" s="89">
        <v>1.3429435279778035</v>
      </c>
      <c r="F77" s="89">
        <v>0.96588370082282649</v>
      </c>
      <c r="G77" s="89">
        <v>1.0495988544051988</v>
      </c>
      <c r="H77" s="89">
        <v>1.1746452705913588</v>
      </c>
    </row>
    <row r="78" spans="1:8" x14ac:dyDescent="0.25">
      <c r="A78" s="38" t="s">
        <v>156</v>
      </c>
      <c r="B78" s="89">
        <v>0.76903922285643611</v>
      </c>
      <c r="C78" s="89">
        <v>1.0378597678890811</v>
      </c>
      <c r="D78" s="89">
        <v>1.2290166374914435</v>
      </c>
      <c r="E78" s="89">
        <v>1.3873284056352444</v>
      </c>
      <c r="F78" s="89">
        <v>0.93207323123899699</v>
      </c>
      <c r="G78" s="89">
        <v>1.2919786111384925</v>
      </c>
      <c r="H78" s="89">
        <v>1.171325073556714</v>
      </c>
    </row>
    <row r="79" spans="1:8" x14ac:dyDescent="0.25">
      <c r="A79" s="38" t="s">
        <v>157</v>
      </c>
      <c r="B79" s="89">
        <v>0.87237790192661102</v>
      </c>
      <c r="C79" s="89">
        <v>1.0246765989736606</v>
      </c>
      <c r="D79" s="89">
        <v>1.1924030695976129</v>
      </c>
      <c r="E79" s="89">
        <v>1.50077067730109</v>
      </c>
      <c r="F79" s="89">
        <v>0.8440130611101796</v>
      </c>
      <c r="G79" s="89">
        <v>1.3320293898578976</v>
      </c>
      <c r="H79" s="89">
        <v>1.1791564018448542</v>
      </c>
    </row>
    <row r="80" spans="1:8" x14ac:dyDescent="0.25">
      <c r="A80" s="38" t="s">
        <v>158</v>
      </c>
      <c r="B80" s="89">
        <v>0.82572944994818898</v>
      </c>
      <c r="C80" s="89">
        <v>0.93184755832365529</v>
      </c>
      <c r="D80" s="89">
        <v>1.1375105093548625</v>
      </c>
      <c r="E80" s="89">
        <v>1.4012817463855267</v>
      </c>
      <c r="F80" s="89">
        <v>0.82548158417082507</v>
      </c>
      <c r="G80" s="89">
        <v>1.0505364851622061</v>
      </c>
      <c r="H80" s="89">
        <v>1.0940159295422454</v>
      </c>
    </row>
    <row r="81" spans="1:8" x14ac:dyDescent="0.25">
      <c r="A81" s="38" t="s">
        <v>159</v>
      </c>
      <c r="B81" s="89">
        <v>0.82028310916721259</v>
      </c>
      <c r="C81" s="89">
        <v>0.91920682139096521</v>
      </c>
      <c r="D81" s="89">
        <v>1.1514538197763384</v>
      </c>
      <c r="E81" s="89">
        <v>1.2718848170256607</v>
      </c>
      <c r="F81" s="89">
        <v>0.72428789072844002</v>
      </c>
      <c r="G81" s="89">
        <v>0.92260088308718602</v>
      </c>
      <c r="H81" s="89">
        <v>1.0349363522800341</v>
      </c>
    </row>
    <row r="82" spans="1:8" x14ac:dyDescent="0.25">
      <c r="A82" s="38" t="s">
        <v>160</v>
      </c>
      <c r="B82" s="89">
        <v>0.87255711966974181</v>
      </c>
      <c r="C82" s="89">
        <v>0.89702213177702028</v>
      </c>
      <c r="D82" s="89">
        <v>1.0919906386316462</v>
      </c>
      <c r="E82" s="89">
        <v>1.2393413626802261</v>
      </c>
      <c r="F82" s="89">
        <v>0.6982450069111803</v>
      </c>
      <c r="G82" s="89">
        <v>0.73975777926686903</v>
      </c>
      <c r="H82" s="89">
        <v>0.98893042595826075</v>
      </c>
    </row>
    <row r="83" spans="1:8" x14ac:dyDescent="0.25">
      <c r="A83" s="38" t="s">
        <v>161</v>
      </c>
      <c r="B83" s="89">
        <v>0.90260934734431952</v>
      </c>
      <c r="C83" s="89">
        <v>1.0147380442863032</v>
      </c>
      <c r="D83" s="89">
        <v>1.2087674141796372</v>
      </c>
      <c r="E83" s="89">
        <v>1.1820771362549978</v>
      </c>
      <c r="F83" s="89">
        <v>0.84452591416318934</v>
      </c>
      <c r="G83" s="89">
        <v>1.2531347496320475</v>
      </c>
      <c r="H83" s="89">
        <v>1.0969971106915992</v>
      </c>
    </row>
    <row r="84" spans="1:8" x14ac:dyDescent="0.25">
      <c r="A84" s="38" t="s">
        <v>162</v>
      </c>
      <c r="B84" s="89">
        <v>0.91119067560075007</v>
      </c>
      <c r="C84" s="89">
        <v>1.0339422136294834</v>
      </c>
      <c r="D84" s="89">
        <v>1.3470413001639361</v>
      </c>
      <c r="E84" s="89">
        <v>1.2090030686832125</v>
      </c>
      <c r="F84" s="89">
        <v>0.93394462772455333</v>
      </c>
      <c r="G84" s="89">
        <v>1.4110531285408587</v>
      </c>
      <c r="H84" s="89">
        <v>1.1712941719981447</v>
      </c>
    </row>
    <row r="85" spans="1:8" x14ac:dyDescent="0.25">
      <c r="A85" s="38" t="s">
        <v>163</v>
      </c>
      <c r="B85" s="89">
        <v>0.79263228913008399</v>
      </c>
      <c r="C85" s="89">
        <v>0.92716288678332415</v>
      </c>
      <c r="D85" s="89">
        <v>1.1893724060275039</v>
      </c>
      <c r="E85" s="89">
        <v>1.1739053106728647</v>
      </c>
      <c r="F85" s="89">
        <v>0.92510644087368288</v>
      </c>
      <c r="G85" s="89">
        <v>1.2722454900818627</v>
      </c>
      <c r="H85" s="89">
        <v>1.0813051212239178</v>
      </c>
    </row>
    <row r="86" spans="1:8" x14ac:dyDescent="0.25">
      <c r="A86" s="38" t="s">
        <v>164</v>
      </c>
      <c r="B86" s="89">
        <v>0.62929760738122731</v>
      </c>
      <c r="C86" s="89">
        <v>0.85064720679548722</v>
      </c>
      <c r="D86" s="89">
        <v>1.0601494030356273</v>
      </c>
      <c r="E86" s="89">
        <v>1.0005693017690074</v>
      </c>
      <c r="F86" s="89">
        <v>0.84490822083441819</v>
      </c>
      <c r="G86" s="89">
        <v>1.1797682145086992</v>
      </c>
      <c r="H86" s="89">
        <v>0.96119662491986713</v>
      </c>
    </row>
    <row r="87" spans="1:8" x14ac:dyDescent="0.25">
      <c r="A87" s="38" t="s">
        <v>165</v>
      </c>
      <c r="B87" s="89">
        <v>0.43595891874487352</v>
      </c>
      <c r="C87" s="89">
        <v>0.53560626543039325</v>
      </c>
      <c r="D87" s="89">
        <v>0.73840585746418919</v>
      </c>
      <c r="E87" s="89">
        <v>0.73912255411178274</v>
      </c>
      <c r="F87" s="89">
        <v>0.60873797419083475</v>
      </c>
      <c r="G87" s="89">
        <v>0.55288760539292336</v>
      </c>
      <c r="H87" s="89">
        <v>0.648756514148215</v>
      </c>
    </row>
    <row r="88" spans="1:8" x14ac:dyDescent="0.25">
      <c r="A88" s="38" t="s">
        <v>166</v>
      </c>
      <c r="B88" s="89">
        <v>0.35652694357193188</v>
      </c>
      <c r="C88" s="89">
        <v>0.35009988488055127</v>
      </c>
      <c r="D88" s="89">
        <v>0.46350104877727955</v>
      </c>
      <c r="E88" s="89">
        <v>0.49761311472620517</v>
      </c>
      <c r="F88" s="89">
        <v>0.34932872499020895</v>
      </c>
      <c r="G88" s="89">
        <v>0.33369566577296828</v>
      </c>
      <c r="H88" s="89">
        <v>0.41508898522469045</v>
      </c>
    </row>
    <row r="89" spans="1:8" x14ac:dyDescent="0.25">
      <c r="A89" s="38" t="s">
        <v>167</v>
      </c>
      <c r="B89" s="89">
        <v>0.24892839183316701</v>
      </c>
      <c r="C89" s="89">
        <v>0.28571996208685202</v>
      </c>
      <c r="D89" s="89">
        <v>0.39915872210915998</v>
      </c>
      <c r="E89" s="89">
        <v>0.34945836641549599</v>
      </c>
      <c r="F89" s="89">
        <v>0.31611567099101701</v>
      </c>
      <c r="G89" s="89">
        <v>0.27772086840972299</v>
      </c>
      <c r="H89" s="89">
        <v>0.33405221393353701</v>
      </c>
    </row>
    <row r="90" spans="1:8" x14ac:dyDescent="0.25">
      <c r="A90" s="38" t="s">
        <v>168</v>
      </c>
      <c r="B90" s="89">
        <v>0.27259729475539324</v>
      </c>
      <c r="C90" s="89">
        <v>0.20004586835625912</v>
      </c>
      <c r="D90" s="89">
        <v>0.33289204805907097</v>
      </c>
      <c r="E90" s="89">
        <v>0.29486453906649751</v>
      </c>
      <c r="F90" s="89">
        <v>0.27164446735200171</v>
      </c>
      <c r="G90" s="89">
        <v>0.22909135424010349</v>
      </c>
      <c r="H90" s="89">
        <v>0.27483994959168251</v>
      </c>
    </row>
    <row r="91" spans="1:8" x14ac:dyDescent="0.25">
      <c r="A91" s="38" t="s">
        <v>169</v>
      </c>
      <c r="B91" s="89">
        <v>0.22565281308172502</v>
      </c>
      <c r="C91" s="89">
        <v>0.22988001246016654</v>
      </c>
      <c r="D91" s="89">
        <v>0.37692790851770808</v>
      </c>
      <c r="E91" s="89">
        <v>0.26813884711467484</v>
      </c>
      <c r="F91" s="89">
        <v>0.31768823539980928</v>
      </c>
      <c r="G91" s="89">
        <v>0.25058445712463162</v>
      </c>
      <c r="H91" s="89">
        <v>0.29313061468037871</v>
      </c>
    </row>
    <row r="92" spans="1:8" x14ac:dyDescent="0.25">
      <c r="A92" s="38" t="s">
        <v>170</v>
      </c>
      <c r="B92" s="89">
        <v>0.26</v>
      </c>
      <c r="C92" s="89">
        <v>0.26</v>
      </c>
      <c r="D92" s="89">
        <v>0.42</v>
      </c>
      <c r="E92" s="89">
        <v>0.33</v>
      </c>
      <c r="F92" s="89">
        <v>0.38</v>
      </c>
      <c r="G92" s="89">
        <v>0.38</v>
      </c>
      <c r="H92" s="89">
        <v>0.35</v>
      </c>
    </row>
    <row r="93" spans="1:8" x14ac:dyDescent="0.25">
      <c r="A93" s="38" t="s">
        <v>171</v>
      </c>
      <c r="B93" s="89">
        <v>0.44257636131894168</v>
      </c>
      <c r="C93" s="89">
        <v>0.38878861633457185</v>
      </c>
      <c r="D93" s="89">
        <v>0.55834977612005821</v>
      </c>
      <c r="E93" s="89">
        <v>0.38867315652004725</v>
      </c>
      <c r="F93" s="89">
        <v>0.40640205457190026</v>
      </c>
      <c r="G93" s="89">
        <v>0.40727821643121148</v>
      </c>
      <c r="H93" s="89">
        <v>0.43829255926379218</v>
      </c>
    </row>
    <row r="94" spans="1:8" x14ac:dyDescent="0.25">
      <c r="A94" s="38" t="s">
        <v>172</v>
      </c>
      <c r="B94" s="89">
        <v>0.47600938523665021</v>
      </c>
      <c r="C94" s="89">
        <v>0.47540497771273277</v>
      </c>
      <c r="D94" s="89">
        <v>0.67767349943801147</v>
      </c>
      <c r="E94" s="89">
        <v>0.43068989522024226</v>
      </c>
      <c r="F94" s="89">
        <v>0.40875052789446376</v>
      </c>
      <c r="G94" s="89">
        <v>0.47067430553765083</v>
      </c>
      <c r="H94" s="89">
        <v>0.5055304203823181</v>
      </c>
    </row>
    <row r="95" spans="1:8" x14ac:dyDescent="0.25">
      <c r="A95" s="38" t="s">
        <v>173</v>
      </c>
      <c r="B95" s="89">
        <v>0.63419885683346966</v>
      </c>
      <c r="C95" s="89">
        <v>0.59466993270792434</v>
      </c>
      <c r="D95" s="89">
        <v>0.70889577723897268</v>
      </c>
      <c r="E95" s="89">
        <v>0.49156085314869735</v>
      </c>
      <c r="F95" s="89">
        <v>0.45176799491748293</v>
      </c>
      <c r="G95" s="89">
        <v>0.41874069541732084</v>
      </c>
      <c r="H95" s="89">
        <v>0.56359922787752381</v>
      </c>
    </row>
    <row r="96" spans="1:8" x14ac:dyDescent="0.25">
      <c r="A96" s="38" t="s">
        <v>174</v>
      </c>
      <c r="B96" s="89">
        <v>0.77439999999999998</v>
      </c>
      <c r="C96" s="89">
        <v>0.63439999999999996</v>
      </c>
      <c r="D96" s="89">
        <v>0.71109999999999995</v>
      </c>
      <c r="E96" s="89">
        <v>0.51080000000000003</v>
      </c>
      <c r="F96" s="89">
        <v>0.42059999999999997</v>
      </c>
      <c r="G96" s="89">
        <v>0.43469999999999998</v>
      </c>
      <c r="H96" s="89">
        <v>0.58079999999999998</v>
      </c>
    </row>
    <row r="97" spans="1:8" x14ac:dyDescent="0.25">
      <c r="A97" s="38" t="s">
        <v>175</v>
      </c>
      <c r="B97" s="89">
        <v>0.89807313400409561</v>
      </c>
      <c r="C97" s="89">
        <v>0.62963514252213559</v>
      </c>
      <c r="D97" s="89">
        <v>0.78525111386199586</v>
      </c>
      <c r="E97" s="89">
        <v>0.55184526647883514</v>
      </c>
      <c r="F97" s="89">
        <v>0.4492257674533483</v>
      </c>
      <c r="G97" s="89">
        <v>0.52349887174629217</v>
      </c>
      <c r="H97" s="89">
        <v>0.62741151693228847</v>
      </c>
    </row>
    <row r="98" spans="1:8" x14ac:dyDescent="0.25">
      <c r="A98" s="38" t="s">
        <v>176</v>
      </c>
      <c r="B98" s="89">
        <v>0.93101545558498433</v>
      </c>
      <c r="C98" s="89">
        <v>0.76568902997379062</v>
      </c>
      <c r="D98" s="89">
        <v>0.86897074271160524</v>
      </c>
      <c r="E98" s="89">
        <v>0.69194316091903663</v>
      </c>
      <c r="F98" s="89">
        <v>0.50552116757153331</v>
      </c>
      <c r="G98" s="89">
        <v>0.53909602561087955</v>
      </c>
      <c r="H98" s="89">
        <v>0.72286199737918488</v>
      </c>
    </row>
    <row r="99" spans="1:8" x14ac:dyDescent="0.25">
      <c r="A99" s="38" t="s">
        <v>177</v>
      </c>
      <c r="B99" s="89">
        <v>1.2330865661123334</v>
      </c>
      <c r="C99" s="89">
        <v>0.82700509889442231</v>
      </c>
      <c r="D99" s="89">
        <v>0.91598247841519209</v>
      </c>
      <c r="E99" s="89">
        <v>0.86986724412138894</v>
      </c>
      <c r="F99" s="89">
        <v>0.49487545018528417</v>
      </c>
      <c r="G99" s="89">
        <v>0.62419170248853362</v>
      </c>
      <c r="H99" s="89">
        <v>0.80864637908163473</v>
      </c>
    </row>
  </sheetData>
  <phoneticPr fontId="37" type="noConversion"/>
  <hyperlinks>
    <hyperlink ref="K1" location="'TABLE OF CONTENTS'!A1" display="Return to Table of Contents" xr:uid="{91C505BE-95EE-4A50-BF50-54DF5E25E960}"/>
  </hyperlinks>
  <pageMargins left="0.7" right="0.7" top="0.75" bottom="0.75" header="0.3" footer="0.3"/>
  <pageSetup orientation="portrait" r:id="rId1"/>
  <headerFooter>
    <oddHeader>&amp;L&amp;"Calibri"&amp;11&amp;K000000NONCONFIDENTIAL // EXTERNAL&amp;1#_x000D_&amp;"Calibri"&amp;11&amp;K000000</oddHead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 codeName="Sheet28"/>
  <dimension ref="A1:K100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ColWidth="9.140625" defaultRowHeight="15" x14ac:dyDescent="0.25"/>
  <cols>
    <col min="1" max="1" width="44" customWidth="1"/>
  </cols>
  <sheetData>
    <row r="1" spans="1:11" ht="20.25" x14ac:dyDescent="0.3">
      <c r="A1" s="28" t="s">
        <v>268</v>
      </c>
      <c r="K1" s="11" t="s">
        <v>86</v>
      </c>
    </row>
    <row r="2" spans="1:11" x14ac:dyDescent="0.25">
      <c r="A2" t="s">
        <v>222</v>
      </c>
      <c r="K2" t="s">
        <v>179</v>
      </c>
    </row>
    <row r="3" spans="1:11" x14ac:dyDescent="0.25">
      <c r="A3" t="s">
        <v>242</v>
      </c>
      <c r="B3" t="s">
        <v>252</v>
      </c>
      <c r="C3" t="s">
        <v>253</v>
      </c>
      <c r="D3" t="s">
        <v>254</v>
      </c>
      <c r="E3" t="s">
        <v>255</v>
      </c>
      <c r="F3" t="s">
        <v>256</v>
      </c>
      <c r="G3" t="s">
        <v>257</v>
      </c>
      <c r="H3" t="s">
        <v>265</v>
      </c>
      <c r="K3" t="s">
        <v>266</v>
      </c>
    </row>
    <row r="4" spans="1:11" x14ac:dyDescent="0.25">
      <c r="A4" s="38" t="s">
        <v>201</v>
      </c>
      <c r="B4" s="39">
        <v>2.98329037467624</v>
      </c>
      <c r="C4" s="39">
        <v>1.8976957919470172</v>
      </c>
      <c r="D4" s="39">
        <v>1.7389606372475637</v>
      </c>
      <c r="E4" s="39">
        <v>1.0974311158392038</v>
      </c>
      <c r="F4" s="39">
        <v>2.1085046597645327</v>
      </c>
      <c r="G4" s="39">
        <v>1.6632292005515372</v>
      </c>
      <c r="H4" s="39">
        <v>1.8627070777289449</v>
      </c>
    </row>
    <row r="5" spans="1:11" x14ac:dyDescent="0.25">
      <c r="A5" s="38" t="s">
        <v>202</v>
      </c>
      <c r="B5" s="39">
        <v>3.0611542009584185</v>
      </c>
      <c r="C5" s="39">
        <v>1.9285352721015658</v>
      </c>
      <c r="D5" s="39">
        <v>1.5684720199020821</v>
      </c>
      <c r="E5" s="39">
        <v>1.2430080629360487</v>
      </c>
      <c r="F5" s="39">
        <v>2.0606318109510595</v>
      </c>
      <c r="G5" s="39">
        <v>1.2843299130956771</v>
      </c>
      <c r="H5" s="39">
        <v>1.8482541391714964</v>
      </c>
    </row>
    <row r="6" spans="1:11" x14ac:dyDescent="0.25">
      <c r="A6" s="38" t="s">
        <v>203</v>
      </c>
      <c r="B6" s="39">
        <v>2.9254243901673931</v>
      </c>
      <c r="C6" s="39">
        <v>1.9768985531615209</v>
      </c>
      <c r="D6" s="39">
        <v>1.3996865112021453</v>
      </c>
      <c r="E6" s="39">
        <v>1.2182107165114779</v>
      </c>
      <c r="F6" s="39">
        <v>1.2544184339511166</v>
      </c>
      <c r="G6" s="39">
        <v>1.210404156771077</v>
      </c>
      <c r="H6" s="39">
        <v>1.7321105762577664</v>
      </c>
    </row>
    <row r="7" spans="1:11" x14ac:dyDescent="0.25">
      <c r="A7" s="38" t="s">
        <v>204</v>
      </c>
      <c r="B7" s="39">
        <v>3.0982393387099156</v>
      </c>
      <c r="C7" s="39">
        <v>2.1934730944067913</v>
      </c>
      <c r="D7" s="39">
        <v>1.4744985231562568</v>
      </c>
      <c r="E7" s="39">
        <v>1.5415040816250347</v>
      </c>
      <c r="F7" s="39">
        <v>1.3328179046277631</v>
      </c>
      <c r="G7" s="39">
        <v>1.8445041721817719</v>
      </c>
      <c r="H7" s="39">
        <v>1.9302939160983135</v>
      </c>
    </row>
    <row r="8" spans="1:11" x14ac:dyDescent="0.25">
      <c r="A8" s="38" t="s">
        <v>205</v>
      </c>
      <c r="B8" s="39">
        <v>3.0340780805304011</v>
      </c>
      <c r="C8" s="39">
        <v>2.3949479879098896</v>
      </c>
      <c r="D8" s="39">
        <v>1.393825780989556</v>
      </c>
      <c r="E8" s="39">
        <v>1.5121820984701728</v>
      </c>
      <c r="F8" s="39">
        <v>0.79904398271611488</v>
      </c>
      <c r="G8" s="39">
        <v>1.8605443032507951</v>
      </c>
      <c r="H8" s="39">
        <v>1.9107454408300393</v>
      </c>
    </row>
    <row r="9" spans="1:11" x14ac:dyDescent="0.25">
      <c r="A9" s="38" t="s">
        <v>206</v>
      </c>
      <c r="B9" s="39">
        <v>2.9837384062505521</v>
      </c>
      <c r="C9" s="39">
        <v>2.4848773541411426</v>
      </c>
      <c r="D9" s="39">
        <v>1.5146011283481815</v>
      </c>
      <c r="E9" s="39">
        <v>1.5744616046355218</v>
      </c>
      <c r="F9" s="39">
        <v>1.1115375130651208</v>
      </c>
      <c r="G9" s="39">
        <v>2.1020278091594133</v>
      </c>
      <c r="H9" s="39">
        <v>2.0119517056371472</v>
      </c>
    </row>
    <row r="10" spans="1:11" x14ac:dyDescent="0.25">
      <c r="A10" s="38" t="s">
        <v>207</v>
      </c>
      <c r="B10" s="39">
        <v>3.2964618106429313</v>
      </c>
      <c r="C10" s="39">
        <v>2.6840460146063516</v>
      </c>
      <c r="D10" s="39">
        <v>1.7043698412378641</v>
      </c>
      <c r="E10" s="39">
        <v>1.5563845053995968</v>
      </c>
      <c r="F10" s="39">
        <v>1.2187000287019671</v>
      </c>
      <c r="G10" s="39">
        <v>2.3510133839630187</v>
      </c>
      <c r="H10" s="39">
        <v>2.1751292251440977</v>
      </c>
    </row>
    <row r="11" spans="1:11" x14ac:dyDescent="0.25">
      <c r="A11" s="38" t="s">
        <v>208</v>
      </c>
      <c r="B11" s="39">
        <v>3.4710263297698449</v>
      </c>
      <c r="C11" s="39">
        <v>2.8418885869381323</v>
      </c>
      <c r="D11" s="39">
        <v>1.8001310096841021</v>
      </c>
      <c r="E11" s="39">
        <v>1.481980520988627</v>
      </c>
      <c r="F11" s="39">
        <v>1.1643776999578359</v>
      </c>
      <c r="G11" s="39">
        <v>2.0742107878847538</v>
      </c>
      <c r="H11" s="39">
        <v>2.2388303461647872</v>
      </c>
    </row>
    <row r="12" spans="1:11" x14ac:dyDescent="0.25">
      <c r="A12" s="38" t="s">
        <v>209</v>
      </c>
      <c r="B12" s="39">
        <v>3.9809804255817651</v>
      </c>
      <c r="C12" s="39">
        <v>2.828595799357295</v>
      </c>
      <c r="D12" s="39">
        <v>1.9959554484032775</v>
      </c>
      <c r="E12" s="39">
        <v>1.5502154905705632</v>
      </c>
      <c r="F12" s="39">
        <v>1.3347976464447657</v>
      </c>
      <c r="G12" s="39">
        <v>2.2244031923480168</v>
      </c>
      <c r="H12" s="39">
        <v>2.40569019633157</v>
      </c>
    </row>
    <row r="13" spans="1:11" x14ac:dyDescent="0.25">
      <c r="A13" s="38" t="s">
        <v>210</v>
      </c>
      <c r="B13" s="39">
        <v>4.2558502820173327</v>
      </c>
      <c r="C13" s="39">
        <v>2.755749327400717</v>
      </c>
      <c r="D13" s="39">
        <v>2.1251916797315804</v>
      </c>
      <c r="E13" s="39">
        <v>1.6250769209127194</v>
      </c>
      <c r="F13" s="39">
        <v>1.077363907062773</v>
      </c>
      <c r="G13" s="39">
        <v>1.9278516602835594</v>
      </c>
      <c r="H13" s="39">
        <v>2.4340183088771252</v>
      </c>
    </row>
    <row r="14" spans="1:11" x14ac:dyDescent="0.25">
      <c r="A14" s="38" t="s">
        <v>211</v>
      </c>
      <c r="B14" s="39">
        <v>4.313553584723218</v>
      </c>
      <c r="C14" s="39">
        <v>2.7007089923888992</v>
      </c>
      <c r="D14" s="39">
        <v>2.1672417228620464</v>
      </c>
      <c r="E14" s="39">
        <v>1.6515093135093055</v>
      </c>
      <c r="F14" s="39">
        <v>1.0390426861568565</v>
      </c>
      <c r="G14" s="39">
        <v>1.9261817230587497</v>
      </c>
      <c r="H14" s="39">
        <v>2.4329897940067493</v>
      </c>
    </row>
    <row r="15" spans="1:11" x14ac:dyDescent="0.25">
      <c r="A15" s="38" t="s">
        <v>212</v>
      </c>
      <c r="B15" s="39">
        <v>4.1985773698177908</v>
      </c>
      <c r="C15" s="39">
        <v>2.5845620871064616</v>
      </c>
      <c r="D15" s="39">
        <v>2.0747870271520457</v>
      </c>
      <c r="E15" s="39">
        <v>1.3722853849575491</v>
      </c>
      <c r="F15" s="39">
        <v>1.1340060239844612</v>
      </c>
      <c r="G15" s="39">
        <v>1.6593593506134701</v>
      </c>
      <c r="H15" s="39">
        <v>2.2993707394228742</v>
      </c>
    </row>
    <row r="16" spans="1:11" x14ac:dyDescent="0.25">
      <c r="A16" s="38" t="s">
        <v>94</v>
      </c>
      <c r="B16" s="83">
        <v>3.935946700642043</v>
      </c>
      <c r="C16" s="83">
        <v>2.5672024967290894</v>
      </c>
      <c r="D16" s="83">
        <v>1.9296042788658492</v>
      </c>
      <c r="E16" s="83">
        <v>1.3584866925404355</v>
      </c>
      <c r="F16" s="83">
        <v>0.99673579663336165</v>
      </c>
      <c r="G16" s="83">
        <v>1.352116200659899</v>
      </c>
      <c r="H16" s="83">
        <v>2.1792768804552414</v>
      </c>
    </row>
    <row r="17" spans="1:8" x14ac:dyDescent="0.25">
      <c r="A17" s="38" t="s">
        <v>95</v>
      </c>
      <c r="B17" s="83">
        <v>3.8332464451152792</v>
      </c>
      <c r="C17" s="83">
        <v>2.5852869701799217</v>
      </c>
      <c r="D17" s="83">
        <v>1.9138632638693742</v>
      </c>
      <c r="E17" s="83">
        <v>1.3731036732312241</v>
      </c>
      <c r="F17" s="83">
        <v>1.1698026810539666</v>
      </c>
      <c r="G17" s="83">
        <v>1.5552575703356712</v>
      </c>
      <c r="H17" s="83">
        <v>2.1882547913205861</v>
      </c>
    </row>
    <row r="18" spans="1:8" x14ac:dyDescent="0.25">
      <c r="A18" s="38" t="s">
        <v>96</v>
      </c>
      <c r="B18" s="83">
        <v>3.5863894769468359</v>
      </c>
      <c r="C18" s="83">
        <v>2.543528650163247</v>
      </c>
      <c r="D18" s="83">
        <v>1.9554473385412854</v>
      </c>
      <c r="E18" s="83">
        <v>1.3233619000464614</v>
      </c>
      <c r="F18" s="83">
        <v>1.1200161748734203</v>
      </c>
      <c r="G18" s="83">
        <v>1.578777366429271</v>
      </c>
      <c r="H18" s="83">
        <v>2.1392734857270836</v>
      </c>
    </row>
    <row r="19" spans="1:8" x14ac:dyDescent="0.25">
      <c r="A19" s="38" t="s">
        <v>97</v>
      </c>
      <c r="B19" s="83">
        <v>3.3109987088547075</v>
      </c>
      <c r="C19" s="83">
        <v>2.3086734648557612</v>
      </c>
      <c r="D19" s="83">
        <v>1.9590882680632555</v>
      </c>
      <c r="E19" s="83">
        <v>1.4266281806385597</v>
      </c>
      <c r="F19" s="83">
        <v>0.95640764300490078</v>
      </c>
      <c r="G19" s="83">
        <v>1.5894168042654502</v>
      </c>
      <c r="H19" s="83">
        <v>2.0442618539889392</v>
      </c>
    </row>
    <row r="20" spans="1:8" x14ac:dyDescent="0.25">
      <c r="A20" s="38" t="s">
        <v>98</v>
      </c>
      <c r="B20" s="83">
        <v>3.0558909997153751</v>
      </c>
      <c r="C20" s="83">
        <v>2.1384270891519215</v>
      </c>
      <c r="D20" s="83">
        <v>1.9886885472887221</v>
      </c>
      <c r="E20" s="83">
        <v>1.372644147999905</v>
      </c>
      <c r="F20" s="83">
        <v>1.0710208053129511</v>
      </c>
      <c r="G20" s="83">
        <v>1.5851145776858173</v>
      </c>
      <c r="H20" s="83">
        <v>1.9659506042689889</v>
      </c>
    </row>
    <row r="21" spans="1:8" x14ac:dyDescent="0.25">
      <c r="A21" s="38" t="s">
        <v>99</v>
      </c>
      <c r="B21" s="83">
        <v>2.7883768477825073</v>
      </c>
      <c r="C21" s="83">
        <v>2.1165653741070671</v>
      </c>
      <c r="D21" s="83">
        <v>1.8204342198485906</v>
      </c>
      <c r="E21" s="83">
        <v>1.1946226243359162</v>
      </c>
      <c r="F21" s="83">
        <v>0.97063038542995872</v>
      </c>
      <c r="G21" s="83">
        <v>1.402330404656962</v>
      </c>
      <c r="H21" s="83">
        <v>1.8216758910646853</v>
      </c>
    </row>
    <row r="22" spans="1:8" x14ac:dyDescent="0.25">
      <c r="A22" s="38" t="s">
        <v>100</v>
      </c>
      <c r="B22" s="83">
        <v>2.6362453152095648</v>
      </c>
      <c r="C22" s="83">
        <v>2.1516069263355457</v>
      </c>
      <c r="D22" s="83">
        <v>1.6979298312992337</v>
      </c>
      <c r="E22" s="83">
        <v>1.2343348401882881</v>
      </c>
      <c r="F22" s="83">
        <v>0.96998371916809101</v>
      </c>
      <c r="G22" s="83">
        <v>1.1316202282409715</v>
      </c>
      <c r="H22" s="83">
        <v>1.7711392481906336</v>
      </c>
    </row>
    <row r="23" spans="1:8" x14ac:dyDescent="0.25">
      <c r="A23" s="38" t="s">
        <v>101</v>
      </c>
      <c r="B23" s="83">
        <v>2.8492539883438042</v>
      </c>
      <c r="C23" s="83">
        <v>2.1854665489704219</v>
      </c>
      <c r="D23" s="83">
        <v>1.6759468777823527</v>
      </c>
      <c r="E23" s="83">
        <v>1.1379338301669828</v>
      </c>
      <c r="F23" s="83">
        <v>0.99988710933265335</v>
      </c>
      <c r="G23" s="83">
        <v>1.083847060320497</v>
      </c>
      <c r="H23" s="83">
        <v>1.7794355167935691</v>
      </c>
    </row>
    <row r="24" spans="1:8" x14ac:dyDescent="0.25">
      <c r="A24" s="38" t="s">
        <v>102</v>
      </c>
      <c r="B24" s="83">
        <v>2.8585894657656832</v>
      </c>
      <c r="C24" s="83">
        <v>2.1999985402651698</v>
      </c>
      <c r="D24" s="83">
        <v>1.4645235029729646</v>
      </c>
      <c r="E24" s="83">
        <v>1.0087157028894889</v>
      </c>
      <c r="F24" s="83">
        <v>0.92014481725277919</v>
      </c>
      <c r="G24" s="83">
        <v>1.081300840561888</v>
      </c>
      <c r="H24" s="83">
        <v>1.6910925530357848</v>
      </c>
    </row>
    <row r="25" spans="1:8" x14ac:dyDescent="0.25">
      <c r="A25" s="38" t="s">
        <v>103</v>
      </c>
      <c r="B25" s="83">
        <v>2.8759376745809528</v>
      </c>
      <c r="C25" s="83">
        <v>2.0979431816329761</v>
      </c>
      <c r="D25" s="83">
        <v>1.5021183595542464</v>
      </c>
      <c r="E25" s="83">
        <v>1.0208398693216842</v>
      </c>
      <c r="F25" s="83">
        <v>0.83832867028017533</v>
      </c>
      <c r="G25" s="83">
        <v>1.0514355365138504</v>
      </c>
      <c r="H25" s="83">
        <v>1.6749714186772235</v>
      </c>
    </row>
    <row r="26" spans="1:8" x14ac:dyDescent="0.25">
      <c r="A26" s="38" t="s">
        <v>104</v>
      </c>
      <c r="B26" s="83">
        <v>3.0261696552031134</v>
      </c>
      <c r="C26" s="83">
        <v>1.9980372438278784</v>
      </c>
      <c r="D26" s="83">
        <v>1.4693905112321055</v>
      </c>
      <c r="E26" s="83">
        <v>0.9834684154723824</v>
      </c>
      <c r="F26" s="83">
        <v>0.90504904565622613</v>
      </c>
      <c r="G26" s="83">
        <v>1.1048218034348034</v>
      </c>
      <c r="H26" s="83">
        <v>1.6620116318869389</v>
      </c>
    </row>
    <row r="27" spans="1:8" x14ac:dyDescent="0.25">
      <c r="A27" s="38" t="s">
        <v>105</v>
      </c>
      <c r="B27" s="83">
        <v>2.8671184251601356</v>
      </c>
      <c r="C27" s="83">
        <v>2.0275820635295401</v>
      </c>
      <c r="D27" s="83">
        <v>1.4908916032302275</v>
      </c>
      <c r="E27" s="83">
        <v>1.0010624004347883</v>
      </c>
      <c r="F27" s="83">
        <v>1.0397912342457187</v>
      </c>
      <c r="G27" s="83">
        <v>1.2043561956130555</v>
      </c>
      <c r="H27" s="83">
        <v>1.6697104100473585</v>
      </c>
    </row>
    <row r="28" spans="1:8" x14ac:dyDescent="0.25">
      <c r="A28" s="38" t="s">
        <v>106</v>
      </c>
      <c r="B28" s="83">
        <v>2.8941815097007559</v>
      </c>
      <c r="C28" s="83">
        <v>1.9165815799771384</v>
      </c>
      <c r="D28" s="83">
        <v>1.5575121032775021</v>
      </c>
      <c r="E28" s="83">
        <v>0.98031202667279371</v>
      </c>
      <c r="F28" s="83">
        <v>0.99041586067978271</v>
      </c>
      <c r="G28" s="83">
        <v>1.3923999772282658</v>
      </c>
      <c r="H28" s="83">
        <v>1.6600382169529377</v>
      </c>
    </row>
    <row r="29" spans="1:8" x14ac:dyDescent="0.25">
      <c r="A29" s="38" t="s">
        <v>107</v>
      </c>
      <c r="B29" s="83">
        <v>3.0931420701187422</v>
      </c>
      <c r="C29" s="83">
        <v>2.2380235936209867</v>
      </c>
      <c r="D29" s="83">
        <v>1.5499672169722627</v>
      </c>
      <c r="E29" s="83">
        <v>1.0006296983486545</v>
      </c>
      <c r="F29" s="83">
        <v>1.1385104411551299</v>
      </c>
      <c r="G29" s="83">
        <v>1.6240443084018521</v>
      </c>
      <c r="H29" s="83">
        <v>1.7859827325840651</v>
      </c>
    </row>
    <row r="30" spans="1:8" x14ac:dyDescent="0.25">
      <c r="A30" s="38" t="s">
        <v>108</v>
      </c>
      <c r="B30" s="83">
        <v>3.2920013625846858</v>
      </c>
      <c r="C30" s="83">
        <v>2.492634864702846</v>
      </c>
      <c r="D30" s="83">
        <v>1.8369023240359357</v>
      </c>
      <c r="E30" s="83">
        <v>1.1430814646058547</v>
      </c>
      <c r="F30" s="83">
        <v>1.4047033616707376</v>
      </c>
      <c r="G30" s="83">
        <v>1.8773396163608391</v>
      </c>
      <c r="H30" s="83">
        <v>2.0165148473576688</v>
      </c>
    </row>
    <row r="31" spans="1:8" x14ac:dyDescent="0.25">
      <c r="A31" s="38" t="s">
        <v>109</v>
      </c>
      <c r="B31" s="83">
        <v>3.583840049912161</v>
      </c>
      <c r="C31" s="83">
        <v>2.7172831362497556</v>
      </c>
      <c r="D31" s="83">
        <v>2.1340659687152881</v>
      </c>
      <c r="E31" s="83">
        <v>1.2668511874203539</v>
      </c>
      <c r="F31" s="83">
        <v>1.2973285050352243</v>
      </c>
      <c r="G31" s="83">
        <v>2.0863094394728243</v>
      </c>
      <c r="H31" s="83">
        <v>2.2186831583295699</v>
      </c>
    </row>
    <row r="32" spans="1:8" x14ac:dyDescent="0.25">
      <c r="A32" s="38" t="s">
        <v>110</v>
      </c>
      <c r="B32" s="83">
        <v>3.4856554825721608</v>
      </c>
      <c r="C32" s="83">
        <v>2.9698291972270754</v>
      </c>
      <c r="D32" s="83">
        <v>2.2477536509810134</v>
      </c>
      <c r="E32" s="83">
        <v>1.395004550078738</v>
      </c>
      <c r="F32" s="83">
        <v>1.3313474812035508</v>
      </c>
      <c r="G32" s="83">
        <v>2.3474373939805697</v>
      </c>
      <c r="H32" s="83">
        <v>2.3363813841842571</v>
      </c>
    </row>
    <row r="33" spans="1:8" x14ac:dyDescent="0.25">
      <c r="A33" s="38" t="s">
        <v>111</v>
      </c>
      <c r="B33" s="83">
        <v>3.5452568069605963</v>
      </c>
      <c r="C33" s="83">
        <v>2.875191774156975</v>
      </c>
      <c r="D33" s="83">
        <v>2.3691459714866827</v>
      </c>
      <c r="E33" s="83">
        <v>1.4195063507990262</v>
      </c>
      <c r="F33" s="83">
        <v>1.3719715906625845</v>
      </c>
      <c r="G33" s="83">
        <v>2.0940771678503309</v>
      </c>
      <c r="H33" s="83">
        <v>2.3630471812401419</v>
      </c>
    </row>
    <row r="34" spans="1:8" x14ac:dyDescent="0.25">
      <c r="A34" s="38" t="s">
        <v>112</v>
      </c>
      <c r="B34" s="83">
        <v>3.6379646070944704</v>
      </c>
      <c r="C34" s="83">
        <v>2.9846469023621038</v>
      </c>
      <c r="D34" s="83">
        <v>2.2879413905859867</v>
      </c>
      <c r="E34" s="83">
        <v>1.3238644161741677</v>
      </c>
      <c r="F34" s="83">
        <v>1.2511383085612691</v>
      </c>
      <c r="G34" s="83">
        <v>1.7550851782755748</v>
      </c>
      <c r="H34" s="83">
        <v>2.3401847281602874</v>
      </c>
    </row>
    <row r="35" spans="1:8" x14ac:dyDescent="0.25">
      <c r="A35" s="38" t="s">
        <v>113</v>
      </c>
      <c r="B35" s="83">
        <v>4.0532414217337163</v>
      </c>
      <c r="C35" s="83">
        <v>3.1381931212704188</v>
      </c>
      <c r="D35" s="83">
        <v>2.1045280104230115</v>
      </c>
      <c r="E35" s="83">
        <v>1.4307057242086529</v>
      </c>
      <c r="F35" s="83">
        <v>1.4906507538731506</v>
      </c>
      <c r="G35" s="83">
        <v>1.7564589453225521</v>
      </c>
      <c r="H35" s="83">
        <v>2.4407337190619813</v>
      </c>
    </row>
    <row r="36" spans="1:8" x14ac:dyDescent="0.25">
      <c r="A36" s="38" t="s">
        <v>114</v>
      </c>
      <c r="B36" s="83">
        <v>4.4671524323093719</v>
      </c>
      <c r="C36" s="83">
        <v>3.3710097532988987</v>
      </c>
      <c r="D36" s="83">
        <v>2.2847635367637036</v>
      </c>
      <c r="E36" s="83">
        <v>1.7133232721352649</v>
      </c>
      <c r="F36" s="83">
        <v>1.9782011020343309</v>
      </c>
      <c r="G36" s="83">
        <v>1.6948799248592668</v>
      </c>
      <c r="H36" s="83">
        <v>2.7117825921421415</v>
      </c>
    </row>
    <row r="37" spans="1:8" x14ac:dyDescent="0.25">
      <c r="A37" s="38" t="s">
        <v>115</v>
      </c>
      <c r="B37" s="83">
        <v>4.6434882858681856</v>
      </c>
      <c r="C37" s="83">
        <v>3.5297293256422315</v>
      </c>
      <c r="D37" s="83">
        <v>2.3825968160072426</v>
      </c>
      <c r="E37" s="83">
        <v>1.9533023834896011</v>
      </c>
      <c r="F37" s="83">
        <v>1.8882105349363756</v>
      </c>
      <c r="G37" s="83">
        <v>1.9786266856347003</v>
      </c>
      <c r="H37" s="83">
        <v>2.8483850922988956</v>
      </c>
    </row>
    <row r="38" spans="1:8" x14ac:dyDescent="0.25">
      <c r="A38" s="38" t="s">
        <v>116</v>
      </c>
      <c r="B38" s="83">
        <v>5.1234750686362203</v>
      </c>
      <c r="C38" s="83">
        <v>3.8112321840415269</v>
      </c>
      <c r="D38" s="83">
        <v>2.6541618905690343</v>
      </c>
      <c r="E38" s="83">
        <v>2.3443892691445174</v>
      </c>
      <c r="F38" s="83">
        <v>1.8866348008904761</v>
      </c>
      <c r="G38" s="83">
        <v>2.2384366854223634</v>
      </c>
      <c r="H38" s="83">
        <v>3.1458267425219648</v>
      </c>
    </row>
    <row r="39" spans="1:8" x14ac:dyDescent="0.25">
      <c r="A39" s="38" t="s">
        <v>117</v>
      </c>
      <c r="B39" s="83">
        <v>5.42735336837272</v>
      </c>
      <c r="C39" s="83">
        <v>3.9003157338980499</v>
      </c>
      <c r="D39" s="83">
        <v>2.9122961286950648</v>
      </c>
      <c r="E39" s="83">
        <v>2.4540188213142349</v>
      </c>
      <c r="F39" s="83">
        <v>1.7248833755154305</v>
      </c>
      <c r="G39" s="83">
        <v>2.3317112981132837</v>
      </c>
      <c r="H39" s="83">
        <v>3.2859938224667284</v>
      </c>
    </row>
    <row r="40" spans="1:8" x14ac:dyDescent="0.25">
      <c r="A40" s="38" t="s">
        <v>118</v>
      </c>
      <c r="B40" s="83">
        <v>5.5867520033109237</v>
      </c>
      <c r="C40" s="83">
        <v>3.997408723784067</v>
      </c>
      <c r="D40" s="83">
        <v>3.0661751732432942</v>
      </c>
      <c r="E40" s="83">
        <v>2.4929045413614794</v>
      </c>
      <c r="F40" s="83">
        <v>1.4886769069697179</v>
      </c>
      <c r="G40" s="83">
        <v>2.3692840593378404</v>
      </c>
      <c r="H40" s="83">
        <v>3.3575194505876818</v>
      </c>
    </row>
    <row r="41" spans="1:8" x14ac:dyDescent="0.25">
      <c r="A41" s="38" t="s">
        <v>119</v>
      </c>
      <c r="B41" s="83">
        <v>5.6172246492981674</v>
      </c>
      <c r="C41" s="83">
        <v>4.0589315958164933</v>
      </c>
      <c r="D41" s="83">
        <v>3.2735619837922556</v>
      </c>
      <c r="E41" s="83">
        <v>2.572462788097587</v>
      </c>
      <c r="F41" s="83">
        <v>1.8857429031969755</v>
      </c>
      <c r="G41" s="83">
        <v>2.1980257706879844</v>
      </c>
      <c r="H41" s="83">
        <v>3.4769074776592102</v>
      </c>
    </row>
    <row r="42" spans="1:8" x14ac:dyDescent="0.25">
      <c r="A42" s="38" t="s">
        <v>120</v>
      </c>
      <c r="B42" s="83">
        <v>5.2977289229258764</v>
      </c>
      <c r="C42" s="83">
        <v>3.8717089495020307</v>
      </c>
      <c r="D42" s="83">
        <v>3.2978186667436771</v>
      </c>
      <c r="E42" s="83">
        <v>2.3658444275102153</v>
      </c>
      <c r="F42" s="83">
        <v>1.9152046273722245</v>
      </c>
      <c r="G42" s="83">
        <v>2.2560148598617555</v>
      </c>
      <c r="H42" s="83">
        <v>3.3432925603551573</v>
      </c>
    </row>
    <row r="43" spans="1:8" x14ac:dyDescent="0.25">
      <c r="A43" s="38" t="s">
        <v>121</v>
      </c>
      <c r="B43" s="83">
        <v>4.6489808828775692</v>
      </c>
      <c r="C43" s="83">
        <v>3.8051295970055339</v>
      </c>
      <c r="D43" s="83">
        <v>3.3626857166897786</v>
      </c>
      <c r="E43" s="83">
        <v>2.3746332451699903</v>
      </c>
      <c r="F43" s="83">
        <v>2.0348102679507458</v>
      </c>
      <c r="G43" s="83">
        <v>2.1214158325640255</v>
      </c>
      <c r="H43" s="83">
        <v>3.2435399025864293</v>
      </c>
    </row>
    <row r="44" spans="1:8" x14ac:dyDescent="0.25">
      <c r="A44" s="38" t="s">
        <v>122</v>
      </c>
      <c r="B44" s="83">
        <v>4.450514721098223</v>
      </c>
      <c r="C44" s="83">
        <v>3.567227804052457</v>
      </c>
      <c r="D44" s="83">
        <v>3.3353023354736959</v>
      </c>
      <c r="E44" s="83">
        <v>2.2781521211888665</v>
      </c>
      <c r="F44" s="83">
        <v>1.8569886120409655</v>
      </c>
      <c r="G44" s="83">
        <v>2.02596747908744</v>
      </c>
      <c r="H44" s="83">
        <v>3.0974259971952329</v>
      </c>
    </row>
    <row r="45" spans="1:8" x14ac:dyDescent="0.25">
      <c r="A45" s="38" t="s">
        <v>123</v>
      </c>
      <c r="B45" s="83">
        <v>4.3026064201365095</v>
      </c>
      <c r="C45" s="83">
        <v>3.4313475802077531</v>
      </c>
      <c r="D45" s="83">
        <v>3.0204888611565459</v>
      </c>
      <c r="E45" s="83">
        <v>2.0066947179719374</v>
      </c>
      <c r="F45" s="83">
        <v>1.4923936642001863</v>
      </c>
      <c r="G45" s="83">
        <v>2.0479312801660825</v>
      </c>
      <c r="H45" s="83">
        <v>2.853606168040915</v>
      </c>
    </row>
    <row r="46" spans="1:8" x14ac:dyDescent="0.25">
      <c r="A46" s="38" t="s">
        <v>124</v>
      </c>
      <c r="B46" s="83">
        <v>3.9424908681160873</v>
      </c>
      <c r="C46" s="83">
        <v>3.1194625922944592</v>
      </c>
      <c r="D46" s="83">
        <v>2.5770010582828613</v>
      </c>
      <c r="E46" s="83">
        <v>1.9183404056423756</v>
      </c>
      <c r="F46" s="83">
        <v>1.2405882163651079</v>
      </c>
      <c r="G46" s="83">
        <v>1.9541992630249743</v>
      </c>
      <c r="H46" s="83">
        <v>2.5546213305287155</v>
      </c>
    </row>
    <row r="47" spans="1:8" x14ac:dyDescent="0.25">
      <c r="A47" s="38" t="s">
        <v>125</v>
      </c>
      <c r="B47" s="83">
        <v>3.5887218852051288</v>
      </c>
      <c r="C47" s="83">
        <v>2.892944791377976</v>
      </c>
      <c r="D47" s="83">
        <v>2.232420517380322</v>
      </c>
      <c r="E47" s="83">
        <v>1.7233142495483049</v>
      </c>
      <c r="F47" s="83">
        <v>1.1435384210104145</v>
      </c>
      <c r="G47" s="83">
        <v>2.099218763610629</v>
      </c>
      <c r="H47" s="83">
        <v>2.3112740306541166</v>
      </c>
    </row>
    <row r="48" spans="1:8" x14ac:dyDescent="0.25">
      <c r="A48" s="38" t="s">
        <v>126</v>
      </c>
      <c r="B48" s="83">
        <v>3.1218722665680243</v>
      </c>
      <c r="C48" s="83">
        <v>2.6170393478733138</v>
      </c>
      <c r="D48" s="83">
        <v>1.8775179993333717</v>
      </c>
      <c r="E48" s="83">
        <v>1.502919647629313</v>
      </c>
      <c r="F48" s="83">
        <v>1.0888936201903363</v>
      </c>
      <c r="G48" s="83">
        <v>1.9402142448880573</v>
      </c>
      <c r="H48" s="83">
        <v>2.0259607616327147</v>
      </c>
    </row>
    <row r="49" spans="1:8" x14ac:dyDescent="0.25">
      <c r="A49" s="38" t="s">
        <v>127</v>
      </c>
      <c r="B49" s="83">
        <v>2.6947396093618119</v>
      </c>
      <c r="C49" s="83">
        <v>2.3686467689184911</v>
      </c>
      <c r="D49" s="83">
        <v>1.719973503924344</v>
      </c>
      <c r="E49" s="83">
        <v>1.4839329724517816</v>
      </c>
      <c r="F49" s="83">
        <v>1.0421251381192593</v>
      </c>
      <c r="G49" s="83">
        <v>1.8227355153772589</v>
      </c>
      <c r="H49" s="83">
        <v>1.8579013238511566</v>
      </c>
    </row>
    <row r="50" spans="1:8" x14ac:dyDescent="0.25">
      <c r="A50" s="38" t="s">
        <v>128</v>
      </c>
      <c r="B50" s="83">
        <v>2.6346825808165555</v>
      </c>
      <c r="C50" s="83">
        <v>2.3731030900008143</v>
      </c>
      <c r="D50" s="83">
        <v>1.7148567663237926</v>
      </c>
      <c r="E50" s="83">
        <v>1.3937120170899813</v>
      </c>
      <c r="F50" s="83">
        <v>1.0196974652262578</v>
      </c>
      <c r="G50" s="83">
        <v>1.5346198151614985</v>
      </c>
      <c r="H50" s="83">
        <v>1.8063735728402079</v>
      </c>
    </row>
    <row r="51" spans="1:8" x14ac:dyDescent="0.25">
      <c r="A51" s="38" t="s">
        <v>129</v>
      </c>
      <c r="B51" s="83">
        <v>2.496273748380097</v>
      </c>
      <c r="C51" s="83">
        <v>2.2335937291228287</v>
      </c>
      <c r="D51" s="83">
        <v>1.6325316262961658</v>
      </c>
      <c r="E51" s="83">
        <v>1.2823334004817648</v>
      </c>
      <c r="F51" s="83">
        <v>1.0239549780239638</v>
      </c>
      <c r="G51" s="83">
        <v>1.0867160568921927</v>
      </c>
      <c r="H51" s="83">
        <v>1.6886923230100961</v>
      </c>
    </row>
    <row r="52" spans="1:8" x14ac:dyDescent="0.25">
      <c r="A52" s="38" t="s">
        <v>130</v>
      </c>
      <c r="B52" s="83">
        <v>2.4766974075012613</v>
      </c>
      <c r="C52" s="83">
        <v>2.1984898459843945</v>
      </c>
      <c r="D52" s="83">
        <v>1.5423261255007314</v>
      </c>
      <c r="E52" s="83">
        <v>1.1982213564105046</v>
      </c>
      <c r="F52" s="83">
        <v>1.0022221645696268</v>
      </c>
      <c r="G52" s="83">
        <v>0.97378157742427296</v>
      </c>
      <c r="H52" s="83">
        <v>1.6268435036770497</v>
      </c>
    </row>
    <row r="53" spans="1:8" x14ac:dyDescent="0.25">
      <c r="A53" s="38" t="s">
        <v>131</v>
      </c>
      <c r="B53" s="83">
        <v>2.5281441438062044</v>
      </c>
      <c r="C53" s="83">
        <v>2.1325355828562182</v>
      </c>
      <c r="D53" s="83">
        <v>1.5757420198011269</v>
      </c>
      <c r="E53" s="83">
        <v>1.092856284978958</v>
      </c>
      <c r="F53" s="83">
        <v>0.99599383830048172</v>
      </c>
      <c r="G53" s="83">
        <v>0.91716816354150987</v>
      </c>
      <c r="H53" s="83">
        <v>1.5970668318403176</v>
      </c>
    </row>
    <row r="54" spans="1:8" x14ac:dyDescent="0.25">
      <c r="A54" s="38" t="s">
        <v>132</v>
      </c>
      <c r="B54" s="83">
        <v>2.4132258895398127</v>
      </c>
      <c r="C54" s="83">
        <v>1.9342453583570718</v>
      </c>
      <c r="D54" s="83">
        <v>1.4883692054746809</v>
      </c>
      <c r="E54" s="83">
        <v>1.035242988452618</v>
      </c>
      <c r="F54" s="83">
        <v>0.97858884774651123</v>
      </c>
      <c r="G54" s="83">
        <v>1.248792325960423</v>
      </c>
      <c r="H54" s="83">
        <v>1.5171573737453796</v>
      </c>
    </row>
    <row r="55" spans="1:8" x14ac:dyDescent="0.25">
      <c r="A55" s="38" t="s">
        <v>133</v>
      </c>
      <c r="B55" s="83">
        <v>2.4906820878069889</v>
      </c>
      <c r="C55" s="83">
        <v>2.057861961843034</v>
      </c>
      <c r="D55" s="83">
        <v>1.4768136249489334</v>
      </c>
      <c r="E55" s="83">
        <v>1.0033959152368777</v>
      </c>
      <c r="F55" s="83">
        <v>0.74935158597051443</v>
      </c>
      <c r="G55" s="83">
        <v>1.4734973656449553</v>
      </c>
      <c r="H55" s="83">
        <v>1.5236265950660646</v>
      </c>
    </row>
    <row r="56" spans="1:8" x14ac:dyDescent="0.25">
      <c r="A56" s="38" t="s">
        <v>134</v>
      </c>
      <c r="B56" s="83">
        <v>2.5746573125431786</v>
      </c>
      <c r="C56" s="83">
        <v>2.2608758019450987</v>
      </c>
      <c r="D56" s="83">
        <v>1.479419995560419</v>
      </c>
      <c r="E56" s="83">
        <v>1.0112117497674111</v>
      </c>
      <c r="F56" s="83">
        <v>0.67723338165865021</v>
      </c>
      <c r="G56" s="83">
        <v>1.4678091240947984</v>
      </c>
      <c r="H56" s="83">
        <v>1.5713110968353694</v>
      </c>
    </row>
    <row r="57" spans="1:8" x14ac:dyDescent="0.25">
      <c r="A57" s="38" t="s">
        <v>135</v>
      </c>
      <c r="B57" s="83">
        <v>2.4716453780239385</v>
      </c>
      <c r="C57" s="83">
        <v>2.4426132693615417</v>
      </c>
      <c r="D57" s="83">
        <v>1.4770361157046754</v>
      </c>
      <c r="E57" s="83">
        <v>1.1061090195364141</v>
      </c>
      <c r="F57" s="83">
        <v>0.68276387142480188</v>
      </c>
      <c r="G57" s="83">
        <v>1.6019615942909997</v>
      </c>
      <c r="H57" s="83">
        <v>1.6283213384090964</v>
      </c>
    </row>
    <row r="58" spans="1:8" x14ac:dyDescent="0.25">
      <c r="A58" s="38" t="s">
        <v>136</v>
      </c>
      <c r="B58" s="83">
        <v>2.3971690361309741</v>
      </c>
      <c r="C58" s="83">
        <v>2.4932634283932478</v>
      </c>
      <c r="D58" s="83">
        <v>1.5064512779663637</v>
      </c>
      <c r="E58" s="83">
        <v>1.1215201996606379</v>
      </c>
      <c r="F58" s="83">
        <v>0.73037591509008837</v>
      </c>
      <c r="G58" s="83">
        <v>1.2998602476985481</v>
      </c>
      <c r="H58" s="83">
        <v>1.631065585268527</v>
      </c>
    </row>
    <row r="59" spans="1:8" x14ac:dyDescent="0.25">
      <c r="A59" s="38" t="s">
        <v>137</v>
      </c>
      <c r="B59" s="83">
        <v>2.298741252701491</v>
      </c>
      <c r="C59" s="83">
        <v>2.3373600807712838</v>
      </c>
      <c r="D59" s="83">
        <v>1.5253069137879438</v>
      </c>
      <c r="E59" s="83">
        <v>1.0669462755237076</v>
      </c>
      <c r="F59" s="83">
        <v>0.80084126859291915</v>
      </c>
      <c r="G59" s="83">
        <v>1.1049180299378549</v>
      </c>
      <c r="H59" s="83">
        <v>1.5759438354563065</v>
      </c>
    </row>
    <row r="60" spans="1:8" x14ac:dyDescent="0.25">
      <c r="A60" s="38" t="s">
        <v>138</v>
      </c>
      <c r="B60" s="83">
        <v>2.2844323091733814</v>
      </c>
      <c r="C60" s="83">
        <v>2.2441096236947549</v>
      </c>
      <c r="D60" s="83">
        <v>1.5910725799683056</v>
      </c>
      <c r="E60" s="83">
        <v>0.99013075367464087</v>
      </c>
      <c r="F60" s="83">
        <v>0.87807810636437744</v>
      </c>
      <c r="G60" s="83">
        <v>0.97654792218645325</v>
      </c>
      <c r="H60" s="83">
        <v>1.5562822641930876</v>
      </c>
    </row>
    <row r="61" spans="1:8" x14ac:dyDescent="0.25">
      <c r="A61" s="38" t="s">
        <v>139</v>
      </c>
      <c r="B61" s="83">
        <v>2.6555329133297998</v>
      </c>
      <c r="C61" s="83">
        <v>2.1747605425399374</v>
      </c>
      <c r="D61" s="83">
        <v>1.6669503711113018</v>
      </c>
      <c r="E61" s="83">
        <v>1.0640266611587579</v>
      </c>
      <c r="F61" s="83">
        <v>0.87416850686631198</v>
      </c>
      <c r="G61" s="83">
        <v>0.87434607917331475</v>
      </c>
      <c r="H61" s="83">
        <v>1.6121979639639115</v>
      </c>
    </row>
    <row r="62" spans="1:8" x14ac:dyDescent="0.25">
      <c r="A62" s="38" t="s">
        <v>140</v>
      </c>
      <c r="B62" s="83">
        <v>2.9615765638526739</v>
      </c>
      <c r="C62" s="83">
        <v>2.3539187031407902</v>
      </c>
      <c r="D62" s="83">
        <v>1.7536551152516775</v>
      </c>
      <c r="E62" s="83">
        <v>1.1266034148709956</v>
      </c>
      <c r="F62" s="83">
        <v>0.85987869524418326</v>
      </c>
      <c r="G62" s="83">
        <v>0.99923270545555365</v>
      </c>
      <c r="H62" s="83">
        <v>1.7292769215923578</v>
      </c>
    </row>
    <row r="63" spans="1:8" x14ac:dyDescent="0.25">
      <c r="A63" s="38" t="s">
        <v>141</v>
      </c>
      <c r="B63" s="83">
        <v>3.165697993983172</v>
      </c>
      <c r="C63" s="83">
        <v>2.6864263468762504</v>
      </c>
      <c r="D63" s="83">
        <v>1.8557879045391554</v>
      </c>
      <c r="E63" s="83">
        <v>1.2449752088229</v>
      </c>
      <c r="F63" s="83">
        <v>0.87992745477788326</v>
      </c>
      <c r="G63" s="83">
        <v>0.94393500081689996</v>
      </c>
      <c r="H63" s="83">
        <v>1.879004118135412</v>
      </c>
    </row>
    <row r="64" spans="1:8" x14ac:dyDescent="0.25">
      <c r="A64" s="38" t="s">
        <v>142</v>
      </c>
      <c r="B64" s="83">
        <v>3.5577326688000066</v>
      </c>
      <c r="C64" s="83">
        <v>2.6545573145592574</v>
      </c>
      <c r="D64" s="83">
        <v>1.9226708129401411</v>
      </c>
      <c r="E64" s="83">
        <v>1.2736081687583123</v>
      </c>
      <c r="F64" s="83">
        <v>0.93380372037712955</v>
      </c>
      <c r="G64" s="83">
        <v>1.0126730979627148</v>
      </c>
      <c r="H64" s="83">
        <v>1.9572124516849765</v>
      </c>
    </row>
    <row r="65" spans="1:8" x14ac:dyDescent="0.25">
      <c r="A65" s="38" t="s">
        <v>143</v>
      </c>
      <c r="B65" s="83">
        <v>3.7653285236465717</v>
      </c>
      <c r="C65" s="83">
        <v>2.7632434257826959</v>
      </c>
      <c r="D65" s="83">
        <v>1.9306538305822525</v>
      </c>
      <c r="E65" s="83">
        <v>1.2668187734678633</v>
      </c>
      <c r="F65" s="83">
        <v>0.90250044203623292</v>
      </c>
      <c r="G65" s="83">
        <v>1.0340098900958095</v>
      </c>
      <c r="H65" s="83">
        <v>2.0026142844860728</v>
      </c>
    </row>
    <row r="66" spans="1:8" x14ac:dyDescent="0.25">
      <c r="A66" s="38" t="s">
        <v>144</v>
      </c>
      <c r="B66" s="83">
        <v>3.9755025382302889</v>
      </c>
      <c r="C66" s="83">
        <v>2.6583006798631104</v>
      </c>
      <c r="D66" s="83">
        <v>1.9728840286704321</v>
      </c>
      <c r="E66" s="83">
        <v>1.2359256447473086</v>
      </c>
      <c r="F66" s="83">
        <v>1.0308173779160947</v>
      </c>
      <c r="G66" s="83">
        <v>1.1574919488347875</v>
      </c>
      <c r="H66" s="83">
        <v>2.0362007201012866</v>
      </c>
    </row>
    <row r="67" spans="1:8" x14ac:dyDescent="0.25">
      <c r="A67" s="38" t="s">
        <v>145</v>
      </c>
      <c r="B67" s="83">
        <v>4.1324134597534892</v>
      </c>
      <c r="C67" s="83">
        <v>2.4924621702685203</v>
      </c>
      <c r="D67" s="83">
        <v>2.0835429697462065</v>
      </c>
      <c r="E67" s="83">
        <v>1.2405385318601958</v>
      </c>
      <c r="F67" s="83">
        <v>1.1360225182848973</v>
      </c>
      <c r="G67" s="83">
        <v>1.5456591729292746</v>
      </c>
      <c r="H67" s="83">
        <v>2.0855456689463514</v>
      </c>
    </row>
    <row r="68" spans="1:8" x14ac:dyDescent="0.25">
      <c r="A68" s="38" t="s">
        <v>146</v>
      </c>
      <c r="B68" s="83">
        <v>4.2957936178712677</v>
      </c>
      <c r="C68" s="83">
        <v>2.5981398318538274</v>
      </c>
      <c r="D68" s="83">
        <v>2.1539492379743841</v>
      </c>
      <c r="E68" s="83">
        <v>1.3219750695214523</v>
      </c>
      <c r="F68" s="83">
        <v>1.1919560755999361</v>
      </c>
      <c r="G68" s="83">
        <v>1.6079330621583776</v>
      </c>
      <c r="H68" s="83">
        <v>2.1768489689981894</v>
      </c>
    </row>
    <row r="69" spans="1:8" x14ac:dyDescent="0.25">
      <c r="A69" s="38" t="s">
        <v>147</v>
      </c>
      <c r="B69" s="83">
        <v>4.1677261926173301</v>
      </c>
      <c r="C69" s="83">
        <v>2.5588811111845389</v>
      </c>
      <c r="D69" s="83">
        <v>2.1827999522334949</v>
      </c>
      <c r="E69" s="83">
        <v>1.2700535387489311</v>
      </c>
      <c r="F69" s="83">
        <v>1.3106946452002473</v>
      </c>
      <c r="G69" s="83">
        <v>1.8541314342641908</v>
      </c>
      <c r="H69" s="83">
        <v>2.1811191800087388</v>
      </c>
    </row>
    <row r="70" spans="1:8" x14ac:dyDescent="0.25">
      <c r="A70" s="38" t="s">
        <v>148</v>
      </c>
      <c r="B70" s="83">
        <v>3.963006502936353</v>
      </c>
      <c r="C70" s="83">
        <v>2.7100535962632768</v>
      </c>
      <c r="D70" s="83">
        <v>2.2058738059676273</v>
      </c>
      <c r="E70" s="83">
        <v>1.3755963364965202</v>
      </c>
      <c r="F70" s="83">
        <v>1.3008592855322247</v>
      </c>
      <c r="G70" s="83">
        <v>1.7885568922380042</v>
      </c>
      <c r="H70" s="83">
        <v>2.2105840429669175</v>
      </c>
    </row>
    <row r="71" spans="1:8" x14ac:dyDescent="0.25">
      <c r="A71" s="38" t="s">
        <v>149</v>
      </c>
      <c r="B71" s="83">
        <v>4.1517779153028735</v>
      </c>
      <c r="C71" s="83">
        <v>2.7899669292048737</v>
      </c>
      <c r="D71" s="83">
        <v>2.1290250241658861</v>
      </c>
      <c r="E71" s="83">
        <v>1.4023468261842724</v>
      </c>
      <c r="F71" s="83">
        <v>1.3919645827913152</v>
      </c>
      <c r="G71" s="83">
        <v>1.7522856508425209</v>
      </c>
      <c r="H71" s="83">
        <v>2.2485617572284378</v>
      </c>
    </row>
    <row r="72" spans="1:8" x14ac:dyDescent="0.25">
      <c r="A72" s="38" t="s">
        <v>150</v>
      </c>
      <c r="B72" s="83">
        <v>4.034349939672337</v>
      </c>
      <c r="C72" s="83">
        <v>2.8530906633834556</v>
      </c>
      <c r="D72" s="83">
        <v>2.1392541968572258</v>
      </c>
      <c r="E72" s="83">
        <v>1.5757706778827798</v>
      </c>
      <c r="F72" s="83">
        <v>1.3830296683408763</v>
      </c>
      <c r="G72" s="83">
        <v>2.0717333339623676</v>
      </c>
      <c r="H72" s="83">
        <v>2.3014488758957268</v>
      </c>
    </row>
    <row r="73" spans="1:8" x14ac:dyDescent="0.25">
      <c r="A73" s="38" t="s">
        <v>151</v>
      </c>
      <c r="B73" s="83">
        <v>4.2129612173484894</v>
      </c>
      <c r="C73" s="83">
        <v>2.7572262881073155</v>
      </c>
      <c r="D73" s="83">
        <v>2.1608781472315806</v>
      </c>
      <c r="E73" s="83">
        <v>1.6191506536059381</v>
      </c>
      <c r="F73" s="83">
        <v>1.4248138727645963</v>
      </c>
      <c r="G73" s="83">
        <v>1.9124448911206897</v>
      </c>
      <c r="H73" s="83">
        <v>2.3096404754642545</v>
      </c>
    </row>
    <row r="74" spans="1:8" x14ac:dyDescent="0.25">
      <c r="A74" s="38" t="s">
        <v>152</v>
      </c>
      <c r="B74" s="83">
        <v>4.3383172297453196</v>
      </c>
      <c r="C74" s="83">
        <v>2.8360312245764607</v>
      </c>
      <c r="D74" s="83">
        <v>2.1715757847474824</v>
      </c>
      <c r="E74" s="83">
        <v>1.5991710282976679</v>
      </c>
      <c r="F74" s="83">
        <v>1.5611574731731463</v>
      </c>
      <c r="G74" s="83">
        <v>2.0355029474435327</v>
      </c>
      <c r="H74" s="83">
        <v>2.3648665734932415</v>
      </c>
    </row>
    <row r="75" spans="1:8" x14ac:dyDescent="0.25">
      <c r="A75" s="38" t="s">
        <v>153</v>
      </c>
      <c r="B75" s="83">
        <v>4.2915213901942941</v>
      </c>
      <c r="C75" s="83">
        <v>2.6600730178490233</v>
      </c>
      <c r="D75" s="83">
        <v>2.2375484533711099</v>
      </c>
      <c r="E75" s="83">
        <v>1.6938913927359012</v>
      </c>
      <c r="F75" s="83">
        <v>1.4942376997269977</v>
      </c>
      <c r="G75" s="83">
        <v>1.9029815776050722</v>
      </c>
      <c r="H75" s="83">
        <v>2.3358668874168558</v>
      </c>
    </row>
    <row r="76" spans="1:8" x14ac:dyDescent="0.25">
      <c r="A76" s="38" t="s">
        <v>154</v>
      </c>
      <c r="B76" s="83">
        <v>4.1018307214323873</v>
      </c>
      <c r="C76" s="83">
        <v>2.6266956304111027</v>
      </c>
      <c r="D76" s="83">
        <v>2.2301827740701081</v>
      </c>
      <c r="E76" s="83">
        <v>1.5963472743731073</v>
      </c>
      <c r="F76" s="83">
        <v>1.6452574337059975</v>
      </c>
      <c r="G76" s="83">
        <v>1.6864115834254128</v>
      </c>
      <c r="H76" s="83">
        <v>2.2879825361154111</v>
      </c>
    </row>
    <row r="77" spans="1:8" x14ac:dyDescent="0.25">
      <c r="A77" s="38" t="s">
        <v>155</v>
      </c>
      <c r="B77" s="83">
        <v>4.1336874240518018</v>
      </c>
      <c r="C77" s="83">
        <v>2.7687538279680215</v>
      </c>
      <c r="D77" s="83">
        <v>2.2913056555435145</v>
      </c>
      <c r="E77" s="83">
        <v>1.6005637254335263</v>
      </c>
      <c r="F77" s="83">
        <v>1.653363478142585</v>
      </c>
      <c r="G77" s="83">
        <v>1.7215706098369163</v>
      </c>
      <c r="H77" s="83">
        <v>2.34071249197217</v>
      </c>
    </row>
    <row r="78" spans="1:8" x14ac:dyDescent="0.25">
      <c r="A78" s="38" t="s">
        <v>156</v>
      </c>
      <c r="B78" s="83">
        <v>4.1849704634704157</v>
      </c>
      <c r="C78" s="83">
        <v>2.6570783458701217</v>
      </c>
      <c r="D78" s="83">
        <v>2.2635417561761626</v>
      </c>
      <c r="E78" s="83">
        <v>1.5935299955551274</v>
      </c>
      <c r="F78" s="83">
        <v>1.6032718954102014</v>
      </c>
      <c r="G78" s="83">
        <v>1.6944827798314359</v>
      </c>
      <c r="H78" s="83">
        <v>2.3048902175277108</v>
      </c>
    </row>
    <row r="79" spans="1:8" x14ac:dyDescent="0.25">
      <c r="A79" s="38" t="s">
        <v>157</v>
      </c>
      <c r="B79" s="83">
        <v>4.0440250992067606</v>
      </c>
      <c r="C79" s="83">
        <v>2.9158656346684917</v>
      </c>
      <c r="D79" s="83">
        <v>2.3208237067741173</v>
      </c>
      <c r="E79" s="83">
        <v>1.5976836639654293</v>
      </c>
      <c r="F79" s="83">
        <v>1.5943858098779098</v>
      </c>
      <c r="G79" s="83">
        <v>1.8194254805339229</v>
      </c>
      <c r="H79" s="83">
        <v>2.3644682208139871</v>
      </c>
    </row>
    <row r="80" spans="1:8" x14ac:dyDescent="0.25">
      <c r="A80" s="38" t="s">
        <v>158</v>
      </c>
      <c r="B80" s="83">
        <v>4.1522681992081019</v>
      </c>
      <c r="C80" s="83">
        <v>3.0005702799269898</v>
      </c>
      <c r="D80" s="83">
        <v>2.2349545594097426</v>
      </c>
      <c r="E80" s="83">
        <v>1.6142007761018806</v>
      </c>
      <c r="F80" s="83">
        <v>1.4456915497777816</v>
      </c>
      <c r="G80" s="83">
        <v>1.8639081385828364</v>
      </c>
      <c r="H80" s="83">
        <v>2.3647404277185236</v>
      </c>
    </row>
    <row r="81" spans="1:8" x14ac:dyDescent="0.25">
      <c r="A81" s="38" t="s">
        <v>159</v>
      </c>
      <c r="B81" s="83">
        <v>3.9021066773129123</v>
      </c>
      <c r="C81" s="83">
        <v>2.9803831452825849</v>
      </c>
      <c r="D81" s="83">
        <v>2.2372793809639804</v>
      </c>
      <c r="E81" s="83">
        <v>1.6578663523942161</v>
      </c>
      <c r="F81" s="83">
        <v>1.4264679367534858</v>
      </c>
      <c r="G81" s="83">
        <v>1.9437601717348547</v>
      </c>
      <c r="H81" s="83">
        <v>2.3437914477418302</v>
      </c>
    </row>
    <row r="82" spans="1:8" x14ac:dyDescent="0.25">
      <c r="A82" s="38" t="s">
        <v>160</v>
      </c>
      <c r="B82" s="83">
        <v>3.8000704938491303</v>
      </c>
      <c r="C82" s="83">
        <v>2.9821877388602038</v>
      </c>
      <c r="D82" s="83">
        <v>2.3223277170422945</v>
      </c>
      <c r="E82" s="83">
        <v>1.6828766284882581</v>
      </c>
      <c r="F82" s="83">
        <v>1.4056635124196499</v>
      </c>
      <c r="G82" s="83">
        <v>1.7506981690273926</v>
      </c>
      <c r="H82" s="83">
        <v>2.3402812863702582</v>
      </c>
    </row>
    <row r="83" spans="1:8" x14ac:dyDescent="0.25">
      <c r="A83" s="38" t="s">
        <v>161</v>
      </c>
      <c r="B83" s="83">
        <v>4.0618794541196293</v>
      </c>
      <c r="C83" s="83">
        <v>2.8935294340523736</v>
      </c>
      <c r="D83" s="83">
        <v>2.3524366007754955</v>
      </c>
      <c r="E83" s="83">
        <v>1.6769811430885868</v>
      </c>
      <c r="F83" s="83">
        <v>1.3819502566669304</v>
      </c>
      <c r="G83" s="83">
        <v>1.8077806657179896</v>
      </c>
      <c r="H83" s="83">
        <v>2.3598596540122636</v>
      </c>
    </row>
    <row r="84" spans="1:8" x14ac:dyDescent="0.25">
      <c r="A84" s="38" t="s">
        <v>162</v>
      </c>
      <c r="B84" s="83">
        <v>4.1435648976214354</v>
      </c>
      <c r="C84" s="83">
        <v>2.7960735739021865</v>
      </c>
      <c r="D84" s="83">
        <v>2.4455155737678598</v>
      </c>
      <c r="E84" s="83">
        <v>1.7108794264847591</v>
      </c>
      <c r="F84" s="83">
        <v>1.3581511204797347</v>
      </c>
      <c r="G84" s="83">
        <v>1.7798491690155331</v>
      </c>
      <c r="H84" s="83">
        <v>2.3710117281898211</v>
      </c>
    </row>
    <row r="85" spans="1:8" x14ac:dyDescent="0.25">
      <c r="A85" s="38" t="s">
        <v>163</v>
      </c>
      <c r="B85" s="83">
        <v>4.0984107022894474</v>
      </c>
      <c r="C85" s="83">
        <v>2.6424009287029477</v>
      </c>
      <c r="D85" s="83">
        <v>2.3066933056798788</v>
      </c>
      <c r="E85" s="83">
        <v>1.6534026566985252</v>
      </c>
      <c r="F85" s="83">
        <v>1.2747229796211106</v>
      </c>
      <c r="G85" s="83">
        <v>1.6276723274014331</v>
      </c>
      <c r="H85" s="83">
        <v>2.2641829728314491</v>
      </c>
    </row>
    <row r="86" spans="1:8" x14ac:dyDescent="0.25">
      <c r="A86" s="38" t="s">
        <v>164</v>
      </c>
      <c r="B86" s="83">
        <v>3.8137898458376047</v>
      </c>
      <c r="C86" s="83">
        <v>2.4207105943007492</v>
      </c>
      <c r="D86" s="83">
        <v>2.0736474248928709</v>
      </c>
      <c r="E86" s="83">
        <v>1.542563217070567</v>
      </c>
      <c r="F86" s="83">
        <v>1.1577006065693256</v>
      </c>
      <c r="G86" s="83">
        <v>1.6219429671745167</v>
      </c>
      <c r="H86" s="83">
        <v>2.0863294605827023</v>
      </c>
    </row>
    <row r="87" spans="1:8" x14ac:dyDescent="0.25">
      <c r="A87" s="38" t="s">
        <v>165</v>
      </c>
      <c r="B87" s="83">
        <v>3.2589497431298549</v>
      </c>
      <c r="C87" s="83">
        <v>2.1924360733594348</v>
      </c>
      <c r="D87" s="83">
        <v>1.8272053559981252</v>
      </c>
      <c r="E87" s="83">
        <v>1.3532986567716678</v>
      </c>
      <c r="F87" s="83">
        <v>1.0567812988994463</v>
      </c>
      <c r="G87" s="83">
        <v>1.451190973595395</v>
      </c>
      <c r="H87" s="83">
        <v>1.8441040574517458</v>
      </c>
    </row>
    <row r="88" spans="1:8" x14ac:dyDescent="0.25">
      <c r="A88" s="38" t="s">
        <v>166</v>
      </c>
      <c r="B88" s="83">
        <v>3.0723402369797328</v>
      </c>
      <c r="C88" s="83">
        <v>2.0276153204968863</v>
      </c>
      <c r="D88" s="83">
        <v>1.718865721151313</v>
      </c>
      <c r="E88" s="83">
        <v>1.2346391359964455</v>
      </c>
      <c r="F88" s="83">
        <v>0.99535348812056468</v>
      </c>
      <c r="G88" s="83">
        <v>1.3630765735857573</v>
      </c>
      <c r="H88" s="83">
        <v>1.7198190577410697</v>
      </c>
    </row>
    <row r="89" spans="1:8" x14ac:dyDescent="0.25">
      <c r="A89" s="38" t="s">
        <v>167</v>
      </c>
      <c r="B89" s="83">
        <v>2.7732403697913299</v>
      </c>
      <c r="C89" s="83">
        <v>1.98442982162111</v>
      </c>
      <c r="D89" s="83">
        <v>1.5761827889444899</v>
      </c>
      <c r="E89" s="83">
        <v>1.00578393945066</v>
      </c>
      <c r="F89" s="83">
        <v>1.0708679676400801</v>
      </c>
      <c r="G89" s="83">
        <v>1.38877951790111</v>
      </c>
      <c r="H89" s="83">
        <v>1.60714234320228</v>
      </c>
    </row>
    <row r="90" spans="1:8" x14ac:dyDescent="0.25">
      <c r="A90" s="38" t="s">
        <v>168</v>
      </c>
      <c r="B90" s="83">
        <v>2.714371037032119</v>
      </c>
      <c r="C90" s="83">
        <v>1.9934158014659815</v>
      </c>
      <c r="D90" s="83">
        <v>1.4964158669848133</v>
      </c>
      <c r="E90" s="83">
        <v>0.89060615435622537</v>
      </c>
      <c r="F90" s="83">
        <v>1.1535325540518762</v>
      </c>
      <c r="G90" s="83">
        <v>1.3010864962271</v>
      </c>
      <c r="H90" s="83">
        <v>1.5662678783603667</v>
      </c>
    </row>
    <row r="91" spans="1:8" x14ac:dyDescent="0.25">
      <c r="A91" s="38" t="s">
        <v>169</v>
      </c>
      <c r="B91" s="83">
        <v>2.9836986531989358</v>
      </c>
      <c r="C91" s="83">
        <v>1.9382586003714377</v>
      </c>
      <c r="D91" s="83">
        <v>1.3441837068218043</v>
      </c>
      <c r="E91" s="83">
        <v>0.89701015739928402</v>
      </c>
      <c r="F91" s="83">
        <v>1.1512846979578664</v>
      </c>
      <c r="G91" s="83">
        <v>1.2777187735296589</v>
      </c>
      <c r="H91" s="83">
        <v>1.5565536243732199</v>
      </c>
    </row>
    <row r="92" spans="1:8" x14ac:dyDescent="0.25">
      <c r="A92" s="38" t="s">
        <v>170</v>
      </c>
      <c r="B92" s="83">
        <v>2.99</v>
      </c>
      <c r="C92" s="83">
        <v>2.08</v>
      </c>
      <c r="D92" s="83">
        <v>1.35</v>
      </c>
      <c r="E92" s="83">
        <v>0.86</v>
      </c>
      <c r="F92" s="83">
        <v>1.25</v>
      </c>
      <c r="G92" s="83">
        <v>1.45</v>
      </c>
      <c r="H92" s="83">
        <v>1.61</v>
      </c>
    </row>
    <row r="93" spans="1:8" x14ac:dyDescent="0.25">
      <c r="A93" s="38" t="s">
        <v>171</v>
      </c>
      <c r="B93" s="83">
        <v>3.5889351432482881</v>
      </c>
      <c r="C93" s="83">
        <v>2.2980544296421401</v>
      </c>
      <c r="D93" s="83">
        <v>1.5023908125196235</v>
      </c>
      <c r="E93" s="83">
        <v>1.10707074380566</v>
      </c>
      <c r="F93" s="83">
        <v>1.1495727721336315</v>
      </c>
      <c r="G93" s="83">
        <v>1.4353957837497762</v>
      </c>
      <c r="H93" s="83">
        <v>1.8101195459449153</v>
      </c>
    </row>
    <row r="94" spans="1:8" x14ac:dyDescent="0.25">
      <c r="A94" s="38" t="s">
        <v>172</v>
      </c>
      <c r="B94" s="83">
        <v>4.0428447974783355</v>
      </c>
      <c r="C94" s="83">
        <v>2.5455663587491606</v>
      </c>
      <c r="D94" s="83">
        <v>1.743854806080531</v>
      </c>
      <c r="E94" s="83">
        <v>1.1580958330931024</v>
      </c>
      <c r="F94" s="83">
        <v>1.1700903731356231</v>
      </c>
      <c r="G94" s="83">
        <v>1.7177339632788058</v>
      </c>
      <c r="H94" s="83">
        <v>2.0170869225174184</v>
      </c>
    </row>
    <row r="95" spans="1:8" x14ac:dyDescent="0.25">
      <c r="A95" s="38" t="s">
        <v>173</v>
      </c>
      <c r="B95" s="83">
        <v>4.2827477415056014</v>
      </c>
      <c r="C95" s="83">
        <v>2.9152911610169285</v>
      </c>
      <c r="D95" s="83">
        <v>1.9800918782492487</v>
      </c>
      <c r="E95" s="83">
        <v>1.2136148883575943</v>
      </c>
      <c r="F95" s="83">
        <v>1.2945661017014081</v>
      </c>
      <c r="G95" s="83">
        <v>1.7205079301818207</v>
      </c>
      <c r="H95" s="83">
        <v>2.2175773435966324</v>
      </c>
    </row>
    <row r="96" spans="1:8" x14ac:dyDescent="0.25">
      <c r="A96" s="38" t="s">
        <v>174</v>
      </c>
      <c r="B96" s="83">
        <v>4.5481889147563139</v>
      </c>
      <c r="C96" s="83">
        <v>3.0610526931922775</v>
      </c>
      <c r="D96" s="83">
        <v>2.0698877111755505</v>
      </c>
      <c r="E96" s="83">
        <v>1.3543886222846719</v>
      </c>
      <c r="F96" s="83">
        <v>1.1752975874942007</v>
      </c>
      <c r="G96" s="83">
        <v>1.8081572901954355</v>
      </c>
      <c r="H96" s="83">
        <v>2.3296774056982374</v>
      </c>
    </row>
    <row r="97" spans="1:8" x14ac:dyDescent="0.25">
      <c r="A97" s="38" t="s">
        <v>175</v>
      </c>
      <c r="B97" s="83">
        <v>4.3754331840310527</v>
      </c>
      <c r="C97" s="83">
        <v>3.3677087707931355</v>
      </c>
      <c r="D97" s="83">
        <v>2.1119024100832231</v>
      </c>
      <c r="E97" s="83">
        <v>1.4004468006848534</v>
      </c>
      <c r="F97" s="83">
        <v>1.2737834782870336</v>
      </c>
      <c r="G97" s="83">
        <v>1.8051652615610998</v>
      </c>
      <c r="H97" s="83">
        <v>2.4103101832168008</v>
      </c>
    </row>
    <row r="98" spans="1:8" x14ac:dyDescent="0.25">
      <c r="A98" s="38" t="s">
        <v>176</v>
      </c>
      <c r="B98" s="83">
        <v>4.6867063949192733</v>
      </c>
      <c r="C98" s="83">
        <v>3.5421193048464561</v>
      </c>
      <c r="D98" s="83">
        <v>2.2010366561950057</v>
      </c>
      <c r="E98" s="83">
        <v>1.548069163901729</v>
      </c>
      <c r="F98" s="83">
        <v>1.2350828713842379</v>
      </c>
      <c r="G98" s="83">
        <v>1.7466471733750384</v>
      </c>
      <c r="H98" s="83">
        <v>2.5311179157272758</v>
      </c>
    </row>
    <row r="99" spans="1:8" x14ac:dyDescent="0.25">
      <c r="A99" s="38" t="s">
        <v>177</v>
      </c>
      <c r="B99" s="83">
        <v>4.7890405660011437</v>
      </c>
      <c r="C99" s="83">
        <v>3.6057155676155297</v>
      </c>
      <c r="D99" s="83">
        <v>2.4074911805647061</v>
      </c>
      <c r="E99" s="83">
        <v>1.6594406103247219</v>
      </c>
      <c r="F99" s="83">
        <v>1.3935294821903155</v>
      </c>
      <c r="G99" s="83">
        <v>1.8915622842803279</v>
      </c>
      <c r="H99" s="83">
        <v>2.6609141192218821</v>
      </c>
    </row>
    <row r="100" spans="1:8" x14ac:dyDescent="0.25">
      <c r="B100" s="107"/>
      <c r="C100" s="107"/>
      <c r="D100" s="107"/>
      <c r="E100" s="107"/>
      <c r="F100" s="107"/>
      <c r="G100" s="107"/>
      <c r="H100" s="107"/>
    </row>
  </sheetData>
  <phoneticPr fontId="37" type="noConversion"/>
  <hyperlinks>
    <hyperlink ref="K1" location="'TABLE OF CONTENTS'!A1" display="Return to Table of Contents" xr:uid="{00000000-0004-0000-2E00-000000000000}"/>
  </hyperlinks>
  <pageMargins left="0.7" right="0.7" top="0.75" bottom="0.75" header="0.3" footer="0.3"/>
  <pageSetup orientation="portrait" r:id="rId1"/>
  <headerFooter>
    <oddHeader>&amp;L&amp;"Calibri"&amp;11&amp;K000000NONCONFIDENTIAL // EXTERNAL&amp;1#_x000D_&amp;"Calibri"&amp;11&amp;K000000&amp;"Calibri"&amp;11&amp;K000000</oddHead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19A50-0C97-430B-84FB-8E5AFF85F88D}">
  <sheetPr codeName="Sheet30"/>
  <dimension ref="A1:P113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ColWidth="9.140625" defaultRowHeight="15" x14ac:dyDescent="0.25"/>
  <sheetData>
    <row r="1" spans="1:11" ht="20.25" x14ac:dyDescent="0.3">
      <c r="A1" s="28" t="s">
        <v>269</v>
      </c>
      <c r="K1" s="11" t="s">
        <v>86</v>
      </c>
    </row>
    <row r="2" spans="1:11" x14ac:dyDescent="0.25">
      <c r="A2" t="s">
        <v>222</v>
      </c>
      <c r="K2" t="s">
        <v>179</v>
      </c>
    </row>
    <row r="3" spans="1:11" x14ac:dyDescent="0.25">
      <c r="B3" t="s">
        <v>252</v>
      </c>
      <c r="C3" t="s">
        <v>253</v>
      </c>
      <c r="D3" t="s">
        <v>254</v>
      </c>
      <c r="E3" t="s">
        <v>255</v>
      </c>
      <c r="F3" t="s">
        <v>256</v>
      </c>
      <c r="G3" t="s">
        <v>257</v>
      </c>
      <c r="H3" t="s">
        <v>265</v>
      </c>
      <c r="K3" t="s">
        <v>266</v>
      </c>
    </row>
    <row r="4" spans="1:11" x14ac:dyDescent="0.25">
      <c r="A4" s="38" t="s">
        <v>201</v>
      </c>
      <c r="B4" s="39">
        <v>9.6310788492725656</v>
      </c>
      <c r="C4" s="39">
        <v>6.07939875335701</v>
      </c>
      <c r="D4" s="39">
        <v>4.6350415362457191</v>
      </c>
      <c r="E4" s="39">
        <v>4.3899648767552666</v>
      </c>
      <c r="F4" s="39">
        <v>3.70751393503551</v>
      </c>
      <c r="G4" s="39">
        <v>5.9446356592593936</v>
      </c>
      <c r="H4" s="39">
        <v>5.3671568125972309</v>
      </c>
    </row>
    <row r="5" spans="1:11" x14ac:dyDescent="0.25">
      <c r="A5" s="38" t="s">
        <v>202</v>
      </c>
      <c r="B5" s="39">
        <v>10.063751280003149</v>
      </c>
      <c r="C5" s="39">
        <v>6.6575666423183701</v>
      </c>
      <c r="D5" s="39">
        <v>4.9646643436119966</v>
      </c>
      <c r="E5" s="39">
        <v>4.2335165757794817</v>
      </c>
      <c r="F5" s="39">
        <v>3.3959655346158018</v>
      </c>
      <c r="G5" s="39">
        <v>7.0050720784116685</v>
      </c>
      <c r="H5" s="39">
        <v>5.6166369356055137</v>
      </c>
    </row>
    <row r="6" spans="1:11" x14ac:dyDescent="0.25">
      <c r="A6" s="38" t="s">
        <v>203</v>
      </c>
      <c r="B6" s="39">
        <v>10.550870200675801</v>
      </c>
      <c r="C6" s="39">
        <v>6.3677698374144445</v>
      </c>
      <c r="D6" s="39">
        <v>4.7968515696315235</v>
      </c>
      <c r="E6" s="39">
        <v>4.0106195398568705</v>
      </c>
      <c r="F6" s="39">
        <v>3.0763811384048672</v>
      </c>
      <c r="G6" s="39">
        <v>6.3743808361641809</v>
      </c>
      <c r="H6" s="39">
        <v>5.417267945075678</v>
      </c>
    </row>
    <row r="7" spans="1:11" x14ac:dyDescent="0.25">
      <c r="A7" s="38" t="s">
        <v>204</v>
      </c>
      <c r="B7" s="39">
        <v>10.893030833599779</v>
      </c>
      <c r="C7" s="39">
        <v>6.6711920276161729</v>
      </c>
      <c r="D7" s="39">
        <v>5.0202539126551393</v>
      </c>
      <c r="E7" s="39">
        <v>4.0306453759646654</v>
      </c>
      <c r="F7" s="39">
        <v>3.7005482810637256</v>
      </c>
      <c r="G7" s="39">
        <v>6.6196322901950415</v>
      </c>
      <c r="H7" s="39">
        <v>5.6618259834906981</v>
      </c>
    </row>
    <row r="8" spans="1:11" x14ac:dyDescent="0.25">
      <c r="A8" s="38" t="s">
        <v>205</v>
      </c>
      <c r="B8" s="39">
        <v>11.592441044354269</v>
      </c>
      <c r="C8" s="39">
        <v>7.2453411805709464</v>
      </c>
      <c r="D8" s="39">
        <v>5.3906311894908852</v>
      </c>
      <c r="E8" s="39">
        <v>4.1522531082747847</v>
      </c>
      <c r="F8" s="39">
        <v>3.9065794876941617</v>
      </c>
      <c r="G8" s="39">
        <v>6.957026285552578</v>
      </c>
      <c r="H8" s="39">
        <v>6.0339841169052999</v>
      </c>
    </row>
    <row r="9" spans="1:11" x14ac:dyDescent="0.25">
      <c r="A9" s="38" t="s">
        <v>206</v>
      </c>
      <c r="B9" s="39">
        <v>11.893033749712574</v>
      </c>
      <c r="C9" s="39">
        <v>7.4631595561008233</v>
      </c>
      <c r="D9" s="39">
        <v>5.6991043699084543</v>
      </c>
      <c r="E9" s="39">
        <v>4.4208987188625439</v>
      </c>
      <c r="F9" s="39">
        <v>3.9954042660191784</v>
      </c>
      <c r="G9" s="39">
        <v>6.7836479354125956</v>
      </c>
      <c r="H9" s="39">
        <v>6.248996485840884</v>
      </c>
    </row>
    <row r="10" spans="1:11" x14ac:dyDescent="0.25">
      <c r="A10" s="38" t="s">
        <v>207</v>
      </c>
      <c r="B10" s="39">
        <v>12.472955638182501</v>
      </c>
      <c r="C10" s="39">
        <v>8.1917864010862083</v>
      </c>
      <c r="D10" s="39">
        <v>6.5607965143976292</v>
      </c>
      <c r="E10" s="39">
        <v>4.7675086127692961</v>
      </c>
      <c r="F10" s="39">
        <v>4.5591646932092491</v>
      </c>
      <c r="G10" s="39">
        <v>6.8272688853322423</v>
      </c>
      <c r="H10" s="39">
        <v>6.8444902054540986</v>
      </c>
    </row>
    <row r="11" spans="1:11" x14ac:dyDescent="0.25">
      <c r="A11" s="38" t="s">
        <v>208</v>
      </c>
      <c r="B11" s="39">
        <v>12.629941985278956</v>
      </c>
      <c r="C11" s="39">
        <v>8.3347765971646393</v>
      </c>
      <c r="D11" s="39">
        <v>6.9316694421198717</v>
      </c>
      <c r="E11" s="39">
        <v>5.1465875306909625</v>
      </c>
      <c r="F11" s="39">
        <v>4.4497028451269767</v>
      </c>
      <c r="G11" s="39">
        <v>6.8140756790935146</v>
      </c>
      <c r="H11" s="39">
        <v>7.0652580626775388</v>
      </c>
    </row>
    <row r="12" spans="1:11" x14ac:dyDescent="0.25">
      <c r="A12" s="38" t="s">
        <v>209</v>
      </c>
      <c r="B12" s="39">
        <v>12.866624789396919</v>
      </c>
      <c r="C12" s="39">
        <v>8.8434281365488854</v>
      </c>
      <c r="D12" s="39">
        <v>7.4745108347049758</v>
      </c>
      <c r="E12" s="39">
        <v>5.8592908261489951</v>
      </c>
      <c r="F12" s="39">
        <v>4.9039181722227481</v>
      </c>
      <c r="G12" s="39">
        <v>7.2848731630926995</v>
      </c>
      <c r="H12" s="39">
        <v>7.5808045026094506</v>
      </c>
    </row>
    <row r="13" spans="1:11" x14ac:dyDescent="0.25">
      <c r="A13" s="38" t="s">
        <v>210</v>
      </c>
      <c r="B13" s="39">
        <v>13.628262712103368</v>
      </c>
      <c r="C13" s="39">
        <v>9.0013639181905525</v>
      </c>
      <c r="D13" s="39">
        <v>7.8678147349045284</v>
      </c>
      <c r="E13" s="39">
        <v>6.2504532749891357</v>
      </c>
      <c r="F13" s="39">
        <v>5.4848878729827204</v>
      </c>
      <c r="G13" s="39">
        <v>6.4506329663286914</v>
      </c>
      <c r="H13" s="39">
        <v>7.8955371168057438</v>
      </c>
    </row>
    <row r="14" spans="1:11" x14ac:dyDescent="0.25">
      <c r="A14" s="38" t="s">
        <v>211</v>
      </c>
      <c r="B14" s="39">
        <v>13.998701895709065</v>
      </c>
      <c r="C14" s="39">
        <v>9.1978977108589568</v>
      </c>
      <c r="D14" s="39">
        <v>7.991227378937098</v>
      </c>
      <c r="E14" s="39">
        <v>6.6734064387236227</v>
      </c>
      <c r="F14" s="39">
        <v>5.551086409170618</v>
      </c>
      <c r="G14" s="39">
        <v>7.4017197532285985</v>
      </c>
      <c r="H14" s="39">
        <v>8.1620448937716468</v>
      </c>
    </row>
    <row r="15" spans="1:11" x14ac:dyDescent="0.25">
      <c r="A15" s="38" t="s">
        <v>212</v>
      </c>
      <c r="B15" s="39">
        <v>14.502323834895034</v>
      </c>
      <c r="C15" s="39">
        <v>9.7485491877270203</v>
      </c>
      <c r="D15" s="39">
        <v>8.2034312215757232</v>
      </c>
      <c r="E15" s="39">
        <v>6.7150987990367188</v>
      </c>
      <c r="F15" s="39">
        <v>5.9933437691643414</v>
      </c>
      <c r="G15" s="39">
        <v>7.3563022324170353</v>
      </c>
      <c r="H15" s="39">
        <v>8.4302377352403717</v>
      </c>
    </row>
    <row r="16" spans="1:11" x14ac:dyDescent="0.25">
      <c r="A16" s="38" t="s">
        <v>94</v>
      </c>
      <c r="B16" s="83">
        <v>14.411990591721841</v>
      </c>
      <c r="C16" s="83">
        <v>9.4796076847994755</v>
      </c>
      <c r="D16" s="83">
        <v>8.0010338181415044</v>
      </c>
      <c r="E16" s="83">
        <v>6.4725982786975651</v>
      </c>
      <c r="F16" s="83">
        <v>6.4676064435707339</v>
      </c>
      <c r="G16" s="83">
        <v>6.9823140866493896</v>
      </c>
      <c r="H16" s="83">
        <v>8.2716987711536234</v>
      </c>
    </row>
    <row r="17" spans="1:8" x14ac:dyDescent="0.25">
      <c r="A17" s="38" t="s">
        <v>95</v>
      </c>
      <c r="B17" s="83">
        <v>13.753033785619037</v>
      </c>
      <c r="C17" s="83">
        <v>9.7881689259328812</v>
      </c>
      <c r="D17" s="83">
        <v>8.1418215020043352</v>
      </c>
      <c r="E17" s="83">
        <v>6.5068226930172663</v>
      </c>
      <c r="F17" s="83">
        <v>7.0555107314741923</v>
      </c>
      <c r="G17" s="83">
        <v>7.3953687172682612</v>
      </c>
      <c r="H17" s="83">
        <v>8.4054541151324411</v>
      </c>
    </row>
    <row r="18" spans="1:8" x14ac:dyDescent="0.25">
      <c r="A18" s="38" t="s">
        <v>96</v>
      </c>
      <c r="B18" s="83">
        <v>12.993773321242092</v>
      </c>
      <c r="C18" s="83">
        <v>9.370243519935487</v>
      </c>
      <c r="D18" s="83">
        <v>8.0241129283788037</v>
      </c>
      <c r="E18" s="83">
        <v>6.3438793047931039</v>
      </c>
      <c r="F18" s="83">
        <v>7.1879092740422204</v>
      </c>
      <c r="G18" s="83">
        <v>7.2432087471364719</v>
      </c>
      <c r="H18" s="83">
        <v>8.170863890220474</v>
      </c>
    </row>
    <row r="19" spans="1:8" x14ac:dyDescent="0.25">
      <c r="A19" s="38" t="s">
        <v>97</v>
      </c>
      <c r="B19" s="83">
        <v>12.269960917224179</v>
      </c>
      <c r="C19" s="83">
        <v>9.2763514617809815</v>
      </c>
      <c r="D19" s="83">
        <v>8.0806887047143512</v>
      </c>
      <c r="E19" s="83">
        <v>6.304458520623303</v>
      </c>
      <c r="F19" s="83">
        <v>6.901378266086942</v>
      </c>
      <c r="G19" s="83">
        <v>7.4956450909468062</v>
      </c>
      <c r="H19" s="83">
        <v>8.060260499822947</v>
      </c>
    </row>
    <row r="20" spans="1:8" x14ac:dyDescent="0.25">
      <c r="A20" s="38" t="s">
        <v>98</v>
      </c>
      <c r="B20" s="83">
        <v>11.438863869572675</v>
      </c>
      <c r="C20" s="83">
        <v>8.9554051021571333</v>
      </c>
      <c r="D20" s="83">
        <v>7.8552127497041022</v>
      </c>
      <c r="E20" s="83">
        <v>6.3938989597337574</v>
      </c>
      <c r="F20" s="83">
        <v>6.207359387848765</v>
      </c>
      <c r="G20" s="83">
        <v>7.2542138539184409</v>
      </c>
      <c r="H20" s="83">
        <v>7.7745351086052779</v>
      </c>
    </row>
    <row r="21" spans="1:8" x14ac:dyDescent="0.25">
      <c r="A21" s="38" t="s">
        <v>99</v>
      </c>
      <c r="B21" s="83">
        <v>11.461688076822588</v>
      </c>
      <c r="C21" s="83">
        <v>8.3718270606126097</v>
      </c>
      <c r="D21" s="83">
        <v>7.4094164621718281</v>
      </c>
      <c r="E21" s="83">
        <v>6.0442455589256001</v>
      </c>
      <c r="F21" s="83">
        <v>5.5802198753785985</v>
      </c>
      <c r="G21" s="83">
        <v>6.9709098775471823</v>
      </c>
      <c r="H21" s="83">
        <v>7.3390470189787393</v>
      </c>
    </row>
    <row r="22" spans="1:8" x14ac:dyDescent="0.25">
      <c r="A22" s="38" t="s">
        <v>100</v>
      </c>
      <c r="B22" s="83">
        <v>11.298465118869643</v>
      </c>
      <c r="C22" s="83">
        <v>8.1525506086267256</v>
      </c>
      <c r="D22" s="83">
        <v>7.1156556346028133</v>
      </c>
      <c r="E22" s="83">
        <v>5.9507507728070612</v>
      </c>
      <c r="F22" s="83">
        <v>5.6807571436639428</v>
      </c>
      <c r="G22" s="83">
        <v>6.4147379527190571</v>
      </c>
      <c r="H22" s="83">
        <v>7.1376071974567772</v>
      </c>
    </row>
    <row r="23" spans="1:8" x14ac:dyDescent="0.25">
      <c r="A23" s="38" t="s">
        <v>101</v>
      </c>
      <c r="B23" s="83">
        <v>11.606894937414088</v>
      </c>
      <c r="C23" s="83">
        <v>8.1361507962062785</v>
      </c>
      <c r="D23" s="83">
        <v>6.8669979537472763</v>
      </c>
      <c r="E23" s="83">
        <v>5.8065756659901258</v>
      </c>
      <c r="F23" s="83">
        <v>5.5882782468188319</v>
      </c>
      <c r="G23" s="83">
        <v>5.9934180485702191</v>
      </c>
      <c r="H23" s="83">
        <v>7.0027756596416326</v>
      </c>
    </row>
    <row r="24" spans="1:8" x14ac:dyDescent="0.25">
      <c r="A24" s="38" t="s">
        <v>102</v>
      </c>
      <c r="B24" s="83">
        <v>11.489174080926547</v>
      </c>
      <c r="C24" s="83">
        <v>7.8116392163573396</v>
      </c>
      <c r="D24" s="83">
        <v>6.6149074897424303</v>
      </c>
      <c r="E24" s="83">
        <v>5.115401886108657</v>
      </c>
      <c r="F24" s="83">
        <v>5.0606261206257726</v>
      </c>
      <c r="G24" s="83">
        <v>6.3848755967517299</v>
      </c>
      <c r="H24" s="83">
        <v>6.6430273375998299</v>
      </c>
    </row>
    <row r="25" spans="1:8" x14ac:dyDescent="0.25">
      <c r="A25" s="38" t="s">
        <v>103</v>
      </c>
      <c r="B25" s="83">
        <v>11.264065113160388</v>
      </c>
      <c r="C25" s="83">
        <v>7.2374659530794059</v>
      </c>
      <c r="D25" s="83">
        <v>6.2687445192268836</v>
      </c>
      <c r="E25" s="83">
        <v>4.9467781076967494</v>
      </c>
      <c r="F25" s="83">
        <v>5.1048038209805693</v>
      </c>
      <c r="G25" s="83">
        <v>6.2028536409767296</v>
      </c>
      <c r="H25" s="83">
        <v>6.3627691940772921</v>
      </c>
    </row>
    <row r="26" spans="1:8" x14ac:dyDescent="0.25">
      <c r="A26" s="38" t="s">
        <v>104</v>
      </c>
      <c r="B26" s="83">
        <v>11.374051522024075</v>
      </c>
      <c r="C26" s="83">
        <v>7.3704800083973119</v>
      </c>
      <c r="D26" s="83">
        <v>5.9785879600213701</v>
      </c>
      <c r="E26" s="83">
        <v>4.8423758150366769</v>
      </c>
      <c r="F26" s="83">
        <v>5.0212671895841732</v>
      </c>
      <c r="G26" s="83">
        <v>6.2982659056785639</v>
      </c>
      <c r="H26" s="83">
        <v>6.2741187029657075</v>
      </c>
    </row>
    <row r="27" spans="1:8" x14ac:dyDescent="0.25">
      <c r="A27" s="38" t="s">
        <v>105</v>
      </c>
      <c r="B27" s="83">
        <v>10.128281972269368</v>
      </c>
      <c r="C27" s="83">
        <v>6.780751032734833</v>
      </c>
      <c r="D27" s="83">
        <v>5.5263140193131646</v>
      </c>
      <c r="E27" s="83">
        <v>4.3358276953682884</v>
      </c>
      <c r="F27" s="83">
        <v>4.8686081243202795</v>
      </c>
      <c r="G27" s="83">
        <v>6.5062115502814768</v>
      </c>
      <c r="H27" s="83">
        <v>5.7914034179202467</v>
      </c>
    </row>
    <row r="28" spans="1:8" x14ac:dyDescent="0.25">
      <c r="A28" s="38" t="s">
        <v>106</v>
      </c>
      <c r="B28" s="83">
        <v>9.7890337118830413</v>
      </c>
      <c r="C28" s="83">
        <v>6.4617874577735908</v>
      </c>
      <c r="D28" s="83">
        <v>5.2203102489837399</v>
      </c>
      <c r="E28" s="83">
        <v>3.9854391326687382</v>
      </c>
      <c r="F28" s="83">
        <v>4.9306172423014889</v>
      </c>
      <c r="G28" s="83">
        <v>6.2635899107791797</v>
      </c>
      <c r="H28" s="83">
        <v>5.5120998441751548</v>
      </c>
    </row>
    <row r="29" spans="1:8" x14ac:dyDescent="0.25">
      <c r="A29" s="38" t="s">
        <v>107</v>
      </c>
      <c r="B29" s="83">
        <v>9.8063676956125612</v>
      </c>
      <c r="C29" s="83">
        <v>6.6608902685102445</v>
      </c>
      <c r="D29" s="83">
        <v>5.238138071847211</v>
      </c>
      <c r="E29" s="83">
        <v>4.1285049424100668</v>
      </c>
      <c r="F29" s="83">
        <v>4.7021477606624291</v>
      </c>
      <c r="G29" s="83">
        <v>6.9712782138098479</v>
      </c>
      <c r="H29" s="83">
        <v>5.6099285587835741</v>
      </c>
    </row>
    <row r="30" spans="1:8" x14ac:dyDescent="0.25">
      <c r="A30" s="38" t="s">
        <v>108</v>
      </c>
      <c r="B30" s="83">
        <v>9.8384941982609107</v>
      </c>
      <c r="C30" s="83">
        <v>6.517526968668891</v>
      </c>
      <c r="D30" s="83">
        <v>5.386757690391641</v>
      </c>
      <c r="E30" s="83">
        <v>4.2397821958395596</v>
      </c>
      <c r="F30" s="83">
        <v>4.1861466023064207</v>
      </c>
      <c r="G30" s="83">
        <v>7.0843891838325526</v>
      </c>
      <c r="H30" s="83">
        <v>5.5942246379627321</v>
      </c>
    </row>
    <row r="31" spans="1:8" x14ac:dyDescent="0.25">
      <c r="A31" s="38" t="s">
        <v>109</v>
      </c>
      <c r="B31" s="83">
        <v>10.471415317951829</v>
      </c>
      <c r="C31" s="83">
        <v>6.7113281388397033</v>
      </c>
      <c r="D31" s="83">
        <v>5.7453313222782381</v>
      </c>
      <c r="E31" s="83">
        <v>4.6289811949321438</v>
      </c>
      <c r="F31" s="83">
        <v>3.898681427154739</v>
      </c>
      <c r="G31" s="83">
        <v>6.9298581596770257</v>
      </c>
      <c r="H31" s="83">
        <v>5.8305616706376444</v>
      </c>
    </row>
    <row r="32" spans="1:8" x14ac:dyDescent="0.25">
      <c r="A32" s="38" t="s">
        <v>110</v>
      </c>
      <c r="B32" s="83">
        <v>10.591587142350715</v>
      </c>
      <c r="C32" s="83">
        <v>6.9937829550506914</v>
      </c>
      <c r="D32" s="83">
        <v>6.1265675302892948</v>
      </c>
      <c r="E32" s="83">
        <v>5.2042793457669019</v>
      </c>
      <c r="F32" s="83">
        <v>4.1091359150159645</v>
      </c>
      <c r="G32" s="83">
        <v>7.0426331438966221</v>
      </c>
      <c r="H32" s="83">
        <v>6.1799344919184902</v>
      </c>
    </row>
    <row r="33" spans="1:8" x14ac:dyDescent="0.25">
      <c r="A33" s="38" t="s">
        <v>111</v>
      </c>
      <c r="B33" s="83">
        <v>10.434443211456641</v>
      </c>
      <c r="C33" s="83">
        <v>7.4853049282326429</v>
      </c>
      <c r="D33" s="83">
        <v>6.6472700720689923</v>
      </c>
      <c r="E33" s="83">
        <v>5.1636336217957979</v>
      </c>
      <c r="F33" s="83">
        <v>3.9646233932031643</v>
      </c>
      <c r="G33" s="83">
        <v>7.007689030223851</v>
      </c>
      <c r="H33" s="83">
        <v>6.3615046184357844</v>
      </c>
    </row>
    <row r="34" spans="1:8" x14ac:dyDescent="0.25">
      <c r="A34" s="38" t="s">
        <v>112</v>
      </c>
      <c r="B34" s="83">
        <v>10.943703587657382</v>
      </c>
      <c r="C34" s="83">
        <v>8.1878879988123181</v>
      </c>
      <c r="D34" s="83">
        <v>6.7546223476366167</v>
      </c>
      <c r="E34" s="83">
        <v>4.9993123165406281</v>
      </c>
      <c r="F34" s="83">
        <v>4.1749049854159228</v>
      </c>
      <c r="G34" s="83">
        <v>6.8417079359898807</v>
      </c>
      <c r="H34" s="83">
        <v>6.5255613421893806</v>
      </c>
    </row>
    <row r="35" spans="1:8" x14ac:dyDescent="0.25">
      <c r="A35" s="38" t="s">
        <v>113</v>
      </c>
      <c r="B35" s="83">
        <v>11.929464676436059</v>
      </c>
      <c r="C35" s="83">
        <v>8.7907637063800745</v>
      </c>
      <c r="D35" s="83">
        <v>6.6287218276842284</v>
      </c>
      <c r="E35" s="83">
        <v>5.082777453251297</v>
      </c>
      <c r="F35" s="83">
        <v>4.5519513700082141</v>
      </c>
      <c r="G35" s="83">
        <v>6.8081398988951545</v>
      </c>
      <c r="H35" s="83">
        <v>6.7460834402127992</v>
      </c>
    </row>
    <row r="36" spans="1:8" x14ac:dyDescent="0.25">
      <c r="A36" s="38" t="s">
        <v>114</v>
      </c>
      <c r="B36" s="83">
        <v>12.941700307898785</v>
      </c>
      <c r="C36" s="83">
        <v>9.526263029616727</v>
      </c>
      <c r="D36" s="83">
        <v>7.4399635965711752</v>
      </c>
      <c r="E36" s="83">
        <v>5.3445394403096955</v>
      </c>
      <c r="F36" s="83">
        <v>4.7333118352896371</v>
      </c>
      <c r="G36" s="83">
        <v>6.6894461721384513</v>
      </c>
      <c r="H36" s="83">
        <v>7.2674507761417564</v>
      </c>
    </row>
    <row r="37" spans="1:8" x14ac:dyDescent="0.25">
      <c r="A37" s="38" t="s">
        <v>115</v>
      </c>
      <c r="B37" s="83">
        <v>13.555626184616077</v>
      </c>
      <c r="C37" s="83">
        <v>10.14561359065039</v>
      </c>
      <c r="D37" s="83">
        <v>7.598346316746821</v>
      </c>
      <c r="E37" s="83">
        <v>5.7727050761025689</v>
      </c>
      <c r="F37" s="83">
        <v>5.3291575410141752</v>
      </c>
      <c r="G37" s="83">
        <v>6.7142243834954805</v>
      </c>
      <c r="H37" s="83">
        <v>7.6628054053780241</v>
      </c>
    </row>
    <row r="38" spans="1:8" x14ac:dyDescent="0.25">
      <c r="A38" s="38" t="s">
        <v>116</v>
      </c>
      <c r="B38" s="83">
        <v>13.961746494501167</v>
      </c>
      <c r="C38" s="83">
        <v>10.198479423574408</v>
      </c>
      <c r="D38" s="83">
        <v>8.0524325063192226</v>
      </c>
      <c r="E38" s="83">
        <v>6.5626531943821398</v>
      </c>
      <c r="F38" s="83">
        <v>5.9735542642857551</v>
      </c>
      <c r="G38" s="83">
        <v>6.9389807466341953</v>
      </c>
      <c r="H38" s="83">
        <v>8.130199784439796</v>
      </c>
    </row>
    <row r="39" spans="1:8" x14ac:dyDescent="0.25">
      <c r="A39" s="38" t="s">
        <v>117</v>
      </c>
      <c r="B39" s="83">
        <v>13.718713640940933</v>
      </c>
      <c r="C39" s="83">
        <v>10.644123645472385</v>
      </c>
      <c r="D39" s="83">
        <v>8.9886221336853218</v>
      </c>
      <c r="E39" s="83">
        <v>7.1927160233485345</v>
      </c>
      <c r="F39" s="83">
        <v>6.5891301218095029</v>
      </c>
      <c r="G39" s="83">
        <v>7.2618911535807111</v>
      </c>
      <c r="H39" s="83">
        <v>8.7050323455704071</v>
      </c>
    </row>
    <row r="40" spans="1:8" x14ac:dyDescent="0.25">
      <c r="A40" s="38" t="s">
        <v>118</v>
      </c>
      <c r="B40" s="83">
        <v>13.68489240401728</v>
      </c>
      <c r="C40" s="83">
        <v>11.625085149567802</v>
      </c>
      <c r="D40" s="83">
        <v>9.7274950336951402</v>
      </c>
      <c r="E40" s="83">
        <v>8.476049476227308</v>
      </c>
      <c r="F40" s="83">
        <v>7.0138131941435828</v>
      </c>
      <c r="G40" s="83">
        <v>8.7481012083490253</v>
      </c>
      <c r="H40" s="83">
        <v>9.5605054731420385</v>
      </c>
    </row>
    <row r="41" spans="1:8" x14ac:dyDescent="0.25">
      <c r="A41" s="38" t="s">
        <v>119</v>
      </c>
      <c r="B41" s="83">
        <v>13.761191515747617</v>
      </c>
      <c r="C41" s="83">
        <v>12.152532972009668</v>
      </c>
      <c r="D41" s="83">
        <v>10.813616225750659</v>
      </c>
      <c r="E41" s="83">
        <v>9.1803537174800418</v>
      </c>
      <c r="F41" s="83">
        <v>7.297452973776239</v>
      </c>
      <c r="G41" s="83">
        <v>9.2560343517359929</v>
      </c>
      <c r="H41" s="83">
        <v>10.195957081581691</v>
      </c>
    </row>
    <row r="42" spans="1:8" x14ac:dyDescent="0.25">
      <c r="A42" s="38" t="s">
        <v>120</v>
      </c>
      <c r="B42" s="83">
        <v>12.881523700660058</v>
      </c>
      <c r="C42" s="83">
        <v>12.91112812830141</v>
      </c>
      <c r="D42" s="83">
        <v>11.391919973285175</v>
      </c>
      <c r="E42" s="83">
        <v>9.4889549883802289</v>
      </c>
      <c r="F42" s="83">
        <v>7.4233617795040203</v>
      </c>
      <c r="G42" s="83">
        <v>9.3287745169992036</v>
      </c>
      <c r="H42" s="83">
        <v>10.507490634683595</v>
      </c>
    </row>
    <row r="43" spans="1:8" x14ac:dyDescent="0.25">
      <c r="A43" s="38" t="s">
        <v>121</v>
      </c>
      <c r="B43" s="83">
        <v>13.01852727624494</v>
      </c>
      <c r="C43" s="83">
        <v>13.235579683672816</v>
      </c>
      <c r="D43" s="83">
        <v>12.213118282585016</v>
      </c>
      <c r="E43" s="83">
        <v>9.9280342834690103</v>
      </c>
      <c r="F43" s="83">
        <v>7.6931376691285234</v>
      </c>
      <c r="G43" s="83">
        <v>9.7123396405147933</v>
      </c>
      <c r="H43" s="83">
        <v>10.957123664055146</v>
      </c>
    </row>
    <row r="44" spans="1:8" x14ac:dyDescent="0.25">
      <c r="A44" s="38" t="s">
        <v>122</v>
      </c>
      <c r="B44" s="83">
        <v>12.297467871229021</v>
      </c>
      <c r="C44" s="83">
        <v>12.802480016340207</v>
      </c>
      <c r="D44" s="83">
        <v>12.357383706431033</v>
      </c>
      <c r="E44" s="83">
        <v>9.6430025757209137</v>
      </c>
      <c r="F44" s="83">
        <v>8.2781179936631641</v>
      </c>
      <c r="G44" s="83">
        <v>8.7764229628528323</v>
      </c>
      <c r="H44" s="83">
        <v>10.800646557340688</v>
      </c>
    </row>
    <row r="45" spans="1:8" x14ac:dyDescent="0.25">
      <c r="A45" s="38" t="s">
        <v>123</v>
      </c>
      <c r="B45" s="83">
        <v>11.359978595051468</v>
      </c>
      <c r="C45" s="83">
        <v>12.207852834069111</v>
      </c>
      <c r="D45" s="83">
        <v>12.00733562972774</v>
      </c>
      <c r="E45" s="83">
        <v>9.8772296751755952</v>
      </c>
      <c r="F45" s="83">
        <v>8.5463151430484352</v>
      </c>
      <c r="G45" s="83">
        <v>8.6401364990085003</v>
      </c>
      <c r="H45" s="83">
        <v>10.634233398741824</v>
      </c>
    </row>
    <row r="46" spans="1:8" x14ac:dyDescent="0.25">
      <c r="A46" s="38" t="s">
        <v>124</v>
      </c>
      <c r="B46" s="83">
        <v>11.068918815949413</v>
      </c>
      <c r="C46" s="83">
        <v>11.136475199306897</v>
      </c>
      <c r="D46" s="83">
        <v>11.630374845414014</v>
      </c>
      <c r="E46" s="83">
        <v>9.4224055290919093</v>
      </c>
      <c r="F46" s="83">
        <v>8.715428869434783</v>
      </c>
      <c r="G46" s="83">
        <v>8.7198384016123764</v>
      </c>
      <c r="H46" s="83">
        <v>10.231101223469086</v>
      </c>
    </row>
    <row r="47" spans="1:8" x14ac:dyDescent="0.25">
      <c r="A47" s="38" t="s">
        <v>125</v>
      </c>
      <c r="B47" s="83">
        <v>9.4372397355377302</v>
      </c>
      <c r="C47" s="83">
        <v>10.45886473645781</v>
      </c>
      <c r="D47" s="83">
        <v>9.9491983545093721</v>
      </c>
      <c r="E47" s="83">
        <v>8.5393298842355634</v>
      </c>
      <c r="F47" s="83">
        <v>8.1707793967228266</v>
      </c>
      <c r="G47" s="83">
        <v>8.3477719723354475</v>
      </c>
      <c r="H47" s="83">
        <v>9.2052622122152119</v>
      </c>
    </row>
    <row r="48" spans="1:8" x14ac:dyDescent="0.25">
      <c r="A48" s="38" t="s">
        <v>126</v>
      </c>
      <c r="B48" s="83">
        <v>8.2859393690418148</v>
      </c>
      <c r="C48" s="83">
        <v>8.9910976956945312</v>
      </c>
      <c r="D48" s="83">
        <v>8.4178572964006388</v>
      </c>
      <c r="E48" s="83">
        <v>7.4240249674486645</v>
      </c>
      <c r="F48" s="83">
        <v>7.1437983339083768</v>
      </c>
      <c r="G48" s="83">
        <v>7.9996008075627207</v>
      </c>
      <c r="H48" s="83">
        <v>7.9892549926383021</v>
      </c>
    </row>
    <row r="49" spans="1:8" x14ac:dyDescent="0.25">
      <c r="A49" s="38" t="s">
        <v>127</v>
      </c>
      <c r="B49" s="83">
        <v>7.6519365346391144</v>
      </c>
      <c r="C49" s="83">
        <v>7.9172145473474549</v>
      </c>
      <c r="D49" s="83">
        <v>6.9897216346966768</v>
      </c>
      <c r="E49" s="83">
        <v>6.2451476811538793</v>
      </c>
      <c r="F49" s="83">
        <v>6.4689370115295883</v>
      </c>
      <c r="G49" s="83">
        <v>7.1320954438233288</v>
      </c>
      <c r="H49" s="83">
        <v>6.9045262142904713</v>
      </c>
    </row>
    <row r="50" spans="1:8" x14ac:dyDescent="0.25">
      <c r="A50" s="38" t="s">
        <v>128</v>
      </c>
      <c r="B50" s="83">
        <v>6.5920128440870833</v>
      </c>
      <c r="C50" s="83">
        <v>7.2015548311609985</v>
      </c>
      <c r="D50" s="83">
        <v>6.2941693300051673</v>
      </c>
      <c r="E50" s="83">
        <v>5.7450519151424029</v>
      </c>
      <c r="F50" s="83">
        <v>5.8464507226813254</v>
      </c>
      <c r="G50" s="83">
        <v>6.6291156607147848</v>
      </c>
      <c r="H50" s="83">
        <v>6.2614382321733153</v>
      </c>
    </row>
    <row r="51" spans="1:8" x14ac:dyDescent="0.25">
      <c r="A51" s="38" t="s">
        <v>129</v>
      </c>
      <c r="B51" s="83">
        <v>6.3286928621570846</v>
      </c>
      <c r="C51" s="83">
        <v>5.9141584891690311</v>
      </c>
      <c r="D51" s="83">
        <v>6.3735226808566008</v>
      </c>
      <c r="E51" s="83">
        <v>5.5499506632099065</v>
      </c>
      <c r="F51" s="83">
        <v>5.5282357712593893</v>
      </c>
      <c r="G51" s="83">
        <v>5.7960919543343064</v>
      </c>
      <c r="H51" s="83">
        <v>5.8704219056994633</v>
      </c>
    </row>
    <row r="52" spans="1:8" x14ac:dyDescent="0.25">
      <c r="A52" s="38" t="s">
        <v>130</v>
      </c>
      <c r="B52" s="83">
        <v>6.113420466776911</v>
      </c>
      <c r="C52" s="83">
        <v>5.5855638242373455</v>
      </c>
      <c r="D52" s="83">
        <v>5.7687560660901287</v>
      </c>
      <c r="E52" s="83">
        <v>4.9809002680810028</v>
      </c>
      <c r="F52" s="83">
        <v>5.1722169959233542</v>
      </c>
      <c r="G52" s="83">
        <v>5.4660528327940643</v>
      </c>
      <c r="H52" s="83">
        <v>5.4110636064352144</v>
      </c>
    </row>
    <row r="53" spans="1:8" x14ac:dyDescent="0.25">
      <c r="A53" s="38" t="s">
        <v>131</v>
      </c>
      <c r="B53" s="83">
        <v>5.8676355874865376</v>
      </c>
      <c r="C53" s="83">
        <v>5.6379407799138761</v>
      </c>
      <c r="D53" s="83">
        <v>5.5388014913490196</v>
      </c>
      <c r="E53" s="83">
        <v>4.7402693810715038</v>
      </c>
      <c r="F53" s="83">
        <v>4.7086315251325939</v>
      </c>
      <c r="G53" s="83">
        <v>5.3792782869497522</v>
      </c>
      <c r="H53" s="83">
        <v>5.1919065482252256</v>
      </c>
    </row>
    <row r="54" spans="1:8" x14ac:dyDescent="0.25">
      <c r="A54" s="38" t="s">
        <v>132</v>
      </c>
      <c r="B54" s="83">
        <v>6.0726354136097811</v>
      </c>
      <c r="C54" s="83">
        <v>5.4411002916615585</v>
      </c>
      <c r="D54" s="83">
        <v>4.9133022431369824</v>
      </c>
      <c r="E54" s="83">
        <v>4.2731595154768858</v>
      </c>
      <c r="F54" s="83">
        <v>4.451024809519641</v>
      </c>
      <c r="G54" s="83">
        <v>5.5082265871626745</v>
      </c>
      <c r="H54" s="83">
        <v>4.853946950210049</v>
      </c>
    </row>
    <row r="55" spans="1:8" x14ac:dyDescent="0.25">
      <c r="A55" s="38" t="s">
        <v>133</v>
      </c>
      <c r="B55" s="83">
        <v>6.3211826819113863</v>
      </c>
      <c r="C55" s="83">
        <v>5.210259575936222</v>
      </c>
      <c r="D55" s="83">
        <v>4.3843190973909349</v>
      </c>
      <c r="E55" s="83">
        <v>3.8416452320720271</v>
      </c>
      <c r="F55" s="83">
        <v>3.946819568672888</v>
      </c>
      <c r="G55" s="83">
        <v>5.7425023566816797</v>
      </c>
      <c r="H55" s="83">
        <v>4.5084711605099574</v>
      </c>
    </row>
    <row r="56" spans="1:8" x14ac:dyDescent="0.25">
      <c r="A56" s="38" t="s">
        <v>134</v>
      </c>
      <c r="B56" s="83">
        <v>6.3249485276221842</v>
      </c>
      <c r="C56" s="83">
        <v>5.2412869223623471</v>
      </c>
      <c r="D56" s="83">
        <v>4.2874583720468111</v>
      </c>
      <c r="E56" s="83">
        <v>3.9712828894010954</v>
      </c>
      <c r="F56" s="83">
        <v>3.5535562775758001</v>
      </c>
      <c r="G56" s="83">
        <v>5.2851312637743364</v>
      </c>
      <c r="H56" s="83">
        <v>4.4135600581921652</v>
      </c>
    </row>
    <row r="57" spans="1:8" x14ac:dyDescent="0.25">
      <c r="A57" s="38" t="s">
        <v>135</v>
      </c>
      <c r="B57" s="83">
        <v>6.2081851520915246</v>
      </c>
      <c r="C57" s="83">
        <v>4.7531418701678056</v>
      </c>
      <c r="D57" s="83">
        <v>4.3391479782323303</v>
      </c>
      <c r="E57" s="83">
        <v>3.8215864182572834</v>
      </c>
      <c r="F57" s="83">
        <v>3.4710519150503232</v>
      </c>
      <c r="G57" s="83">
        <v>5.2262536080107083</v>
      </c>
      <c r="H57" s="83">
        <v>4.2822145227736534</v>
      </c>
    </row>
    <row r="58" spans="1:8" x14ac:dyDescent="0.25">
      <c r="A58" s="38" t="s">
        <v>136</v>
      </c>
      <c r="B58" s="83">
        <v>5.6785713975254799</v>
      </c>
      <c r="C58" s="83">
        <v>4.4951628523418421</v>
      </c>
      <c r="D58" s="83">
        <v>4.2881792894481965</v>
      </c>
      <c r="E58" s="83">
        <v>3.6500495228166887</v>
      </c>
      <c r="F58" s="83">
        <v>3.0033808308063485</v>
      </c>
      <c r="G58" s="83">
        <v>4.8108050533005988</v>
      </c>
      <c r="H58" s="83">
        <v>4.0295090249080046</v>
      </c>
    </row>
    <row r="59" spans="1:8" x14ac:dyDescent="0.25">
      <c r="A59" s="38" t="s">
        <v>137</v>
      </c>
      <c r="B59" s="83">
        <v>5.3742678087739488</v>
      </c>
      <c r="C59" s="83">
        <v>4.5919415082012582</v>
      </c>
      <c r="D59" s="83">
        <v>4.118776377845812</v>
      </c>
      <c r="E59" s="83">
        <v>3.7186189242614769</v>
      </c>
      <c r="F59" s="83">
        <v>2.7555042279880531</v>
      </c>
      <c r="G59" s="83">
        <v>4.28325762846986</v>
      </c>
      <c r="H59" s="83">
        <v>3.909489890147221</v>
      </c>
    </row>
    <row r="60" spans="1:8" x14ac:dyDescent="0.25">
      <c r="A60" s="38" t="s">
        <v>138</v>
      </c>
      <c r="B60" s="83">
        <v>5.590446633667745</v>
      </c>
      <c r="C60" s="83">
        <v>4.5337620725836771</v>
      </c>
      <c r="D60" s="83">
        <v>3.9909343976802516</v>
      </c>
      <c r="E60" s="83">
        <v>3.7592136671213998</v>
      </c>
      <c r="F60" s="83">
        <v>2.606579969483541</v>
      </c>
      <c r="G60" s="83">
        <v>4.3532501578325018</v>
      </c>
      <c r="H60" s="83">
        <v>3.8697390892719388</v>
      </c>
    </row>
    <row r="61" spans="1:8" x14ac:dyDescent="0.25">
      <c r="A61" s="38" t="s">
        <v>139</v>
      </c>
      <c r="B61" s="83">
        <v>5.6082166227787358</v>
      </c>
      <c r="C61" s="83">
        <v>4.6076887052966216</v>
      </c>
      <c r="D61" s="83">
        <v>3.8562072874629454</v>
      </c>
      <c r="E61" s="83">
        <v>3.6184440813362384</v>
      </c>
      <c r="F61" s="83">
        <v>2.3774000581089587</v>
      </c>
      <c r="G61" s="83">
        <v>4.0808464157226334</v>
      </c>
      <c r="H61" s="83">
        <v>3.7385859229769123</v>
      </c>
    </row>
    <row r="62" spans="1:8" x14ac:dyDescent="0.25">
      <c r="A62" s="38" t="s">
        <v>140</v>
      </c>
      <c r="B62" s="83">
        <v>6.0716950040973385</v>
      </c>
      <c r="C62" s="83">
        <v>4.6648804118902625</v>
      </c>
      <c r="D62" s="83">
        <v>3.9894740277500658</v>
      </c>
      <c r="E62" s="83">
        <v>3.8226977289232189</v>
      </c>
      <c r="F62" s="83">
        <v>2.3824963159501875</v>
      </c>
      <c r="G62" s="83">
        <v>4.0137999474397956</v>
      </c>
      <c r="H62" s="83">
        <v>3.8498219489331271</v>
      </c>
    </row>
    <row r="63" spans="1:8" x14ac:dyDescent="0.25">
      <c r="A63" s="38" t="s">
        <v>141</v>
      </c>
      <c r="B63" s="83">
        <v>6.2592408102729884</v>
      </c>
      <c r="C63" s="83">
        <v>4.8320014689244921</v>
      </c>
      <c r="D63" s="83">
        <v>3.893036269961228</v>
      </c>
      <c r="E63" s="83">
        <v>3.8061771783953162</v>
      </c>
      <c r="F63" s="83">
        <v>2.6574814749359268</v>
      </c>
      <c r="G63" s="83">
        <v>4.1046532239105966</v>
      </c>
      <c r="H63" s="83">
        <v>3.9196162681336308</v>
      </c>
    </row>
    <row r="64" spans="1:8" x14ac:dyDescent="0.25">
      <c r="A64" s="38" t="s">
        <v>142</v>
      </c>
      <c r="B64" s="83">
        <v>6.0321895695021581</v>
      </c>
      <c r="C64" s="83">
        <v>4.721393621290467</v>
      </c>
      <c r="D64" s="83">
        <v>3.7091807559246277</v>
      </c>
      <c r="E64" s="83">
        <v>3.5133106277138308</v>
      </c>
      <c r="F64" s="83">
        <v>2.8139697172916924</v>
      </c>
      <c r="G64" s="83">
        <v>3.6780201138184365</v>
      </c>
      <c r="H64" s="83">
        <v>3.7580196443307332</v>
      </c>
    </row>
    <row r="65" spans="1:8" x14ac:dyDescent="0.25">
      <c r="A65" s="38" t="s">
        <v>143</v>
      </c>
      <c r="B65" s="83">
        <v>6.5430025833812522</v>
      </c>
      <c r="C65" s="83">
        <v>4.7001654634088972</v>
      </c>
      <c r="D65" s="83">
        <v>3.6644467633139963</v>
      </c>
      <c r="E65" s="83">
        <v>3.5103493783936996</v>
      </c>
      <c r="F65" s="83">
        <v>3.0412333053057021</v>
      </c>
      <c r="G65" s="83">
        <v>3.5885493513047919</v>
      </c>
      <c r="H65" s="83">
        <v>3.8042466590455239</v>
      </c>
    </row>
    <row r="66" spans="1:8" x14ac:dyDescent="0.25">
      <c r="A66" s="38" t="s">
        <v>144</v>
      </c>
      <c r="B66" s="83">
        <v>6.5348195436157042</v>
      </c>
      <c r="C66" s="83">
        <v>4.8512471542714524</v>
      </c>
      <c r="D66" s="83">
        <v>3.7805119262212652</v>
      </c>
      <c r="E66" s="83">
        <v>3.423829918390827</v>
      </c>
      <c r="F66" s="83">
        <v>3.1548899437436067</v>
      </c>
      <c r="G66" s="83">
        <v>3.5405584911834058</v>
      </c>
      <c r="H66" s="83">
        <v>3.849919582023055</v>
      </c>
    </row>
    <row r="67" spans="1:8" x14ac:dyDescent="0.25">
      <c r="A67" s="38" t="s">
        <v>145</v>
      </c>
      <c r="B67" s="83">
        <v>6.6786493335396049</v>
      </c>
      <c r="C67" s="83">
        <v>4.5996581500474338</v>
      </c>
      <c r="D67" s="83">
        <v>3.8708082974859406</v>
      </c>
      <c r="E67" s="83">
        <v>3.1124583984595242</v>
      </c>
      <c r="F67" s="83">
        <v>2.966417388283356</v>
      </c>
      <c r="G67" s="83">
        <v>3.4603332214271294</v>
      </c>
      <c r="H67" s="83">
        <v>3.7160865713784226</v>
      </c>
    </row>
    <row r="68" spans="1:8" x14ac:dyDescent="0.25">
      <c r="A68" s="38" t="s">
        <v>146</v>
      </c>
      <c r="B68" s="83">
        <v>6.9304265590543297</v>
      </c>
      <c r="C68" s="83">
        <v>4.7679282343036702</v>
      </c>
      <c r="D68" s="83">
        <v>3.944905456397136</v>
      </c>
      <c r="E68" s="83">
        <v>2.9973073066001223</v>
      </c>
      <c r="F68" s="83">
        <v>2.7091870224528138</v>
      </c>
      <c r="G68" s="83">
        <v>3.4106561747327473</v>
      </c>
      <c r="H68" s="83">
        <v>3.6933142292412153</v>
      </c>
    </row>
    <row r="69" spans="1:8" x14ac:dyDescent="0.25">
      <c r="A69" s="38" t="s">
        <v>147</v>
      </c>
      <c r="B69" s="83">
        <v>6.6301657292548732</v>
      </c>
      <c r="C69" s="83">
        <v>4.9277813452633188</v>
      </c>
      <c r="D69" s="83">
        <v>3.9378729576762224</v>
      </c>
      <c r="E69" s="83">
        <v>2.7097207617492707</v>
      </c>
      <c r="F69" s="83">
        <v>2.279796968062759</v>
      </c>
      <c r="G69" s="83">
        <v>3.1142636197412075</v>
      </c>
      <c r="H69" s="83">
        <v>3.5108394512420684</v>
      </c>
    </row>
    <row r="70" spans="1:8" x14ac:dyDescent="0.25">
      <c r="A70" s="38" t="s">
        <v>148</v>
      </c>
      <c r="B70" s="83">
        <v>6.8799784299648588</v>
      </c>
      <c r="C70" s="83">
        <v>4.9398306875927664</v>
      </c>
      <c r="D70" s="83">
        <v>3.743729907743699</v>
      </c>
      <c r="E70" s="83">
        <v>2.7998723766342981</v>
      </c>
      <c r="F70" s="83">
        <v>2.3464616699684164</v>
      </c>
      <c r="G70" s="83">
        <v>2.9692932143383111</v>
      </c>
      <c r="H70" s="83">
        <v>3.5086273041604441</v>
      </c>
    </row>
    <row r="71" spans="1:8" x14ac:dyDescent="0.25">
      <c r="A71" s="38" t="s">
        <v>149</v>
      </c>
      <c r="B71" s="83">
        <v>7.330180295823328</v>
      </c>
      <c r="C71" s="83">
        <v>5.1365707362526587</v>
      </c>
      <c r="D71" s="83">
        <v>3.9604048453991694</v>
      </c>
      <c r="E71" s="83">
        <v>2.9149359158507862</v>
      </c>
      <c r="F71" s="83">
        <v>2.5063219203026006</v>
      </c>
      <c r="G71" s="83">
        <v>3.2001426384692251</v>
      </c>
      <c r="H71" s="83">
        <v>3.7079504734002011</v>
      </c>
    </row>
    <row r="72" spans="1:8" x14ac:dyDescent="0.25">
      <c r="A72" s="38" t="s">
        <v>150</v>
      </c>
      <c r="B72" s="83">
        <v>7.5290213509425916</v>
      </c>
      <c r="C72" s="83">
        <v>5.2042192764683701</v>
      </c>
      <c r="D72" s="83">
        <v>4.4819605510437306</v>
      </c>
      <c r="E72" s="83">
        <v>3.3274530892271099</v>
      </c>
      <c r="F72" s="83">
        <v>2.9061186240947658</v>
      </c>
      <c r="G72" s="83">
        <v>3.6216227163703123</v>
      </c>
      <c r="H72" s="83">
        <v>4.0766013905164797</v>
      </c>
    </row>
    <row r="73" spans="1:8" x14ac:dyDescent="0.25">
      <c r="A73" s="38" t="s">
        <v>151</v>
      </c>
      <c r="B73" s="83">
        <v>7.8493392692225745</v>
      </c>
      <c r="C73" s="83">
        <v>5.5339629616337414</v>
      </c>
      <c r="D73" s="83">
        <v>4.7023761213669246</v>
      </c>
      <c r="E73" s="83">
        <v>3.6298087032570785</v>
      </c>
      <c r="F73" s="83">
        <v>3.3481529806907862</v>
      </c>
      <c r="G73" s="83">
        <v>4.0956381312036285</v>
      </c>
      <c r="H73" s="83">
        <v>4.4222541318811137</v>
      </c>
    </row>
    <row r="74" spans="1:8" x14ac:dyDescent="0.25">
      <c r="A74" s="38" t="s">
        <v>152</v>
      </c>
      <c r="B74" s="83">
        <v>7.7001651561313915</v>
      </c>
      <c r="C74" s="83">
        <v>5.8302454094849034</v>
      </c>
      <c r="D74" s="83">
        <v>5.1204926184307897</v>
      </c>
      <c r="E74" s="83">
        <v>3.7053394480903097</v>
      </c>
      <c r="F74" s="83">
        <v>3.2368144512379065</v>
      </c>
      <c r="G74" s="83">
        <v>4.4744184960260887</v>
      </c>
      <c r="H74" s="83">
        <v>4.603493931352487</v>
      </c>
    </row>
    <row r="75" spans="1:8" x14ac:dyDescent="0.25">
      <c r="A75" s="38" t="s">
        <v>153</v>
      </c>
      <c r="B75" s="83">
        <v>7.2615766493767735</v>
      </c>
      <c r="C75" s="83">
        <v>6.1258560080779363</v>
      </c>
      <c r="D75" s="83">
        <v>5.2857979822414549</v>
      </c>
      <c r="E75" s="83">
        <v>3.8285359431582995</v>
      </c>
      <c r="F75" s="83">
        <v>3.0526928937830151</v>
      </c>
      <c r="G75" s="83">
        <v>4.2689437375301997</v>
      </c>
      <c r="H75" s="83">
        <v>4.6435580968008328</v>
      </c>
    </row>
    <row r="76" spans="1:8" x14ac:dyDescent="0.25">
      <c r="A76" s="38" t="s">
        <v>154</v>
      </c>
      <c r="B76" s="83">
        <v>7.3377252358269596</v>
      </c>
      <c r="C76" s="83">
        <v>6.3742764118381467</v>
      </c>
      <c r="D76" s="83">
        <v>5.3073652327188565</v>
      </c>
      <c r="E76" s="83">
        <v>3.8562901471501272</v>
      </c>
      <c r="F76" s="83">
        <v>2.9841026290092891</v>
      </c>
      <c r="G76" s="83">
        <v>4.5460724093976266</v>
      </c>
      <c r="H76" s="83">
        <v>4.7226260990141729</v>
      </c>
    </row>
    <row r="77" spans="1:8" x14ac:dyDescent="0.25">
      <c r="A77" s="38" t="s">
        <v>155</v>
      </c>
      <c r="B77" s="83">
        <v>7.1441421951492057</v>
      </c>
      <c r="C77" s="83">
        <v>6.143246763290036</v>
      </c>
      <c r="D77" s="83">
        <v>5.4187075076661078</v>
      </c>
      <c r="E77" s="83">
        <v>3.9155782067203533</v>
      </c>
      <c r="F77" s="83">
        <v>3.1314036908626108</v>
      </c>
      <c r="G77" s="83">
        <v>4.6732908297648645</v>
      </c>
      <c r="H77" s="83">
        <v>4.7586507305134775</v>
      </c>
    </row>
    <row r="78" spans="1:8" x14ac:dyDescent="0.25">
      <c r="A78" s="38" t="s">
        <v>156</v>
      </c>
      <c r="B78" s="83">
        <v>7.5192564198464833</v>
      </c>
      <c r="C78" s="83">
        <v>6.0668029639850864</v>
      </c>
      <c r="D78" s="83">
        <v>5.3657010127991471</v>
      </c>
      <c r="E78" s="83">
        <v>4.0694456100352712</v>
      </c>
      <c r="F78" s="83">
        <v>3.3399054043146257</v>
      </c>
      <c r="G78" s="83">
        <v>4.4136168647580982</v>
      </c>
      <c r="H78" s="83">
        <v>4.8038386301415832</v>
      </c>
    </row>
    <row r="79" spans="1:8" x14ac:dyDescent="0.25">
      <c r="A79" s="38" t="s">
        <v>157</v>
      </c>
      <c r="B79" s="83">
        <v>7.6864754436578098</v>
      </c>
      <c r="C79" s="83">
        <v>6.0843357684924628</v>
      </c>
      <c r="D79" s="83">
        <v>5.2393134682638589</v>
      </c>
      <c r="E79" s="83">
        <v>4.5192842288430528</v>
      </c>
      <c r="F79" s="83">
        <v>3.6688704668238441</v>
      </c>
      <c r="G79" s="83">
        <v>4.6550497759034224</v>
      </c>
      <c r="H79" s="83">
        <v>4.989761024273486</v>
      </c>
    </row>
    <row r="80" spans="1:8" x14ac:dyDescent="0.25">
      <c r="A80" s="38" t="s">
        <v>158</v>
      </c>
      <c r="B80" s="83">
        <v>8.0534812989752638</v>
      </c>
      <c r="C80" s="83">
        <v>6.1026242433026772</v>
      </c>
      <c r="D80" s="83">
        <v>5.1971907969763675</v>
      </c>
      <c r="E80" s="83">
        <v>4.4925055461321666</v>
      </c>
      <c r="F80" s="83">
        <v>3.9890440534998932</v>
      </c>
      <c r="G80" s="83">
        <v>4.4918628948518053</v>
      </c>
      <c r="H80" s="83">
        <v>5.0428209578090559</v>
      </c>
    </row>
    <row r="81" spans="1:8" x14ac:dyDescent="0.25">
      <c r="A81" s="38" t="s">
        <v>159</v>
      </c>
      <c r="B81" s="83">
        <v>9.0350479675919573</v>
      </c>
      <c r="C81" s="83">
        <v>6.1247131496756122</v>
      </c>
      <c r="D81" s="83">
        <v>5.2869467961697527</v>
      </c>
      <c r="E81" s="83">
        <v>4.7560900099954413</v>
      </c>
      <c r="F81" s="83">
        <v>3.9687991959944728</v>
      </c>
      <c r="G81" s="83">
        <v>4.4385713895302352</v>
      </c>
      <c r="H81" s="83">
        <v>5.1754884251568836</v>
      </c>
    </row>
    <row r="82" spans="1:8" x14ac:dyDescent="0.25">
      <c r="A82" s="38" t="s">
        <v>160</v>
      </c>
      <c r="B82" s="83">
        <v>8.9094591319072052</v>
      </c>
      <c r="C82" s="83">
        <v>5.9684523219998482</v>
      </c>
      <c r="D82" s="83">
        <v>5.3402003952838175</v>
      </c>
      <c r="E82" s="83">
        <v>4.7780399578577972</v>
      </c>
      <c r="F82" s="83">
        <v>4.0558748566046177</v>
      </c>
      <c r="G82" s="83">
        <v>4.309361279212645</v>
      </c>
      <c r="H82" s="83">
        <v>5.1589464103315317</v>
      </c>
    </row>
    <row r="83" spans="1:8" x14ac:dyDescent="0.25">
      <c r="A83" s="38" t="s">
        <v>161</v>
      </c>
      <c r="B83" s="83">
        <v>9.3566094438700542</v>
      </c>
      <c r="C83" s="83">
        <v>6.0510835454485408</v>
      </c>
      <c r="D83" s="83">
        <v>5.6420703186226673</v>
      </c>
      <c r="E83" s="83">
        <v>4.7908592552518448</v>
      </c>
      <c r="F83" s="83">
        <v>4.3398216657137381</v>
      </c>
      <c r="G83" s="83">
        <v>4.2644244362934733</v>
      </c>
      <c r="H83" s="83">
        <v>5.317134341026704</v>
      </c>
    </row>
    <row r="84" spans="1:8" x14ac:dyDescent="0.25">
      <c r="A84" s="38" t="s">
        <v>162</v>
      </c>
      <c r="B84" s="83">
        <v>9.1506030893753483</v>
      </c>
      <c r="C84" s="83">
        <v>6.2731532641533434</v>
      </c>
      <c r="D84" s="83">
        <v>5.4845714028478003</v>
      </c>
      <c r="E84" s="83">
        <v>4.9559765254302386</v>
      </c>
      <c r="F84" s="83">
        <v>4.1745120116769128</v>
      </c>
      <c r="G84" s="83">
        <v>4.2293910117941396</v>
      </c>
      <c r="H84" s="83">
        <v>5.3148215383595705</v>
      </c>
    </row>
    <row r="85" spans="1:8" x14ac:dyDescent="0.25">
      <c r="A85" s="38" t="s">
        <v>163</v>
      </c>
      <c r="B85" s="83">
        <v>7.9050484186026768</v>
      </c>
      <c r="C85" s="83">
        <v>6.1708194530343405</v>
      </c>
      <c r="D85" s="83">
        <v>5.3232151502634775</v>
      </c>
      <c r="E85" s="83">
        <v>4.652064583289846</v>
      </c>
      <c r="F85" s="83">
        <v>3.8704915645705933</v>
      </c>
      <c r="G85" s="83">
        <v>4.1675415196588164</v>
      </c>
      <c r="H85" s="83">
        <v>5.0563853451132568</v>
      </c>
    </row>
    <row r="86" spans="1:8" x14ac:dyDescent="0.25">
      <c r="A86" s="38" t="s">
        <v>164</v>
      </c>
      <c r="B86" s="83">
        <v>6.8919246225370641</v>
      </c>
      <c r="C86" s="83">
        <v>5.9105540058445554</v>
      </c>
      <c r="D86" s="83">
        <v>4.8316666887932289</v>
      </c>
      <c r="E86" s="83">
        <v>4.3869264723900798</v>
      </c>
      <c r="F86" s="83">
        <v>3.5018414867659149</v>
      </c>
      <c r="G86" s="83">
        <v>4.3351054942657852</v>
      </c>
      <c r="H86" s="83">
        <v>4.7326901415840767</v>
      </c>
    </row>
    <row r="87" spans="1:8" x14ac:dyDescent="0.25">
      <c r="A87" s="38" t="s">
        <v>165</v>
      </c>
      <c r="B87" s="83">
        <v>5.7241338772015951</v>
      </c>
      <c r="C87" s="83">
        <v>5.2120705495223536</v>
      </c>
      <c r="D87" s="83">
        <v>4.0931451575810858</v>
      </c>
      <c r="E87" s="83">
        <v>3.8425291823531915</v>
      </c>
      <c r="F87" s="83">
        <v>2.9393394474344303</v>
      </c>
      <c r="G87" s="83">
        <v>4.1361376628441064</v>
      </c>
      <c r="H87" s="83">
        <v>4.1182407109013015</v>
      </c>
    </row>
    <row r="88" spans="1:8" x14ac:dyDescent="0.25">
      <c r="A88" s="38" t="s">
        <v>166</v>
      </c>
      <c r="B88" s="83">
        <v>5.1198381472650301</v>
      </c>
      <c r="C88" s="83">
        <v>4.5058711360420016</v>
      </c>
      <c r="D88" s="83">
        <v>3.968841917085602</v>
      </c>
      <c r="E88" s="83">
        <v>3.4297334412121767</v>
      </c>
      <c r="F88" s="83">
        <v>2.9419676109646056</v>
      </c>
      <c r="G88" s="83">
        <v>3.7673005140889977</v>
      </c>
      <c r="H88" s="83">
        <v>3.7843214986472535</v>
      </c>
    </row>
    <row r="89" spans="1:8" x14ac:dyDescent="0.25">
      <c r="A89" s="38" t="s">
        <v>167</v>
      </c>
      <c r="B89" s="83">
        <v>4.85030491685038</v>
      </c>
      <c r="C89" s="83">
        <v>3.9891377713515999</v>
      </c>
      <c r="D89" s="83">
        <v>3.4920526049549201</v>
      </c>
      <c r="E89" s="83">
        <v>3.0702971725978898</v>
      </c>
      <c r="F89" s="83">
        <v>2.8016376348702399</v>
      </c>
      <c r="G89" s="83">
        <v>3.2335085169022801</v>
      </c>
      <c r="H89" s="83">
        <v>3.3939739686044201</v>
      </c>
    </row>
    <row r="90" spans="1:8" x14ac:dyDescent="0.25">
      <c r="A90" s="38" t="s">
        <v>168</v>
      </c>
      <c r="B90" s="83">
        <v>4.940909346373858</v>
      </c>
      <c r="C90" s="83">
        <v>3.8956562463928917</v>
      </c>
      <c r="D90" s="83">
        <v>3.3369517157758231</v>
      </c>
      <c r="E90" s="83">
        <v>2.9410582089250061</v>
      </c>
      <c r="F90" s="83">
        <v>2.6747011527476316</v>
      </c>
      <c r="G90" s="83">
        <v>2.7787462338994899</v>
      </c>
      <c r="H90" s="83">
        <v>3.2376542718397205</v>
      </c>
    </row>
    <row r="91" spans="1:8" x14ac:dyDescent="0.25">
      <c r="A91" s="38" t="s">
        <v>169</v>
      </c>
      <c r="B91" s="83">
        <v>4.9647854118811523</v>
      </c>
      <c r="C91" s="83">
        <v>4.0795911923315229</v>
      </c>
      <c r="D91" s="83">
        <v>3.4283741766117775</v>
      </c>
      <c r="E91" s="83">
        <v>2.7755147473523576</v>
      </c>
      <c r="F91" s="83">
        <v>2.6379419799922981</v>
      </c>
      <c r="G91" s="83">
        <v>2.5149767882418939</v>
      </c>
      <c r="H91" s="83">
        <v>3.2171638852106446</v>
      </c>
    </row>
    <row r="92" spans="1:8" x14ac:dyDescent="0.25">
      <c r="A92" s="38" t="s">
        <v>170</v>
      </c>
      <c r="B92" s="83">
        <v>5.12</v>
      </c>
      <c r="C92" s="83">
        <v>4.1900000000000004</v>
      </c>
      <c r="D92" s="83">
        <v>3</v>
      </c>
      <c r="E92" s="83">
        <v>2.44</v>
      </c>
      <c r="F92" s="83">
        <v>2.3199999999999998</v>
      </c>
      <c r="G92" s="83">
        <v>2.64</v>
      </c>
      <c r="H92" s="83">
        <v>3.04</v>
      </c>
    </row>
    <row r="93" spans="1:8" x14ac:dyDescent="0.25">
      <c r="A93" s="38" t="s">
        <v>171</v>
      </c>
      <c r="B93" s="83">
        <v>5.9498294373430003</v>
      </c>
      <c r="C93" s="83">
        <v>4.5799383702039913</v>
      </c>
      <c r="D93" s="83">
        <v>3.1279744824805245</v>
      </c>
      <c r="E93" s="83">
        <v>2.7691603098138438</v>
      </c>
      <c r="F93" s="83">
        <v>2.516170752508768</v>
      </c>
      <c r="G93" s="83">
        <v>2.9888098236861227</v>
      </c>
      <c r="H93" s="83">
        <v>3.3537898800433168</v>
      </c>
    </row>
    <row r="94" spans="1:8" x14ac:dyDescent="0.25">
      <c r="A94" s="38" t="s">
        <v>172</v>
      </c>
      <c r="B94" s="83">
        <v>6.8551477045352565</v>
      </c>
      <c r="C94" s="83">
        <v>5.0332837462324429</v>
      </c>
      <c r="D94" s="83">
        <v>3.568325947159344</v>
      </c>
      <c r="E94" s="83">
        <v>2.7755701205068193</v>
      </c>
      <c r="F94" s="83">
        <v>2.7237890632021058</v>
      </c>
      <c r="G94" s="83">
        <v>3.336097459839281</v>
      </c>
      <c r="H94" s="83">
        <v>3.6874306552814851</v>
      </c>
    </row>
    <row r="95" spans="1:8" x14ac:dyDescent="0.25">
      <c r="A95" s="38" t="s">
        <v>173</v>
      </c>
      <c r="B95" s="83">
        <v>7.6001727767539728</v>
      </c>
      <c r="C95" s="83">
        <v>5.6868837940140802</v>
      </c>
      <c r="D95" s="83">
        <v>3.8080288988283142</v>
      </c>
      <c r="E95" s="83">
        <v>2.9825233213865814</v>
      </c>
      <c r="F95" s="83">
        <v>2.8138277617459075</v>
      </c>
      <c r="G95" s="83">
        <v>3.4927099426991646</v>
      </c>
      <c r="H95" s="83">
        <v>4.0112107754459414</v>
      </c>
    </row>
    <row r="96" spans="1:8" x14ac:dyDescent="0.25">
      <c r="A96" s="38" t="s">
        <v>174</v>
      </c>
      <c r="B96" s="83">
        <v>8.3108058881820384</v>
      </c>
      <c r="C96" s="83">
        <v>6.2676568973207223</v>
      </c>
      <c r="D96" s="83">
        <v>4.4795230069768088</v>
      </c>
      <c r="E96" s="83">
        <v>3.7262522958543811</v>
      </c>
      <c r="F96" s="83">
        <v>3.0722138763548879</v>
      </c>
      <c r="G96" s="83">
        <v>3.778924248983917</v>
      </c>
      <c r="H96" s="83">
        <v>4.5743021196072915</v>
      </c>
    </row>
    <row r="97" spans="1:16" x14ac:dyDescent="0.25">
      <c r="A97" s="38" t="s">
        <v>175</v>
      </c>
      <c r="B97" s="83">
        <v>8.5151541747101351</v>
      </c>
      <c r="C97" s="83">
        <v>7.1382357487646848</v>
      </c>
      <c r="D97" s="83">
        <v>5.1471616376009433</v>
      </c>
      <c r="E97" s="83">
        <v>4.0250403054893447</v>
      </c>
      <c r="F97" s="83">
        <v>3.3616130788098526</v>
      </c>
      <c r="G97" s="83">
        <v>4.2522838565475407</v>
      </c>
      <c r="H97" s="83">
        <v>5.0782880164932518</v>
      </c>
    </row>
    <row r="98" spans="1:16" x14ac:dyDescent="0.25">
      <c r="A98" s="38" t="s">
        <v>176</v>
      </c>
      <c r="B98" s="83">
        <v>9.3011823114627052</v>
      </c>
      <c r="C98" s="83">
        <v>8.2483212357439797</v>
      </c>
      <c r="D98" s="83">
        <v>5.7122370192282963</v>
      </c>
      <c r="E98" s="83">
        <v>4.8940879245369633</v>
      </c>
      <c r="F98" s="83">
        <v>3.8465771644370115</v>
      </c>
      <c r="G98" s="83">
        <v>4.5705053423249504</v>
      </c>
      <c r="H98" s="83">
        <v>5.7842437334963153</v>
      </c>
      <c r="K98" s="107"/>
      <c r="L98" s="107"/>
      <c r="M98" s="107"/>
      <c r="N98" s="107"/>
      <c r="O98" s="107"/>
      <c r="P98" s="107"/>
    </row>
    <row r="99" spans="1:16" x14ac:dyDescent="0.25">
      <c r="A99" s="38" t="s">
        <v>177</v>
      </c>
      <c r="B99" s="83">
        <v>9.6506402044220199</v>
      </c>
      <c r="C99" s="83">
        <v>8.728455083016339</v>
      </c>
      <c r="D99" s="83">
        <v>6.2245200740631086</v>
      </c>
      <c r="E99" s="83">
        <v>5.6003128364288042</v>
      </c>
      <c r="F99" s="83">
        <v>4.4163257565800098</v>
      </c>
      <c r="G99" s="83">
        <v>5.3261259770704061</v>
      </c>
      <c r="H99" s="83">
        <v>6.3623072544203882</v>
      </c>
    </row>
    <row r="100" spans="1:16" x14ac:dyDescent="0.25">
      <c r="K100" s="5"/>
      <c r="L100" s="5"/>
      <c r="M100" s="5"/>
      <c r="N100" s="5"/>
      <c r="O100" s="5"/>
      <c r="P100" s="5"/>
    </row>
    <row r="101" spans="1:16" x14ac:dyDescent="0.25">
      <c r="B101" s="107"/>
      <c r="C101" s="107"/>
      <c r="D101" s="107"/>
      <c r="E101" s="107"/>
      <c r="F101" s="107"/>
      <c r="G101" s="107"/>
      <c r="H101" s="107"/>
    </row>
    <row r="106" spans="1:16" x14ac:dyDescent="0.25">
      <c r="B106" s="107"/>
      <c r="C106" s="107"/>
      <c r="D106" s="107"/>
      <c r="E106" s="107"/>
      <c r="F106" s="107"/>
      <c r="G106" s="107"/>
      <c r="H106" s="107"/>
    </row>
    <row r="107" spans="1:16" x14ac:dyDescent="0.25">
      <c r="B107" s="107"/>
      <c r="C107" s="107"/>
      <c r="D107" s="107"/>
      <c r="E107" s="107"/>
      <c r="F107" s="107"/>
      <c r="G107" s="107"/>
      <c r="H107" s="107"/>
    </row>
    <row r="108" spans="1:16" x14ac:dyDescent="0.25">
      <c r="B108" s="107"/>
      <c r="C108" s="107"/>
      <c r="D108" s="107"/>
      <c r="E108" s="107"/>
      <c r="F108" s="107"/>
      <c r="G108" s="107"/>
      <c r="H108" s="107"/>
    </row>
    <row r="109" spans="1:16" x14ac:dyDescent="0.25">
      <c r="B109" s="107"/>
      <c r="C109" s="107"/>
      <c r="D109" s="107"/>
      <c r="E109" s="107"/>
      <c r="F109" s="107"/>
      <c r="G109" s="107"/>
      <c r="H109" s="107"/>
    </row>
    <row r="110" spans="1:16" x14ac:dyDescent="0.25">
      <c r="B110" s="107"/>
      <c r="C110" s="107"/>
      <c r="D110" s="107"/>
      <c r="E110" s="107"/>
      <c r="F110" s="107"/>
      <c r="G110" s="107"/>
      <c r="H110" s="107"/>
    </row>
    <row r="111" spans="1:16" x14ac:dyDescent="0.25">
      <c r="B111" s="107"/>
      <c r="C111" s="107"/>
      <c r="D111" s="107"/>
      <c r="E111" s="107"/>
      <c r="F111" s="107"/>
      <c r="G111" s="107"/>
      <c r="H111" s="107"/>
    </row>
    <row r="112" spans="1:16" x14ac:dyDescent="0.25">
      <c r="B112" s="107"/>
      <c r="C112" s="107"/>
      <c r="D112" s="107"/>
      <c r="E112" s="107"/>
      <c r="F112" s="107"/>
      <c r="G112" s="107"/>
      <c r="H112" s="107"/>
    </row>
    <row r="113" spans="2:8" x14ac:dyDescent="0.25">
      <c r="B113" s="107"/>
      <c r="C113" s="107"/>
      <c r="D113" s="107"/>
      <c r="E113" s="107"/>
      <c r="F113" s="107"/>
      <c r="G113" s="107"/>
      <c r="H113" s="107"/>
    </row>
  </sheetData>
  <phoneticPr fontId="37" type="noConversion"/>
  <hyperlinks>
    <hyperlink ref="K1" location="'TABLE OF CONTENTS'!A1" display="Return to Table of Contents" xr:uid="{95F4B7E5-951E-4084-862A-B9D5AD7CE9FE}"/>
  </hyperlinks>
  <pageMargins left="0.7" right="0.7" top="0.75" bottom="0.75" header="0.3" footer="0.3"/>
  <pageSetup orientation="portrait" r:id="rId1"/>
  <headerFooter>
    <oddHeader>&amp;L&amp;"Calibri"&amp;11&amp;K000000NONCONFIDENTIAL // EXTERNAL&amp;1#_x000D_&amp;"Calibri"&amp;11&amp;K000000</oddHead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630C4-2450-4848-B88B-A902548EB58F}">
  <sheetPr codeName="Sheet32"/>
  <dimension ref="A1:K99"/>
  <sheetViews>
    <sheetView workbookViewId="0">
      <pane xSplit="1" ySplit="3" topLeftCell="B20" activePane="bottomRight" state="frozen"/>
      <selection pane="topRight" activeCell="B1" sqref="B1"/>
      <selection pane="bottomLeft" activeCell="A4" sqref="A4"/>
      <selection pane="bottomRight"/>
    </sheetView>
  </sheetViews>
  <sheetFormatPr defaultColWidth="9.140625" defaultRowHeight="15" x14ac:dyDescent="0.25"/>
  <sheetData>
    <row r="1" spans="1:11" s="28" customFormat="1" ht="20.25" x14ac:dyDescent="0.3">
      <c r="A1" s="28" t="s">
        <v>270</v>
      </c>
      <c r="K1" s="11" t="s">
        <v>86</v>
      </c>
    </row>
    <row r="2" spans="1:11" s="28" customFormat="1" ht="20.25" x14ac:dyDescent="0.3">
      <c r="A2" t="s">
        <v>222</v>
      </c>
      <c r="K2" t="s">
        <v>179</v>
      </c>
    </row>
    <row r="3" spans="1:11" x14ac:dyDescent="0.25">
      <c r="A3" t="s">
        <v>242</v>
      </c>
      <c r="B3" t="s">
        <v>252</v>
      </c>
      <c r="C3" t="s">
        <v>253</v>
      </c>
      <c r="D3" t="s">
        <v>254</v>
      </c>
      <c r="E3" t="s">
        <v>271</v>
      </c>
      <c r="F3" t="s">
        <v>265</v>
      </c>
      <c r="K3" t="s">
        <v>266</v>
      </c>
    </row>
    <row r="4" spans="1:11" x14ac:dyDescent="0.25">
      <c r="A4" s="38" t="s">
        <v>201</v>
      </c>
      <c r="B4" s="39">
        <v>9.6283307922316865</v>
      </c>
      <c r="C4" s="39">
        <v>11.79007394222878</v>
      </c>
      <c r="D4" s="39">
        <v>17.415104739057131</v>
      </c>
      <c r="E4" s="39">
        <v>7.1443980421694819</v>
      </c>
      <c r="F4" s="39">
        <v>11.099907741046021</v>
      </c>
    </row>
    <row r="5" spans="1:11" x14ac:dyDescent="0.25">
      <c r="A5" s="38" t="s">
        <v>202</v>
      </c>
      <c r="B5" s="39">
        <v>11.410657567959422</v>
      </c>
      <c r="C5" s="39">
        <v>12.339488815202479</v>
      </c>
      <c r="D5" s="39">
        <v>15.040507242189124</v>
      </c>
      <c r="E5" s="39">
        <v>5.9336309870718269</v>
      </c>
      <c r="F5" s="39">
        <v>11.57154045438635</v>
      </c>
    </row>
    <row r="6" spans="1:11" x14ac:dyDescent="0.25">
      <c r="A6" s="38" t="s">
        <v>203</v>
      </c>
      <c r="B6" s="39">
        <v>11.503634014515182</v>
      </c>
      <c r="C6" s="39">
        <v>11.977572319162274</v>
      </c>
      <c r="D6" s="39">
        <v>15.224114189016122</v>
      </c>
      <c r="E6" s="39">
        <v>5.8857742921203746</v>
      </c>
      <c r="F6" s="39">
        <v>11.51103009182931</v>
      </c>
    </row>
    <row r="7" spans="1:11" x14ac:dyDescent="0.25">
      <c r="A7" s="38" t="s">
        <v>204</v>
      </c>
      <c r="B7" s="39">
        <v>11.934873983326675</v>
      </c>
      <c r="C7" s="39">
        <v>11.468091381491266</v>
      </c>
      <c r="D7" s="39">
        <v>14.511986447476616</v>
      </c>
      <c r="E7" s="39">
        <v>6.0578992805755396</v>
      </c>
      <c r="F7" s="39">
        <v>11.469833653068537</v>
      </c>
    </row>
    <row r="8" spans="1:11" x14ac:dyDescent="0.25">
      <c r="A8" s="38" t="s">
        <v>205</v>
      </c>
      <c r="B8" s="39">
        <v>12.061164619646062</v>
      </c>
      <c r="C8" s="39">
        <v>10.970828556362511</v>
      </c>
      <c r="D8" s="39">
        <v>13.644983326743244</v>
      </c>
      <c r="E8" s="39">
        <v>6.991983431158955</v>
      </c>
      <c r="F8" s="39">
        <v>11.369377077095312</v>
      </c>
    </row>
    <row r="9" spans="1:11" x14ac:dyDescent="0.25">
      <c r="A9" s="38" t="s">
        <v>206</v>
      </c>
      <c r="B9" s="39">
        <v>11.568643776377764</v>
      </c>
      <c r="C9" s="39">
        <v>11.466239114995149</v>
      </c>
      <c r="D9" s="39">
        <v>13.747441073163136</v>
      </c>
      <c r="E9" s="39">
        <v>7.4528813394728539</v>
      </c>
      <c r="F9" s="39">
        <v>11.365178869763527</v>
      </c>
    </row>
    <row r="10" spans="1:11" x14ac:dyDescent="0.25">
      <c r="A10" s="38" t="s">
        <v>207</v>
      </c>
      <c r="B10" s="39">
        <v>11.966154384834256</v>
      </c>
      <c r="C10" s="39">
        <v>11.767072485500039</v>
      </c>
      <c r="D10" s="39">
        <v>13.791058145561591</v>
      </c>
      <c r="E10" s="39">
        <v>7.3010846508525589</v>
      </c>
      <c r="F10" s="39">
        <v>11.613018777673913</v>
      </c>
    </row>
    <row r="11" spans="1:11" x14ac:dyDescent="0.25">
      <c r="A11" s="38" t="s">
        <v>208</v>
      </c>
      <c r="B11" s="39">
        <v>12.604143777679289</v>
      </c>
      <c r="C11" s="39">
        <v>12.918504473658682</v>
      </c>
      <c r="D11" s="39">
        <v>13.323875295145211</v>
      </c>
      <c r="E11" s="39">
        <v>7.9989067536919682</v>
      </c>
      <c r="F11" s="39">
        <v>12.208018255689748</v>
      </c>
    </row>
    <row r="12" spans="1:11" x14ac:dyDescent="0.25">
      <c r="A12" s="38" t="s">
        <v>209</v>
      </c>
      <c r="B12" s="39">
        <v>11.860745730418728</v>
      </c>
      <c r="C12" s="39">
        <v>12.972467248993166</v>
      </c>
      <c r="D12" s="39">
        <v>12.660993087571951</v>
      </c>
      <c r="E12" s="39">
        <v>7.9979069162990291</v>
      </c>
      <c r="F12" s="39">
        <v>11.753879162284404</v>
      </c>
    </row>
    <row r="13" spans="1:11" x14ac:dyDescent="0.25">
      <c r="A13" s="38" t="s">
        <v>210</v>
      </c>
      <c r="B13" s="39">
        <v>10.819273549790291</v>
      </c>
      <c r="C13" s="39">
        <v>12.158882685408603</v>
      </c>
      <c r="D13" s="39">
        <v>13.249388350426623</v>
      </c>
      <c r="E13" s="39">
        <v>8.5737322602206536</v>
      </c>
      <c r="F13" s="39">
        <v>11.234869312854562</v>
      </c>
    </row>
    <row r="14" spans="1:11" x14ac:dyDescent="0.25">
      <c r="A14" s="38" t="s">
        <v>211</v>
      </c>
      <c r="B14" s="39">
        <v>10.0567723985003</v>
      </c>
      <c r="C14" s="39">
        <v>11.611657906140003</v>
      </c>
      <c r="D14" s="39">
        <v>13.334604634629219</v>
      </c>
      <c r="E14" s="39">
        <v>8.6341550867982733</v>
      </c>
      <c r="F14" s="39">
        <v>10.738363790208981</v>
      </c>
    </row>
    <row r="15" spans="1:11" x14ac:dyDescent="0.25">
      <c r="A15" s="38" t="s">
        <v>212</v>
      </c>
      <c r="B15" s="39">
        <v>8.6026113617275595</v>
      </c>
      <c r="C15" s="39">
        <v>11.309095108487298</v>
      </c>
      <c r="D15" s="39">
        <v>14.511503810604133</v>
      </c>
      <c r="E15" s="39">
        <v>8.9594939850502229</v>
      </c>
      <c r="F15" s="39">
        <v>10.233516857659497</v>
      </c>
    </row>
    <row r="16" spans="1:11" x14ac:dyDescent="0.25">
      <c r="A16" s="38" t="s">
        <v>94</v>
      </c>
      <c r="B16" s="83">
        <v>8.7836385310338443</v>
      </c>
      <c r="C16" s="83">
        <v>11.921158183487957</v>
      </c>
      <c r="D16" s="83">
        <v>14.638145811784749</v>
      </c>
      <c r="E16" s="83">
        <v>9.4398986185208944</v>
      </c>
      <c r="F16" s="83">
        <v>10.527615852375504</v>
      </c>
    </row>
    <row r="17" spans="1:6" x14ac:dyDescent="0.25">
      <c r="A17" s="38" t="s">
        <v>95</v>
      </c>
      <c r="B17" s="83">
        <v>7.4217459867614384</v>
      </c>
      <c r="C17" s="83">
        <v>12.156004747783674</v>
      </c>
      <c r="D17" s="83">
        <v>13.757755062382159</v>
      </c>
      <c r="E17" s="83">
        <v>10.955457758964998</v>
      </c>
      <c r="F17" s="83">
        <v>9.9957602272220587</v>
      </c>
    </row>
    <row r="18" spans="1:6" x14ac:dyDescent="0.25">
      <c r="A18" s="38" t="s">
        <v>96</v>
      </c>
      <c r="B18" s="83">
        <v>6.088173381312834</v>
      </c>
      <c r="C18" s="83">
        <v>11.188218806355223</v>
      </c>
      <c r="D18" s="83">
        <v>11.835158502595197</v>
      </c>
      <c r="E18" s="83">
        <v>10.54128624655759</v>
      </c>
      <c r="F18" s="83">
        <v>8.8460377568255613</v>
      </c>
    </row>
    <row r="19" spans="1:6" x14ac:dyDescent="0.25">
      <c r="A19" s="38" t="s">
        <v>97</v>
      </c>
      <c r="B19" s="83">
        <v>4.8108232746703745</v>
      </c>
      <c r="C19" s="83">
        <v>9.6278633908875637</v>
      </c>
      <c r="D19" s="83">
        <v>9.4975980404968787</v>
      </c>
      <c r="E19" s="83">
        <v>8.2778856514162094</v>
      </c>
      <c r="F19" s="83">
        <v>7.2826070360285158</v>
      </c>
    </row>
    <row r="20" spans="1:6" x14ac:dyDescent="0.25">
      <c r="A20" s="38" t="s">
        <v>98</v>
      </c>
      <c r="B20" s="83">
        <v>3.8377190900610079</v>
      </c>
      <c r="C20" s="83">
        <v>6.9287458701368045</v>
      </c>
      <c r="D20" s="83">
        <v>8.6834112181751948</v>
      </c>
      <c r="E20" s="83">
        <v>7.9585068541738302</v>
      </c>
      <c r="F20" s="83">
        <v>5.7699804713575045</v>
      </c>
    </row>
    <row r="21" spans="1:6" x14ac:dyDescent="0.25">
      <c r="A21" s="38" t="s">
        <v>99</v>
      </c>
      <c r="B21" s="83">
        <v>3.780578514343357</v>
      </c>
      <c r="C21" s="83">
        <v>5.9886976728044026</v>
      </c>
      <c r="D21" s="83">
        <v>9.0722949401617221</v>
      </c>
      <c r="E21" s="83">
        <v>6.7253348967039219</v>
      </c>
      <c r="F21" s="83">
        <v>5.397582580491437</v>
      </c>
    </row>
    <row r="22" spans="1:6" x14ac:dyDescent="0.25">
      <c r="A22" s="38" t="s">
        <v>100</v>
      </c>
      <c r="B22" s="83">
        <v>3.8380301893556505</v>
      </c>
      <c r="C22" s="83">
        <v>6.1565599916048281</v>
      </c>
      <c r="D22" s="83">
        <v>9.6772091264500197</v>
      </c>
      <c r="E22" s="83">
        <v>6.6639997470175931</v>
      </c>
      <c r="F22" s="83">
        <v>5.5864972929653822</v>
      </c>
    </row>
    <row r="23" spans="1:6" x14ac:dyDescent="0.25">
      <c r="A23" s="38" t="s">
        <v>101</v>
      </c>
      <c r="B23" s="83">
        <v>4.095666109687496</v>
      </c>
      <c r="C23" s="83">
        <v>6.3717632021845425</v>
      </c>
      <c r="D23" s="83">
        <v>10.201816981549596</v>
      </c>
      <c r="E23" s="83">
        <v>8.8375559330462181</v>
      </c>
      <c r="F23" s="83">
        <v>6.0887027492199994</v>
      </c>
    </row>
    <row r="24" spans="1:6" x14ac:dyDescent="0.25">
      <c r="A24" s="38" t="s">
        <v>102</v>
      </c>
      <c r="B24" s="83">
        <v>4.7175837408430166</v>
      </c>
      <c r="C24" s="83">
        <v>7.5359323856947009</v>
      </c>
      <c r="D24" s="83">
        <v>10.27686426021245</v>
      </c>
      <c r="E24" s="83">
        <v>9.0200517388159334</v>
      </c>
      <c r="F24" s="83">
        <v>6.8077897940005849</v>
      </c>
    </row>
    <row r="25" spans="1:6" x14ac:dyDescent="0.25">
      <c r="A25" s="38" t="s">
        <v>103</v>
      </c>
      <c r="B25" s="83">
        <v>4.7433244152377556</v>
      </c>
      <c r="C25" s="83">
        <v>7.7072096898243565</v>
      </c>
      <c r="D25" s="83">
        <v>10.217292969947293</v>
      </c>
      <c r="E25" s="83">
        <v>8.3373885582039335</v>
      </c>
      <c r="F25" s="83">
        <v>6.8265986326384311</v>
      </c>
    </row>
    <row r="26" spans="1:6" x14ac:dyDescent="0.25">
      <c r="A26" s="38" t="s">
        <v>104</v>
      </c>
      <c r="B26" s="83">
        <v>5.2864401034354112</v>
      </c>
      <c r="C26" s="83">
        <v>7.775864332894364</v>
      </c>
      <c r="D26" s="83">
        <v>10.522717720162595</v>
      </c>
      <c r="E26" s="83">
        <v>8.5036080450189875</v>
      </c>
      <c r="F26" s="83">
        <v>7.1738566122363512</v>
      </c>
    </row>
    <row r="27" spans="1:6" x14ac:dyDescent="0.25">
      <c r="A27" s="38" t="s">
        <v>105</v>
      </c>
      <c r="B27" s="83">
        <v>5.0694286091825376</v>
      </c>
      <c r="C27" s="83">
        <v>7.272283603727697</v>
      </c>
      <c r="D27" s="83">
        <v>9.7299000194720779</v>
      </c>
      <c r="E27" s="83">
        <v>7.4650849791146321</v>
      </c>
      <c r="F27" s="83">
        <v>6.7044313641980251</v>
      </c>
    </row>
    <row r="28" spans="1:6" x14ac:dyDescent="0.25">
      <c r="A28" s="38" t="s">
        <v>106</v>
      </c>
      <c r="B28" s="83">
        <v>4.7806143912842147</v>
      </c>
      <c r="C28" s="83">
        <v>7.3440411753750627</v>
      </c>
      <c r="D28" s="83">
        <v>9.6937114616854885</v>
      </c>
      <c r="E28" s="83">
        <v>8.0634709682857295</v>
      </c>
      <c r="F28" s="83">
        <v>6.6827098446834929</v>
      </c>
    </row>
    <row r="29" spans="1:6" x14ac:dyDescent="0.25">
      <c r="A29" s="38" t="s">
        <v>107</v>
      </c>
      <c r="B29" s="83">
        <v>5.3805370487729043</v>
      </c>
      <c r="C29" s="83">
        <v>7.8950869156342725</v>
      </c>
      <c r="D29" s="83">
        <v>9.4453891223591278</v>
      </c>
      <c r="E29" s="83">
        <v>8.4267107413810329</v>
      </c>
      <c r="F29" s="83">
        <v>7.1164552774225847</v>
      </c>
    </row>
    <row r="30" spans="1:6" x14ac:dyDescent="0.25">
      <c r="A30" s="38" t="s">
        <v>108</v>
      </c>
      <c r="B30" s="83">
        <v>5.4384262881481353</v>
      </c>
      <c r="C30" s="83">
        <v>8.6421431871277843</v>
      </c>
      <c r="D30" s="83">
        <v>9.6082490382670773</v>
      </c>
      <c r="E30" s="83">
        <v>7.9109372308292372</v>
      </c>
      <c r="F30" s="83">
        <v>7.3502723145873876</v>
      </c>
    </row>
    <row r="31" spans="1:6" x14ac:dyDescent="0.25">
      <c r="A31" s="38" t="s">
        <v>109</v>
      </c>
      <c r="B31" s="83">
        <v>5.8509589873157939</v>
      </c>
      <c r="C31" s="83">
        <v>9.5380043725110273</v>
      </c>
      <c r="D31" s="83">
        <v>9.9669857363138359</v>
      </c>
      <c r="E31" s="83">
        <v>8.0130568442454582</v>
      </c>
      <c r="F31" s="83">
        <v>7.878472470056205</v>
      </c>
    </row>
    <row r="32" spans="1:6" x14ac:dyDescent="0.25">
      <c r="A32" s="38" t="s">
        <v>110</v>
      </c>
      <c r="B32" s="83">
        <v>6.1690237096131559</v>
      </c>
      <c r="C32" s="83">
        <v>9.4160441850772969</v>
      </c>
      <c r="D32" s="83">
        <v>10.770290498218598</v>
      </c>
      <c r="E32" s="83">
        <v>7.6392602979317719</v>
      </c>
      <c r="F32" s="83">
        <v>8.0545871733683256</v>
      </c>
    </row>
    <row r="33" spans="1:6" x14ac:dyDescent="0.25">
      <c r="A33" s="38" t="s">
        <v>111</v>
      </c>
      <c r="B33" s="83">
        <v>5.8629196063798661</v>
      </c>
      <c r="C33" s="83">
        <v>9.8109432087265098</v>
      </c>
      <c r="D33" s="83">
        <v>10.749135865222703</v>
      </c>
      <c r="E33" s="83">
        <v>7.9674320892352064</v>
      </c>
      <c r="F33" s="83">
        <v>8.1061019945298387</v>
      </c>
    </row>
    <row r="34" spans="1:6" x14ac:dyDescent="0.25">
      <c r="A34" s="38" t="s">
        <v>112</v>
      </c>
      <c r="B34" s="83">
        <v>5.6892280002588711</v>
      </c>
      <c r="C34" s="83">
        <v>9.410673390885405</v>
      </c>
      <c r="D34" s="83">
        <v>9.4720256775413905</v>
      </c>
      <c r="E34" s="83">
        <v>7.9012866165163178</v>
      </c>
      <c r="F34" s="83">
        <v>7.7114217762012771</v>
      </c>
    </row>
    <row r="35" spans="1:6" x14ac:dyDescent="0.25">
      <c r="A35" s="38" t="s">
        <v>113</v>
      </c>
      <c r="B35" s="83">
        <v>5.497412235578234</v>
      </c>
      <c r="C35" s="83">
        <v>9.4326807952457514</v>
      </c>
      <c r="D35" s="83">
        <v>9.0843864099751581</v>
      </c>
      <c r="E35" s="83">
        <v>7.4055163575253866</v>
      </c>
      <c r="F35" s="83">
        <v>7.5190800394676423</v>
      </c>
    </row>
    <row r="36" spans="1:6" x14ac:dyDescent="0.25">
      <c r="A36" s="38" t="s">
        <v>114</v>
      </c>
      <c r="B36" s="83">
        <v>5.3856005011862074</v>
      </c>
      <c r="C36" s="83">
        <v>9.4957535315891661</v>
      </c>
      <c r="D36" s="83">
        <v>9.0768931535543373</v>
      </c>
      <c r="E36" s="83">
        <v>6.535911143575218</v>
      </c>
      <c r="F36" s="83">
        <v>7.3869087482834415</v>
      </c>
    </row>
    <row r="37" spans="1:6" x14ac:dyDescent="0.25">
      <c r="A37" s="38" t="s">
        <v>115</v>
      </c>
      <c r="B37" s="83">
        <v>5.1688715959724529</v>
      </c>
      <c r="C37" s="83">
        <v>8.6589522602482667</v>
      </c>
      <c r="D37" s="83">
        <v>9.039219274182317</v>
      </c>
      <c r="E37" s="83">
        <v>6.2103709778676901</v>
      </c>
      <c r="F37" s="83">
        <v>6.9822404580597466</v>
      </c>
    </row>
    <row r="38" spans="1:6" x14ac:dyDescent="0.25">
      <c r="A38" s="38" t="s">
        <v>116</v>
      </c>
      <c r="B38" s="83">
        <v>5.373327499197841</v>
      </c>
      <c r="C38" s="83">
        <v>8.5573799503103256</v>
      </c>
      <c r="D38" s="83">
        <v>10.080392927312829</v>
      </c>
      <c r="E38" s="83">
        <v>6.5541276440440592</v>
      </c>
      <c r="F38" s="83">
        <v>7.2308755763860741</v>
      </c>
    </row>
    <row r="39" spans="1:6" x14ac:dyDescent="0.25">
      <c r="A39" s="38" t="s">
        <v>117</v>
      </c>
      <c r="B39" s="83">
        <v>5.4370550091552641</v>
      </c>
      <c r="C39" s="83">
        <v>8.6032295809057171</v>
      </c>
      <c r="D39" s="83">
        <v>10.528534901900924</v>
      </c>
      <c r="E39" s="83">
        <v>6.8118489077609619</v>
      </c>
      <c r="F39" s="83">
        <v>7.3784391539231553</v>
      </c>
    </row>
    <row r="40" spans="1:6" x14ac:dyDescent="0.25">
      <c r="A40" s="38" t="s">
        <v>118</v>
      </c>
      <c r="B40" s="83">
        <v>5.5032085060700533</v>
      </c>
      <c r="C40" s="83">
        <v>8.5364091734210454</v>
      </c>
      <c r="D40" s="83">
        <v>10.090861847526964</v>
      </c>
      <c r="E40" s="83">
        <v>6.7957220081315297</v>
      </c>
      <c r="F40" s="83">
        <v>7.3243132102247923</v>
      </c>
    </row>
    <row r="41" spans="1:6" x14ac:dyDescent="0.25">
      <c r="A41" s="38" t="s">
        <v>119</v>
      </c>
      <c r="B41" s="83">
        <v>5.8313496566673448</v>
      </c>
      <c r="C41" s="83">
        <v>8.8101327894262198</v>
      </c>
      <c r="D41" s="83">
        <v>9.9336647297223255</v>
      </c>
      <c r="E41" s="83">
        <v>7.3993772166696452</v>
      </c>
      <c r="F41" s="83">
        <v>7.6081481079517674</v>
      </c>
    </row>
    <row r="42" spans="1:6" x14ac:dyDescent="0.25">
      <c r="A42" s="38" t="s">
        <v>120</v>
      </c>
      <c r="B42" s="83">
        <v>5.703318250401777</v>
      </c>
      <c r="C42" s="83">
        <v>8.6716806744301689</v>
      </c>
      <c r="D42" s="83">
        <v>10.308377677042897</v>
      </c>
      <c r="E42" s="83">
        <v>7.8466868997037729</v>
      </c>
      <c r="F42" s="83">
        <v>7.6439149816325855</v>
      </c>
    </row>
    <row r="43" spans="1:6" x14ac:dyDescent="0.25">
      <c r="A43" s="38" t="s">
        <v>121</v>
      </c>
      <c r="B43" s="83">
        <v>6.1226805531460053</v>
      </c>
      <c r="C43" s="83">
        <v>8.5938018334976469</v>
      </c>
      <c r="D43" s="83">
        <v>10.928057681901487</v>
      </c>
      <c r="E43" s="83">
        <v>8.1689591597575486</v>
      </c>
      <c r="F43" s="83">
        <v>7.9272706286739911</v>
      </c>
    </row>
    <row r="44" spans="1:6" x14ac:dyDescent="0.25">
      <c r="A44" s="38" t="s">
        <v>122</v>
      </c>
      <c r="B44" s="83">
        <v>6.3083026821322576</v>
      </c>
      <c r="C44" s="83">
        <v>8.6162948459043953</v>
      </c>
      <c r="D44" s="83">
        <v>10.900753166389352</v>
      </c>
      <c r="E44" s="83">
        <v>9.4665369923829186</v>
      </c>
      <c r="F44" s="83">
        <v>8.1973980389994807</v>
      </c>
    </row>
    <row r="45" spans="1:6" x14ac:dyDescent="0.25">
      <c r="A45" s="38" t="s">
        <v>123</v>
      </c>
      <c r="B45" s="83">
        <v>6.492578625245593</v>
      </c>
      <c r="C45" s="83">
        <v>8.9686634678165547</v>
      </c>
      <c r="D45" s="83">
        <v>12.375491636115115</v>
      </c>
      <c r="E45" s="83">
        <v>9.5501334510254985</v>
      </c>
      <c r="F45" s="83">
        <v>8.6264476198786113</v>
      </c>
    </row>
    <row r="46" spans="1:6" x14ac:dyDescent="0.25">
      <c r="A46" s="38" t="s">
        <v>124</v>
      </c>
      <c r="B46" s="83">
        <v>6.5836947963704766</v>
      </c>
      <c r="C46" s="83">
        <v>9.3897060408830999</v>
      </c>
      <c r="D46" s="83">
        <v>12.055189340543077</v>
      </c>
      <c r="E46" s="83">
        <v>9.0879456261518907</v>
      </c>
      <c r="F46" s="83">
        <v>8.6884439929233626</v>
      </c>
    </row>
    <row r="47" spans="1:6" x14ac:dyDescent="0.25">
      <c r="A47" s="38" t="s">
        <v>125</v>
      </c>
      <c r="B47" s="83">
        <v>6.4101468010843927</v>
      </c>
      <c r="C47" s="83">
        <v>9.1169045637500368</v>
      </c>
      <c r="D47" s="83">
        <v>11.563626314048991</v>
      </c>
      <c r="E47" s="83">
        <v>9.0379425550302734</v>
      </c>
      <c r="F47" s="83">
        <v>8.4604068332676743</v>
      </c>
    </row>
    <row r="48" spans="1:6" x14ac:dyDescent="0.25">
      <c r="A48" s="38" t="s">
        <v>126</v>
      </c>
      <c r="B48" s="83">
        <v>6.2878342973692156</v>
      </c>
      <c r="C48" s="83">
        <v>9.3267564181777036</v>
      </c>
      <c r="D48" s="83">
        <v>11.99896105417996</v>
      </c>
      <c r="E48" s="83">
        <v>8.5674760377361796</v>
      </c>
      <c r="F48" s="83">
        <v>8.4901555476330639</v>
      </c>
    </row>
    <row r="49" spans="1:6" x14ac:dyDescent="0.25">
      <c r="A49" s="38" t="s">
        <v>127</v>
      </c>
      <c r="B49" s="83">
        <v>6.5045469566054042</v>
      </c>
      <c r="C49" s="83">
        <v>9.4324616355942084</v>
      </c>
      <c r="D49" s="83">
        <v>11.705410237882077</v>
      </c>
      <c r="E49" s="83">
        <v>8.7742105256183152</v>
      </c>
      <c r="F49" s="83">
        <v>8.5996143687908582</v>
      </c>
    </row>
    <row r="50" spans="1:6" x14ac:dyDescent="0.25">
      <c r="A50" s="38" t="s">
        <v>128</v>
      </c>
      <c r="B50" s="83">
        <v>6.6293256990319307</v>
      </c>
      <c r="C50" s="83">
        <v>9.7020799395952793</v>
      </c>
      <c r="D50" s="83">
        <v>11.977161619281324</v>
      </c>
      <c r="E50" s="83">
        <v>9.310272485541768</v>
      </c>
      <c r="F50" s="83">
        <v>8.873414271387448</v>
      </c>
    </row>
    <row r="51" spans="1:6" x14ac:dyDescent="0.25">
      <c r="A51" s="38" t="s">
        <v>129</v>
      </c>
      <c r="B51" s="83">
        <v>6.8284662404155618</v>
      </c>
      <c r="C51" s="83">
        <v>10.251925425714159</v>
      </c>
      <c r="D51" s="83">
        <v>12.249051191291183</v>
      </c>
      <c r="E51" s="83">
        <v>10.179458096810084</v>
      </c>
      <c r="F51" s="83">
        <v>9.3101921944453707</v>
      </c>
    </row>
    <row r="52" spans="1:6" x14ac:dyDescent="0.25">
      <c r="A52" s="38" t="s">
        <v>130</v>
      </c>
      <c r="B52" s="83">
        <v>6.8874454125732623</v>
      </c>
      <c r="C52" s="83">
        <v>10.107225997220372</v>
      </c>
      <c r="D52" s="83">
        <v>12.401693577951779</v>
      </c>
      <c r="E52" s="83">
        <v>10.651127458781332</v>
      </c>
      <c r="F52" s="83">
        <v>9.3984187321659878</v>
      </c>
    </row>
    <row r="53" spans="1:6" x14ac:dyDescent="0.25">
      <c r="A53" s="38" t="s">
        <v>131</v>
      </c>
      <c r="B53" s="83">
        <v>7.5319324322175776</v>
      </c>
      <c r="C53" s="83">
        <v>10.303770631787289</v>
      </c>
      <c r="D53" s="83">
        <v>13.018873133814788</v>
      </c>
      <c r="E53" s="83">
        <v>10.736369128594166</v>
      </c>
      <c r="F53" s="83">
        <v>9.8036216931612046</v>
      </c>
    </row>
    <row r="54" spans="1:6" x14ac:dyDescent="0.25">
      <c r="A54" s="38" t="s">
        <v>132</v>
      </c>
      <c r="B54" s="83">
        <v>8.0779566743711442</v>
      </c>
      <c r="C54" s="83">
        <v>10.705065678631914</v>
      </c>
      <c r="D54" s="83">
        <v>13.504987157267651</v>
      </c>
      <c r="E54" s="83">
        <v>11.105928435333345</v>
      </c>
      <c r="F54" s="83">
        <v>10.274203709834509</v>
      </c>
    </row>
    <row r="55" spans="1:6" x14ac:dyDescent="0.25">
      <c r="A55" s="38" t="s">
        <v>133</v>
      </c>
      <c r="B55" s="83">
        <v>8.2732973053012522</v>
      </c>
      <c r="C55" s="83">
        <v>10.561982825299349</v>
      </c>
      <c r="D55" s="83">
        <v>14.176789078949284</v>
      </c>
      <c r="E55" s="83">
        <v>10.046392974634086</v>
      </c>
      <c r="F55" s="83">
        <v>10.246070959860248</v>
      </c>
    </row>
    <row r="56" spans="1:6" x14ac:dyDescent="0.25">
      <c r="A56" s="38" t="s">
        <v>134</v>
      </c>
      <c r="B56" s="83">
        <v>8.5112699039718898</v>
      </c>
      <c r="C56" s="83">
        <v>11.168004046755515</v>
      </c>
      <c r="D56" s="83">
        <v>14.371873282482161</v>
      </c>
      <c r="E56" s="83">
        <v>9.4518686222238113</v>
      </c>
      <c r="F56" s="83">
        <v>10.498614252798223</v>
      </c>
    </row>
    <row r="57" spans="1:6" x14ac:dyDescent="0.25">
      <c r="A57" s="38" t="s">
        <v>135</v>
      </c>
      <c r="B57" s="83">
        <v>7.7525732409806105</v>
      </c>
      <c r="C57" s="83">
        <v>10.968037853381611</v>
      </c>
      <c r="D57" s="83">
        <v>13.258217472039686</v>
      </c>
      <c r="E57" s="83">
        <v>9.1170710537059474</v>
      </c>
      <c r="F57" s="83">
        <v>9.951076143977911</v>
      </c>
    </row>
    <row r="58" spans="1:6" x14ac:dyDescent="0.25">
      <c r="A58" s="38" t="s">
        <v>136</v>
      </c>
      <c r="B58" s="83">
        <v>7.6473795467174712</v>
      </c>
      <c r="C58" s="83">
        <v>10.754593242858746</v>
      </c>
      <c r="D58" s="83">
        <v>13.061487431476479</v>
      </c>
      <c r="E58" s="83">
        <v>8.8355090254651412</v>
      </c>
      <c r="F58" s="83">
        <v>9.7834427231256171</v>
      </c>
    </row>
    <row r="59" spans="1:6" x14ac:dyDescent="0.25">
      <c r="A59" s="38" t="s">
        <v>137</v>
      </c>
      <c r="B59" s="83">
        <v>7.7876066844247278</v>
      </c>
      <c r="C59" s="83">
        <v>11.225855560906375</v>
      </c>
      <c r="D59" s="83">
        <v>13.0373977087971</v>
      </c>
      <c r="E59" s="83">
        <v>10.188692953336739</v>
      </c>
      <c r="F59" s="83">
        <v>10.211665252386721</v>
      </c>
    </row>
    <row r="60" spans="1:6" x14ac:dyDescent="0.25">
      <c r="A60" s="38" t="s">
        <v>138</v>
      </c>
      <c r="B60" s="83">
        <v>7.7573293600156576</v>
      </c>
      <c r="C60" s="83">
        <v>11.06088257335594</v>
      </c>
      <c r="D60" s="83">
        <v>13.207541783015239</v>
      </c>
      <c r="E60" s="83">
        <v>10.389369059694008</v>
      </c>
      <c r="F60" s="83">
        <v>10.20724046610853</v>
      </c>
    </row>
    <row r="61" spans="1:6" x14ac:dyDescent="0.25">
      <c r="A61" s="38" t="s">
        <v>139</v>
      </c>
      <c r="B61" s="83">
        <v>7.9443131279352404</v>
      </c>
      <c r="C61" s="83">
        <v>11.124420773202335</v>
      </c>
      <c r="D61" s="83">
        <v>13.592049698511509</v>
      </c>
      <c r="E61" s="83">
        <v>10.253746724175237</v>
      </c>
      <c r="F61" s="83">
        <v>10.333162435906122</v>
      </c>
    </row>
    <row r="62" spans="1:6" x14ac:dyDescent="0.25">
      <c r="A62" s="38" t="s">
        <v>140</v>
      </c>
      <c r="B62" s="83">
        <v>7.6845834649390099</v>
      </c>
      <c r="C62" s="83">
        <v>10.940970566908669</v>
      </c>
      <c r="D62" s="83">
        <v>13.610062095503093</v>
      </c>
      <c r="E62" s="83">
        <v>10.550652585336067</v>
      </c>
      <c r="F62" s="83">
        <v>10.24279328670811</v>
      </c>
    </row>
    <row r="63" spans="1:6" x14ac:dyDescent="0.25">
      <c r="A63" s="38" t="s">
        <v>141</v>
      </c>
      <c r="B63" s="83">
        <v>7.5244427057449546</v>
      </c>
      <c r="C63" s="83">
        <v>10.963436158950916</v>
      </c>
      <c r="D63" s="83">
        <v>13.520374937758428</v>
      </c>
      <c r="E63" s="83">
        <v>10.15749179038921</v>
      </c>
      <c r="F63" s="83">
        <v>10.12984910642769</v>
      </c>
    </row>
    <row r="64" spans="1:6" x14ac:dyDescent="0.25">
      <c r="A64" s="38" t="s">
        <v>142</v>
      </c>
      <c r="B64" s="83">
        <v>7.5752720845743031</v>
      </c>
      <c r="C64" s="83">
        <v>10.650928321678457</v>
      </c>
      <c r="D64" s="83">
        <v>13.310420575554593</v>
      </c>
      <c r="E64" s="83">
        <v>10.673567779354604</v>
      </c>
      <c r="F64" s="83">
        <v>10.117277077570929</v>
      </c>
    </row>
    <row r="65" spans="1:6" x14ac:dyDescent="0.25">
      <c r="A65" s="38" t="s">
        <v>143</v>
      </c>
      <c r="B65" s="83">
        <v>7.5332718656956761</v>
      </c>
      <c r="C65" s="83">
        <v>10.853432098361097</v>
      </c>
      <c r="D65" s="83">
        <v>13.270900253804655</v>
      </c>
      <c r="E65" s="83">
        <v>11.200183444490348</v>
      </c>
      <c r="F65" s="83">
        <v>10.266730484786004</v>
      </c>
    </row>
    <row r="66" spans="1:6" x14ac:dyDescent="0.25">
      <c r="A66" s="38" t="s">
        <v>144</v>
      </c>
      <c r="B66" s="83">
        <v>7.6565136947578969</v>
      </c>
      <c r="C66" s="83">
        <v>10.710454870924172</v>
      </c>
      <c r="D66" s="83">
        <v>13.031707124815606</v>
      </c>
      <c r="E66" s="83">
        <v>11.230830333755577</v>
      </c>
      <c r="F66" s="83">
        <v>10.229869651852514</v>
      </c>
    </row>
    <row r="67" spans="1:6" x14ac:dyDescent="0.25">
      <c r="A67" s="38" t="s">
        <v>145</v>
      </c>
      <c r="B67" s="83">
        <v>7.9683786589410373</v>
      </c>
      <c r="C67" s="83">
        <v>10.511331762574978</v>
      </c>
      <c r="D67" s="83">
        <v>13.062373356710498</v>
      </c>
      <c r="E67" s="83">
        <v>10.408412673717999</v>
      </c>
      <c r="F67" s="83">
        <v>10.130334724267136</v>
      </c>
    </row>
    <row r="68" spans="1:6" x14ac:dyDescent="0.25">
      <c r="A68" s="38" t="s">
        <v>146</v>
      </c>
      <c r="B68" s="83">
        <v>7.6878836677801656</v>
      </c>
      <c r="C68" s="83">
        <v>10.363911619429722</v>
      </c>
      <c r="D68" s="83">
        <v>12.58090285252498</v>
      </c>
      <c r="E68" s="83">
        <v>9.9661833494042718</v>
      </c>
      <c r="F68" s="83">
        <v>9.8500692792338693</v>
      </c>
    </row>
    <row r="69" spans="1:6" x14ac:dyDescent="0.25">
      <c r="A69" s="38" t="s">
        <v>147</v>
      </c>
      <c r="B69" s="83">
        <v>7.8848980723451767</v>
      </c>
      <c r="C69" s="83">
        <v>9.7357039163688199</v>
      </c>
      <c r="D69" s="83">
        <v>12.214259574604577</v>
      </c>
      <c r="E69" s="83">
        <v>9.7477210336521996</v>
      </c>
      <c r="F69" s="83">
        <v>9.5972328233422139</v>
      </c>
    </row>
    <row r="70" spans="1:6" x14ac:dyDescent="0.25">
      <c r="A70" s="38" t="s">
        <v>148</v>
      </c>
      <c r="B70" s="83">
        <v>8.0625396316151789</v>
      </c>
      <c r="C70" s="83">
        <v>9.64729481417349</v>
      </c>
      <c r="D70" s="83">
        <v>12.245666732062155</v>
      </c>
      <c r="E70" s="83">
        <v>9.932372216489938</v>
      </c>
      <c r="F70" s="83">
        <v>9.6761750539662827</v>
      </c>
    </row>
    <row r="71" spans="1:6" x14ac:dyDescent="0.25">
      <c r="A71" s="38" t="s">
        <v>149</v>
      </c>
      <c r="B71" s="83">
        <v>7.938027505069206</v>
      </c>
      <c r="C71" s="83">
        <v>9.2936414089404238</v>
      </c>
      <c r="D71" s="83">
        <v>12.110124613839677</v>
      </c>
      <c r="E71" s="83">
        <v>10.006305882607885</v>
      </c>
      <c r="F71" s="83">
        <v>9.5192543253239528</v>
      </c>
    </row>
    <row r="72" spans="1:6" x14ac:dyDescent="0.25">
      <c r="A72" s="38" t="s">
        <v>150</v>
      </c>
      <c r="B72" s="83">
        <v>7.9566895882574329</v>
      </c>
      <c r="C72" s="83">
        <v>9.5223677229210022</v>
      </c>
      <c r="D72" s="83">
        <v>12.390179607875714</v>
      </c>
      <c r="E72" s="83">
        <v>10.101562292117267</v>
      </c>
      <c r="F72" s="83">
        <v>9.6947662310764873</v>
      </c>
    </row>
    <row r="73" spans="1:6" x14ac:dyDescent="0.25">
      <c r="A73" s="38" t="s">
        <v>151</v>
      </c>
      <c r="B73" s="83">
        <v>7.7603740890071231</v>
      </c>
      <c r="C73" s="83">
        <v>9.8688793139777449</v>
      </c>
      <c r="D73" s="83">
        <v>12.426356097459539</v>
      </c>
      <c r="E73" s="83">
        <v>10.249093261169696</v>
      </c>
      <c r="F73" s="83">
        <v>9.8002765918672985</v>
      </c>
    </row>
    <row r="74" spans="1:6" x14ac:dyDescent="0.25">
      <c r="A74" s="38" t="s">
        <v>152</v>
      </c>
      <c r="B74" s="83">
        <v>7.7972869071884112</v>
      </c>
      <c r="C74" s="83">
        <v>9.9588540267685435</v>
      </c>
      <c r="D74" s="83">
        <v>12.32517759057431</v>
      </c>
      <c r="E74" s="83">
        <v>9.4766916639353802</v>
      </c>
      <c r="F74" s="83">
        <v>9.6872512521124001</v>
      </c>
    </row>
    <row r="75" spans="1:6" x14ac:dyDescent="0.25">
      <c r="A75" s="38" t="s">
        <v>153</v>
      </c>
      <c r="B75" s="83">
        <v>7.3776378873036421</v>
      </c>
      <c r="C75" s="83">
        <v>9.471028971719603</v>
      </c>
      <c r="D75" s="83">
        <v>12.097745123325293</v>
      </c>
      <c r="E75" s="83">
        <v>9.5527342075897401</v>
      </c>
      <c r="F75" s="83">
        <v>9.3849033244076416</v>
      </c>
    </row>
    <row r="76" spans="1:6" x14ac:dyDescent="0.25">
      <c r="A76" s="38" t="s">
        <v>154</v>
      </c>
      <c r="B76" s="83">
        <v>7.4196920914273461</v>
      </c>
      <c r="C76" s="83">
        <v>8.6704556400576536</v>
      </c>
      <c r="D76" s="83">
        <v>11.717102577751556</v>
      </c>
      <c r="E76" s="83">
        <v>9.1073188623638437</v>
      </c>
      <c r="F76" s="83">
        <v>8.997109398345625</v>
      </c>
    </row>
    <row r="77" spans="1:6" x14ac:dyDescent="0.25">
      <c r="A77" s="38" t="s">
        <v>155</v>
      </c>
      <c r="B77" s="83">
        <v>7.0510045432628194</v>
      </c>
      <c r="C77" s="83">
        <v>8.5813140641447774</v>
      </c>
      <c r="D77" s="83">
        <v>11.140851503372934</v>
      </c>
      <c r="E77" s="83">
        <v>8.9522173012869644</v>
      </c>
      <c r="F77" s="83">
        <v>8.7336790415943248</v>
      </c>
    </row>
    <row r="78" spans="1:6" x14ac:dyDescent="0.25">
      <c r="A78" s="38" t="s">
        <v>156</v>
      </c>
      <c r="B78" s="83">
        <v>7.1887304099526599</v>
      </c>
      <c r="C78" s="83">
        <v>9.4250706205715797</v>
      </c>
      <c r="D78" s="83">
        <v>11.187733162602004</v>
      </c>
      <c r="E78" s="83">
        <v>9.7476194267890683</v>
      </c>
      <c r="F78" s="83">
        <v>9.2279900969650086</v>
      </c>
    </row>
    <row r="79" spans="1:6" x14ac:dyDescent="0.25">
      <c r="A79" s="38" t="s">
        <v>157</v>
      </c>
      <c r="B79" s="83">
        <v>6.9806840652819417</v>
      </c>
      <c r="C79" s="83">
        <v>9.5707587271572248</v>
      </c>
      <c r="D79" s="83">
        <v>10.629347251664575</v>
      </c>
      <c r="E79" s="83">
        <v>9.3113064887347683</v>
      </c>
      <c r="F79" s="83">
        <v>9.0313958270992778</v>
      </c>
    </row>
    <row r="80" spans="1:6" x14ac:dyDescent="0.25">
      <c r="A80" s="38" t="s">
        <v>158</v>
      </c>
      <c r="B80" s="83">
        <v>7.0988932232774333</v>
      </c>
      <c r="C80" s="83">
        <v>10.30059315836948</v>
      </c>
      <c r="D80" s="83">
        <v>10.741084436249986</v>
      </c>
      <c r="E80" s="83">
        <v>9.7061060609073113</v>
      </c>
      <c r="F80" s="83">
        <v>9.4236978168403436</v>
      </c>
    </row>
    <row r="81" spans="1:6" x14ac:dyDescent="0.25">
      <c r="A81" s="38" t="s">
        <v>159</v>
      </c>
      <c r="B81" s="83">
        <v>7.2001470337861502</v>
      </c>
      <c r="C81" s="83">
        <v>10.530060315007056</v>
      </c>
      <c r="D81" s="83">
        <v>11.902496345734329</v>
      </c>
      <c r="E81" s="83">
        <v>10.120153841604898</v>
      </c>
      <c r="F81" s="83">
        <v>9.8652126066689814</v>
      </c>
    </row>
    <row r="82" spans="1:6" x14ac:dyDescent="0.25">
      <c r="A82" s="38" t="s">
        <v>160</v>
      </c>
      <c r="B82" s="83">
        <v>6.5867531781262683</v>
      </c>
      <c r="C82" s="83">
        <v>9.2769059965388543</v>
      </c>
      <c r="D82" s="83">
        <v>11.677263610253519</v>
      </c>
      <c r="E82" s="83">
        <v>9.5548811036715673</v>
      </c>
      <c r="F82" s="83">
        <v>9.137454324945379</v>
      </c>
    </row>
    <row r="83" spans="1:6" x14ac:dyDescent="0.25">
      <c r="A83" s="38" t="s">
        <v>161</v>
      </c>
      <c r="B83" s="83">
        <v>6.6636562420908039</v>
      </c>
      <c r="C83" s="83">
        <v>8.8637011165075581</v>
      </c>
      <c r="D83" s="83">
        <v>11.565944139256464</v>
      </c>
      <c r="E83" s="83">
        <v>9.9723866426991776</v>
      </c>
      <c r="F83" s="83">
        <v>9.0922217584082397</v>
      </c>
    </row>
    <row r="84" spans="1:6" x14ac:dyDescent="0.25">
      <c r="A84" s="38" t="s">
        <v>162</v>
      </c>
      <c r="B84" s="83">
        <v>6.1164559572042583</v>
      </c>
      <c r="C84" s="83">
        <v>8.4653498756938088</v>
      </c>
      <c r="D84" s="83">
        <v>11.054780996894085</v>
      </c>
      <c r="E84" s="83">
        <v>10.100373190492933</v>
      </c>
      <c r="F84" s="83">
        <v>8.7573516698269458</v>
      </c>
    </row>
    <row r="85" spans="1:6" x14ac:dyDescent="0.25">
      <c r="A85" s="38" t="s">
        <v>163</v>
      </c>
      <c r="B85" s="83">
        <v>4.4386667644262658</v>
      </c>
      <c r="C85" s="83">
        <v>6.0656634349543319</v>
      </c>
      <c r="D85" s="83">
        <v>7.9089346024827547</v>
      </c>
      <c r="E85" s="83">
        <v>7.6562533354482554</v>
      </c>
      <c r="F85" s="83">
        <v>6.3724389766591436</v>
      </c>
    </row>
    <row r="86" spans="1:6" x14ac:dyDescent="0.25">
      <c r="A86" s="38" t="s">
        <v>164</v>
      </c>
      <c r="B86" s="83">
        <v>2.8557745050770222</v>
      </c>
      <c r="C86" s="83">
        <v>3.9141921510559099</v>
      </c>
      <c r="D86" s="83">
        <v>5.2409763229122621</v>
      </c>
      <c r="E86" s="83">
        <v>5.7549808403129141</v>
      </c>
      <c r="F86" s="83">
        <v>4.3113772179665828</v>
      </c>
    </row>
    <row r="87" spans="1:6" x14ac:dyDescent="0.25">
      <c r="A87" s="38" t="s">
        <v>165</v>
      </c>
      <c r="B87" s="83">
        <v>1.2192628488548751</v>
      </c>
      <c r="C87" s="83">
        <v>2.4336277687038965</v>
      </c>
      <c r="D87" s="83">
        <v>3.3583142178594541</v>
      </c>
      <c r="E87" s="83">
        <v>4.2887766807976995</v>
      </c>
      <c r="F87" s="83">
        <v>2.7196521769500408</v>
      </c>
    </row>
    <row r="88" spans="1:6" x14ac:dyDescent="0.25">
      <c r="A88" s="38" t="s">
        <v>166</v>
      </c>
      <c r="B88" s="83">
        <v>0.1815514284814152</v>
      </c>
      <c r="C88" s="83">
        <v>0.56581166922531412</v>
      </c>
      <c r="D88" s="83">
        <v>1.3086669213767146</v>
      </c>
      <c r="E88" s="83">
        <v>2.2376141354307313</v>
      </c>
      <c r="F88" s="83">
        <v>1.0045378010967987</v>
      </c>
    </row>
    <row r="89" spans="1:6" x14ac:dyDescent="0.25">
      <c r="A89" s="38" t="s">
        <v>167</v>
      </c>
      <c r="B89" s="83">
        <v>0.18067636148409799</v>
      </c>
      <c r="C89" s="83">
        <v>0.52507435829982496</v>
      </c>
      <c r="D89" s="83">
        <v>1.40444533564131</v>
      </c>
      <c r="E89" s="83">
        <v>2.2100529681358001</v>
      </c>
      <c r="F89" s="83">
        <v>1.0098447475755199</v>
      </c>
    </row>
    <row r="90" spans="1:6" x14ac:dyDescent="0.25">
      <c r="A90" s="38" t="s">
        <v>168</v>
      </c>
      <c r="B90" s="83">
        <v>0.19650680913831006</v>
      </c>
      <c r="C90" s="83">
        <v>0.62784724932361047</v>
      </c>
      <c r="D90" s="83">
        <v>1.5377726405086172</v>
      </c>
      <c r="E90" s="83">
        <v>2.1705354299027126</v>
      </c>
      <c r="F90" s="83">
        <v>1.0701247565834677</v>
      </c>
    </row>
    <row r="91" spans="1:6" x14ac:dyDescent="0.25">
      <c r="A91" s="38" t="s">
        <v>169</v>
      </c>
      <c r="B91" s="83">
        <v>0.21615683074297734</v>
      </c>
      <c r="C91" s="83">
        <v>0.56339454093818564</v>
      </c>
      <c r="D91" s="83">
        <v>1.4482617539209384</v>
      </c>
      <c r="E91" s="83">
        <v>1.7428064654309641</v>
      </c>
      <c r="F91" s="83">
        <v>0.94292687853635682</v>
      </c>
    </row>
    <row r="92" spans="1:6" x14ac:dyDescent="0.25">
      <c r="A92" s="38" t="s">
        <v>170</v>
      </c>
      <c r="B92" s="83">
        <v>0.23</v>
      </c>
      <c r="C92" s="83">
        <v>0.56000000000000005</v>
      </c>
      <c r="D92" s="83">
        <v>1.43</v>
      </c>
      <c r="E92" s="83">
        <v>1.45</v>
      </c>
      <c r="F92" s="83">
        <v>0.88</v>
      </c>
    </row>
    <row r="93" spans="1:6" x14ac:dyDescent="0.25">
      <c r="A93" s="38" t="s">
        <v>171</v>
      </c>
      <c r="B93" s="83">
        <v>0.22068064870015086</v>
      </c>
      <c r="C93" s="83">
        <v>0.66491491425149318</v>
      </c>
      <c r="D93" s="83">
        <v>1.472859394118289</v>
      </c>
      <c r="E93" s="83">
        <v>1.6897913066399997</v>
      </c>
      <c r="F93" s="83">
        <v>0.98379478187913683</v>
      </c>
    </row>
    <row r="94" spans="1:6" x14ac:dyDescent="0.25">
      <c r="A94" s="38" t="s">
        <v>172</v>
      </c>
      <c r="B94" s="83">
        <v>0.21399767974252204</v>
      </c>
      <c r="C94" s="83">
        <v>0.64118359487802867</v>
      </c>
      <c r="D94" s="83">
        <v>1.5073700878915364</v>
      </c>
      <c r="E94" s="83">
        <v>1.9115898885805747</v>
      </c>
      <c r="F94" s="83">
        <v>1.0371953667438802</v>
      </c>
    </row>
    <row r="95" spans="1:6" x14ac:dyDescent="0.25">
      <c r="A95" s="38" t="s">
        <v>173</v>
      </c>
      <c r="B95" s="83">
        <v>0.18327294964363952</v>
      </c>
      <c r="C95" s="83">
        <v>0.6551783349891207</v>
      </c>
      <c r="D95" s="83">
        <v>1.550970261513525</v>
      </c>
      <c r="E95" s="83">
        <v>1.7928068943974185</v>
      </c>
      <c r="F95" s="83">
        <v>1.0179111929213107</v>
      </c>
    </row>
    <row r="96" spans="1:6" x14ac:dyDescent="0.25">
      <c r="A96" s="38" t="s">
        <v>174</v>
      </c>
      <c r="B96" s="83">
        <v>0.21241443531160162</v>
      </c>
      <c r="C96" s="83">
        <v>0.62374230096946848</v>
      </c>
      <c r="D96" s="83">
        <v>1.422895568982778</v>
      </c>
      <c r="E96" s="83">
        <v>1.5793181702418138</v>
      </c>
      <c r="F96" s="83">
        <v>0.94094175054636642</v>
      </c>
    </row>
    <row r="97" spans="1:6" x14ac:dyDescent="0.25">
      <c r="A97" s="38" t="s">
        <v>175</v>
      </c>
      <c r="B97" s="83">
        <v>0.23218085076115785</v>
      </c>
      <c r="C97" s="83">
        <v>0.53659046248982911</v>
      </c>
      <c r="D97" s="83">
        <v>1.3175575454311244</v>
      </c>
      <c r="E97" s="83">
        <v>1.3756679669838796</v>
      </c>
      <c r="F97" s="83">
        <v>0.84691206841125621</v>
      </c>
    </row>
    <row r="98" spans="1:6" x14ac:dyDescent="0.25">
      <c r="A98" s="38" t="s">
        <v>176</v>
      </c>
      <c r="B98" s="83">
        <v>0.2522521311951727</v>
      </c>
      <c r="C98" s="83">
        <v>0.55083533366031778</v>
      </c>
      <c r="D98" s="83">
        <v>1.20121342189438</v>
      </c>
      <c r="E98" s="83">
        <v>1.1028636147613671</v>
      </c>
      <c r="F98" s="83">
        <v>0.76577422633924475</v>
      </c>
    </row>
    <row r="99" spans="1:6" x14ac:dyDescent="0.25">
      <c r="A99" s="38" t="s">
        <v>177</v>
      </c>
      <c r="B99" s="83">
        <v>0.31403159343986553</v>
      </c>
      <c r="C99" s="83">
        <v>0.48078620490956819</v>
      </c>
      <c r="D99" s="83">
        <v>1.0428005112105387</v>
      </c>
      <c r="E99" s="83">
        <v>1.3884557704338276</v>
      </c>
      <c r="F99" s="83">
        <v>0.79421604579152549</v>
      </c>
    </row>
  </sheetData>
  <phoneticPr fontId="37" type="noConversion"/>
  <hyperlinks>
    <hyperlink ref="K1" location="'TABLE OF CONTENTS'!A1" display="Return to Table of Contents" xr:uid="{A1DCE6C0-FF7C-4E68-9B81-D90765D04C02}"/>
  </hyperlinks>
  <pageMargins left="0.7" right="0.7" top="0.75" bottom="0.75" header="0.3" footer="0.3"/>
  <pageSetup orientation="portrait" r:id="rId1"/>
  <headerFooter>
    <oddHeader>&amp;L&amp;"Calibri"&amp;11&amp;K000000NONCONFIDENTIAL // EXTERNAL&amp;1#_x000D_&amp;"Calibri"&amp;11&amp;K000000</oddHead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sheetPr codeName="Sheet34"/>
  <dimension ref="A1:P100"/>
  <sheetViews>
    <sheetView zoomScaleNormal="100" workbookViewId="0">
      <pane xSplit="1" ySplit="4" topLeftCell="B5" activePane="bottomRight" state="frozen"/>
      <selection pane="topRight" activeCell="B1" sqref="B1"/>
      <selection pane="bottomLeft" activeCell="A4" sqref="A4"/>
      <selection pane="bottomRight"/>
    </sheetView>
  </sheetViews>
  <sheetFormatPr defaultColWidth="9.140625" defaultRowHeight="15" x14ac:dyDescent="0.25"/>
  <sheetData>
    <row r="1" spans="1:8" s="28" customFormat="1" ht="20.25" x14ac:dyDescent="0.3">
      <c r="A1" s="28" t="s">
        <v>272</v>
      </c>
      <c r="H1" s="11" t="s">
        <v>86</v>
      </c>
    </row>
    <row r="2" spans="1:8" x14ac:dyDescent="0.25">
      <c r="A2" t="s">
        <v>244</v>
      </c>
      <c r="H2" t="s">
        <v>179</v>
      </c>
    </row>
    <row r="3" spans="1:8" x14ac:dyDescent="0.25">
      <c r="H3" t="s">
        <v>273</v>
      </c>
    </row>
    <row r="4" spans="1:8" x14ac:dyDescent="0.25">
      <c r="A4" t="s">
        <v>242</v>
      </c>
      <c r="B4" t="s">
        <v>252</v>
      </c>
      <c r="C4" t="s">
        <v>253</v>
      </c>
      <c r="D4" t="s">
        <v>254</v>
      </c>
      <c r="E4" t="s">
        <v>255</v>
      </c>
      <c r="F4" t="s">
        <v>256</v>
      </c>
      <c r="G4" t="s">
        <v>257</v>
      </c>
    </row>
    <row r="5" spans="1:8" x14ac:dyDescent="0.25">
      <c r="A5" s="38" t="s">
        <v>201</v>
      </c>
      <c r="B5" s="38">
        <v>16.260000000000002</v>
      </c>
      <c r="C5" s="38">
        <v>49.16</v>
      </c>
      <c r="D5" s="38">
        <v>49.88</v>
      </c>
      <c r="E5" s="38">
        <v>27.1</v>
      </c>
      <c r="F5" s="38">
        <v>8.82</v>
      </c>
      <c r="G5" s="38">
        <v>6.34</v>
      </c>
    </row>
    <row r="6" spans="1:8" x14ac:dyDescent="0.25">
      <c r="A6" s="38" t="s">
        <v>202</v>
      </c>
      <c r="B6" s="38">
        <v>12.14</v>
      </c>
      <c r="C6" s="38">
        <v>34.26</v>
      </c>
      <c r="D6" s="38">
        <v>39.299999999999997</v>
      </c>
      <c r="E6" s="38">
        <v>19.32</v>
      </c>
      <c r="F6" s="38">
        <v>7.32</v>
      </c>
      <c r="G6" s="38">
        <v>4.62</v>
      </c>
    </row>
    <row r="7" spans="1:8" x14ac:dyDescent="0.25">
      <c r="A7" s="38" t="s">
        <v>203</v>
      </c>
      <c r="B7" s="38">
        <v>14.14</v>
      </c>
      <c r="C7" s="38">
        <v>40.26</v>
      </c>
      <c r="D7" s="38">
        <v>40.98</v>
      </c>
      <c r="E7" s="38">
        <v>20.5</v>
      </c>
      <c r="F7" s="38">
        <v>7.14</v>
      </c>
      <c r="G7" s="38">
        <v>5.36</v>
      </c>
    </row>
    <row r="8" spans="1:8" x14ac:dyDescent="0.25">
      <c r="A8" s="38" t="s">
        <v>204</v>
      </c>
      <c r="B8" s="38">
        <v>16.079999999999998</v>
      </c>
      <c r="C8" s="38">
        <v>45.18</v>
      </c>
      <c r="D8" s="38">
        <v>46.38</v>
      </c>
      <c r="E8" s="38">
        <v>23.72</v>
      </c>
      <c r="F8" s="38">
        <v>7.04</v>
      </c>
      <c r="G8" s="38">
        <v>6.36</v>
      </c>
    </row>
    <row r="9" spans="1:8" x14ac:dyDescent="0.25">
      <c r="A9" s="38" t="s">
        <v>205</v>
      </c>
      <c r="B9" s="38">
        <v>15.42</v>
      </c>
      <c r="C9" s="38">
        <v>46.16</v>
      </c>
      <c r="D9" s="38">
        <v>49.22</v>
      </c>
      <c r="E9" s="38">
        <v>26.46</v>
      </c>
      <c r="F9" s="38">
        <v>8.74</v>
      </c>
      <c r="G9" s="38">
        <v>5.94</v>
      </c>
    </row>
    <row r="10" spans="1:8" x14ac:dyDescent="0.25">
      <c r="A10" s="38" t="s">
        <v>206</v>
      </c>
      <c r="B10" s="38">
        <v>14.52</v>
      </c>
      <c r="C10" s="38">
        <v>43.84</v>
      </c>
      <c r="D10" s="38">
        <v>47.8</v>
      </c>
      <c r="E10" s="38">
        <v>25.92</v>
      </c>
      <c r="F10" s="38">
        <v>8.6199999999999992</v>
      </c>
      <c r="G10" s="38">
        <v>6.1</v>
      </c>
    </row>
    <row r="11" spans="1:8" x14ac:dyDescent="0.25">
      <c r="A11" s="38" t="s">
        <v>207</v>
      </c>
      <c r="B11" s="38">
        <v>17.68</v>
      </c>
      <c r="C11" s="38">
        <v>48.38</v>
      </c>
      <c r="D11" s="38">
        <v>47.46</v>
      </c>
      <c r="E11" s="38">
        <v>26.08</v>
      </c>
      <c r="F11" s="38">
        <v>8.9600000000000009</v>
      </c>
      <c r="G11" s="38">
        <v>6.72</v>
      </c>
    </row>
    <row r="12" spans="1:8" x14ac:dyDescent="0.25">
      <c r="A12" s="38" t="s">
        <v>208</v>
      </c>
      <c r="B12" s="38">
        <v>19.04</v>
      </c>
      <c r="C12" s="38">
        <v>47.68</v>
      </c>
      <c r="D12" s="38">
        <v>49.52</v>
      </c>
      <c r="E12" s="38">
        <v>24.8</v>
      </c>
      <c r="F12" s="38">
        <v>7.68</v>
      </c>
      <c r="G12" s="38">
        <v>6.16</v>
      </c>
    </row>
    <row r="13" spans="1:8" x14ac:dyDescent="0.25">
      <c r="A13" s="38" t="s">
        <v>209</v>
      </c>
      <c r="B13" s="38">
        <v>23.86</v>
      </c>
      <c r="C13" s="38">
        <v>74.94</v>
      </c>
      <c r="D13" s="38">
        <v>81.38</v>
      </c>
      <c r="E13" s="38">
        <v>46.32</v>
      </c>
      <c r="F13" s="38">
        <v>14.84</v>
      </c>
      <c r="G13" s="38">
        <v>9.08</v>
      </c>
    </row>
    <row r="14" spans="1:8" x14ac:dyDescent="0.25">
      <c r="A14" s="38" t="s">
        <v>210</v>
      </c>
      <c r="B14" s="38">
        <v>15.44</v>
      </c>
      <c r="C14" s="38">
        <v>46.84</v>
      </c>
      <c r="D14" s="38">
        <v>52.22</v>
      </c>
      <c r="E14" s="38">
        <v>28.6</v>
      </c>
      <c r="F14" s="38">
        <v>9.52</v>
      </c>
      <c r="G14" s="38">
        <v>6.72</v>
      </c>
    </row>
    <row r="15" spans="1:8" x14ac:dyDescent="0.25">
      <c r="A15" s="38" t="s">
        <v>211</v>
      </c>
      <c r="B15" s="38">
        <v>19.14</v>
      </c>
      <c r="C15" s="38">
        <v>54.04</v>
      </c>
      <c r="D15" s="38">
        <v>53.36</v>
      </c>
      <c r="E15" s="38">
        <v>30.66</v>
      </c>
      <c r="F15" s="38">
        <v>9.9</v>
      </c>
      <c r="G15" s="38">
        <v>6.26</v>
      </c>
    </row>
    <row r="16" spans="1:8" x14ac:dyDescent="0.25">
      <c r="A16" s="38" t="s">
        <v>212</v>
      </c>
      <c r="B16" s="38">
        <v>20.48</v>
      </c>
      <c r="C16" s="38">
        <v>53.5</v>
      </c>
      <c r="D16" s="38">
        <v>54.94</v>
      </c>
      <c r="E16" s="38">
        <v>30.26</v>
      </c>
      <c r="F16" s="38">
        <v>9.44</v>
      </c>
      <c r="G16" s="38">
        <v>6.38</v>
      </c>
    </row>
    <row r="17" spans="1:7" x14ac:dyDescent="0.25">
      <c r="A17" s="38" t="s">
        <v>94</v>
      </c>
      <c r="B17" s="38">
        <v>18.88</v>
      </c>
      <c r="C17" s="38">
        <v>58.14</v>
      </c>
      <c r="D17" s="38">
        <v>62.46</v>
      </c>
      <c r="E17" s="38">
        <v>33.56</v>
      </c>
      <c r="F17" s="38">
        <v>10.7</v>
      </c>
      <c r="G17" s="38">
        <v>6.56</v>
      </c>
    </row>
    <row r="18" spans="1:7" x14ac:dyDescent="0.25">
      <c r="A18" s="38" t="s">
        <v>95</v>
      </c>
      <c r="B18" s="38">
        <v>15.72</v>
      </c>
      <c r="C18" s="38">
        <v>46.16</v>
      </c>
      <c r="D18" s="38">
        <v>51.14</v>
      </c>
      <c r="E18" s="38">
        <v>29.02</v>
      </c>
      <c r="F18" s="38">
        <v>10.3</v>
      </c>
      <c r="G18" s="38">
        <v>6.36</v>
      </c>
    </row>
    <row r="19" spans="1:7" x14ac:dyDescent="0.25">
      <c r="A19" s="38" t="s">
        <v>96</v>
      </c>
      <c r="B19" s="38">
        <v>16.2</v>
      </c>
      <c r="C19" s="38">
        <v>49.3</v>
      </c>
      <c r="D19" s="38">
        <v>53.94</v>
      </c>
      <c r="E19" s="38">
        <v>30.6</v>
      </c>
      <c r="F19" s="38">
        <v>10.1</v>
      </c>
      <c r="G19" s="38">
        <v>6.9</v>
      </c>
    </row>
    <row r="20" spans="1:7" x14ac:dyDescent="0.25">
      <c r="A20" s="38" t="s">
        <v>97</v>
      </c>
      <c r="B20" s="38">
        <v>19.22</v>
      </c>
      <c r="C20" s="38">
        <v>53.04</v>
      </c>
      <c r="D20" s="38">
        <v>57.68</v>
      </c>
      <c r="E20" s="38">
        <v>32.4</v>
      </c>
      <c r="F20" s="38">
        <v>11.54</v>
      </c>
      <c r="G20" s="38">
        <v>6.42</v>
      </c>
    </row>
    <row r="21" spans="1:7" x14ac:dyDescent="0.25">
      <c r="A21" s="38" t="s">
        <v>98</v>
      </c>
      <c r="B21" s="38">
        <v>15.84</v>
      </c>
      <c r="C21" s="38">
        <v>50.96</v>
      </c>
      <c r="D21" s="38">
        <v>56.14</v>
      </c>
      <c r="E21" s="38">
        <v>33.24</v>
      </c>
      <c r="F21" s="38">
        <v>11.12</v>
      </c>
      <c r="G21" s="38">
        <v>7.06</v>
      </c>
    </row>
    <row r="22" spans="1:7" x14ac:dyDescent="0.25">
      <c r="A22" s="38" t="s">
        <v>99</v>
      </c>
      <c r="B22" s="38">
        <v>14.86</v>
      </c>
      <c r="C22" s="38">
        <v>45.02</v>
      </c>
      <c r="D22" s="38">
        <v>51.74</v>
      </c>
      <c r="E22" s="38">
        <v>30.88</v>
      </c>
      <c r="F22" s="38">
        <v>10</v>
      </c>
      <c r="G22" s="38">
        <v>6.56</v>
      </c>
    </row>
    <row r="23" spans="1:7" x14ac:dyDescent="0.25">
      <c r="A23" s="38" t="s">
        <v>100</v>
      </c>
      <c r="B23" s="38">
        <v>16.96</v>
      </c>
      <c r="C23" s="38">
        <v>45.7</v>
      </c>
      <c r="D23" s="38">
        <v>49.24</v>
      </c>
      <c r="E23" s="38">
        <v>30.06</v>
      </c>
      <c r="F23" s="38">
        <v>10.58</v>
      </c>
      <c r="G23" s="38">
        <v>6.14</v>
      </c>
    </row>
    <row r="24" spans="1:7" x14ac:dyDescent="0.25">
      <c r="A24" s="38" t="s">
        <v>101</v>
      </c>
      <c r="B24" s="38">
        <v>20.420000000000002</v>
      </c>
      <c r="C24" s="38">
        <v>54</v>
      </c>
      <c r="D24" s="38">
        <v>55.36</v>
      </c>
      <c r="E24" s="38">
        <v>30.2</v>
      </c>
      <c r="F24" s="38">
        <v>10.64</v>
      </c>
      <c r="G24" s="38">
        <v>6.36</v>
      </c>
    </row>
    <row r="25" spans="1:7" x14ac:dyDescent="0.25">
      <c r="A25" s="38" t="s">
        <v>102</v>
      </c>
      <c r="B25" s="38">
        <v>15.46</v>
      </c>
      <c r="C25" s="38">
        <v>47.18</v>
      </c>
      <c r="D25" s="38">
        <v>52.04</v>
      </c>
      <c r="E25" s="38">
        <v>31.98</v>
      </c>
      <c r="F25" s="38">
        <v>11.48</v>
      </c>
      <c r="G25" s="38">
        <v>7.08</v>
      </c>
    </row>
    <row r="26" spans="1:7" x14ac:dyDescent="0.25">
      <c r="A26" s="38" t="s">
        <v>103</v>
      </c>
      <c r="B26" s="38">
        <v>13.3</v>
      </c>
      <c r="C26" s="38">
        <v>41.7</v>
      </c>
      <c r="D26" s="38">
        <v>46.12</v>
      </c>
      <c r="E26" s="38">
        <v>27.3</v>
      </c>
      <c r="F26" s="38">
        <v>9.5399999999999991</v>
      </c>
      <c r="G26" s="38">
        <v>6.46</v>
      </c>
    </row>
    <row r="27" spans="1:7" x14ac:dyDescent="0.25">
      <c r="A27" s="38" t="s">
        <v>104</v>
      </c>
      <c r="B27" s="38">
        <v>16.78</v>
      </c>
      <c r="C27" s="38">
        <v>43.68</v>
      </c>
      <c r="D27" s="38">
        <v>48.66</v>
      </c>
      <c r="E27" s="38">
        <v>29.64</v>
      </c>
      <c r="F27" s="38">
        <v>8.9</v>
      </c>
      <c r="G27" s="38">
        <v>6.38</v>
      </c>
    </row>
    <row r="28" spans="1:7" x14ac:dyDescent="0.25">
      <c r="A28" s="38" t="s">
        <v>105</v>
      </c>
      <c r="B28" s="38">
        <v>18.760000000000002</v>
      </c>
      <c r="C28" s="38">
        <v>47.4</v>
      </c>
      <c r="D28" s="38">
        <v>50.3</v>
      </c>
      <c r="E28" s="38">
        <v>29.62</v>
      </c>
      <c r="F28" s="38">
        <v>10.8</v>
      </c>
      <c r="G28" s="38">
        <v>6.48</v>
      </c>
    </row>
    <row r="29" spans="1:7" x14ac:dyDescent="0.25">
      <c r="A29" s="38" t="s">
        <v>106</v>
      </c>
      <c r="B29" s="38">
        <v>17.14</v>
      </c>
      <c r="C29" s="38">
        <v>48.92</v>
      </c>
      <c r="D29" s="38">
        <v>52.66</v>
      </c>
      <c r="E29" s="38">
        <v>32.72</v>
      </c>
      <c r="F29" s="38">
        <v>11.46</v>
      </c>
      <c r="G29" s="38">
        <v>7.04</v>
      </c>
    </row>
    <row r="30" spans="1:7" x14ac:dyDescent="0.25">
      <c r="A30" s="38" t="s">
        <v>107</v>
      </c>
      <c r="B30" s="38">
        <v>18.18</v>
      </c>
      <c r="C30" s="38">
        <v>48.62</v>
      </c>
      <c r="D30" s="38">
        <v>55.7</v>
      </c>
      <c r="E30" s="38">
        <v>33.96</v>
      </c>
      <c r="F30" s="38">
        <v>12.78</v>
      </c>
      <c r="G30" s="38">
        <v>7.02</v>
      </c>
    </row>
    <row r="31" spans="1:7" x14ac:dyDescent="0.25">
      <c r="A31" s="38" t="s">
        <v>108</v>
      </c>
      <c r="B31" s="38">
        <v>21.06</v>
      </c>
      <c r="C31" s="38">
        <v>55.06</v>
      </c>
      <c r="D31" s="38">
        <v>56.6</v>
      </c>
      <c r="E31" s="38">
        <v>34.42</v>
      </c>
      <c r="F31" s="38">
        <v>11.62</v>
      </c>
      <c r="G31" s="38">
        <v>7.24</v>
      </c>
    </row>
    <row r="32" spans="1:7" x14ac:dyDescent="0.25">
      <c r="A32" s="38" t="s">
        <v>109</v>
      </c>
      <c r="B32" s="38">
        <v>26.9</v>
      </c>
      <c r="C32" s="38">
        <v>65.180000000000007</v>
      </c>
      <c r="D32" s="38">
        <v>66.92</v>
      </c>
      <c r="E32" s="38">
        <v>37.32</v>
      </c>
      <c r="F32" s="38">
        <v>14.02</v>
      </c>
      <c r="G32" s="38">
        <v>7.3</v>
      </c>
    </row>
    <row r="33" spans="1:7" x14ac:dyDescent="0.25">
      <c r="A33" s="38" t="s">
        <v>110</v>
      </c>
      <c r="B33" s="38">
        <v>28.56</v>
      </c>
      <c r="C33" s="38">
        <v>78.900000000000006</v>
      </c>
      <c r="D33" s="38">
        <v>82.04</v>
      </c>
      <c r="E33" s="38">
        <v>48.86</v>
      </c>
      <c r="F33" s="38">
        <v>17.600000000000001</v>
      </c>
      <c r="G33" s="38">
        <v>8.8599999999999905</v>
      </c>
    </row>
    <row r="34" spans="1:7" x14ac:dyDescent="0.25">
      <c r="A34" s="38" t="s">
        <v>111</v>
      </c>
      <c r="B34" s="38">
        <v>27.58</v>
      </c>
      <c r="C34" s="38">
        <v>70.52</v>
      </c>
      <c r="D34" s="38">
        <v>75.5</v>
      </c>
      <c r="E34" s="38">
        <v>44.16</v>
      </c>
      <c r="F34" s="38">
        <v>16.38</v>
      </c>
      <c r="G34" s="38">
        <v>7.62</v>
      </c>
    </row>
    <row r="35" spans="1:7" x14ac:dyDescent="0.25">
      <c r="A35" s="38" t="s">
        <v>112</v>
      </c>
      <c r="B35" s="38">
        <v>36.36</v>
      </c>
      <c r="C35" s="38">
        <v>99.14</v>
      </c>
      <c r="D35" s="38">
        <v>96.28</v>
      </c>
      <c r="E35" s="38">
        <v>58.88</v>
      </c>
      <c r="F35" s="38">
        <v>19.899999999999999</v>
      </c>
      <c r="G35" s="38">
        <v>9.9600000000000009</v>
      </c>
    </row>
    <row r="36" spans="1:7" x14ac:dyDescent="0.25">
      <c r="A36" s="38" t="s">
        <v>113</v>
      </c>
      <c r="B36" s="38">
        <v>41.2</v>
      </c>
      <c r="C36" s="38">
        <v>109.22</v>
      </c>
      <c r="D36" s="38">
        <v>101.94</v>
      </c>
      <c r="E36" s="38">
        <v>60.52</v>
      </c>
      <c r="F36" s="38">
        <v>20.82</v>
      </c>
      <c r="G36" s="38">
        <v>9.64</v>
      </c>
    </row>
    <row r="37" spans="1:7" x14ac:dyDescent="0.25">
      <c r="A37" s="38" t="s">
        <v>114</v>
      </c>
      <c r="B37" s="38">
        <v>42.28</v>
      </c>
      <c r="C37" s="38">
        <v>130.04</v>
      </c>
      <c r="D37" s="38">
        <v>130.30000000000001</v>
      </c>
      <c r="E37" s="38">
        <v>78.86</v>
      </c>
      <c r="F37" s="38">
        <v>29.68</v>
      </c>
      <c r="G37" s="38">
        <v>12.86</v>
      </c>
    </row>
    <row r="38" spans="1:7" x14ac:dyDescent="0.25">
      <c r="A38" s="38" t="s">
        <v>115</v>
      </c>
      <c r="B38" s="38">
        <v>45.32</v>
      </c>
      <c r="C38" s="38">
        <v>136.63999999999999</v>
      </c>
      <c r="D38" s="38">
        <v>137.68</v>
      </c>
      <c r="E38" s="38">
        <v>84.48</v>
      </c>
      <c r="F38" s="38">
        <v>32.24</v>
      </c>
      <c r="G38" s="38">
        <v>13.72</v>
      </c>
    </row>
    <row r="39" spans="1:7" x14ac:dyDescent="0.25">
      <c r="A39" s="38" t="s">
        <v>116</v>
      </c>
      <c r="B39" s="38">
        <v>46.24</v>
      </c>
      <c r="C39" s="38">
        <v>132.24</v>
      </c>
      <c r="D39" s="38">
        <v>134.44</v>
      </c>
      <c r="E39" s="38">
        <v>81.34</v>
      </c>
      <c r="F39" s="38">
        <v>32.72</v>
      </c>
      <c r="G39" s="38">
        <v>13.8</v>
      </c>
    </row>
    <row r="40" spans="1:7" x14ac:dyDescent="0.25">
      <c r="A40" s="38" t="s">
        <v>117</v>
      </c>
      <c r="B40" s="38">
        <v>43.02</v>
      </c>
      <c r="C40" s="38">
        <v>123.94</v>
      </c>
      <c r="D40" s="38">
        <v>129.63999999999999</v>
      </c>
      <c r="E40" s="38">
        <v>79.7</v>
      </c>
      <c r="F40" s="38">
        <v>29.5</v>
      </c>
      <c r="G40" s="38">
        <v>12.08</v>
      </c>
    </row>
    <row r="41" spans="1:7" x14ac:dyDescent="0.25">
      <c r="A41" s="38" t="s">
        <v>118</v>
      </c>
      <c r="B41" s="38">
        <v>38.46</v>
      </c>
      <c r="C41" s="38">
        <v>144.41999999999999</v>
      </c>
      <c r="D41" s="38">
        <v>159.46</v>
      </c>
      <c r="E41" s="38">
        <v>107.14</v>
      </c>
      <c r="F41" s="38">
        <v>43.52</v>
      </c>
      <c r="G41" s="38">
        <v>19.34</v>
      </c>
    </row>
    <row r="42" spans="1:7" x14ac:dyDescent="0.25">
      <c r="A42" s="38" t="s">
        <v>119</v>
      </c>
      <c r="B42" s="38">
        <v>43.36</v>
      </c>
      <c r="C42" s="38">
        <v>154.36000000000001</v>
      </c>
      <c r="D42" s="38">
        <v>176.54</v>
      </c>
      <c r="E42" s="38">
        <v>119.5</v>
      </c>
      <c r="F42" s="38">
        <v>50.16</v>
      </c>
      <c r="G42" s="38">
        <v>19.48</v>
      </c>
    </row>
    <row r="43" spans="1:7" x14ac:dyDescent="0.25">
      <c r="A43" s="38" t="s">
        <v>120</v>
      </c>
      <c r="B43" s="38">
        <v>37.6</v>
      </c>
      <c r="C43" s="38">
        <v>133.54</v>
      </c>
      <c r="D43" s="38">
        <v>150.30000000000001</v>
      </c>
      <c r="E43" s="38">
        <v>103.16</v>
      </c>
      <c r="F43" s="38">
        <v>43.68</v>
      </c>
      <c r="G43" s="38">
        <v>17.86</v>
      </c>
    </row>
    <row r="44" spans="1:7" x14ac:dyDescent="0.25">
      <c r="A44" s="38" t="s">
        <v>121</v>
      </c>
      <c r="B44" s="38">
        <v>37.6</v>
      </c>
      <c r="C44" s="38">
        <v>130.36000000000001</v>
      </c>
      <c r="D44" s="38">
        <v>139.38</v>
      </c>
      <c r="E44" s="38">
        <v>100.26</v>
      </c>
      <c r="F44" s="38">
        <v>39.82</v>
      </c>
      <c r="G44" s="38">
        <v>16.239999999999998</v>
      </c>
    </row>
    <row r="45" spans="1:7" x14ac:dyDescent="0.25">
      <c r="A45" s="38" t="s">
        <v>122</v>
      </c>
      <c r="B45" s="38">
        <v>28.46</v>
      </c>
      <c r="C45" s="38">
        <v>116.34</v>
      </c>
      <c r="D45" s="38">
        <v>142.91999999999999</v>
      </c>
      <c r="E45" s="38">
        <v>102.6</v>
      </c>
      <c r="F45" s="38">
        <v>45.24</v>
      </c>
      <c r="G45" s="38">
        <v>18.86</v>
      </c>
    </row>
    <row r="46" spans="1:7" x14ac:dyDescent="0.25">
      <c r="A46" s="38" t="s">
        <v>123</v>
      </c>
      <c r="B46" s="38">
        <v>30.98</v>
      </c>
      <c r="C46" s="38">
        <v>122.46</v>
      </c>
      <c r="D46" s="38">
        <v>148.12</v>
      </c>
      <c r="E46" s="38">
        <v>108.9</v>
      </c>
      <c r="F46" s="38">
        <v>49.78</v>
      </c>
      <c r="G46" s="38">
        <v>21.36</v>
      </c>
    </row>
    <row r="47" spans="1:7" x14ac:dyDescent="0.25">
      <c r="A47" s="38" t="s">
        <v>124</v>
      </c>
      <c r="B47" s="38">
        <v>28.68</v>
      </c>
      <c r="C47" s="38">
        <v>118.02</v>
      </c>
      <c r="D47" s="38">
        <v>140.84</v>
      </c>
      <c r="E47" s="38">
        <v>103.96</v>
      </c>
      <c r="F47" s="38">
        <v>45.56</v>
      </c>
      <c r="G47" s="38">
        <v>18.46</v>
      </c>
    </row>
    <row r="48" spans="1:7" x14ac:dyDescent="0.25">
      <c r="A48" s="38" t="s">
        <v>125</v>
      </c>
      <c r="B48" s="38">
        <v>30.24</v>
      </c>
      <c r="C48" s="38">
        <v>114.88</v>
      </c>
      <c r="D48" s="38">
        <v>136.78</v>
      </c>
      <c r="E48" s="38">
        <v>99.9</v>
      </c>
      <c r="F48" s="38">
        <v>44.58</v>
      </c>
      <c r="G48" s="38">
        <v>18.7</v>
      </c>
    </row>
    <row r="49" spans="1:7" x14ac:dyDescent="0.25">
      <c r="A49" s="38" t="s">
        <v>126</v>
      </c>
      <c r="B49" s="38">
        <v>18.559999999999999</v>
      </c>
      <c r="C49" s="38">
        <v>91.46</v>
      </c>
      <c r="D49" s="38">
        <v>113.54</v>
      </c>
      <c r="E49" s="38">
        <v>86.44</v>
      </c>
      <c r="F49" s="38">
        <v>39.380000000000003</v>
      </c>
      <c r="G49" s="38">
        <v>17.420000000000002</v>
      </c>
    </row>
    <row r="50" spans="1:7" x14ac:dyDescent="0.25">
      <c r="A50" s="38" t="s">
        <v>127</v>
      </c>
      <c r="B50" s="38">
        <v>13.36</v>
      </c>
      <c r="C50" s="38">
        <v>68.959999999999994</v>
      </c>
      <c r="D50" s="38">
        <v>86.3</v>
      </c>
      <c r="E50" s="38">
        <v>67.760000000000005</v>
      </c>
      <c r="F50" s="38">
        <v>33.1</v>
      </c>
      <c r="G50" s="38">
        <v>13.56</v>
      </c>
    </row>
    <row r="51" spans="1:7" x14ac:dyDescent="0.25">
      <c r="A51" s="38" t="s">
        <v>128</v>
      </c>
      <c r="B51" s="38">
        <v>13.06</v>
      </c>
      <c r="C51" s="38">
        <v>62.14</v>
      </c>
      <c r="D51" s="38">
        <v>83.94</v>
      </c>
      <c r="E51" s="38">
        <v>61.54</v>
      </c>
      <c r="F51" s="38">
        <v>29.18</v>
      </c>
      <c r="G51" s="38">
        <v>13.34</v>
      </c>
    </row>
    <row r="52" spans="1:7" x14ac:dyDescent="0.25">
      <c r="A52" s="38" t="s">
        <v>129</v>
      </c>
      <c r="B52" s="38">
        <v>15.38</v>
      </c>
      <c r="C52" s="38">
        <v>71.08</v>
      </c>
      <c r="D52" s="38">
        <v>88.28</v>
      </c>
      <c r="E52" s="38">
        <v>66.819999999999993</v>
      </c>
      <c r="F52" s="38">
        <v>32.36</v>
      </c>
      <c r="G52" s="38">
        <v>14.66</v>
      </c>
    </row>
    <row r="53" spans="1:7" x14ac:dyDescent="0.25">
      <c r="A53" s="38" t="s">
        <v>130</v>
      </c>
      <c r="B53" s="38">
        <v>11.42</v>
      </c>
      <c r="C53" s="38">
        <v>67.680000000000007</v>
      </c>
      <c r="D53" s="38">
        <v>88.32</v>
      </c>
      <c r="E53" s="38">
        <v>69.48</v>
      </c>
      <c r="F53" s="38">
        <v>34.979999999999997</v>
      </c>
      <c r="G53" s="38">
        <v>18.54</v>
      </c>
    </row>
    <row r="54" spans="1:7" x14ac:dyDescent="0.25">
      <c r="A54" s="38" t="s">
        <v>131</v>
      </c>
      <c r="B54" s="38">
        <v>11.36</v>
      </c>
      <c r="C54" s="38">
        <v>60.56</v>
      </c>
      <c r="D54" s="38">
        <v>75.14</v>
      </c>
      <c r="E54" s="38">
        <v>60.8</v>
      </c>
      <c r="F54" s="38">
        <v>31.54</v>
      </c>
      <c r="G54" s="38">
        <v>15.5</v>
      </c>
    </row>
    <row r="55" spans="1:7" x14ac:dyDescent="0.25">
      <c r="A55" s="38" t="s">
        <v>132</v>
      </c>
      <c r="B55" s="38">
        <v>11.04</v>
      </c>
      <c r="C55" s="38">
        <v>56.02</v>
      </c>
      <c r="D55" s="38">
        <v>73.040000000000006</v>
      </c>
      <c r="E55" s="38">
        <v>56.94</v>
      </c>
      <c r="F55" s="38">
        <v>29.68</v>
      </c>
      <c r="G55" s="38">
        <v>14.26</v>
      </c>
    </row>
    <row r="56" spans="1:7" x14ac:dyDescent="0.25">
      <c r="A56" s="38" t="s">
        <v>133</v>
      </c>
      <c r="B56" s="38">
        <v>9.66</v>
      </c>
      <c r="C56" s="38">
        <v>50.88</v>
      </c>
      <c r="D56" s="38">
        <v>59.58</v>
      </c>
      <c r="E56" s="38">
        <v>49.34</v>
      </c>
      <c r="F56" s="38">
        <v>26.16</v>
      </c>
      <c r="G56" s="38">
        <v>13.22</v>
      </c>
    </row>
    <row r="57" spans="1:7" x14ac:dyDescent="0.25">
      <c r="A57" s="38" t="s">
        <v>134</v>
      </c>
      <c r="B57" s="38">
        <v>6.84</v>
      </c>
      <c r="C57" s="38">
        <v>40.159999999999997</v>
      </c>
      <c r="D57" s="38">
        <v>53.88</v>
      </c>
      <c r="E57" s="38">
        <v>45.12</v>
      </c>
      <c r="F57" s="38">
        <v>23.88</v>
      </c>
      <c r="G57" s="38">
        <v>12.76</v>
      </c>
    </row>
    <row r="58" spans="1:7" x14ac:dyDescent="0.25">
      <c r="A58" s="38" t="s">
        <v>135</v>
      </c>
      <c r="B58" s="38">
        <v>6.66</v>
      </c>
      <c r="C58" s="38">
        <v>41.66</v>
      </c>
      <c r="D58" s="38">
        <v>60.2</v>
      </c>
      <c r="E58" s="38">
        <v>50.36</v>
      </c>
      <c r="F58" s="38">
        <v>25.98</v>
      </c>
      <c r="G58" s="38">
        <v>14.16</v>
      </c>
    </row>
    <row r="59" spans="1:7" x14ac:dyDescent="0.25">
      <c r="A59" s="38" t="s">
        <v>136</v>
      </c>
      <c r="B59" s="38">
        <v>6.56</v>
      </c>
      <c r="C59" s="38">
        <v>35.5</v>
      </c>
      <c r="D59" s="38">
        <v>48.34</v>
      </c>
      <c r="E59" s="38">
        <v>42.5</v>
      </c>
      <c r="F59" s="38">
        <v>22.34</v>
      </c>
      <c r="G59" s="38">
        <v>11.8</v>
      </c>
    </row>
    <row r="60" spans="1:7" x14ac:dyDescent="0.25">
      <c r="A60" s="38" t="s">
        <v>137</v>
      </c>
      <c r="B60" s="38">
        <v>7.64</v>
      </c>
      <c r="C60" s="38">
        <v>34.799999999999997</v>
      </c>
      <c r="D60" s="38">
        <v>46.52</v>
      </c>
      <c r="E60" s="38">
        <v>37.119999999999997</v>
      </c>
      <c r="F60" s="38">
        <v>20.14</v>
      </c>
      <c r="G60" s="38">
        <v>10.7</v>
      </c>
    </row>
    <row r="61" spans="1:7" x14ac:dyDescent="0.25">
      <c r="A61" s="38" t="s">
        <v>138</v>
      </c>
      <c r="B61" s="38">
        <v>4.68</v>
      </c>
      <c r="C61" s="38">
        <v>30.78</v>
      </c>
      <c r="D61" s="38">
        <v>43.7</v>
      </c>
      <c r="E61" s="38">
        <v>36.979999999999997</v>
      </c>
      <c r="F61" s="38">
        <v>17.920000000000002</v>
      </c>
      <c r="G61" s="38">
        <v>10.44</v>
      </c>
    </row>
    <row r="62" spans="1:7" x14ac:dyDescent="0.25">
      <c r="A62" s="38" t="s">
        <v>139</v>
      </c>
      <c r="B62" s="38">
        <v>3.3</v>
      </c>
      <c r="C62" s="38">
        <v>23.7</v>
      </c>
      <c r="D62" s="38">
        <v>33.28</v>
      </c>
      <c r="E62" s="38">
        <v>28.16</v>
      </c>
      <c r="F62" s="38">
        <v>16.7</v>
      </c>
      <c r="G62" s="38">
        <v>10.16</v>
      </c>
    </row>
    <row r="63" spans="1:7" x14ac:dyDescent="0.25">
      <c r="A63" s="38" t="s">
        <v>140</v>
      </c>
      <c r="B63" s="38">
        <v>3.28</v>
      </c>
      <c r="C63" s="38">
        <v>22.2</v>
      </c>
      <c r="D63" s="38">
        <v>32.68</v>
      </c>
      <c r="E63" s="38">
        <v>29.04</v>
      </c>
      <c r="F63" s="38">
        <v>15.8</v>
      </c>
      <c r="G63" s="38">
        <v>9.7799999999999905</v>
      </c>
    </row>
    <row r="64" spans="1:7" x14ac:dyDescent="0.25">
      <c r="A64" s="38" t="s">
        <v>141</v>
      </c>
      <c r="B64" s="38">
        <v>4.24</v>
      </c>
      <c r="C64" s="38">
        <v>24.94</v>
      </c>
      <c r="D64" s="38">
        <v>35.74</v>
      </c>
      <c r="E64" s="38">
        <v>30.1</v>
      </c>
      <c r="F64" s="38">
        <v>16.18</v>
      </c>
      <c r="G64" s="38">
        <v>10.36</v>
      </c>
    </row>
    <row r="65" spans="1:7" x14ac:dyDescent="0.25">
      <c r="A65" s="38" t="s">
        <v>142</v>
      </c>
      <c r="B65" s="38">
        <v>3.24</v>
      </c>
      <c r="C65" s="38">
        <v>23.04</v>
      </c>
      <c r="D65" s="38">
        <v>33.56</v>
      </c>
      <c r="E65" s="38">
        <v>27.96</v>
      </c>
      <c r="F65" s="38">
        <v>14.94</v>
      </c>
      <c r="G65" s="38">
        <v>9.08</v>
      </c>
    </row>
    <row r="66" spans="1:7" x14ac:dyDescent="0.25">
      <c r="A66" s="38" t="s">
        <v>143</v>
      </c>
      <c r="B66" s="38">
        <v>2.88</v>
      </c>
      <c r="C66" s="38">
        <v>19.079999999999998</v>
      </c>
      <c r="D66" s="38">
        <v>27.68</v>
      </c>
      <c r="E66" s="38">
        <v>23.4</v>
      </c>
      <c r="F66" s="38">
        <v>13.3</v>
      </c>
      <c r="G66" s="38">
        <v>8.52</v>
      </c>
    </row>
    <row r="67" spans="1:7" x14ac:dyDescent="0.25">
      <c r="A67" s="38" t="s">
        <v>144</v>
      </c>
      <c r="B67" s="38">
        <v>3.28</v>
      </c>
      <c r="C67" s="38">
        <v>18.399999999999999</v>
      </c>
      <c r="D67" s="38">
        <v>26.04</v>
      </c>
      <c r="E67" s="38">
        <v>22.86</v>
      </c>
      <c r="F67" s="38">
        <v>13.42</v>
      </c>
      <c r="G67" s="38">
        <v>8.16</v>
      </c>
    </row>
    <row r="68" spans="1:7" x14ac:dyDescent="0.25">
      <c r="A68" s="38" t="s">
        <v>145</v>
      </c>
      <c r="B68" s="38">
        <v>3.58</v>
      </c>
      <c r="C68" s="38">
        <v>20.2</v>
      </c>
      <c r="D68" s="38">
        <v>30.98</v>
      </c>
      <c r="E68" s="38">
        <v>27.02</v>
      </c>
      <c r="F68" s="38">
        <v>13.94</v>
      </c>
      <c r="G68" s="38">
        <v>8.14</v>
      </c>
    </row>
    <row r="69" spans="1:7" x14ac:dyDescent="0.25">
      <c r="A69" s="38" t="s">
        <v>146</v>
      </c>
      <c r="B69" s="38">
        <v>2.86</v>
      </c>
      <c r="C69" s="38">
        <v>17.760000000000002</v>
      </c>
      <c r="D69" s="38">
        <v>26.76</v>
      </c>
      <c r="E69" s="38">
        <v>25.58</v>
      </c>
      <c r="F69" s="38">
        <v>14.28</v>
      </c>
      <c r="G69" s="38">
        <v>9.44</v>
      </c>
    </row>
    <row r="70" spans="1:7" x14ac:dyDescent="0.25">
      <c r="A70" s="38" t="s">
        <v>147</v>
      </c>
      <c r="B70" s="38">
        <v>2.38</v>
      </c>
      <c r="C70" s="38">
        <v>15.6</v>
      </c>
      <c r="D70" s="38">
        <v>23.14</v>
      </c>
      <c r="E70" s="38">
        <v>20.440000000000001</v>
      </c>
      <c r="F70" s="38">
        <v>12.76</v>
      </c>
      <c r="G70" s="38">
        <v>8.3599999999999905</v>
      </c>
    </row>
    <row r="71" spans="1:7" x14ac:dyDescent="0.25">
      <c r="A71" s="38" t="s">
        <v>148</v>
      </c>
      <c r="B71" s="38">
        <v>2.72</v>
      </c>
      <c r="C71" s="38">
        <v>15.48</v>
      </c>
      <c r="D71" s="38">
        <v>22.36</v>
      </c>
      <c r="E71" s="38">
        <v>19.64</v>
      </c>
      <c r="F71" s="38">
        <v>11.86</v>
      </c>
      <c r="G71" s="38">
        <v>8.3599999999999905</v>
      </c>
    </row>
    <row r="72" spans="1:7" x14ac:dyDescent="0.25">
      <c r="A72" s="38" t="s">
        <v>149</v>
      </c>
      <c r="B72" s="38">
        <v>3.04</v>
      </c>
      <c r="C72" s="38">
        <v>15.4</v>
      </c>
      <c r="D72" s="38">
        <v>22.56</v>
      </c>
      <c r="E72" s="38">
        <v>19.34</v>
      </c>
      <c r="F72" s="38">
        <v>9.98</v>
      </c>
      <c r="G72" s="38">
        <v>8.2799999999999905</v>
      </c>
    </row>
    <row r="73" spans="1:7" x14ac:dyDescent="0.25">
      <c r="A73" s="38" t="s">
        <v>150</v>
      </c>
      <c r="B73" s="38">
        <v>2.7</v>
      </c>
      <c r="C73" s="38">
        <v>17.420000000000002</v>
      </c>
      <c r="D73" s="38">
        <v>25.3</v>
      </c>
      <c r="E73" s="38">
        <v>23.04</v>
      </c>
      <c r="F73" s="38">
        <v>13.06</v>
      </c>
      <c r="G73" s="38">
        <v>8.94</v>
      </c>
    </row>
    <row r="74" spans="1:7" x14ac:dyDescent="0.25">
      <c r="A74" s="38" t="s">
        <v>151</v>
      </c>
      <c r="B74" s="38">
        <v>2.12</v>
      </c>
      <c r="C74" s="38">
        <v>14.46</v>
      </c>
      <c r="D74" s="38">
        <v>22.5</v>
      </c>
      <c r="E74" s="38">
        <v>22.26</v>
      </c>
      <c r="F74" s="38">
        <v>13.3</v>
      </c>
      <c r="G74" s="38">
        <v>10</v>
      </c>
    </row>
    <row r="75" spans="1:7" x14ac:dyDescent="0.25">
      <c r="A75" s="38" t="s">
        <v>152</v>
      </c>
      <c r="B75" s="38">
        <v>2.36</v>
      </c>
      <c r="C75" s="38">
        <v>12.74</v>
      </c>
      <c r="D75" s="38">
        <v>18.059999999999999</v>
      </c>
      <c r="E75" s="38">
        <v>17.82</v>
      </c>
      <c r="F75" s="38">
        <v>10.96</v>
      </c>
      <c r="G75" s="38">
        <v>7.58</v>
      </c>
    </row>
    <row r="76" spans="1:7" x14ac:dyDescent="0.25">
      <c r="A76" s="38" t="s">
        <v>153</v>
      </c>
      <c r="B76" s="38">
        <v>2.7</v>
      </c>
      <c r="C76" s="38">
        <v>12.96</v>
      </c>
      <c r="D76" s="38">
        <v>18.920000000000002</v>
      </c>
      <c r="E76" s="38">
        <v>17.66</v>
      </c>
      <c r="F76" s="38">
        <v>9.42</v>
      </c>
      <c r="G76" s="38">
        <v>7.32</v>
      </c>
    </row>
    <row r="77" spans="1:7" x14ac:dyDescent="0.25">
      <c r="A77" s="38" t="s">
        <v>154</v>
      </c>
      <c r="B77" s="38">
        <v>2.36</v>
      </c>
      <c r="C77" s="38">
        <v>13.86</v>
      </c>
      <c r="D77" s="38">
        <v>21.84</v>
      </c>
      <c r="E77" s="38">
        <v>18.68</v>
      </c>
      <c r="F77" s="38">
        <v>11.46</v>
      </c>
      <c r="G77" s="38">
        <v>8.16</v>
      </c>
    </row>
    <row r="78" spans="1:7" x14ac:dyDescent="0.25">
      <c r="A78" s="38" t="s">
        <v>155</v>
      </c>
      <c r="B78" s="38">
        <v>2.78</v>
      </c>
      <c r="C78" s="38">
        <v>13.16</v>
      </c>
      <c r="D78" s="38">
        <v>19.54</v>
      </c>
      <c r="E78" s="38">
        <v>19.52</v>
      </c>
      <c r="F78" s="38">
        <v>11.8</v>
      </c>
      <c r="G78" s="38">
        <v>8.66</v>
      </c>
    </row>
    <row r="79" spans="1:7" x14ac:dyDescent="0.25">
      <c r="A79" s="38" t="s">
        <v>156</v>
      </c>
      <c r="B79" s="38">
        <v>2.34</v>
      </c>
      <c r="C79" s="38">
        <v>11.68</v>
      </c>
      <c r="D79" s="38">
        <v>15.88</v>
      </c>
      <c r="E79" s="38">
        <v>16.14</v>
      </c>
      <c r="F79" s="38">
        <v>10.1</v>
      </c>
      <c r="G79" s="38">
        <v>8.14</v>
      </c>
    </row>
    <row r="80" spans="1:7" x14ac:dyDescent="0.25">
      <c r="A80" s="38" t="s">
        <v>157</v>
      </c>
      <c r="B80" s="38">
        <v>2.92</v>
      </c>
      <c r="C80" s="38">
        <v>12.46</v>
      </c>
      <c r="D80" s="38">
        <v>19.12</v>
      </c>
      <c r="E80" s="38">
        <v>16.64</v>
      </c>
      <c r="F80" s="38">
        <v>9.66</v>
      </c>
      <c r="G80" s="38">
        <v>7.06</v>
      </c>
    </row>
    <row r="81" spans="1:15" x14ac:dyDescent="0.25">
      <c r="A81" s="38" t="s">
        <v>158</v>
      </c>
      <c r="B81" s="38">
        <v>2.92</v>
      </c>
      <c r="C81" s="38">
        <v>12.280000000000001</v>
      </c>
      <c r="D81" s="38">
        <v>20</v>
      </c>
      <c r="E81" s="38">
        <v>16.64</v>
      </c>
      <c r="F81" s="38">
        <v>11.28</v>
      </c>
      <c r="G81" s="38">
        <v>7.92</v>
      </c>
    </row>
    <row r="82" spans="1:15" x14ac:dyDescent="0.25">
      <c r="A82" s="38" t="s">
        <v>159</v>
      </c>
      <c r="B82" s="38">
        <v>2.68</v>
      </c>
      <c r="C82" s="38">
        <v>12.3</v>
      </c>
      <c r="D82" s="38">
        <v>17.2</v>
      </c>
      <c r="E82" s="38">
        <v>16.04</v>
      </c>
      <c r="F82" s="38">
        <v>9.6</v>
      </c>
      <c r="G82" s="38">
        <v>8.1</v>
      </c>
    </row>
    <row r="83" spans="1:15" x14ac:dyDescent="0.25">
      <c r="A83" s="38" t="s">
        <v>160</v>
      </c>
      <c r="B83" s="38">
        <v>2.68</v>
      </c>
      <c r="C83" s="38">
        <v>10.58</v>
      </c>
      <c r="D83" s="38">
        <v>17.440000000000001</v>
      </c>
      <c r="E83" s="38">
        <v>16.34</v>
      </c>
      <c r="F83" s="38">
        <v>9.8000000000000007</v>
      </c>
      <c r="G83" s="38">
        <v>7.72</v>
      </c>
    </row>
    <row r="84" spans="1:15" x14ac:dyDescent="0.25">
      <c r="A84" s="38" t="s">
        <v>161</v>
      </c>
      <c r="B84" s="38">
        <v>2.7800000000000002</v>
      </c>
      <c r="C84" s="38">
        <v>13.5</v>
      </c>
      <c r="D84" s="38">
        <v>19.080000000000002</v>
      </c>
      <c r="E84" s="38">
        <v>17.260000000000002</v>
      </c>
      <c r="F84" s="38">
        <v>10.24</v>
      </c>
      <c r="G84" s="38">
        <v>8.4600000000000009</v>
      </c>
    </row>
    <row r="85" spans="1:15" x14ac:dyDescent="0.25">
      <c r="A85" s="38" t="s">
        <v>162</v>
      </c>
      <c r="B85" s="38">
        <v>2.58</v>
      </c>
      <c r="C85" s="38">
        <v>14.36</v>
      </c>
      <c r="D85" s="38">
        <v>20.3</v>
      </c>
      <c r="E85" s="38">
        <v>17.98</v>
      </c>
      <c r="F85" s="38">
        <v>10.68</v>
      </c>
      <c r="G85" s="38">
        <v>8.82</v>
      </c>
    </row>
    <row r="86" spans="1:15" x14ac:dyDescent="0.25">
      <c r="A86" s="38" t="s">
        <v>163</v>
      </c>
      <c r="B86" s="38">
        <v>0.66</v>
      </c>
      <c r="C86" s="38">
        <v>3.16</v>
      </c>
      <c r="D86" s="38">
        <v>5.14</v>
      </c>
      <c r="E86" s="38">
        <v>6.78</v>
      </c>
      <c r="F86" s="38">
        <v>4.6000000000000005</v>
      </c>
      <c r="G86" s="38">
        <v>3.52</v>
      </c>
    </row>
    <row r="87" spans="1:15" x14ac:dyDescent="0.25">
      <c r="A87" s="38" t="s">
        <v>164</v>
      </c>
      <c r="B87" s="38">
        <v>0.44</v>
      </c>
      <c r="C87" s="38">
        <v>1.94</v>
      </c>
      <c r="D87" s="38">
        <v>3.44</v>
      </c>
      <c r="E87" s="38">
        <v>4.3</v>
      </c>
      <c r="F87" s="38">
        <v>3.04</v>
      </c>
      <c r="G87" s="38">
        <v>2.84</v>
      </c>
    </row>
    <row r="88" spans="1:15" x14ac:dyDescent="0.25">
      <c r="A88" s="38" t="s">
        <v>165</v>
      </c>
      <c r="B88" s="38">
        <v>0.36</v>
      </c>
      <c r="C88" s="38">
        <v>1.68</v>
      </c>
      <c r="D88" s="38">
        <v>3.04</v>
      </c>
      <c r="E88" s="38">
        <v>3.66</v>
      </c>
      <c r="F88" s="38">
        <v>2.98</v>
      </c>
      <c r="G88" s="38">
        <v>2.46</v>
      </c>
    </row>
    <row r="89" spans="1:15" x14ac:dyDescent="0.25">
      <c r="A89" s="38" t="s">
        <v>166</v>
      </c>
      <c r="B89" s="38">
        <v>0.44</v>
      </c>
      <c r="C89" s="38">
        <v>1.18</v>
      </c>
      <c r="D89" s="38">
        <v>2.2400000000000002</v>
      </c>
      <c r="E89" s="38">
        <v>2.72</v>
      </c>
      <c r="F89" s="38">
        <v>2.44</v>
      </c>
      <c r="G89" s="38">
        <v>2.38</v>
      </c>
    </row>
    <row r="90" spans="1:15" x14ac:dyDescent="0.25">
      <c r="A90" s="38" t="s">
        <v>167</v>
      </c>
      <c r="B90" s="38">
        <v>0.18</v>
      </c>
      <c r="C90" s="38">
        <v>0.96</v>
      </c>
      <c r="D90" s="38">
        <v>1.6600000000000001</v>
      </c>
      <c r="E90" s="38">
        <v>1.58</v>
      </c>
      <c r="F90" s="38">
        <v>1.56</v>
      </c>
      <c r="G90" s="38">
        <v>2.16</v>
      </c>
    </row>
    <row r="91" spans="1:15" x14ac:dyDescent="0.25">
      <c r="A91" s="38" t="s">
        <v>168</v>
      </c>
      <c r="B91" s="38">
        <v>0.16</v>
      </c>
      <c r="C91" s="38">
        <v>0.94000000000000006</v>
      </c>
      <c r="D91" s="38">
        <v>2.04</v>
      </c>
      <c r="E91" s="38">
        <v>2.42</v>
      </c>
      <c r="F91" s="38">
        <v>2.1800000000000002</v>
      </c>
      <c r="G91" s="38">
        <v>1.86</v>
      </c>
    </row>
    <row r="92" spans="1:15" x14ac:dyDescent="0.25">
      <c r="A92" s="38" t="s">
        <v>169</v>
      </c>
      <c r="B92" s="38">
        <v>0.36</v>
      </c>
      <c r="C92" s="38">
        <v>0.98</v>
      </c>
      <c r="D92" s="38">
        <v>1.6600000000000001</v>
      </c>
      <c r="E92" s="38">
        <v>1.98</v>
      </c>
      <c r="F92" s="38">
        <v>1.4000000000000001</v>
      </c>
      <c r="G92" s="38">
        <v>2.48</v>
      </c>
    </row>
    <row r="93" spans="1:15" x14ac:dyDescent="0.25">
      <c r="A93" s="38" t="s">
        <v>170</v>
      </c>
      <c r="B93" s="38">
        <v>0.82000000000000006</v>
      </c>
      <c r="C93" s="38">
        <v>3.9</v>
      </c>
      <c r="D93" s="38">
        <v>6.18</v>
      </c>
      <c r="E93" s="38">
        <v>5</v>
      </c>
      <c r="F93" s="38">
        <v>3.9</v>
      </c>
      <c r="G93" s="38">
        <v>4.42</v>
      </c>
      <c r="J93" s="88"/>
      <c r="K93" s="88"/>
      <c r="L93" s="88"/>
      <c r="M93" s="88"/>
      <c r="N93" s="88"/>
      <c r="O93" s="88"/>
    </row>
    <row r="94" spans="1:15" x14ac:dyDescent="0.25">
      <c r="A94" s="38" t="s">
        <v>171</v>
      </c>
      <c r="B94" s="38">
        <v>1.3800000000000001</v>
      </c>
      <c r="C94" s="38">
        <v>6.04</v>
      </c>
      <c r="D94" s="38">
        <v>7.16</v>
      </c>
      <c r="E94" s="38">
        <v>7.22</v>
      </c>
      <c r="F94" s="38">
        <v>5.96</v>
      </c>
      <c r="G94" s="38">
        <v>7.24</v>
      </c>
    </row>
    <row r="95" spans="1:15" x14ac:dyDescent="0.25">
      <c r="A95" s="38" t="s">
        <v>172</v>
      </c>
      <c r="B95" s="38">
        <v>1.6</v>
      </c>
      <c r="C95" s="38">
        <v>5.18</v>
      </c>
      <c r="D95" s="38">
        <v>6.68</v>
      </c>
      <c r="E95" s="38">
        <v>5.88</v>
      </c>
      <c r="F95" s="38">
        <v>4.2</v>
      </c>
      <c r="G95" s="38">
        <v>4.88</v>
      </c>
      <c r="I95" s="88"/>
      <c r="J95" s="88"/>
      <c r="K95" s="88"/>
      <c r="L95" s="88"/>
      <c r="M95" s="88"/>
      <c r="N95" s="88"/>
    </row>
    <row r="96" spans="1:15" x14ac:dyDescent="0.25">
      <c r="A96" s="38" t="s">
        <v>173</v>
      </c>
      <c r="B96" s="38">
        <v>1.62</v>
      </c>
      <c r="C96" s="38">
        <v>6.5600000000000005</v>
      </c>
      <c r="D96" s="38">
        <v>8.7000000000000011</v>
      </c>
      <c r="E96" s="38">
        <v>7.2</v>
      </c>
      <c r="F96" s="38">
        <v>4.72</v>
      </c>
      <c r="G96" s="38">
        <v>5.38</v>
      </c>
    </row>
    <row r="97" spans="1:16" x14ac:dyDescent="0.25">
      <c r="A97" s="38" t="s">
        <v>174</v>
      </c>
      <c r="B97" s="38">
        <v>1.72</v>
      </c>
      <c r="C97" s="38">
        <v>7.08</v>
      </c>
      <c r="D97" s="38">
        <v>9.0400000000000009</v>
      </c>
      <c r="E97" s="38">
        <v>7.24</v>
      </c>
      <c r="F97" s="38">
        <v>4.9800000000000004</v>
      </c>
      <c r="G97" s="38">
        <v>5.58</v>
      </c>
    </row>
    <row r="98" spans="1:16" x14ac:dyDescent="0.25">
      <c r="A98" s="38" t="s">
        <v>175</v>
      </c>
      <c r="B98" s="38">
        <v>2.02</v>
      </c>
      <c r="C98" s="38">
        <v>7.3</v>
      </c>
      <c r="D98" s="38">
        <v>9.64</v>
      </c>
      <c r="E98" s="38">
        <v>7.96</v>
      </c>
      <c r="F98" s="38">
        <v>5.34</v>
      </c>
      <c r="G98" s="38">
        <v>6.48</v>
      </c>
    </row>
    <row r="99" spans="1:16" x14ac:dyDescent="0.25">
      <c r="A99" s="38" t="s">
        <v>176</v>
      </c>
      <c r="B99" s="38">
        <v>1.82</v>
      </c>
      <c r="C99" s="38">
        <v>7.18</v>
      </c>
      <c r="D99" s="38">
        <v>8.7799999999999994</v>
      </c>
      <c r="E99" s="38">
        <v>7.74</v>
      </c>
      <c r="F99" s="38">
        <v>5.68</v>
      </c>
      <c r="G99" s="38">
        <v>4.84</v>
      </c>
    </row>
    <row r="100" spans="1:16" x14ac:dyDescent="0.25">
      <c r="A100" s="38" t="s">
        <v>177</v>
      </c>
      <c r="B100" s="38">
        <v>2.2200000000000002</v>
      </c>
      <c r="C100" s="38">
        <v>7.36</v>
      </c>
      <c r="D100" s="38">
        <v>9.2200000000000006</v>
      </c>
      <c r="E100" s="38">
        <v>9.2200000000000006</v>
      </c>
      <c r="F100" s="38">
        <v>5.88</v>
      </c>
      <c r="G100" s="38">
        <v>6.22</v>
      </c>
      <c r="K100" s="88"/>
      <c r="L100" s="88"/>
      <c r="M100" s="88"/>
      <c r="N100" s="88"/>
      <c r="O100" s="88"/>
      <c r="P100" s="88"/>
    </row>
  </sheetData>
  <phoneticPr fontId="37" type="noConversion"/>
  <hyperlinks>
    <hyperlink ref="H1" location="'TABLE OF CONTENTS'!A1" display="Return to Table of Contents" xr:uid="{00000000-0004-0000-3400-000000000000}"/>
  </hyperlinks>
  <pageMargins left="0.7" right="0.7" top="0.75" bottom="0.75" header="0.3" footer="0.3"/>
  <pageSetup orientation="portrait" r:id="rId1"/>
  <headerFooter>
    <oddHeader>&amp;L&amp;"Calibri"&amp;11&amp;K000000NONCONFIDENTIAL // EXTERNAL&amp;1#_x000D_&amp;"Calibri"&amp;11&amp;K000000&amp;"Calibri"&amp;11&amp;K000000</oddHead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sheetPr codeName="Sheet36"/>
  <dimension ref="A1:Q100"/>
  <sheetViews>
    <sheetView zoomScaleNormal="100" workbookViewId="0">
      <pane xSplit="1" ySplit="4" topLeftCell="B5" activePane="bottomRight" state="frozen"/>
      <selection pane="topRight" activeCell="B1" sqref="B1"/>
      <selection pane="bottomLeft" activeCell="A4" sqref="A4"/>
      <selection pane="bottomRight"/>
    </sheetView>
  </sheetViews>
  <sheetFormatPr defaultColWidth="9.140625" defaultRowHeight="15" x14ac:dyDescent="0.25"/>
  <sheetData>
    <row r="1" spans="1:8" s="28" customFormat="1" ht="20.25" x14ac:dyDescent="0.3">
      <c r="A1" s="28" t="s">
        <v>274</v>
      </c>
      <c r="H1" s="11" t="s">
        <v>86</v>
      </c>
    </row>
    <row r="2" spans="1:8" s="28" customFormat="1" ht="15" customHeight="1" x14ac:dyDescent="0.3">
      <c r="A2" t="s">
        <v>244</v>
      </c>
      <c r="B2"/>
      <c r="C2"/>
      <c r="D2"/>
      <c r="E2"/>
      <c r="G2"/>
      <c r="H2" t="s">
        <v>179</v>
      </c>
    </row>
    <row r="3" spans="1:8" s="28" customFormat="1" ht="15" customHeight="1" x14ac:dyDescent="0.3">
      <c r="A3"/>
      <c r="B3"/>
      <c r="C3"/>
      <c r="D3"/>
      <c r="E3"/>
      <c r="G3"/>
      <c r="H3" t="s">
        <v>273</v>
      </c>
    </row>
    <row r="4" spans="1:8" x14ac:dyDescent="0.25">
      <c r="A4" t="s">
        <v>242</v>
      </c>
      <c r="B4" t="s">
        <v>252</v>
      </c>
      <c r="C4" t="s">
        <v>253</v>
      </c>
      <c r="D4" t="s">
        <v>254</v>
      </c>
      <c r="E4" t="s">
        <v>255</v>
      </c>
      <c r="F4" t="s">
        <v>256</v>
      </c>
      <c r="G4" t="s">
        <v>257</v>
      </c>
    </row>
    <row r="5" spans="1:8" ht="15" customHeight="1" x14ac:dyDescent="0.25">
      <c r="A5" s="38" t="s">
        <v>201</v>
      </c>
      <c r="B5" s="38">
        <v>61.86</v>
      </c>
      <c r="C5" s="38">
        <v>117.1</v>
      </c>
      <c r="D5" s="38">
        <v>108.38</v>
      </c>
      <c r="E5" s="38">
        <v>63.04</v>
      </c>
      <c r="F5" s="38">
        <v>25.2</v>
      </c>
      <c r="G5" s="38">
        <v>17.84</v>
      </c>
    </row>
    <row r="6" spans="1:8" ht="15" customHeight="1" x14ac:dyDescent="0.25">
      <c r="A6" s="38" t="s">
        <v>202</v>
      </c>
      <c r="B6" s="38">
        <v>74.44</v>
      </c>
      <c r="C6" s="38">
        <v>157.16</v>
      </c>
      <c r="D6" s="38">
        <v>135.18</v>
      </c>
      <c r="E6" s="38">
        <v>79.94</v>
      </c>
      <c r="F6" s="38">
        <v>30.04</v>
      </c>
      <c r="G6" s="38">
        <v>19.559999999999999</v>
      </c>
    </row>
    <row r="7" spans="1:8" ht="15" customHeight="1" x14ac:dyDescent="0.25">
      <c r="A7" s="38" t="s">
        <v>203</v>
      </c>
      <c r="B7" s="38">
        <v>72.36</v>
      </c>
      <c r="C7" s="38">
        <v>129.54</v>
      </c>
      <c r="D7" s="38">
        <v>111.94</v>
      </c>
      <c r="E7" s="38">
        <v>66.2</v>
      </c>
      <c r="F7" s="38">
        <v>25.42</v>
      </c>
      <c r="G7" s="38">
        <v>16.16</v>
      </c>
    </row>
    <row r="8" spans="1:8" ht="15" customHeight="1" x14ac:dyDescent="0.25">
      <c r="A8" s="38" t="s">
        <v>204</v>
      </c>
      <c r="B8" s="38">
        <v>75.52</v>
      </c>
      <c r="C8" s="38">
        <v>130.5</v>
      </c>
      <c r="D8" s="38">
        <v>115.6</v>
      </c>
      <c r="E8" s="38">
        <v>66.34</v>
      </c>
      <c r="F8" s="38">
        <v>24.94</v>
      </c>
      <c r="G8" s="38">
        <v>15.56</v>
      </c>
    </row>
    <row r="9" spans="1:8" ht="15" customHeight="1" x14ac:dyDescent="0.25">
      <c r="A9" s="38" t="s">
        <v>205</v>
      </c>
      <c r="B9" s="38">
        <v>63.02</v>
      </c>
      <c r="C9" s="38">
        <v>129.62</v>
      </c>
      <c r="D9" s="38">
        <v>118.3</v>
      </c>
      <c r="E9" s="38">
        <v>70.459999999999994</v>
      </c>
      <c r="F9" s="38">
        <v>27.44</v>
      </c>
      <c r="G9" s="38">
        <v>18.04</v>
      </c>
    </row>
    <row r="10" spans="1:8" ht="15" customHeight="1" x14ac:dyDescent="0.25">
      <c r="A10" s="38" t="s">
        <v>206</v>
      </c>
      <c r="B10" s="38">
        <v>90.7</v>
      </c>
      <c r="C10" s="38">
        <v>181.82</v>
      </c>
      <c r="D10" s="38">
        <v>168.38</v>
      </c>
      <c r="E10" s="38">
        <v>104.18</v>
      </c>
      <c r="F10" s="38">
        <v>40.98</v>
      </c>
      <c r="G10" s="38">
        <v>25</v>
      </c>
    </row>
    <row r="11" spans="1:8" ht="15" customHeight="1" x14ac:dyDescent="0.25">
      <c r="A11" s="38" t="s">
        <v>207</v>
      </c>
      <c r="B11" s="38">
        <v>75.42</v>
      </c>
      <c r="C11" s="38">
        <v>140.24</v>
      </c>
      <c r="D11" s="38">
        <v>129.80000000000001</v>
      </c>
      <c r="E11" s="38">
        <v>77.819999999999993</v>
      </c>
      <c r="F11" s="38">
        <v>31.56</v>
      </c>
      <c r="G11" s="38">
        <v>20.02</v>
      </c>
    </row>
    <row r="12" spans="1:8" ht="15" customHeight="1" x14ac:dyDescent="0.25">
      <c r="A12" s="38" t="s">
        <v>208</v>
      </c>
      <c r="B12" s="38">
        <v>82.68</v>
      </c>
      <c r="C12" s="38">
        <v>154.08000000000001</v>
      </c>
      <c r="D12" s="38">
        <v>139.88</v>
      </c>
      <c r="E12" s="38">
        <v>82.96</v>
      </c>
      <c r="F12" s="38">
        <v>31.68</v>
      </c>
      <c r="G12" s="38">
        <v>21.02</v>
      </c>
    </row>
    <row r="13" spans="1:8" ht="15" customHeight="1" x14ac:dyDescent="0.25">
      <c r="A13" s="38" t="s">
        <v>209</v>
      </c>
      <c r="B13" s="38">
        <v>100.32</v>
      </c>
      <c r="C13" s="38">
        <v>197.26</v>
      </c>
      <c r="D13" s="38">
        <v>187.78</v>
      </c>
      <c r="E13" s="38">
        <v>123.64</v>
      </c>
      <c r="F13" s="38">
        <v>50.78</v>
      </c>
      <c r="G13" s="38">
        <v>29.8</v>
      </c>
    </row>
    <row r="14" spans="1:8" ht="15" customHeight="1" x14ac:dyDescent="0.25">
      <c r="A14" s="38" t="s">
        <v>210</v>
      </c>
      <c r="B14" s="38">
        <v>79.64</v>
      </c>
      <c r="C14" s="38">
        <v>154.38</v>
      </c>
      <c r="D14" s="38">
        <v>141.18</v>
      </c>
      <c r="E14" s="38">
        <v>89.02</v>
      </c>
      <c r="F14" s="38">
        <v>33.86</v>
      </c>
      <c r="G14" s="38">
        <v>18.96</v>
      </c>
    </row>
    <row r="15" spans="1:8" ht="15" customHeight="1" x14ac:dyDescent="0.25">
      <c r="A15" s="38" t="s">
        <v>211</v>
      </c>
      <c r="B15" s="38">
        <v>72.72</v>
      </c>
      <c r="C15" s="38">
        <v>146.41999999999999</v>
      </c>
      <c r="D15" s="38">
        <v>140.06</v>
      </c>
      <c r="E15" s="38">
        <v>88.94</v>
      </c>
      <c r="F15" s="38">
        <v>34.24</v>
      </c>
      <c r="G15" s="38">
        <v>18.079999999999998</v>
      </c>
    </row>
    <row r="16" spans="1:8" ht="15" customHeight="1" x14ac:dyDescent="0.25">
      <c r="A16" s="38" t="s">
        <v>212</v>
      </c>
      <c r="B16" s="38">
        <v>74.900000000000006</v>
      </c>
      <c r="C16" s="38">
        <v>145.66</v>
      </c>
      <c r="D16" s="38">
        <v>143.19999999999999</v>
      </c>
      <c r="E16" s="38">
        <v>88.26</v>
      </c>
      <c r="F16" s="38">
        <v>36.880000000000003</v>
      </c>
      <c r="G16" s="38">
        <v>18.760000000000002</v>
      </c>
    </row>
    <row r="17" spans="1:7" x14ac:dyDescent="0.25">
      <c r="A17" s="38" t="s">
        <v>94</v>
      </c>
      <c r="B17" s="38">
        <v>68.66</v>
      </c>
      <c r="C17" s="38">
        <v>156.96</v>
      </c>
      <c r="D17" s="38">
        <v>165.44</v>
      </c>
      <c r="E17" s="38">
        <v>108.78</v>
      </c>
      <c r="F17" s="38">
        <v>47.3</v>
      </c>
      <c r="G17" s="38">
        <v>28.52</v>
      </c>
    </row>
    <row r="18" spans="1:7" x14ac:dyDescent="0.25">
      <c r="A18" s="38" t="s">
        <v>95</v>
      </c>
      <c r="B18" s="38">
        <v>77.7</v>
      </c>
      <c r="C18" s="38">
        <v>166.54</v>
      </c>
      <c r="D18" s="38">
        <v>166.3</v>
      </c>
      <c r="E18" s="38">
        <v>106.36</v>
      </c>
      <c r="F18" s="38">
        <v>43.32</v>
      </c>
      <c r="G18" s="38">
        <v>24.1</v>
      </c>
    </row>
    <row r="19" spans="1:7" x14ac:dyDescent="0.25">
      <c r="A19" s="38" t="s">
        <v>96</v>
      </c>
      <c r="B19" s="38">
        <v>67.739999999999895</v>
      </c>
      <c r="C19" s="38">
        <v>139.26</v>
      </c>
      <c r="D19" s="38">
        <v>144.19999999999999</v>
      </c>
      <c r="E19" s="38">
        <v>90.44</v>
      </c>
      <c r="F19" s="38">
        <v>38.479999999999997</v>
      </c>
      <c r="G19" s="38">
        <v>22.24</v>
      </c>
    </row>
    <row r="20" spans="1:7" x14ac:dyDescent="0.25">
      <c r="A20" s="38" t="s">
        <v>97</v>
      </c>
      <c r="B20" s="38">
        <v>66.02</v>
      </c>
      <c r="C20" s="38">
        <v>130.04</v>
      </c>
      <c r="D20" s="38">
        <v>135</v>
      </c>
      <c r="E20" s="38">
        <v>89.42</v>
      </c>
      <c r="F20" s="38">
        <v>37.56</v>
      </c>
      <c r="G20" s="38">
        <v>20.260000000000002</v>
      </c>
    </row>
    <row r="21" spans="1:7" x14ac:dyDescent="0.25">
      <c r="A21" s="38" t="s">
        <v>98</v>
      </c>
      <c r="B21" s="38">
        <v>60.56</v>
      </c>
      <c r="C21" s="38">
        <v>135.52000000000001</v>
      </c>
      <c r="D21" s="38">
        <v>143.6</v>
      </c>
      <c r="E21" s="38">
        <v>93.12</v>
      </c>
      <c r="F21" s="38">
        <v>40.68</v>
      </c>
      <c r="G21" s="38">
        <v>22.66</v>
      </c>
    </row>
    <row r="22" spans="1:7" x14ac:dyDescent="0.25">
      <c r="A22" s="38" t="s">
        <v>99</v>
      </c>
      <c r="B22" s="38">
        <v>69.8</v>
      </c>
      <c r="C22" s="38">
        <v>146.80000000000001</v>
      </c>
      <c r="D22" s="38">
        <v>153.58000000000001</v>
      </c>
      <c r="E22" s="38">
        <v>99.18</v>
      </c>
      <c r="F22" s="38">
        <v>44.3</v>
      </c>
      <c r="G22" s="38">
        <v>22.1</v>
      </c>
    </row>
    <row r="23" spans="1:7" x14ac:dyDescent="0.25">
      <c r="A23" s="38" t="s">
        <v>100</v>
      </c>
      <c r="B23" s="38">
        <v>66.92</v>
      </c>
      <c r="C23" s="38">
        <v>134.34</v>
      </c>
      <c r="D23" s="38">
        <v>135.56</v>
      </c>
      <c r="E23" s="38">
        <v>92.739999999999895</v>
      </c>
      <c r="F23" s="38">
        <v>37.880000000000003</v>
      </c>
      <c r="G23" s="38">
        <v>21.58</v>
      </c>
    </row>
    <row r="24" spans="1:7" x14ac:dyDescent="0.25">
      <c r="A24" s="38" t="s">
        <v>101</v>
      </c>
      <c r="B24" s="38">
        <v>75.760000000000005</v>
      </c>
      <c r="C24" s="38">
        <v>151.02000000000001</v>
      </c>
      <c r="D24" s="38">
        <v>153.16</v>
      </c>
      <c r="E24" s="38">
        <v>102.98</v>
      </c>
      <c r="F24" s="38">
        <v>41.78</v>
      </c>
      <c r="G24" s="38">
        <v>22.5</v>
      </c>
    </row>
    <row r="25" spans="1:7" x14ac:dyDescent="0.25">
      <c r="A25" s="38" t="s">
        <v>102</v>
      </c>
      <c r="B25" s="38">
        <v>56.02</v>
      </c>
      <c r="C25" s="38">
        <v>119.62</v>
      </c>
      <c r="D25" s="38">
        <v>125.52</v>
      </c>
      <c r="E25" s="38">
        <v>87.14</v>
      </c>
      <c r="F25" s="38">
        <v>36.92</v>
      </c>
      <c r="G25" s="38">
        <v>21.4</v>
      </c>
    </row>
    <row r="26" spans="1:7" x14ac:dyDescent="0.25">
      <c r="A26" s="38" t="s">
        <v>103</v>
      </c>
      <c r="B26" s="38">
        <v>83.46</v>
      </c>
      <c r="C26" s="38">
        <v>174.96</v>
      </c>
      <c r="D26" s="38">
        <v>178.98</v>
      </c>
      <c r="E26" s="38">
        <v>127.16</v>
      </c>
      <c r="F26" s="38">
        <v>55.3</v>
      </c>
      <c r="G26" s="38">
        <v>29.22</v>
      </c>
    </row>
    <row r="27" spans="1:7" x14ac:dyDescent="0.25">
      <c r="A27" s="38" t="s">
        <v>104</v>
      </c>
      <c r="B27" s="38">
        <v>90.46</v>
      </c>
      <c r="C27" s="38">
        <v>177.98</v>
      </c>
      <c r="D27" s="38">
        <v>176.7</v>
      </c>
      <c r="E27" s="38">
        <v>126.84</v>
      </c>
      <c r="F27" s="38">
        <v>54.7</v>
      </c>
      <c r="G27" s="38">
        <v>30.64</v>
      </c>
    </row>
    <row r="28" spans="1:7" x14ac:dyDescent="0.25">
      <c r="A28" s="38" t="s">
        <v>105</v>
      </c>
      <c r="B28" s="38">
        <v>142.78</v>
      </c>
      <c r="C28" s="38">
        <v>257.89999999999998</v>
      </c>
      <c r="D28" s="38">
        <v>257.14</v>
      </c>
      <c r="E28" s="38">
        <v>173.72</v>
      </c>
      <c r="F28" s="38">
        <v>68.400000000000006</v>
      </c>
      <c r="G28" s="38">
        <v>33.26</v>
      </c>
    </row>
    <row r="29" spans="1:7" x14ac:dyDescent="0.25">
      <c r="A29" s="38" t="s">
        <v>106</v>
      </c>
      <c r="B29" s="38">
        <v>21.88</v>
      </c>
      <c r="C29" s="38">
        <v>48.38</v>
      </c>
      <c r="D29" s="38">
        <v>52.76</v>
      </c>
      <c r="E29" s="38">
        <v>37.24</v>
      </c>
      <c r="F29" s="38">
        <v>16.420000000000002</v>
      </c>
      <c r="G29" s="38">
        <v>10.14</v>
      </c>
    </row>
    <row r="30" spans="1:7" x14ac:dyDescent="0.25">
      <c r="A30" s="38" t="s">
        <v>107</v>
      </c>
      <c r="B30" s="38">
        <v>25.72</v>
      </c>
      <c r="C30" s="38">
        <v>63.72</v>
      </c>
      <c r="D30" s="38">
        <v>69</v>
      </c>
      <c r="E30" s="38">
        <v>49.48</v>
      </c>
      <c r="F30" s="38">
        <v>23.22</v>
      </c>
      <c r="G30" s="38">
        <v>13.54</v>
      </c>
    </row>
    <row r="31" spans="1:7" x14ac:dyDescent="0.25">
      <c r="A31" s="38" t="s">
        <v>108</v>
      </c>
      <c r="B31" s="38">
        <v>28.58</v>
      </c>
      <c r="C31" s="38">
        <v>68.400000000000006</v>
      </c>
      <c r="D31" s="38">
        <v>75.58</v>
      </c>
      <c r="E31" s="38">
        <v>56.16</v>
      </c>
      <c r="F31" s="38">
        <v>24.48</v>
      </c>
      <c r="G31" s="38">
        <v>13.28</v>
      </c>
    </row>
    <row r="32" spans="1:7" x14ac:dyDescent="0.25">
      <c r="A32" s="38" t="s">
        <v>109</v>
      </c>
      <c r="B32" s="38">
        <v>32.4</v>
      </c>
      <c r="C32" s="38">
        <v>71.38</v>
      </c>
      <c r="D32" s="38">
        <v>75.959999999999994</v>
      </c>
      <c r="E32" s="38">
        <v>53.72</v>
      </c>
      <c r="F32" s="38">
        <v>25.04</v>
      </c>
      <c r="G32" s="38">
        <v>14.46</v>
      </c>
    </row>
    <row r="33" spans="1:7" x14ac:dyDescent="0.25">
      <c r="A33" s="38" t="s">
        <v>110</v>
      </c>
      <c r="B33" s="38">
        <v>27.62</v>
      </c>
      <c r="C33" s="38">
        <v>67.040000000000006</v>
      </c>
      <c r="D33" s="38">
        <v>73.02</v>
      </c>
      <c r="E33" s="38">
        <v>51.82</v>
      </c>
      <c r="F33" s="38">
        <v>24.66</v>
      </c>
      <c r="G33" s="38">
        <v>12.14</v>
      </c>
    </row>
    <row r="34" spans="1:7" x14ac:dyDescent="0.25">
      <c r="A34" s="38" t="s">
        <v>111</v>
      </c>
      <c r="B34" s="38">
        <v>32.18</v>
      </c>
      <c r="C34" s="38">
        <v>76.760000000000005</v>
      </c>
      <c r="D34" s="38">
        <v>78.72</v>
      </c>
      <c r="E34" s="38">
        <v>60.14</v>
      </c>
      <c r="F34" s="38">
        <v>25.86</v>
      </c>
      <c r="G34" s="38">
        <v>13.74</v>
      </c>
    </row>
    <row r="35" spans="1:7" x14ac:dyDescent="0.25">
      <c r="A35" s="38" t="s">
        <v>112</v>
      </c>
      <c r="B35" s="38">
        <v>33.18</v>
      </c>
      <c r="C35" s="38">
        <v>82.82</v>
      </c>
      <c r="D35" s="38">
        <v>90.12</v>
      </c>
      <c r="E35" s="38">
        <v>64.7</v>
      </c>
      <c r="F35" s="38">
        <v>29.2</v>
      </c>
      <c r="G35" s="38">
        <v>14.26</v>
      </c>
    </row>
    <row r="36" spans="1:7" x14ac:dyDescent="0.25">
      <c r="A36" s="38" t="s">
        <v>113</v>
      </c>
      <c r="B36" s="38">
        <v>36.04</v>
      </c>
      <c r="C36" s="38">
        <v>91.2</v>
      </c>
      <c r="D36" s="38">
        <v>99.94</v>
      </c>
      <c r="E36" s="38">
        <v>72.180000000000007</v>
      </c>
      <c r="F36" s="38">
        <v>31.98</v>
      </c>
      <c r="G36" s="38">
        <v>15.38</v>
      </c>
    </row>
    <row r="37" spans="1:7" x14ac:dyDescent="0.25">
      <c r="A37" s="38" t="s">
        <v>114</v>
      </c>
      <c r="B37" s="38">
        <v>32.86</v>
      </c>
      <c r="C37" s="38">
        <v>83.18</v>
      </c>
      <c r="D37" s="38">
        <v>92.32</v>
      </c>
      <c r="E37" s="38">
        <v>66.94</v>
      </c>
      <c r="F37" s="38">
        <v>31.4</v>
      </c>
      <c r="G37" s="38">
        <v>15.2</v>
      </c>
    </row>
    <row r="38" spans="1:7" x14ac:dyDescent="0.25">
      <c r="A38" s="38" t="s">
        <v>115</v>
      </c>
      <c r="B38" s="38">
        <v>38.78</v>
      </c>
      <c r="C38" s="38">
        <v>99.38</v>
      </c>
      <c r="D38" s="38">
        <v>109.68</v>
      </c>
      <c r="E38" s="38">
        <v>79.099999999999994</v>
      </c>
      <c r="F38" s="38">
        <v>37.22</v>
      </c>
      <c r="G38" s="38">
        <v>16.8</v>
      </c>
    </row>
    <row r="39" spans="1:7" x14ac:dyDescent="0.25">
      <c r="A39" s="38" t="s">
        <v>116</v>
      </c>
      <c r="B39" s="38">
        <v>38.340000000000003</v>
      </c>
      <c r="C39" s="38">
        <v>105.26</v>
      </c>
      <c r="D39" s="38">
        <v>115.04</v>
      </c>
      <c r="E39" s="38">
        <v>83.9</v>
      </c>
      <c r="F39" s="38">
        <v>38.44</v>
      </c>
      <c r="G39" s="38">
        <v>16.36</v>
      </c>
    </row>
    <row r="40" spans="1:7" x14ac:dyDescent="0.25">
      <c r="A40" s="38" t="s">
        <v>117</v>
      </c>
      <c r="B40" s="38">
        <v>41.02</v>
      </c>
      <c r="C40" s="38">
        <v>107.88</v>
      </c>
      <c r="D40" s="38">
        <v>121.56</v>
      </c>
      <c r="E40" s="38">
        <v>91.02</v>
      </c>
      <c r="F40" s="38">
        <v>43.52</v>
      </c>
      <c r="G40" s="38">
        <v>19.3</v>
      </c>
    </row>
    <row r="41" spans="1:7" x14ac:dyDescent="0.25">
      <c r="A41" s="38" t="s">
        <v>118</v>
      </c>
      <c r="B41" s="38">
        <v>36.14</v>
      </c>
      <c r="C41" s="38">
        <v>101.92</v>
      </c>
      <c r="D41" s="38">
        <v>115.06</v>
      </c>
      <c r="E41" s="38">
        <v>89.94</v>
      </c>
      <c r="F41" s="38">
        <v>46.76</v>
      </c>
      <c r="G41" s="38">
        <v>19.96</v>
      </c>
    </row>
    <row r="42" spans="1:7" x14ac:dyDescent="0.25">
      <c r="A42" s="38" t="s">
        <v>119</v>
      </c>
      <c r="B42" s="38">
        <v>45.36</v>
      </c>
      <c r="C42" s="38">
        <v>134.30000000000001</v>
      </c>
      <c r="D42" s="38">
        <v>151.9</v>
      </c>
      <c r="E42" s="38">
        <v>113.08</v>
      </c>
      <c r="F42" s="38">
        <v>53.72</v>
      </c>
      <c r="G42" s="38">
        <v>22.94</v>
      </c>
    </row>
    <row r="43" spans="1:7" x14ac:dyDescent="0.25">
      <c r="A43" s="38" t="s">
        <v>120</v>
      </c>
      <c r="B43" s="38">
        <v>43.14</v>
      </c>
      <c r="C43" s="38">
        <v>125.72</v>
      </c>
      <c r="D43" s="38">
        <v>150.84</v>
      </c>
      <c r="E43" s="38">
        <v>115.84</v>
      </c>
      <c r="F43" s="38">
        <v>56.44</v>
      </c>
      <c r="G43" s="38">
        <v>22.8</v>
      </c>
    </row>
    <row r="44" spans="1:7" x14ac:dyDescent="0.25">
      <c r="A44" s="38" t="s">
        <v>121</v>
      </c>
      <c r="B44" s="38">
        <v>39.76</v>
      </c>
      <c r="C44" s="38">
        <v>120.38</v>
      </c>
      <c r="D44" s="38">
        <v>141.88</v>
      </c>
      <c r="E44" s="38">
        <v>110.3</v>
      </c>
      <c r="F44" s="38">
        <v>52.66</v>
      </c>
      <c r="G44" s="38">
        <v>20.72</v>
      </c>
    </row>
    <row r="45" spans="1:7" x14ac:dyDescent="0.25">
      <c r="A45" s="38" t="s">
        <v>122</v>
      </c>
      <c r="B45" s="38">
        <v>32.880000000000003</v>
      </c>
      <c r="C45" s="38">
        <v>109.74</v>
      </c>
      <c r="D45" s="38">
        <v>134.62</v>
      </c>
      <c r="E45" s="38">
        <v>107.18</v>
      </c>
      <c r="F45" s="38">
        <v>54.62</v>
      </c>
      <c r="G45" s="38">
        <v>22.56</v>
      </c>
    </row>
    <row r="46" spans="1:7" x14ac:dyDescent="0.25">
      <c r="A46" s="38" t="s">
        <v>123</v>
      </c>
      <c r="B46" s="38">
        <v>44.42</v>
      </c>
      <c r="C46" s="38">
        <v>147.72</v>
      </c>
      <c r="D46" s="38">
        <v>181.98</v>
      </c>
      <c r="E46" s="38">
        <v>144.74</v>
      </c>
      <c r="F46" s="38">
        <v>71.06</v>
      </c>
      <c r="G46" s="38">
        <v>29.56</v>
      </c>
    </row>
    <row r="47" spans="1:7" x14ac:dyDescent="0.25">
      <c r="A47" s="38" t="s">
        <v>124</v>
      </c>
      <c r="B47" s="38">
        <v>36.14</v>
      </c>
      <c r="C47" s="38">
        <v>119.84</v>
      </c>
      <c r="D47" s="38">
        <v>153.62</v>
      </c>
      <c r="E47" s="38">
        <v>123.42</v>
      </c>
      <c r="F47" s="38">
        <v>62.66</v>
      </c>
      <c r="G47" s="38">
        <v>24.62</v>
      </c>
    </row>
    <row r="48" spans="1:7" x14ac:dyDescent="0.25">
      <c r="A48" s="38" t="s">
        <v>125</v>
      </c>
      <c r="B48" s="38">
        <v>35.58</v>
      </c>
      <c r="C48" s="38">
        <v>116.76</v>
      </c>
      <c r="D48" s="38">
        <v>149.36000000000001</v>
      </c>
      <c r="E48" s="38">
        <v>116</v>
      </c>
      <c r="F48" s="38">
        <v>57.48</v>
      </c>
      <c r="G48" s="38">
        <v>23.6</v>
      </c>
    </row>
    <row r="49" spans="1:7" x14ac:dyDescent="0.25">
      <c r="A49" s="38" t="s">
        <v>126</v>
      </c>
      <c r="B49" s="38">
        <v>27.4</v>
      </c>
      <c r="C49" s="38">
        <v>97.7</v>
      </c>
      <c r="D49" s="38">
        <v>126.34</v>
      </c>
      <c r="E49" s="38">
        <v>101.66</v>
      </c>
      <c r="F49" s="38">
        <v>56.36</v>
      </c>
      <c r="G49" s="38">
        <v>23.16</v>
      </c>
    </row>
    <row r="50" spans="1:7" x14ac:dyDescent="0.25">
      <c r="A50" s="38" t="s">
        <v>127</v>
      </c>
      <c r="B50" s="38">
        <v>31.62</v>
      </c>
      <c r="C50" s="38">
        <v>108.88</v>
      </c>
      <c r="D50" s="38">
        <v>142.22</v>
      </c>
      <c r="E50" s="38">
        <v>110.26</v>
      </c>
      <c r="F50" s="38">
        <v>56.06</v>
      </c>
      <c r="G50" s="38">
        <v>22.96</v>
      </c>
    </row>
    <row r="51" spans="1:7" x14ac:dyDescent="0.25">
      <c r="A51" s="38" t="s">
        <v>128</v>
      </c>
      <c r="B51" s="38">
        <v>29.7</v>
      </c>
      <c r="C51" s="38">
        <v>95.44</v>
      </c>
      <c r="D51" s="38">
        <v>124.38</v>
      </c>
      <c r="E51" s="38">
        <v>101.38</v>
      </c>
      <c r="F51" s="38">
        <v>50.7</v>
      </c>
      <c r="G51" s="38">
        <v>20.74</v>
      </c>
    </row>
    <row r="52" spans="1:7" x14ac:dyDescent="0.25">
      <c r="A52" s="38" t="s">
        <v>129</v>
      </c>
      <c r="B52" s="38">
        <v>26.72</v>
      </c>
      <c r="C52" s="38">
        <v>95.56</v>
      </c>
      <c r="D52" s="38">
        <v>129.6</v>
      </c>
      <c r="E52" s="38">
        <v>100.98</v>
      </c>
      <c r="F52" s="38">
        <v>50.18</v>
      </c>
      <c r="G52" s="38">
        <v>21.32</v>
      </c>
    </row>
    <row r="53" spans="1:7" x14ac:dyDescent="0.25">
      <c r="A53" s="38" t="s">
        <v>130</v>
      </c>
      <c r="B53" s="38">
        <v>22.14</v>
      </c>
      <c r="C53" s="38">
        <v>81.36</v>
      </c>
      <c r="D53" s="38">
        <v>109.8</v>
      </c>
      <c r="E53" s="38">
        <v>89.98</v>
      </c>
      <c r="F53" s="38">
        <v>46.86</v>
      </c>
      <c r="G53" s="38">
        <v>20.46</v>
      </c>
    </row>
    <row r="54" spans="1:7" x14ac:dyDescent="0.25">
      <c r="A54" s="38" t="s">
        <v>131</v>
      </c>
      <c r="B54" s="38">
        <v>24.9</v>
      </c>
      <c r="C54" s="38">
        <v>91.96</v>
      </c>
      <c r="D54" s="38">
        <v>115.9</v>
      </c>
      <c r="E54" s="38">
        <v>97.26</v>
      </c>
      <c r="F54" s="38">
        <v>47.18</v>
      </c>
      <c r="G54" s="38">
        <v>20.76</v>
      </c>
    </row>
    <row r="55" spans="1:7" x14ac:dyDescent="0.25">
      <c r="A55" s="38" t="s">
        <v>132</v>
      </c>
      <c r="B55" s="38">
        <v>24.1</v>
      </c>
      <c r="C55" s="38">
        <v>81.3</v>
      </c>
      <c r="D55" s="38">
        <v>101.54</v>
      </c>
      <c r="E55" s="38">
        <v>84.32</v>
      </c>
      <c r="F55" s="38">
        <v>43.78</v>
      </c>
      <c r="G55" s="38">
        <v>18.420000000000002</v>
      </c>
    </row>
    <row r="56" spans="1:7" x14ac:dyDescent="0.25">
      <c r="A56" s="38" t="s">
        <v>133</v>
      </c>
      <c r="B56" s="38">
        <v>22.58</v>
      </c>
      <c r="C56" s="38">
        <v>74.98</v>
      </c>
      <c r="D56" s="38">
        <v>98.58</v>
      </c>
      <c r="E56" s="38">
        <v>81.44</v>
      </c>
      <c r="F56" s="38">
        <v>41.32</v>
      </c>
      <c r="G56" s="38">
        <v>16.3</v>
      </c>
    </row>
    <row r="57" spans="1:7" x14ac:dyDescent="0.25">
      <c r="A57" s="38" t="s">
        <v>134</v>
      </c>
      <c r="B57" s="38">
        <v>19.34</v>
      </c>
      <c r="C57" s="38">
        <v>67.42</v>
      </c>
      <c r="D57" s="38">
        <v>88.8</v>
      </c>
      <c r="E57" s="38">
        <v>75.06</v>
      </c>
      <c r="F57" s="38">
        <v>40.26</v>
      </c>
      <c r="G57" s="38">
        <v>17.579999999999998</v>
      </c>
    </row>
    <row r="58" spans="1:7" x14ac:dyDescent="0.25">
      <c r="A58" s="38" t="s">
        <v>135</v>
      </c>
      <c r="B58" s="38">
        <v>23.82</v>
      </c>
      <c r="C58" s="38">
        <v>82.86</v>
      </c>
      <c r="D58" s="38">
        <v>108.58</v>
      </c>
      <c r="E58" s="38">
        <v>94.28</v>
      </c>
      <c r="F58" s="38">
        <v>48.34</v>
      </c>
      <c r="G58" s="38">
        <v>21.4</v>
      </c>
    </row>
    <row r="59" spans="1:7" x14ac:dyDescent="0.25">
      <c r="A59" s="38" t="s">
        <v>136</v>
      </c>
      <c r="B59" s="38">
        <v>23.08</v>
      </c>
      <c r="C59" s="38">
        <v>74.36</v>
      </c>
      <c r="D59" s="38">
        <v>102.08</v>
      </c>
      <c r="E59" s="38">
        <v>87.72</v>
      </c>
      <c r="F59" s="38">
        <v>46.56</v>
      </c>
      <c r="G59" s="38">
        <v>20.52</v>
      </c>
    </row>
    <row r="60" spans="1:7" x14ac:dyDescent="0.25">
      <c r="A60" s="38" t="s">
        <v>137</v>
      </c>
      <c r="B60" s="38">
        <v>19.72</v>
      </c>
      <c r="C60" s="38">
        <v>72.540000000000006</v>
      </c>
      <c r="D60" s="38">
        <v>95.44</v>
      </c>
      <c r="E60" s="38">
        <v>82.88</v>
      </c>
      <c r="F60" s="38">
        <v>41.68</v>
      </c>
      <c r="G60" s="38">
        <v>19.32</v>
      </c>
    </row>
    <row r="61" spans="1:7" x14ac:dyDescent="0.25">
      <c r="A61" s="38" t="s">
        <v>138</v>
      </c>
      <c r="B61" s="38">
        <v>15.42</v>
      </c>
      <c r="C61" s="38">
        <v>54.5</v>
      </c>
      <c r="D61" s="38">
        <v>74.66</v>
      </c>
      <c r="E61" s="38">
        <v>67.540000000000006</v>
      </c>
      <c r="F61" s="38">
        <v>37.04</v>
      </c>
      <c r="G61" s="38">
        <v>16.32</v>
      </c>
    </row>
    <row r="62" spans="1:7" x14ac:dyDescent="0.25">
      <c r="A62" s="38" t="s">
        <v>139</v>
      </c>
      <c r="B62" s="38">
        <v>17.84</v>
      </c>
      <c r="C62" s="38">
        <v>66.58</v>
      </c>
      <c r="D62" s="38">
        <v>88.739999999999895</v>
      </c>
      <c r="E62" s="38">
        <v>76.62</v>
      </c>
      <c r="F62" s="38">
        <v>39.94</v>
      </c>
      <c r="G62" s="38">
        <v>17.54</v>
      </c>
    </row>
    <row r="63" spans="1:7" x14ac:dyDescent="0.25">
      <c r="A63" s="38" t="s">
        <v>140</v>
      </c>
      <c r="B63" s="38">
        <v>17.48</v>
      </c>
      <c r="C63" s="38">
        <v>56.56</v>
      </c>
      <c r="D63" s="38">
        <v>74.48</v>
      </c>
      <c r="E63" s="38">
        <v>63.14</v>
      </c>
      <c r="F63" s="38">
        <v>34.979999999999997</v>
      </c>
      <c r="G63" s="38">
        <v>15.54</v>
      </c>
    </row>
    <row r="64" spans="1:7" x14ac:dyDescent="0.25">
      <c r="A64" s="38" t="s">
        <v>141</v>
      </c>
      <c r="B64" s="38">
        <v>18.82</v>
      </c>
      <c r="C64" s="38">
        <v>56.02</v>
      </c>
      <c r="D64" s="38">
        <v>76.98</v>
      </c>
      <c r="E64" s="38">
        <v>64.14</v>
      </c>
      <c r="F64" s="38">
        <v>35.840000000000003</v>
      </c>
      <c r="G64" s="38">
        <v>15.3</v>
      </c>
    </row>
    <row r="65" spans="1:7" x14ac:dyDescent="0.25">
      <c r="A65" s="38" t="s">
        <v>142</v>
      </c>
      <c r="B65" s="38">
        <v>15.84</v>
      </c>
      <c r="C65" s="38">
        <v>52.46</v>
      </c>
      <c r="D65" s="38">
        <v>70.099999999999994</v>
      </c>
      <c r="E65" s="38">
        <v>63.48</v>
      </c>
      <c r="F65" s="38">
        <v>35.979999999999997</v>
      </c>
      <c r="G65" s="38">
        <v>16.7</v>
      </c>
    </row>
    <row r="66" spans="1:7" x14ac:dyDescent="0.25">
      <c r="A66" s="38" t="s">
        <v>143</v>
      </c>
      <c r="B66" s="38">
        <v>18.68</v>
      </c>
      <c r="C66" s="38">
        <v>59.08</v>
      </c>
      <c r="D66" s="38">
        <v>72.94</v>
      </c>
      <c r="E66" s="38">
        <v>62.82</v>
      </c>
      <c r="F66" s="38">
        <v>35.04</v>
      </c>
      <c r="G66" s="38">
        <v>16.12</v>
      </c>
    </row>
    <row r="67" spans="1:7" x14ac:dyDescent="0.25">
      <c r="A67" s="38" t="s">
        <v>144</v>
      </c>
      <c r="B67" s="38">
        <v>17.739999999999998</v>
      </c>
      <c r="C67" s="38">
        <v>49.44</v>
      </c>
      <c r="D67" s="38">
        <v>60.52</v>
      </c>
      <c r="E67" s="38">
        <v>53.82</v>
      </c>
      <c r="F67" s="38">
        <v>30.06</v>
      </c>
      <c r="G67" s="38">
        <v>13.68</v>
      </c>
    </row>
    <row r="68" spans="1:7" x14ac:dyDescent="0.25">
      <c r="A68" s="38" t="s">
        <v>145</v>
      </c>
      <c r="B68" s="38">
        <v>16.66</v>
      </c>
      <c r="C68" s="38">
        <v>46.04</v>
      </c>
      <c r="D68" s="38">
        <v>56.66</v>
      </c>
      <c r="E68" s="38">
        <v>51.82</v>
      </c>
      <c r="F68" s="38">
        <v>28.06</v>
      </c>
      <c r="G68" s="38">
        <v>13.7</v>
      </c>
    </row>
    <row r="69" spans="1:7" x14ac:dyDescent="0.25">
      <c r="A69" s="38" t="s">
        <v>146</v>
      </c>
      <c r="B69" s="38">
        <v>15.16</v>
      </c>
      <c r="C69" s="38">
        <v>45.42</v>
      </c>
      <c r="D69" s="38">
        <v>54.02</v>
      </c>
      <c r="E69" s="38">
        <v>50.38</v>
      </c>
      <c r="F69" s="38">
        <v>28.08</v>
      </c>
      <c r="G69" s="38">
        <v>13.4</v>
      </c>
    </row>
    <row r="70" spans="1:7" x14ac:dyDescent="0.25">
      <c r="A70" s="38" t="s">
        <v>147</v>
      </c>
      <c r="B70" s="38">
        <v>17.68</v>
      </c>
      <c r="C70" s="38">
        <v>50.44</v>
      </c>
      <c r="D70" s="38">
        <v>58.4</v>
      </c>
      <c r="E70" s="38">
        <v>51.5</v>
      </c>
      <c r="F70" s="38">
        <v>30.74</v>
      </c>
      <c r="G70" s="38">
        <v>15.32</v>
      </c>
    </row>
    <row r="71" spans="1:7" x14ac:dyDescent="0.25">
      <c r="A71" s="38" t="s">
        <v>148</v>
      </c>
      <c r="B71" s="38">
        <v>16.88</v>
      </c>
      <c r="C71" s="38">
        <v>48.34</v>
      </c>
      <c r="D71" s="38">
        <v>56.24</v>
      </c>
      <c r="E71" s="38">
        <v>48.74</v>
      </c>
      <c r="F71" s="38">
        <v>28.8</v>
      </c>
      <c r="G71" s="38">
        <v>13.98</v>
      </c>
    </row>
    <row r="72" spans="1:7" x14ac:dyDescent="0.25">
      <c r="A72" s="38" t="s">
        <v>149</v>
      </c>
      <c r="B72" s="38">
        <v>16.7</v>
      </c>
      <c r="C72" s="38">
        <v>44.34</v>
      </c>
      <c r="D72" s="38">
        <v>53.78</v>
      </c>
      <c r="E72" s="38">
        <v>48.26</v>
      </c>
      <c r="F72" s="38">
        <v>27.24</v>
      </c>
      <c r="G72" s="38">
        <v>13.46</v>
      </c>
    </row>
    <row r="73" spans="1:7" x14ac:dyDescent="0.25">
      <c r="A73" s="38" t="s">
        <v>150</v>
      </c>
      <c r="B73" s="38">
        <v>14.5</v>
      </c>
      <c r="C73" s="38">
        <v>41.14</v>
      </c>
      <c r="D73" s="38">
        <v>53.64</v>
      </c>
      <c r="E73" s="38">
        <v>48.88</v>
      </c>
      <c r="F73" s="38">
        <v>29.96</v>
      </c>
      <c r="G73" s="38">
        <v>14.92</v>
      </c>
    </row>
    <row r="74" spans="1:7" x14ac:dyDescent="0.25">
      <c r="A74" s="38" t="s">
        <v>151</v>
      </c>
      <c r="B74" s="38">
        <v>17.96</v>
      </c>
      <c r="C74" s="38">
        <v>49.1</v>
      </c>
      <c r="D74" s="38">
        <v>59.96</v>
      </c>
      <c r="E74" s="38">
        <v>50.06</v>
      </c>
      <c r="F74" s="38">
        <v>30.78</v>
      </c>
      <c r="G74" s="38">
        <v>15.8</v>
      </c>
    </row>
    <row r="75" spans="1:7" x14ac:dyDescent="0.25">
      <c r="A75" s="38" t="s">
        <v>152</v>
      </c>
      <c r="B75" s="38">
        <v>16.72</v>
      </c>
      <c r="C75" s="38">
        <v>43.9</v>
      </c>
      <c r="D75" s="38">
        <v>54.44</v>
      </c>
      <c r="E75" s="38">
        <v>49.12</v>
      </c>
      <c r="F75" s="38">
        <v>28.04</v>
      </c>
      <c r="G75" s="38">
        <v>15.96</v>
      </c>
    </row>
    <row r="76" spans="1:7" x14ac:dyDescent="0.25">
      <c r="A76" s="38" t="s">
        <v>153</v>
      </c>
      <c r="B76" s="38">
        <v>16.739999999999998</v>
      </c>
      <c r="C76" s="38">
        <v>42.36</v>
      </c>
      <c r="D76" s="38">
        <v>51.74</v>
      </c>
      <c r="E76" s="38">
        <v>44.52</v>
      </c>
      <c r="F76" s="38">
        <v>29.44</v>
      </c>
      <c r="G76" s="38">
        <v>15.36</v>
      </c>
    </row>
    <row r="77" spans="1:7" x14ac:dyDescent="0.25">
      <c r="A77" s="38" t="s">
        <v>154</v>
      </c>
      <c r="B77" s="38">
        <v>14.04</v>
      </c>
      <c r="C77" s="38">
        <v>39.619999999999997</v>
      </c>
      <c r="D77" s="38">
        <v>50.26</v>
      </c>
      <c r="E77" s="38">
        <v>45.08</v>
      </c>
      <c r="F77" s="39">
        <v>27</v>
      </c>
      <c r="G77" s="38">
        <v>15.3</v>
      </c>
    </row>
    <row r="78" spans="1:7" x14ac:dyDescent="0.25">
      <c r="A78" s="38" t="s">
        <v>155</v>
      </c>
      <c r="B78" s="38">
        <v>17.440000000000001</v>
      </c>
      <c r="C78" s="38">
        <v>47.06</v>
      </c>
      <c r="D78" s="38">
        <v>58.82</v>
      </c>
      <c r="E78" s="38">
        <v>51.58</v>
      </c>
      <c r="F78" s="38">
        <v>32.119999999999997</v>
      </c>
      <c r="G78" s="38">
        <v>17.66</v>
      </c>
    </row>
    <row r="79" spans="1:7" x14ac:dyDescent="0.25">
      <c r="A79" s="38" t="s">
        <v>156</v>
      </c>
      <c r="B79" s="38">
        <v>16.72</v>
      </c>
      <c r="C79" s="38">
        <v>45.1</v>
      </c>
      <c r="D79" s="38">
        <v>54.26</v>
      </c>
      <c r="E79" s="38">
        <v>49.26</v>
      </c>
      <c r="F79" s="38">
        <v>31.66</v>
      </c>
      <c r="G79" s="38">
        <v>17.36</v>
      </c>
    </row>
    <row r="80" spans="1:7" x14ac:dyDescent="0.25">
      <c r="A80" s="38" t="s">
        <v>157</v>
      </c>
      <c r="B80" s="38">
        <v>14.9</v>
      </c>
      <c r="C80" s="38">
        <v>41.74</v>
      </c>
      <c r="D80" s="38">
        <v>51.24</v>
      </c>
      <c r="E80" s="38">
        <v>45.78</v>
      </c>
      <c r="F80" s="38">
        <v>26.62</v>
      </c>
      <c r="G80" s="38">
        <v>14.78</v>
      </c>
    </row>
    <row r="81" spans="1:17" x14ac:dyDescent="0.25">
      <c r="A81" s="38" t="s">
        <v>158</v>
      </c>
      <c r="B81" s="38">
        <v>13.98</v>
      </c>
      <c r="C81" s="38">
        <v>38.26</v>
      </c>
      <c r="D81" s="38">
        <v>48.74</v>
      </c>
      <c r="E81" s="38">
        <v>45.7</v>
      </c>
      <c r="F81" s="38">
        <v>28.46</v>
      </c>
      <c r="G81" s="38">
        <v>16.68</v>
      </c>
    </row>
    <row r="82" spans="1:17" x14ac:dyDescent="0.25">
      <c r="A82" s="38" t="s">
        <v>159</v>
      </c>
      <c r="B82" s="38">
        <v>18.059999999999999</v>
      </c>
      <c r="C82" s="38">
        <v>48.74</v>
      </c>
      <c r="D82" s="38">
        <v>59.26</v>
      </c>
      <c r="E82" s="38">
        <v>55.22</v>
      </c>
      <c r="F82" s="38">
        <v>31.54</v>
      </c>
      <c r="G82" s="38">
        <v>19.04</v>
      </c>
    </row>
    <row r="83" spans="1:17" x14ac:dyDescent="0.25">
      <c r="A83" s="38" t="s">
        <v>160</v>
      </c>
      <c r="B83" s="38">
        <v>15.02</v>
      </c>
      <c r="C83" s="38">
        <v>40.76</v>
      </c>
      <c r="D83" s="38">
        <v>47.52</v>
      </c>
      <c r="E83" s="38">
        <v>42.24</v>
      </c>
      <c r="F83" s="38">
        <v>25.66</v>
      </c>
      <c r="G83" s="38">
        <v>14.780000000000001</v>
      </c>
    </row>
    <row r="84" spans="1:17" x14ac:dyDescent="0.25">
      <c r="A84" s="38" t="s">
        <v>161</v>
      </c>
      <c r="B84" s="38">
        <v>16.440000000000001</v>
      </c>
      <c r="C84" s="38">
        <v>42.32</v>
      </c>
      <c r="D84" s="38">
        <v>52.28</v>
      </c>
      <c r="E84" s="38">
        <v>46.26</v>
      </c>
      <c r="F84" s="38">
        <v>28.26</v>
      </c>
      <c r="G84" s="38">
        <v>16.02</v>
      </c>
    </row>
    <row r="85" spans="1:17" x14ac:dyDescent="0.25">
      <c r="A85" s="38" t="s">
        <v>162</v>
      </c>
      <c r="B85" s="38">
        <v>13.86</v>
      </c>
      <c r="C85" s="38">
        <v>38.94</v>
      </c>
      <c r="D85" s="38">
        <v>48.28</v>
      </c>
      <c r="E85" s="38">
        <v>43.42</v>
      </c>
      <c r="F85" s="38">
        <v>27.82</v>
      </c>
      <c r="G85" s="38">
        <v>16.420000000000002</v>
      </c>
    </row>
    <row r="86" spans="1:17" x14ac:dyDescent="0.25">
      <c r="A86" s="38" t="s">
        <v>163</v>
      </c>
      <c r="B86" s="38">
        <v>11.36</v>
      </c>
      <c r="C86" s="38">
        <v>28.3</v>
      </c>
      <c r="D86" s="38">
        <v>33.380000000000003</v>
      </c>
      <c r="E86" s="38">
        <v>30.42</v>
      </c>
      <c r="F86" s="38">
        <v>19.54</v>
      </c>
      <c r="G86" s="38">
        <v>12.42</v>
      </c>
    </row>
    <row r="87" spans="1:17" x14ac:dyDescent="0.25">
      <c r="A87" s="38" t="s">
        <v>164</v>
      </c>
      <c r="B87" s="38">
        <v>10.86</v>
      </c>
      <c r="C87" s="38">
        <v>27.52</v>
      </c>
      <c r="D87" s="38">
        <v>33.1</v>
      </c>
      <c r="E87" s="38">
        <v>29.62</v>
      </c>
      <c r="F87" s="38">
        <v>19.02</v>
      </c>
      <c r="G87" s="38">
        <v>11.58</v>
      </c>
    </row>
    <row r="88" spans="1:17" x14ac:dyDescent="0.25">
      <c r="A88" s="38" t="s">
        <v>165</v>
      </c>
      <c r="B88" s="38">
        <v>10.32</v>
      </c>
      <c r="C88" s="38">
        <v>25.48</v>
      </c>
      <c r="D88" s="38">
        <v>29.8</v>
      </c>
      <c r="E88" s="38">
        <v>28.1</v>
      </c>
      <c r="F88" s="38">
        <v>17.38</v>
      </c>
      <c r="G88" s="38">
        <v>9.52</v>
      </c>
    </row>
    <row r="89" spans="1:17" x14ac:dyDescent="0.25">
      <c r="A89" s="38" t="s">
        <v>166</v>
      </c>
      <c r="B89" s="38">
        <v>8.68</v>
      </c>
      <c r="C89" s="38">
        <v>22.26</v>
      </c>
      <c r="D89" s="38">
        <v>27.64</v>
      </c>
      <c r="E89" s="38">
        <v>26.86</v>
      </c>
      <c r="F89" s="38">
        <v>16.940000000000001</v>
      </c>
      <c r="G89" s="38">
        <v>9.58</v>
      </c>
    </row>
    <row r="90" spans="1:17" x14ac:dyDescent="0.25">
      <c r="A90" s="38" t="s">
        <v>167</v>
      </c>
      <c r="B90" s="39">
        <v>8.4</v>
      </c>
      <c r="C90" s="38">
        <v>23.38</v>
      </c>
      <c r="D90" s="38">
        <v>29.26</v>
      </c>
      <c r="E90" s="38">
        <v>27.84</v>
      </c>
      <c r="F90" s="38">
        <v>17.52</v>
      </c>
      <c r="G90" s="38">
        <v>9.7200000000000006</v>
      </c>
    </row>
    <row r="91" spans="1:17" x14ac:dyDescent="0.25">
      <c r="A91" s="38" t="s">
        <v>168</v>
      </c>
      <c r="B91" s="38">
        <v>7.38</v>
      </c>
      <c r="C91" s="38">
        <v>18.72</v>
      </c>
      <c r="D91" s="38">
        <v>24.68</v>
      </c>
      <c r="E91" s="38">
        <v>22.56</v>
      </c>
      <c r="F91" s="38">
        <v>14.94</v>
      </c>
      <c r="G91" s="38">
        <v>8.7200000000000006</v>
      </c>
    </row>
    <row r="92" spans="1:17" x14ac:dyDescent="0.25">
      <c r="A92" s="38" t="s">
        <v>169</v>
      </c>
      <c r="B92" s="38">
        <v>6.74</v>
      </c>
      <c r="C92" s="38">
        <v>17.68</v>
      </c>
      <c r="D92" s="38">
        <v>22.28</v>
      </c>
      <c r="E92" s="38">
        <v>21.26</v>
      </c>
      <c r="F92" s="38">
        <v>15.72</v>
      </c>
      <c r="G92" s="38">
        <v>7.96</v>
      </c>
    </row>
    <row r="93" spans="1:17" x14ac:dyDescent="0.25">
      <c r="A93" s="38" t="s">
        <v>170</v>
      </c>
      <c r="B93" s="38">
        <v>5.94</v>
      </c>
      <c r="C93" s="38">
        <v>17.059999999999999</v>
      </c>
      <c r="D93" s="38">
        <v>21.98</v>
      </c>
      <c r="E93" s="38">
        <v>21.7</v>
      </c>
      <c r="F93" s="38">
        <v>14.5</v>
      </c>
      <c r="G93" s="38">
        <v>8.3000000000000007</v>
      </c>
      <c r="L93" s="88"/>
      <c r="M93" s="88"/>
      <c r="N93" s="88"/>
      <c r="O93" s="88"/>
      <c r="P93" s="88"/>
      <c r="Q93" s="88"/>
    </row>
    <row r="94" spans="1:17" x14ac:dyDescent="0.25">
      <c r="A94" s="38" t="s">
        <v>171</v>
      </c>
      <c r="B94" s="38">
        <v>7.5600000000000005</v>
      </c>
      <c r="C94" s="38">
        <v>18.78</v>
      </c>
      <c r="D94" s="38">
        <v>22.02</v>
      </c>
      <c r="E94" s="38">
        <v>21.96</v>
      </c>
      <c r="F94" s="38">
        <v>14.620000000000001</v>
      </c>
      <c r="G94" s="38">
        <v>8.4600000000000009</v>
      </c>
      <c r="J94" s="88"/>
      <c r="K94" s="88"/>
      <c r="L94" s="88"/>
      <c r="M94" s="88"/>
      <c r="N94" s="88"/>
      <c r="O94" s="88"/>
    </row>
    <row r="95" spans="1:17" x14ac:dyDescent="0.25">
      <c r="A95" s="38" t="s">
        <v>172</v>
      </c>
      <c r="B95" s="38">
        <v>6.84</v>
      </c>
      <c r="C95" s="38">
        <v>19.2</v>
      </c>
      <c r="D95" s="38">
        <v>24.62</v>
      </c>
      <c r="E95" s="38">
        <v>22.38</v>
      </c>
      <c r="F95" s="38">
        <v>16.18</v>
      </c>
      <c r="G95" s="38">
        <v>8.18</v>
      </c>
    </row>
    <row r="96" spans="1:17" x14ac:dyDescent="0.25">
      <c r="A96" s="38" t="s">
        <v>173</v>
      </c>
      <c r="B96" s="38">
        <v>7.22</v>
      </c>
      <c r="C96" s="38">
        <v>19.7</v>
      </c>
      <c r="D96" s="38">
        <v>24.580000000000002</v>
      </c>
      <c r="E96" s="38">
        <v>22.52</v>
      </c>
      <c r="F96" s="38">
        <v>14.6</v>
      </c>
      <c r="G96" s="38">
        <v>8.08</v>
      </c>
    </row>
    <row r="97" spans="1:16" x14ac:dyDescent="0.25">
      <c r="A97" s="38" t="s">
        <v>174</v>
      </c>
      <c r="B97" s="38">
        <v>6.82</v>
      </c>
      <c r="C97" s="38">
        <v>20.34</v>
      </c>
      <c r="D97" s="38">
        <v>24.060000000000002</v>
      </c>
      <c r="E97" s="38">
        <v>24.92</v>
      </c>
      <c r="F97" s="38">
        <v>15.44</v>
      </c>
      <c r="G97" s="38">
        <v>9.4</v>
      </c>
      <c r="K97" s="88"/>
      <c r="L97" s="88"/>
      <c r="M97" s="88"/>
      <c r="N97" s="88"/>
      <c r="O97" s="88"/>
      <c r="P97" s="88"/>
    </row>
    <row r="98" spans="1:16" x14ac:dyDescent="0.25">
      <c r="A98" s="38" t="s">
        <v>175</v>
      </c>
      <c r="B98" s="38">
        <v>8.2200000000000006</v>
      </c>
      <c r="C98" s="38">
        <v>24.060000000000002</v>
      </c>
      <c r="D98" s="38">
        <v>28.5</v>
      </c>
      <c r="E98" s="38">
        <v>26.1</v>
      </c>
      <c r="F98" s="38">
        <v>15.74</v>
      </c>
      <c r="G98" s="38">
        <v>9.98</v>
      </c>
    </row>
    <row r="99" spans="1:16" x14ac:dyDescent="0.25">
      <c r="A99" s="38" t="s">
        <v>176</v>
      </c>
      <c r="B99" s="39">
        <v>8.5</v>
      </c>
      <c r="C99" s="38">
        <v>24.02</v>
      </c>
      <c r="D99" s="38">
        <v>28.54</v>
      </c>
      <c r="E99" s="38">
        <v>26.86</v>
      </c>
      <c r="F99" s="38">
        <v>16.34</v>
      </c>
      <c r="G99" s="38">
        <v>9.5</v>
      </c>
    </row>
    <row r="100" spans="1:16" x14ac:dyDescent="0.25">
      <c r="A100" s="38" t="s">
        <v>177</v>
      </c>
      <c r="B100" s="39">
        <v>8.5</v>
      </c>
      <c r="C100" s="38">
        <v>23.06</v>
      </c>
      <c r="D100" s="38">
        <v>28.44</v>
      </c>
      <c r="E100" s="38">
        <v>25.62</v>
      </c>
      <c r="F100" s="38">
        <v>16.68</v>
      </c>
      <c r="G100" s="38">
        <v>9.26</v>
      </c>
    </row>
  </sheetData>
  <phoneticPr fontId="37" type="noConversion"/>
  <hyperlinks>
    <hyperlink ref="H1" location="'TABLE OF CONTENTS'!A1" display="Return to Table of Contents" xr:uid="{00000000-0004-0000-3600-000000000000}"/>
  </hyperlinks>
  <pageMargins left="0.7" right="0.7" top="0.75" bottom="0.75" header="0.3" footer="0.3"/>
  <pageSetup orientation="portrait" r:id="rId1"/>
  <headerFooter>
    <oddHeader>&amp;L&amp;"Calibri"&amp;11&amp;K000000NONCONFIDENTIAL // EXTERNAL&amp;1#_x000D_&amp;"Calibri"&amp;11&amp;K000000&amp;"Calibri"&amp;11&amp;K000000</oddHead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sheetPr codeName="Sheet6"/>
  <dimension ref="A1:CG19"/>
  <sheetViews>
    <sheetView showRuler="0" zoomScaleNormal="100" workbookViewId="0">
      <pane xSplit="1" ySplit="3" topLeftCell="CA4" activePane="bottomRight" state="frozen"/>
      <selection pane="topRight" activeCell="B1" sqref="B1"/>
      <selection pane="bottomLeft" activeCell="A4" sqref="A4"/>
      <selection pane="bottomRight"/>
    </sheetView>
  </sheetViews>
  <sheetFormatPr defaultColWidth="9.140625" defaultRowHeight="15" x14ac:dyDescent="0.25"/>
  <cols>
    <col min="1" max="1" width="56.140625" bestFit="1" customWidth="1"/>
    <col min="3" max="46" width="10.5703125" customWidth="1"/>
  </cols>
  <sheetData>
    <row r="1" spans="1:85" ht="20.25" x14ac:dyDescent="0.3">
      <c r="A1" s="112" t="s">
        <v>275</v>
      </c>
    </row>
    <row r="2" spans="1:85" x14ac:dyDescent="0.25">
      <c r="A2" t="s">
        <v>276</v>
      </c>
    </row>
    <row r="3" spans="1:85" s="38" customFormat="1" x14ac:dyDescent="0.25">
      <c r="B3" s="34" t="s">
        <v>94</v>
      </c>
      <c r="C3" s="35" t="s">
        <v>95</v>
      </c>
      <c r="D3" s="36" t="s">
        <v>96</v>
      </c>
      <c r="E3" s="45" t="s">
        <v>97</v>
      </c>
      <c r="F3" s="34" t="s">
        <v>98</v>
      </c>
      <c r="G3" s="35" t="s">
        <v>99</v>
      </c>
      <c r="H3" s="36" t="s">
        <v>100</v>
      </c>
      <c r="I3" s="45" t="s">
        <v>101</v>
      </c>
      <c r="J3" s="34" t="s">
        <v>102</v>
      </c>
      <c r="K3" s="35" t="s">
        <v>103</v>
      </c>
      <c r="L3" s="36" t="s">
        <v>104</v>
      </c>
      <c r="M3" s="45" t="s">
        <v>105</v>
      </c>
      <c r="N3" s="34" t="s">
        <v>106</v>
      </c>
      <c r="O3" s="35" t="s">
        <v>107</v>
      </c>
      <c r="P3" s="36" t="s">
        <v>108</v>
      </c>
      <c r="Q3" s="45" t="s">
        <v>109</v>
      </c>
      <c r="R3" s="34" t="s">
        <v>110</v>
      </c>
      <c r="S3" s="35" t="s">
        <v>111</v>
      </c>
      <c r="T3" s="36" t="s">
        <v>112</v>
      </c>
      <c r="U3" s="45" t="s">
        <v>113</v>
      </c>
      <c r="V3" s="34" t="s">
        <v>114</v>
      </c>
      <c r="W3" s="35" t="s">
        <v>115</v>
      </c>
      <c r="X3" s="36" t="s">
        <v>116</v>
      </c>
      <c r="Y3" s="45" t="s">
        <v>117</v>
      </c>
      <c r="Z3" s="34" t="s">
        <v>118</v>
      </c>
      <c r="AA3" s="35" t="s">
        <v>119</v>
      </c>
      <c r="AB3" s="36" t="s">
        <v>120</v>
      </c>
      <c r="AC3" s="45" t="s">
        <v>121</v>
      </c>
      <c r="AD3" s="34" t="s">
        <v>122</v>
      </c>
      <c r="AE3" s="35" t="s">
        <v>123</v>
      </c>
      <c r="AF3" s="36" t="s">
        <v>124</v>
      </c>
      <c r="AG3" s="40" t="s">
        <v>125</v>
      </c>
      <c r="AH3" s="40" t="s">
        <v>126</v>
      </c>
      <c r="AI3" s="40" t="s">
        <v>127</v>
      </c>
      <c r="AJ3" s="40" t="s">
        <v>128</v>
      </c>
      <c r="AK3" s="40" t="s">
        <v>129</v>
      </c>
      <c r="AL3" s="40" t="s">
        <v>130</v>
      </c>
      <c r="AM3" s="40" t="s">
        <v>131</v>
      </c>
      <c r="AN3" s="40" t="s">
        <v>132</v>
      </c>
      <c r="AO3" s="40" t="s">
        <v>133</v>
      </c>
      <c r="AP3" s="40" t="s">
        <v>134</v>
      </c>
      <c r="AQ3" s="40" t="s">
        <v>135</v>
      </c>
      <c r="AR3" s="40" t="s">
        <v>136</v>
      </c>
      <c r="AS3" s="40" t="s">
        <v>137</v>
      </c>
      <c r="AT3" s="40" t="s">
        <v>138</v>
      </c>
      <c r="AU3" s="40" t="s">
        <v>139</v>
      </c>
      <c r="AV3" s="40" t="s">
        <v>140</v>
      </c>
      <c r="AW3" s="40" t="s">
        <v>141</v>
      </c>
      <c r="AX3" s="40" t="s">
        <v>142</v>
      </c>
      <c r="AY3" s="40" t="s">
        <v>143</v>
      </c>
      <c r="AZ3" s="40" t="s">
        <v>144</v>
      </c>
      <c r="BA3" s="40" t="s">
        <v>145</v>
      </c>
      <c r="BB3" s="40" t="s">
        <v>146</v>
      </c>
      <c r="BC3" s="40" t="s">
        <v>147</v>
      </c>
      <c r="BD3" s="40" t="s">
        <v>148</v>
      </c>
      <c r="BE3" s="40" t="s">
        <v>149</v>
      </c>
      <c r="BF3" s="40" t="s">
        <v>150</v>
      </c>
      <c r="BG3" s="40" t="s">
        <v>151</v>
      </c>
      <c r="BH3" s="40" t="s">
        <v>152</v>
      </c>
      <c r="BI3" s="40" t="s">
        <v>153</v>
      </c>
      <c r="BJ3" s="40" t="s">
        <v>154</v>
      </c>
      <c r="BK3" s="40" t="s">
        <v>155</v>
      </c>
      <c r="BL3" s="40" t="s">
        <v>156</v>
      </c>
      <c r="BM3" s="40" t="s">
        <v>157</v>
      </c>
      <c r="BN3" s="40" t="s">
        <v>158</v>
      </c>
      <c r="BO3" s="40" t="s">
        <v>159</v>
      </c>
      <c r="BP3" s="40" t="s">
        <v>160</v>
      </c>
      <c r="BQ3" s="40" t="s">
        <v>161</v>
      </c>
      <c r="BR3" s="40" t="s">
        <v>162</v>
      </c>
      <c r="BS3" s="40" t="s">
        <v>163</v>
      </c>
      <c r="BT3" s="40" t="s">
        <v>164</v>
      </c>
      <c r="BU3" s="40" t="s">
        <v>165</v>
      </c>
      <c r="BV3" s="40" t="s">
        <v>166</v>
      </c>
      <c r="BW3" s="40" t="s">
        <v>167</v>
      </c>
      <c r="BX3" s="40" t="s">
        <v>168</v>
      </c>
      <c r="BY3" s="40" t="s">
        <v>169</v>
      </c>
      <c r="BZ3" s="40" t="s">
        <v>170</v>
      </c>
      <c r="CA3" s="40" t="s">
        <v>171</v>
      </c>
      <c r="CB3" s="40" t="s">
        <v>172</v>
      </c>
      <c r="CC3" s="40" t="s">
        <v>173</v>
      </c>
      <c r="CD3" s="40" t="s">
        <v>174</v>
      </c>
      <c r="CE3" s="40" t="s">
        <v>175</v>
      </c>
      <c r="CF3" s="40" t="s">
        <v>176</v>
      </c>
      <c r="CG3" s="40" t="s">
        <v>177</v>
      </c>
    </row>
    <row r="4" spans="1:85" s="38" customFormat="1" x14ac:dyDescent="0.25">
      <c r="A4" s="38" t="s">
        <v>277</v>
      </c>
      <c r="B4" s="44">
        <v>32.209917466410751</v>
      </c>
      <c r="C4" s="44">
        <v>33.127779208392944</v>
      </c>
      <c r="D4" s="44">
        <v>33.525335002384359</v>
      </c>
      <c r="E4" s="44">
        <v>36.171005214505804</v>
      </c>
      <c r="F4" s="44">
        <v>36.664912818096134</v>
      </c>
      <c r="G4" s="44">
        <v>38.060199999999995</v>
      </c>
      <c r="H4" s="44">
        <v>39.985962272938984</v>
      </c>
      <c r="I4" s="44">
        <v>40.716958140610544</v>
      </c>
      <c r="J4" s="44">
        <v>41.31962217142857</v>
      </c>
      <c r="K4" s="44">
        <v>43.109364447494855</v>
      </c>
      <c r="L4" s="44">
        <v>44.230335829362375</v>
      </c>
      <c r="M4" s="44">
        <v>46.129036579892279</v>
      </c>
      <c r="N4" s="44">
        <v>49.047707142857142</v>
      </c>
      <c r="O4" s="44">
        <v>52.425599955575301</v>
      </c>
      <c r="P4" s="44">
        <v>55.052047142539472</v>
      </c>
      <c r="Q4" s="44">
        <v>56.140969831410821</v>
      </c>
      <c r="R4" s="44">
        <v>58.176360940246042</v>
      </c>
      <c r="S4" s="44">
        <v>60.326408774978276</v>
      </c>
      <c r="T4" s="44">
        <v>62.465303390196503</v>
      </c>
      <c r="U4" s="44">
        <v>64.010450685826257</v>
      </c>
      <c r="V4" s="44">
        <v>65.412382410851009</v>
      </c>
      <c r="W4" s="44">
        <v>66.269841269841265</v>
      </c>
      <c r="X4" s="44">
        <v>64.513274336283189</v>
      </c>
      <c r="Y4" s="44">
        <v>63.978849966953071</v>
      </c>
      <c r="Z4" s="44">
        <v>63.654397178752475</v>
      </c>
      <c r="AA4" s="44">
        <v>61.746590409150897</v>
      </c>
      <c r="AB4" s="44">
        <v>59.068037628527669</v>
      </c>
      <c r="AC4" s="44">
        <v>59.873995220508363</v>
      </c>
      <c r="AD4" s="44">
        <v>57.189329863370197</v>
      </c>
      <c r="AE4" s="44">
        <v>55.611353711790393</v>
      </c>
      <c r="AF4" s="44">
        <v>54.169388199433925</v>
      </c>
      <c r="AG4" s="44">
        <v>52.903086552989421</v>
      </c>
      <c r="AH4" s="44">
        <v>52.936129032258066</v>
      </c>
      <c r="AI4" s="44">
        <v>51.983542659159809</v>
      </c>
      <c r="AJ4" s="44">
        <v>51.364425162689805</v>
      </c>
      <c r="AK4" s="44">
        <v>50.034594594594594</v>
      </c>
      <c r="AL4" s="44">
        <v>49.694951664876477</v>
      </c>
      <c r="AM4" s="40">
        <v>48.28</v>
      </c>
      <c r="AN4" s="40">
        <v>46.99</v>
      </c>
      <c r="AO4" s="40">
        <v>46.91</v>
      </c>
      <c r="AP4" s="44">
        <v>47</v>
      </c>
      <c r="AQ4" s="44">
        <v>45.59</v>
      </c>
      <c r="AR4" s="49">
        <v>44.47</v>
      </c>
      <c r="AS4" s="40">
        <v>45.54</v>
      </c>
      <c r="AT4" s="40">
        <v>45.56</v>
      </c>
      <c r="AU4" s="40">
        <v>45.95</v>
      </c>
      <c r="AV4" s="40">
        <v>47.24</v>
      </c>
      <c r="AW4" s="40">
        <v>46.69</v>
      </c>
      <c r="AX4" s="40">
        <v>46.19</v>
      </c>
      <c r="AY4" s="40">
        <v>46.72</v>
      </c>
      <c r="AZ4" s="40">
        <v>47.32</v>
      </c>
      <c r="BA4" s="40">
        <v>47.78</v>
      </c>
      <c r="BB4" s="40">
        <v>48.03</v>
      </c>
      <c r="BC4" s="40">
        <v>47.68</v>
      </c>
      <c r="BD4" s="40">
        <v>48.1</v>
      </c>
      <c r="BE4" s="40">
        <v>49.04</v>
      </c>
      <c r="BF4" s="40">
        <v>49.1</v>
      </c>
      <c r="BG4" s="40">
        <v>49.54</v>
      </c>
      <c r="BH4" s="40">
        <v>49.79</v>
      </c>
      <c r="BI4" s="40">
        <v>50.81</v>
      </c>
      <c r="BJ4" s="40">
        <v>51.43</v>
      </c>
      <c r="BK4" s="40">
        <v>51.99</v>
      </c>
      <c r="BL4" s="40">
        <v>52.18</v>
      </c>
      <c r="BM4" s="40">
        <v>52.68</v>
      </c>
      <c r="BN4" s="40">
        <v>52.6</v>
      </c>
      <c r="BO4" s="40">
        <v>53.83</v>
      </c>
      <c r="BP4" s="40">
        <v>54.19</v>
      </c>
      <c r="BQ4" s="40">
        <v>55.63</v>
      </c>
      <c r="BR4" s="40">
        <v>56.39</v>
      </c>
      <c r="BS4" s="40">
        <v>56.67</v>
      </c>
      <c r="BT4" s="40">
        <v>56.98</v>
      </c>
      <c r="BU4" s="40">
        <v>58.11</v>
      </c>
      <c r="BV4" s="40">
        <v>57.47</v>
      </c>
      <c r="BW4" s="40">
        <v>58.7</v>
      </c>
      <c r="BX4" s="40">
        <v>60.54</v>
      </c>
      <c r="BY4" s="40">
        <v>62.13</v>
      </c>
      <c r="BZ4" s="40">
        <v>63.9</v>
      </c>
      <c r="CA4" s="40">
        <v>64.06</v>
      </c>
      <c r="CB4" s="40">
        <v>65.650000000000006</v>
      </c>
      <c r="CC4" s="40">
        <v>68.87</v>
      </c>
      <c r="CD4" s="40">
        <v>68.05</v>
      </c>
      <c r="CE4" s="40">
        <v>68.37</v>
      </c>
      <c r="CF4" s="40">
        <v>70.349999999999994</v>
      </c>
      <c r="CG4" s="40">
        <v>70.349999999999994</v>
      </c>
    </row>
    <row r="5" spans="1:85" s="38" customFormat="1" x14ac:dyDescent="0.25">
      <c r="A5" s="38" t="s">
        <v>278</v>
      </c>
      <c r="B5" s="44">
        <v>43.288241415192509</v>
      </c>
      <c r="C5" s="44">
        <v>44.503647546845947</v>
      </c>
      <c r="D5" s="44">
        <v>45.410817359082159</v>
      </c>
      <c r="E5" s="44">
        <v>49.202051866628665</v>
      </c>
      <c r="F5" s="44">
        <v>51.22463510145959</v>
      </c>
      <c r="G5" s="44">
        <v>52.756919116069511</v>
      </c>
      <c r="H5" s="44">
        <v>55.982585733147772</v>
      </c>
      <c r="I5" s="44">
        <v>57.681190450701209</v>
      </c>
      <c r="J5" s="44">
        <v>59.529143995163409</v>
      </c>
      <c r="K5" s="44">
        <v>61.84467744801848</v>
      </c>
      <c r="L5" s="44">
        <v>64.167229069726147</v>
      </c>
      <c r="M5" s="44">
        <v>66.429355718485454</v>
      </c>
      <c r="N5" s="44">
        <v>70.337182120847217</v>
      </c>
      <c r="O5" s="44">
        <v>73.329802259887003</v>
      </c>
      <c r="P5" s="44">
        <v>76.481781661850732</v>
      </c>
      <c r="Q5" s="44">
        <v>77.791471530687701</v>
      </c>
      <c r="R5" s="44">
        <v>79.543533389687227</v>
      </c>
      <c r="S5" s="44">
        <v>81.297456174113861</v>
      </c>
      <c r="T5" s="44">
        <v>83.226346636896452</v>
      </c>
      <c r="U5" s="44">
        <v>86.456637168141597</v>
      </c>
      <c r="V5" s="44">
        <v>88.006013099967788</v>
      </c>
      <c r="W5" s="44">
        <v>87.780746732144152</v>
      </c>
      <c r="X5" s="44">
        <v>87.802677637039437</v>
      </c>
      <c r="Y5" s="44">
        <v>86.52676289550412</v>
      </c>
      <c r="Z5" s="44">
        <v>85.848033545401961</v>
      </c>
      <c r="AA5" s="44">
        <v>85.126238877233604</v>
      </c>
      <c r="AB5" s="44">
        <v>83.046745177371577</v>
      </c>
      <c r="AC5" s="44">
        <v>81.369288606130709</v>
      </c>
      <c r="AD5" s="44">
        <v>80.153168123690477</v>
      </c>
      <c r="AE5" s="44">
        <v>78.31925492744206</v>
      </c>
      <c r="AF5" s="44">
        <v>76.841801593884099</v>
      </c>
      <c r="AG5" s="44">
        <v>74.73858205469115</v>
      </c>
      <c r="AH5" s="44">
        <v>75.270449732601136</v>
      </c>
      <c r="AI5" s="44">
        <v>74.189106816307515</v>
      </c>
      <c r="AJ5" s="44">
        <v>72.974524578399709</v>
      </c>
      <c r="AK5" s="44">
        <v>71.635075351580753</v>
      </c>
      <c r="AL5" s="44">
        <v>70.921379906996862</v>
      </c>
      <c r="AM5" s="40">
        <v>69.650000000000006</v>
      </c>
      <c r="AN5" s="40">
        <v>68.89</v>
      </c>
      <c r="AO5" s="40">
        <v>68.41</v>
      </c>
      <c r="AP5" s="44">
        <v>67.709999999999994</v>
      </c>
      <c r="AQ5" s="44">
        <v>66.930000000000007</v>
      </c>
      <c r="AR5" s="47">
        <v>63.8</v>
      </c>
      <c r="AS5" s="40">
        <v>64.94</v>
      </c>
      <c r="AT5" s="40">
        <v>66.569999999999993</v>
      </c>
      <c r="AU5" s="40">
        <v>65.989999999999995</v>
      </c>
      <c r="AV5" s="40">
        <v>65.78</v>
      </c>
      <c r="AW5" s="40">
        <v>65.45</v>
      </c>
      <c r="AX5" s="40">
        <v>65.38</v>
      </c>
      <c r="AY5" s="40">
        <v>65.040000000000006</v>
      </c>
      <c r="AZ5" s="40">
        <v>65.849999999999994</v>
      </c>
      <c r="BA5" s="40">
        <v>65.510000000000005</v>
      </c>
      <c r="BB5" s="40">
        <v>67.03</v>
      </c>
      <c r="BC5" s="40">
        <v>66.819999999999993</v>
      </c>
      <c r="BD5" s="40">
        <v>66.02</v>
      </c>
      <c r="BE5" s="40">
        <v>67.319999999999993</v>
      </c>
      <c r="BF5" s="40">
        <v>68.459999999999994</v>
      </c>
      <c r="BG5" s="40">
        <v>68.239999999999995</v>
      </c>
      <c r="BH5" s="40">
        <v>68.930000000000007</v>
      </c>
      <c r="BI5" s="40">
        <v>69.739999999999995</v>
      </c>
      <c r="BJ5" s="40">
        <v>70.5</v>
      </c>
      <c r="BK5" s="40">
        <v>70.52</v>
      </c>
      <c r="BL5" s="40">
        <v>71.55</v>
      </c>
      <c r="BM5" s="40">
        <v>71.47</v>
      </c>
      <c r="BN5" s="40">
        <v>72.08</v>
      </c>
      <c r="BO5" s="40">
        <v>72.8</v>
      </c>
      <c r="BP5" s="40">
        <v>72.510000000000005</v>
      </c>
      <c r="BQ5" s="40">
        <v>72.81</v>
      </c>
      <c r="BR5" s="40">
        <v>73.489999999999995</v>
      </c>
      <c r="BS5" s="40">
        <v>73.010000000000005</v>
      </c>
      <c r="BT5" s="40">
        <v>72.81</v>
      </c>
      <c r="BU5" s="40">
        <v>73.55</v>
      </c>
      <c r="BV5" s="40">
        <v>73.45</v>
      </c>
      <c r="BW5" s="40">
        <v>75.52</v>
      </c>
      <c r="BX5" s="40">
        <v>77.209999999999994</v>
      </c>
      <c r="BY5" s="40">
        <v>78.53</v>
      </c>
      <c r="BZ5" s="40">
        <v>79.94</v>
      </c>
      <c r="CA5" s="40">
        <v>81.36</v>
      </c>
      <c r="CB5" s="40">
        <v>83.06</v>
      </c>
      <c r="CC5" s="40">
        <v>84.85</v>
      </c>
      <c r="CD5" s="40">
        <v>85.09</v>
      </c>
      <c r="CE5" s="40">
        <v>83.33</v>
      </c>
      <c r="CF5" s="40">
        <v>84.05</v>
      </c>
      <c r="CG5" s="40">
        <v>84.96</v>
      </c>
    </row>
    <row r="6" spans="1:85" s="38" customFormat="1" x14ac:dyDescent="0.25">
      <c r="A6" s="38" t="s">
        <v>279</v>
      </c>
      <c r="B6" s="44">
        <v>27.810880829015542</v>
      </c>
      <c r="C6" s="44">
        <v>28.340133411048509</v>
      </c>
      <c r="D6" s="44">
        <v>29.315227184965892</v>
      </c>
      <c r="E6" s="44">
        <v>30.98881316703099</v>
      </c>
      <c r="F6" s="44">
        <v>31.882571630023719</v>
      </c>
      <c r="G6" s="44">
        <v>33.129505664263647</v>
      </c>
      <c r="H6" s="44">
        <v>34.656831302116743</v>
      </c>
      <c r="I6" s="44">
        <v>35.501059254028377</v>
      </c>
      <c r="J6" s="44">
        <v>35.903751420992798</v>
      </c>
      <c r="K6" s="44">
        <v>36.934593668717881</v>
      </c>
      <c r="L6" s="44">
        <v>39.171004189412209</v>
      </c>
      <c r="M6" s="44">
        <v>39.803023649708301</v>
      </c>
      <c r="N6" s="44">
        <v>41.785647484257126</v>
      </c>
      <c r="O6" s="44">
        <v>44.118745332337568</v>
      </c>
      <c r="P6" s="44">
        <v>46.489742141916054</v>
      </c>
      <c r="Q6" s="44">
        <v>48.716350947158524</v>
      </c>
      <c r="R6" s="44">
        <v>49.748868357413031</v>
      </c>
      <c r="S6" s="44">
        <v>51.880166573435261</v>
      </c>
      <c r="T6" s="44">
        <v>53.697709163346609</v>
      </c>
      <c r="U6" s="44">
        <v>54.917050400555098</v>
      </c>
      <c r="V6" s="44">
        <v>56.782797345584484</v>
      </c>
      <c r="W6" s="44">
        <v>56.555253271149112</v>
      </c>
      <c r="X6" s="44">
        <v>57.03318152244632</v>
      </c>
      <c r="Y6" s="44">
        <v>56.627831715210355</v>
      </c>
      <c r="Z6" s="44">
        <v>55.989887203422789</v>
      </c>
      <c r="AA6" s="44">
        <v>55.363208779723017</v>
      </c>
      <c r="AB6" s="44">
        <v>53.857226984230849</v>
      </c>
      <c r="AC6" s="44">
        <v>52.331639963527422</v>
      </c>
      <c r="AD6" s="44">
        <v>52.456140350877192</v>
      </c>
      <c r="AE6" s="44">
        <v>50.542767460109864</v>
      </c>
      <c r="AF6" s="44">
        <v>49.377702083060392</v>
      </c>
      <c r="AG6" s="44">
        <v>48.163027279206894</v>
      </c>
      <c r="AH6" s="44">
        <v>47.91696169938848</v>
      </c>
      <c r="AI6" s="44">
        <v>47.599174353350968</v>
      </c>
      <c r="AJ6" s="44">
        <v>47.392205101644436</v>
      </c>
      <c r="AK6" s="44">
        <v>46.79412525879917</v>
      </c>
      <c r="AL6" s="44">
        <v>46.223211980376966</v>
      </c>
      <c r="AM6" s="40">
        <v>45.44</v>
      </c>
      <c r="AN6" s="40">
        <v>45.5</v>
      </c>
      <c r="AO6" s="40">
        <v>44.43</v>
      </c>
      <c r="AP6" s="44">
        <v>43.2</v>
      </c>
      <c r="AQ6" s="44">
        <v>42.41</v>
      </c>
      <c r="AR6" s="49">
        <v>40.450000000000003</v>
      </c>
      <c r="AS6" s="40">
        <v>40.78</v>
      </c>
      <c r="AT6" s="40">
        <v>40.65</v>
      </c>
      <c r="AU6" s="40">
        <v>40.1</v>
      </c>
      <c r="AV6" s="40">
        <v>39.950000000000003</v>
      </c>
      <c r="AW6" s="40">
        <v>40.03</v>
      </c>
      <c r="AX6" s="40">
        <v>40.119999999999997</v>
      </c>
      <c r="AY6" s="40">
        <v>39.94</v>
      </c>
      <c r="AZ6" s="40">
        <v>40.520000000000003</v>
      </c>
      <c r="BA6" s="40">
        <v>40.19</v>
      </c>
      <c r="BB6" s="40">
        <v>40.42</v>
      </c>
      <c r="BC6" s="40">
        <v>40.840000000000003</v>
      </c>
      <c r="BD6" s="40">
        <v>40.9</v>
      </c>
      <c r="BE6" s="40">
        <v>41.66</v>
      </c>
      <c r="BF6" s="40">
        <v>42.17</v>
      </c>
      <c r="BG6" s="40">
        <v>43.12</v>
      </c>
      <c r="BH6" s="40">
        <v>43.16</v>
      </c>
      <c r="BI6" s="40">
        <v>43.9</v>
      </c>
      <c r="BJ6" s="40">
        <v>44.02</v>
      </c>
      <c r="BK6" s="40">
        <v>44.68</v>
      </c>
      <c r="BL6" s="40">
        <v>45.71</v>
      </c>
      <c r="BM6" s="40">
        <v>46.06</v>
      </c>
      <c r="BN6" s="40">
        <v>46.04</v>
      </c>
      <c r="BO6" s="40">
        <v>46.55</v>
      </c>
      <c r="BP6" s="40">
        <v>46.93</v>
      </c>
      <c r="BQ6" s="40">
        <v>47.44</v>
      </c>
      <c r="BR6" s="40">
        <v>48.41</v>
      </c>
      <c r="BS6" s="40">
        <v>48.06</v>
      </c>
      <c r="BT6" s="40">
        <v>48.23</v>
      </c>
      <c r="BU6" s="40">
        <v>48.59</v>
      </c>
      <c r="BV6" s="40">
        <v>49.55</v>
      </c>
      <c r="BW6" s="40">
        <v>50.2</v>
      </c>
      <c r="BX6" s="40">
        <v>50.7</v>
      </c>
      <c r="BY6" s="40">
        <v>52.6</v>
      </c>
      <c r="BZ6" s="40">
        <v>53.01</v>
      </c>
      <c r="CA6" s="40">
        <v>54.19</v>
      </c>
      <c r="CB6" s="40">
        <v>55.34</v>
      </c>
      <c r="CC6" s="40">
        <v>57.07</v>
      </c>
      <c r="CD6" s="40">
        <v>57.63</v>
      </c>
      <c r="CE6" s="40">
        <v>57.55</v>
      </c>
      <c r="CF6" s="40">
        <v>58.61</v>
      </c>
      <c r="CG6" s="40">
        <v>60.04</v>
      </c>
    </row>
    <row r="7" spans="1:85" s="38" customFormat="1" x14ac:dyDescent="0.25">
      <c r="A7" s="38" t="s">
        <v>280</v>
      </c>
      <c r="B7" s="44">
        <v>32.217615532409752</v>
      </c>
      <c r="C7" s="44">
        <v>33.107766892233109</v>
      </c>
      <c r="D7" s="44">
        <v>33.396869983948633</v>
      </c>
      <c r="E7" s="44">
        <v>36.093311974369243</v>
      </c>
      <c r="F7" s="44">
        <v>36.800401203610832</v>
      </c>
      <c r="G7" s="44">
        <v>37.336420374471516</v>
      </c>
      <c r="H7" s="44">
        <v>38.654618473895589</v>
      </c>
      <c r="I7" s="44">
        <v>39.507667473769175</v>
      </c>
      <c r="J7" s="44">
        <v>40.044270047288464</v>
      </c>
      <c r="K7" s="44">
        <v>40.98557692307692</v>
      </c>
      <c r="L7" s="44">
        <v>43.564754345423488</v>
      </c>
      <c r="M7" s="44">
        <v>42.755866200698954</v>
      </c>
      <c r="N7" s="44">
        <v>44.083874188716926</v>
      </c>
      <c r="O7" s="44">
        <v>45.594559455945593</v>
      </c>
      <c r="P7" s="44">
        <v>47.059409888357258</v>
      </c>
      <c r="Q7" s="44">
        <v>46.929212362911265</v>
      </c>
      <c r="R7" s="44">
        <v>47.236632083000799</v>
      </c>
      <c r="S7" s="44">
        <v>47.816205533596843</v>
      </c>
      <c r="T7" s="44">
        <v>49.100079113924053</v>
      </c>
      <c r="U7" s="44">
        <v>51.476328695826247</v>
      </c>
      <c r="V7" s="44">
        <v>52.311263625353249</v>
      </c>
      <c r="W7" s="44">
        <v>53.715975124885304</v>
      </c>
      <c r="X7" s="44">
        <v>54.162415833503367</v>
      </c>
      <c r="Y7" s="44">
        <v>53.890872004079554</v>
      </c>
      <c r="Z7" s="44">
        <v>52.660118682218126</v>
      </c>
      <c r="AA7" s="44">
        <v>52.237583205325144</v>
      </c>
      <c r="AB7" s="44">
        <v>51.693877551020407</v>
      </c>
      <c r="AC7" s="44">
        <v>50.712685807371209</v>
      </c>
      <c r="AD7" s="44">
        <v>50.5700325732899</v>
      </c>
      <c r="AE7" s="44">
        <v>49.969381506429883</v>
      </c>
      <c r="AF7" s="44">
        <v>49.014199611809168</v>
      </c>
      <c r="AG7" s="44">
        <v>48.051287269766966</v>
      </c>
      <c r="AH7" s="44">
        <v>48.37433916226108</v>
      </c>
      <c r="AI7" s="44">
        <v>48.54761662770607</v>
      </c>
      <c r="AJ7" s="44">
        <v>48.383160463697379</v>
      </c>
      <c r="AK7" s="44">
        <v>47.826486817903124</v>
      </c>
      <c r="AL7" s="44">
        <v>47.805378772326009</v>
      </c>
      <c r="AM7" s="40">
        <v>47.54</v>
      </c>
      <c r="AN7" s="40">
        <v>46.9</v>
      </c>
      <c r="AO7" s="40">
        <v>47.08</v>
      </c>
      <c r="AP7" s="44">
        <v>46.27</v>
      </c>
      <c r="AQ7" s="44">
        <v>45.99</v>
      </c>
      <c r="AR7" s="49">
        <v>44.57</v>
      </c>
      <c r="AS7" s="40">
        <v>44.78</v>
      </c>
      <c r="AT7" s="40">
        <v>44.75</v>
      </c>
      <c r="AU7" s="40">
        <v>44.44</v>
      </c>
      <c r="AV7" s="40">
        <v>44.64</v>
      </c>
      <c r="AW7" s="40">
        <v>44.91</v>
      </c>
      <c r="AX7" s="40">
        <v>44.91</v>
      </c>
      <c r="AY7" s="40">
        <v>44.28</v>
      </c>
      <c r="AZ7" s="40">
        <v>44.53</v>
      </c>
      <c r="BA7" s="40">
        <v>44.69</v>
      </c>
      <c r="BB7" s="40">
        <v>45.01</v>
      </c>
      <c r="BC7" s="40">
        <v>44.96</v>
      </c>
      <c r="BD7" s="40">
        <v>45.11</v>
      </c>
      <c r="BE7" s="40">
        <v>45.44</v>
      </c>
      <c r="BF7" s="40">
        <v>45.01</v>
      </c>
      <c r="BG7" s="40">
        <v>45.69</v>
      </c>
      <c r="BH7" s="40">
        <v>45.32</v>
      </c>
      <c r="BI7" s="40">
        <v>45.66</v>
      </c>
      <c r="BJ7" s="40">
        <v>46.18</v>
      </c>
      <c r="BK7" s="40">
        <v>46.42</v>
      </c>
      <c r="BL7" s="40">
        <v>46.66</v>
      </c>
      <c r="BM7" s="40">
        <v>46.79</v>
      </c>
      <c r="BN7" s="40">
        <v>47.17</v>
      </c>
      <c r="BO7" s="40">
        <v>47.38</v>
      </c>
      <c r="BP7" s="40">
        <v>47.8</v>
      </c>
      <c r="BQ7" s="40">
        <v>47.91</v>
      </c>
      <c r="BR7" s="40">
        <v>47.8</v>
      </c>
      <c r="BS7" s="40">
        <v>47.43</v>
      </c>
      <c r="BT7" s="40">
        <v>47.77</v>
      </c>
      <c r="BU7" s="40">
        <v>47.7</v>
      </c>
      <c r="BV7" s="40">
        <v>47.96</v>
      </c>
      <c r="BW7" s="40">
        <v>48.23</v>
      </c>
      <c r="BX7" s="40">
        <v>49.35</v>
      </c>
      <c r="BY7" s="40">
        <v>50.45</v>
      </c>
      <c r="BZ7" s="40">
        <v>50.8</v>
      </c>
      <c r="CA7" s="40">
        <v>50.71</v>
      </c>
      <c r="CB7" s="40">
        <v>51.33</v>
      </c>
      <c r="CC7" s="40">
        <v>53.09</v>
      </c>
      <c r="CD7" s="40">
        <v>53.77</v>
      </c>
      <c r="CE7" s="40">
        <v>53.24</v>
      </c>
      <c r="CF7" s="40">
        <v>53.73</v>
      </c>
      <c r="CG7" s="40">
        <v>53.49</v>
      </c>
    </row>
    <row r="8" spans="1:85" s="38" customFormat="1" x14ac:dyDescent="0.25">
      <c r="A8" s="38" t="s">
        <v>281</v>
      </c>
      <c r="B8" s="44">
        <v>30.544586570195484</v>
      </c>
      <c r="C8" s="44">
        <v>30.945757104964002</v>
      </c>
      <c r="D8" s="44">
        <v>31.709399267861652</v>
      </c>
      <c r="E8" s="44">
        <v>33.273203313253013</v>
      </c>
      <c r="F8" s="44">
        <v>34.188676022655763</v>
      </c>
      <c r="G8" s="44">
        <v>35.131788105503425</v>
      </c>
      <c r="H8" s="44">
        <v>36.206464545226758</v>
      </c>
      <c r="I8" s="44">
        <v>36.86392762909913</v>
      </c>
      <c r="J8" s="44">
        <v>36.762310487407596</v>
      </c>
      <c r="K8" s="44">
        <v>37.398576956684558</v>
      </c>
      <c r="L8" s="44">
        <v>37.626105368040854</v>
      </c>
      <c r="M8" s="44">
        <v>37.789617147813161</v>
      </c>
      <c r="N8" s="44">
        <v>38.722084367245657</v>
      </c>
      <c r="O8" s="44">
        <v>39.276838966202781</v>
      </c>
      <c r="P8" s="44">
        <v>39.748023715415016</v>
      </c>
      <c r="Q8" s="44">
        <v>39.982621648460771</v>
      </c>
      <c r="R8" s="44">
        <v>39.832181638696937</v>
      </c>
      <c r="S8" s="44">
        <v>40.431832202344232</v>
      </c>
      <c r="T8" s="44">
        <v>40.276577355229044</v>
      </c>
      <c r="U8" s="44">
        <v>40.921578421578424</v>
      </c>
      <c r="V8" s="44">
        <v>41.441555162837673</v>
      </c>
      <c r="W8" s="44">
        <v>41.838934686112871</v>
      </c>
      <c r="X8" s="44">
        <v>41.47365741919063</v>
      </c>
      <c r="Y8" s="44">
        <v>42.000507099391477</v>
      </c>
      <c r="Z8" s="44">
        <v>41.519277261738132</v>
      </c>
      <c r="AA8" s="44">
        <v>41.145038167938935</v>
      </c>
      <c r="AB8" s="44">
        <v>40.406607369758575</v>
      </c>
      <c r="AC8" s="44">
        <v>39.396245560629119</v>
      </c>
      <c r="AD8" s="44">
        <v>39.475351666455452</v>
      </c>
      <c r="AE8" s="44">
        <v>38.583576596014723</v>
      </c>
      <c r="AF8" s="44">
        <v>37.963433214829863</v>
      </c>
      <c r="AG8" s="44">
        <v>37.316641375821952</v>
      </c>
      <c r="AH8" s="44">
        <v>37.252941920789574</v>
      </c>
      <c r="AI8" s="44">
        <v>37.316394893186704</v>
      </c>
      <c r="AJ8" s="44">
        <v>36.809373020899301</v>
      </c>
      <c r="AK8" s="44">
        <v>36.855513307984786</v>
      </c>
      <c r="AL8" s="44">
        <v>36.301838934686117</v>
      </c>
      <c r="AM8" s="40">
        <v>36.119999999999997</v>
      </c>
      <c r="AN8" s="40">
        <v>36.29</v>
      </c>
      <c r="AO8" s="40">
        <v>36.380000000000003</v>
      </c>
      <c r="AP8" s="44">
        <v>36</v>
      </c>
      <c r="AQ8" s="44">
        <v>35.89</v>
      </c>
      <c r="AR8" s="49">
        <v>34.26</v>
      </c>
      <c r="AS8" s="40">
        <v>34.85</v>
      </c>
      <c r="AT8" s="40">
        <v>34.74</v>
      </c>
      <c r="AU8" s="40">
        <v>34.21</v>
      </c>
      <c r="AV8" s="40">
        <v>34.47</v>
      </c>
      <c r="AW8" s="40">
        <v>34.56</v>
      </c>
      <c r="AX8" s="40">
        <v>34.549999999999997</v>
      </c>
      <c r="AY8" s="40">
        <v>34.64</v>
      </c>
      <c r="AZ8" s="40">
        <v>35.25</v>
      </c>
      <c r="BA8" s="40">
        <v>35.46</v>
      </c>
      <c r="BB8" s="40">
        <v>35.03</v>
      </c>
      <c r="BC8" s="40">
        <v>35.82</v>
      </c>
      <c r="BD8" s="40">
        <v>36.200000000000003</v>
      </c>
      <c r="BE8" s="40">
        <v>36.22</v>
      </c>
      <c r="BF8" s="40">
        <v>36.369999999999997</v>
      </c>
      <c r="BG8" s="40">
        <v>36.86</v>
      </c>
      <c r="BH8" s="40">
        <v>37.340000000000003</v>
      </c>
      <c r="BI8" s="40">
        <v>37.520000000000003</v>
      </c>
      <c r="BJ8" s="40">
        <v>37.57</v>
      </c>
      <c r="BK8" s="40">
        <v>38.47</v>
      </c>
      <c r="BL8" s="40">
        <v>38.65</v>
      </c>
      <c r="BM8" s="40">
        <v>37.19</v>
      </c>
      <c r="BN8" s="40">
        <v>38.5</v>
      </c>
      <c r="BO8" s="40">
        <v>38.6</v>
      </c>
      <c r="BP8" s="40">
        <v>38.86</v>
      </c>
      <c r="BQ8" s="40">
        <v>39.56</v>
      </c>
      <c r="BR8" s="40">
        <v>39.39</v>
      </c>
      <c r="BS8" s="40">
        <v>39.299999999999997</v>
      </c>
      <c r="BT8" s="40">
        <v>39.54</v>
      </c>
      <c r="BU8" s="40">
        <v>40.200000000000003</v>
      </c>
      <c r="BV8" s="40">
        <v>40.549999999999997</v>
      </c>
      <c r="BW8" s="40">
        <v>40.82</v>
      </c>
      <c r="BX8" s="40">
        <v>41.2</v>
      </c>
      <c r="BY8" s="40">
        <v>42.57</v>
      </c>
      <c r="BZ8" s="40">
        <v>43.56</v>
      </c>
      <c r="CA8" s="40">
        <v>44.13</v>
      </c>
      <c r="CB8" s="40">
        <v>44.37</v>
      </c>
      <c r="CC8" s="40">
        <v>45.67</v>
      </c>
      <c r="CD8" s="40">
        <v>46.13</v>
      </c>
      <c r="CE8" s="40">
        <v>45.25</v>
      </c>
      <c r="CF8" s="40">
        <v>46.68</v>
      </c>
      <c r="CG8" s="40">
        <v>46.28</v>
      </c>
    </row>
    <row r="9" spans="1:85" s="38" customFormat="1" x14ac:dyDescent="0.25">
      <c r="A9" s="38" t="s">
        <v>282</v>
      </c>
      <c r="B9" s="44">
        <v>35.664896581691771</v>
      </c>
      <c r="C9" s="44">
        <v>35.917163849154747</v>
      </c>
      <c r="D9" s="44">
        <v>36.77813994211288</v>
      </c>
      <c r="E9" s="44">
        <v>39.744250872093019</v>
      </c>
      <c r="F9" s="44">
        <v>41.496736604542804</v>
      </c>
      <c r="G9" s="44">
        <v>42.6311698993729</v>
      </c>
      <c r="H9" s="44">
        <v>44.510601219866395</v>
      </c>
      <c r="I9" s="44">
        <v>45.288489417222387</v>
      </c>
      <c r="J9" s="44">
        <v>45.690027342063608</v>
      </c>
      <c r="K9" s="44">
        <v>47.27665706051873</v>
      </c>
      <c r="L9" s="44">
        <v>48.187202080023113</v>
      </c>
      <c r="M9" s="44">
        <v>49.80694980694981</v>
      </c>
      <c r="N9" s="44">
        <v>52.035172315983544</v>
      </c>
      <c r="O9" s="44">
        <v>53.240675081548716</v>
      </c>
      <c r="P9" s="44">
        <v>55.004997858060833</v>
      </c>
      <c r="Q9" s="44">
        <v>56.114595210946405</v>
      </c>
      <c r="R9" s="44">
        <v>56.295451304719805</v>
      </c>
      <c r="S9" s="44">
        <v>58.658192090395481</v>
      </c>
      <c r="T9" s="44">
        <v>58.798526494757724</v>
      </c>
      <c r="U9" s="44">
        <v>61.113502654613285</v>
      </c>
      <c r="V9" s="44">
        <v>62.647651973494668</v>
      </c>
      <c r="W9" s="44">
        <v>63.681159420289859</v>
      </c>
      <c r="X9" s="44">
        <v>64.762180974477957</v>
      </c>
      <c r="Y9" s="44">
        <v>64.691429397311751</v>
      </c>
      <c r="Z9" s="44">
        <v>64.284674719837</v>
      </c>
      <c r="AA9" s="44">
        <v>62.276233444913409</v>
      </c>
      <c r="AB9" s="44">
        <v>62.321376494604841</v>
      </c>
      <c r="AC9" s="44">
        <v>62.583745994756768</v>
      </c>
      <c r="AD9" s="44">
        <v>63.554128975780564</v>
      </c>
      <c r="AE9" s="44">
        <v>62.32626188734455</v>
      </c>
      <c r="AF9" s="44">
        <v>63.010501750291716</v>
      </c>
      <c r="AG9" s="44">
        <v>61.850130699970954</v>
      </c>
      <c r="AH9" s="44">
        <v>62.956257242178452</v>
      </c>
      <c r="AI9" s="44">
        <v>61.648605692818954</v>
      </c>
      <c r="AJ9" s="44">
        <v>62.978042751199652</v>
      </c>
      <c r="AK9" s="44">
        <v>62.553810354857475</v>
      </c>
      <c r="AL9" s="44">
        <v>62.257593457943926</v>
      </c>
      <c r="AM9" s="40">
        <v>62.81</v>
      </c>
      <c r="AN9" s="40">
        <v>60.77</v>
      </c>
      <c r="AO9" s="40">
        <v>61.15</v>
      </c>
      <c r="AP9" s="44">
        <v>59.25</v>
      </c>
      <c r="AQ9" s="44">
        <v>58.84</v>
      </c>
      <c r="AR9" s="49">
        <v>56.64</v>
      </c>
      <c r="AS9" s="40">
        <v>57.5</v>
      </c>
      <c r="AT9" s="40">
        <v>58.61</v>
      </c>
      <c r="AU9" s="40">
        <v>57.83</v>
      </c>
      <c r="AV9" s="40">
        <v>57.72</v>
      </c>
      <c r="AW9" s="40">
        <v>58.4</v>
      </c>
      <c r="AX9" s="40">
        <v>58.07</v>
      </c>
      <c r="AY9" s="40">
        <v>56.67</v>
      </c>
      <c r="AZ9" s="40">
        <v>57.18</v>
      </c>
      <c r="BA9" s="40">
        <v>55.96</v>
      </c>
      <c r="BB9" s="40">
        <v>57.08</v>
      </c>
      <c r="BC9" s="40">
        <v>56.64</v>
      </c>
      <c r="BD9" s="40">
        <v>56.64</v>
      </c>
      <c r="BE9" s="40">
        <v>56.55</v>
      </c>
      <c r="BF9" s="40">
        <v>57.1</v>
      </c>
      <c r="BG9" s="40">
        <v>57.6</v>
      </c>
      <c r="BH9" s="40">
        <v>56.96</v>
      </c>
      <c r="BI9" s="40">
        <v>58.13</v>
      </c>
      <c r="BJ9" s="40">
        <v>59.05</v>
      </c>
      <c r="BK9" s="40">
        <v>57.85</v>
      </c>
      <c r="BL9" s="40">
        <v>58.61</v>
      </c>
      <c r="BM9" s="40">
        <v>59.34</v>
      </c>
      <c r="BN9" s="40">
        <v>59.39</v>
      </c>
      <c r="BO9" s="40">
        <v>59.51</v>
      </c>
      <c r="BP9" s="40">
        <v>59.21</v>
      </c>
      <c r="BQ9" s="40">
        <v>58.52</v>
      </c>
      <c r="BR9" s="40">
        <v>59.24</v>
      </c>
      <c r="BS9" s="40">
        <v>59</v>
      </c>
      <c r="BT9" s="40">
        <v>58.1</v>
      </c>
      <c r="BU9" s="40">
        <v>59.92</v>
      </c>
      <c r="BV9" s="40">
        <v>59.96</v>
      </c>
      <c r="BW9" s="40">
        <v>61.12</v>
      </c>
      <c r="BX9" s="40">
        <v>61.63</v>
      </c>
      <c r="BY9" s="40">
        <v>62.09</v>
      </c>
      <c r="BZ9" s="40">
        <v>62.25</v>
      </c>
      <c r="CA9" s="40">
        <v>63.09</v>
      </c>
      <c r="CB9" s="40">
        <v>63.91</v>
      </c>
      <c r="CC9" s="40">
        <v>65.42</v>
      </c>
      <c r="CD9" s="40">
        <v>65.510000000000005</v>
      </c>
      <c r="CE9" s="40">
        <v>64.83</v>
      </c>
      <c r="CF9" s="40">
        <v>64.819999999999993</v>
      </c>
      <c r="CG9" s="40">
        <v>64.88</v>
      </c>
    </row>
    <row r="10" spans="1:85" s="38" customFormat="1" x14ac:dyDescent="0.25">
      <c r="A10" s="38" t="s">
        <v>283</v>
      </c>
      <c r="B10" s="44">
        <v>38.015996294335629</v>
      </c>
      <c r="C10" s="44">
        <v>38.406055730809676</v>
      </c>
      <c r="D10" s="44">
        <v>38.523860660031431</v>
      </c>
      <c r="E10" s="44">
        <v>42.548753797799897</v>
      </c>
      <c r="F10" s="44">
        <v>43.475267950052029</v>
      </c>
      <c r="G10" s="44">
        <v>44.64993375065206</v>
      </c>
      <c r="H10" s="44">
        <v>46.475284090909085</v>
      </c>
      <c r="I10" s="44">
        <v>50.757962572482867</v>
      </c>
      <c r="J10" s="44">
        <v>52.370223602484472</v>
      </c>
      <c r="K10" s="44">
        <v>53.11178660436137</v>
      </c>
      <c r="L10" s="44">
        <v>55.685740300051727</v>
      </c>
      <c r="M10" s="44">
        <v>57.973238410596032</v>
      </c>
      <c r="N10" s="44">
        <v>62.302465691220988</v>
      </c>
      <c r="O10" s="44">
        <v>67.533017430278875</v>
      </c>
      <c r="P10" s="44">
        <v>71.489991567460308</v>
      </c>
      <c r="Q10" s="44">
        <v>73.06056526005888</v>
      </c>
      <c r="R10" s="44">
        <v>74.696817421259837</v>
      </c>
      <c r="S10" s="44">
        <v>79.221404099560772</v>
      </c>
      <c r="T10" s="44">
        <v>82.181285783836415</v>
      </c>
      <c r="U10" s="44">
        <v>83.498060366155357</v>
      </c>
      <c r="V10" s="44">
        <v>88.297741422178021</v>
      </c>
      <c r="W10" s="44">
        <v>88.579678092399405</v>
      </c>
      <c r="X10" s="44">
        <v>86.436449654491611</v>
      </c>
      <c r="Y10" s="44">
        <v>86.285601281419432</v>
      </c>
      <c r="Z10" s="44">
        <v>89.606858061325411</v>
      </c>
      <c r="AA10" s="44">
        <v>81.348370903674279</v>
      </c>
      <c r="AB10" s="44">
        <v>81.374568181818177</v>
      </c>
      <c r="AC10" s="44">
        <v>77.154941613062832</v>
      </c>
      <c r="AD10" s="44">
        <v>76.152862667327724</v>
      </c>
      <c r="AE10" s="44">
        <v>73.39255267099351</v>
      </c>
      <c r="AF10" s="44">
        <v>68.822045004945593</v>
      </c>
      <c r="AG10" s="44">
        <v>65.667427236971491</v>
      </c>
      <c r="AH10" s="44">
        <v>64.852718887262071</v>
      </c>
      <c r="AI10" s="44">
        <v>61.050818665377179</v>
      </c>
      <c r="AJ10" s="44">
        <v>59.046143132530126</v>
      </c>
      <c r="AK10" s="44">
        <v>56.859877659574472</v>
      </c>
      <c r="AL10" s="44">
        <v>57.073160212971928</v>
      </c>
      <c r="AM10" s="40">
        <v>56.63</v>
      </c>
      <c r="AN10" s="40">
        <v>54.11</v>
      </c>
      <c r="AO10" s="40">
        <v>52.66</v>
      </c>
      <c r="AP10" s="44">
        <v>51.19</v>
      </c>
      <c r="AQ10" s="44">
        <v>49.35</v>
      </c>
      <c r="AR10" s="49">
        <v>46.55</v>
      </c>
      <c r="AS10" s="40">
        <v>46.67</v>
      </c>
      <c r="AT10" s="40">
        <v>46.61</v>
      </c>
      <c r="AU10" s="40">
        <v>46.73</v>
      </c>
      <c r="AV10" s="40">
        <v>46.36</v>
      </c>
      <c r="AW10" s="40">
        <v>45.65</v>
      </c>
      <c r="AX10" s="40">
        <v>46.18</v>
      </c>
      <c r="AY10" s="40">
        <v>46.55</v>
      </c>
      <c r="AZ10" s="40">
        <v>46.81</v>
      </c>
      <c r="BA10" s="40">
        <v>47.37</v>
      </c>
      <c r="BB10" s="40">
        <v>47.36</v>
      </c>
      <c r="BC10" s="40">
        <v>45.74</v>
      </c>
      <c r="BD10" s="40">
        <v>46.1</v>
      </c>
      <c r="BE10" s="40">
        <v>45.42</v>
      </c>
      <c r="BF10" s="40">
        <v>46.04</v>
      </c>
      <c r="BG10" s="40">
        <v>46.91</v>
      </c>
      <c r="BH10" s="40">
        <v>47.18</v>
      </c>
      <c r="BI10" s="40">
        <v>48.44</v>
      </c>
      <c r="BJ10" s="40">
        <v>47.31</v>
      </c>
      <c r="BK10" s="40">
        <v>49.35</v>
      </c>
      <c r="BL10" s="40">
        <v>49.02</v>
      </c>
      <c r="BM10" s="40">
        <v>49.09</v>
      </c>
      <c r="BN10" s="40">
        <v>49.75</v>
      </c>
      <c r="BO10" s="40">
        <v>50.45</v>
      </c>
      <c r="BP10" s="40">
        <v>50.74</v>
      </c>
      <c r="BQ10" s="40">
        <v>51.23</v>
      </c>
      <c r="BR10" s="40">
        <v>53.14</v>
      </c>
      <c r="BS10" s="40">
        <v>53.97</v>
      </c>
      <c r="BT10" s="40">
        <v>54.85</v>
      </c>
      <c r="BU10" s="40">
        <v>55.85</v>
      </c>
      <c r="BV10" s="40">
        <v>55.62</v>
      </c>
      <c r="BW10" s="40">
        <v>57.29</v>
      </c>
      <c r="BX10" s="40">
        <v>59.94</v>
      </c>
      <c r="BY10" s="40">
        <v>61.23</v>
      </c>
      <c r="BZ10" s="40">
        <v>59.99</v>
      </c>
      <c r="CA10" s="40">
        <v>61.49</v>
      </c>
      <c r="CB10" s="40">
        <v>63.33</v>
      </c>
      <c r="CC10" s="40">
        <v>66.930000000000007</v>
      </c>
      <c r="CD10" s="40">
        <v>67.67</v>
      </c>
      <c r="CE10" s="40">
        <v>66.92</v>
      </c>
      <c r="CF10" s="40">
        <v>69.290000000000006</v>
      </c>
      <c r="CG10" s="40">
        <v>68.45</v>
      </c>
    </row>
    <row r="11" spans="1:85" s="38" customFormat="1" x14ac:dyDescent="0.25">
      <c r="A11" s="38" t="s">
        <v>284</v>
      </c>
      <c r="B11" s="44">
        <v>28.133360773821771</v>
      </c>
      <c r="C11" s="44">
        <v>28.603481098721783</v>
      </c>
      <c r="D11" s="44">
        <v>29.52956350553255</v>
      </c>
      <c r="E11" s="44">
        <v>31.532082653616097</v>
      </c>
      <c r="F11" s="44">
        <v>32.29010749761872</v>
      </c>
      <c r="G11" s="44">
        <v>32.660550458715598</v>
      </c>
      <c r="H11" s="44">
        <v>33.70740385931299</v>
      </c>
      <c r="I11" s="44">
        <v>34.797227749948533</v>
      </c>
      <c r="J11" s="44">
        <v>35.317352220103515</v>
      </c>
      <c r="K11" s="44">
        <v>36.510852554943185</v>
      </c>
      <c r="L11" s="44">
        <v>38.098163697180695</v>
      </c>
      <c r="M11" s="44">
        <v>38.083621332249102</v>
      </c>
      <c r="N11" s="44">
        <v>40.019004954863227</v>
      </c>
      <c r="O11" s="44">
        <v>40.78064647286034</v>
      </c>
      <c r="P11" s="44">
        <v>42.031630170316305</v>
      </c>
      <c r="Q11" s="44">
        <v>43.510933586080839</v>
      </c>
      <c r="R11" s="44">
        <v>44.4640075844789</v>
      </c>
      <c r="S11" s="44">
        <v>45.799932637251601</v>
      </c>
      <c r="T11" s="44">
        <v>47.055260146732181</v>
      </c>
      <c r="U11" s="44">
        <v>49.004958228621888</v>
      </c>
      <c r="V11" s="44">
        <v>49.812196954176052</v>
      </c>
      <c r="W11" s="44">
        <v>50.80294989316976</v>
      </c>
      <c r="X11" s="44">
        <v>51.255762746851993</v>
      </c>
      <c r="Y11" s="44">
        <v>50.792126740278441</v>
      </c>
      <c r="Z11" s="44">
        <v>51.440385940730529</v>
      </c>
      <c r="AA11" s="44">
        <v>51.21732533278157</v>
      </c>
      <c r="AB11" s="44">
        <v>50.613116561036101</v>
      </c>
      <c r="AC11" s="44">
        <v>50.41709755256808</v>
      </c>
      <c r="AD11" s="44">
        <v>50.684174153420869</v>
      </c>
      <c r="AE11" s="44">
        <v>50.588724200027706</v>
      </c>
      <c r="AF11" s="44">
        <v>50.083079479368593</v>
      </c>
      <c r="AG11" s="44">
        <v>49.697719153613633</v>
      </c>
      <c r="AH11" s="44">
        <v>49.017102822996087</v>
      </c>
      <c r="AI11" s="44">
        <v>49.543363317997667</v>
      </c>
      <c r="AJ11" s="44">
        <v>49.686919424757448</v>
      </c>
      <c r="AK11" s="44">
        <v>49.569394525850157</v>
      </c>
      <c r="AL11" s="44">
        <v>49.435897435897438</v>
      </c>
      <c r="AM11" s="40">
        <v>49.49</v>
      </c>
      <c r="AN11" s="40">
        <v>48.91</v>
      </c>
      <c r="AO11" s="40">
        <v>49.37</v>
      </c>
      <c r="AP11" s="44">
        <v>48.87</v>
      </c>
      <c r="AQ11" s="44">
        <v>47.17</v>
      </c>
      <c r="AR11" s="49">
        <v>47.25</v>
      </c>
      <c r="AS11" s="40">
        <v>47.83</v>
      </c>
      <c r="AT11" s="40">
        <v>47.66</v>
      </c>
      <c r="AU11" s="40">
        <v>47.67</v>
      </c>
      <c r="AV11" s="40">
        <v>47.76</v>
      </c>
      <c r="AW11" s="40">
        <v>48.1</v>
      </c>
      <c r="AX11" s="40">
        <v>47.93</v>
      </c>
      <c r="AY11" s="40">
        <v>47.56</v>
      </c>
      <c r="AZ11" s="40">
        <v>48.11</v>
      </c>
      <c r="BA11" s="40">
        <v>47.18</v>
      </c>
      <c r="BB11" s="40">
        <v>47.55</v>
      </c>
      <c r="BC11" s="40">
        <v>47.94</v>
      </c>
      <c r="BD11" s="40">
        <v>48.42</v>
      </c>
      <c r="BE11" s="40">
        <v>48.52</v>
      </c>
      <c r="BF11" s="40">
        <v>48.65</v>
      </c>
      <c r="BG11" s="40">
        <v>49.21</v>
      </c>
      <c r="BH11" s="40">
        <v>49.52</v>
      </c>
      <c r="BI11" s="40">
        <v>50.37</v>
      </c>
      <c r="BJ11" s="40">
        <v>50.87</v>
      </c>
      <c r="BK11" s="40">
        <v>50.94</v>
      </c>
      <c r="BL11" s="40">
        <v>51.02</v>
      </c>
      <c r="BM11" s="40">
        <v>50.15</v>
      </c>
      <c r="BN11" s="40">
        <v>50.74</v>
      </c>
      <c r="BO11" s="40">
        <v>51.67</v>
      </c>
      <c r="BP11" s="40">
        <v>52.07</v>
      </c>
      <c r="BQ11" s="40">
        <v>51.94</v>
      </c>
      <c r="BR11" s="40">
        <v>52.29</v>
      </c>
      <c r="BS11" s="40">
        <v>51.8</v>
      </c>
      <c r="BT11" s="40">
        <v>51.37</v>
      </c>
      <c r="BU11" s="40">
        <v>51.54</v>
      </c>
      <c r="BV11" s="40">
        <v>51.95</v>
      </c>
      <c r="BW11" s="40">
        <v>52.72</v>
      </c>
      <c r="BX11" s="40">
        <v>53.59</v>
      </c>
      <c r="BY11" s="40">
        <v>53.83</v>
      </c>
      <c r="BZ11" s="40">
        <v>54.64</v>
      </c>
      <c r="CA11" s="40">
        <v>54.8</v>
      </c>
      <c r="CB11" s="40">
        <v>54.95</v>
      </c>
      <c r="CC11" s="40">
        <v>56.2</v>
      </c>
      <c r="CD11" s="40">
        <v>57.01</v>
      </c>
      <c r="CE11" s="40">
        <v>56.73</v>
      </c>
      <c r="CF11" s="40">
        <v>57.56</v>
      </c>
      <c r="CG11" s="40">
        <v>57.69</v>
      </c>
    </row>
    <row r="12" spans="1:85" s="38" customFormat="1" x14ac:dyDescent="0.25">
      <c r="A12" s="38" t="s">
        <v>285</v>
      </c>
      <c r="B12" s="44">
        <v>27.99472563140278</v>
      </c>
      <c r="C12" s="44">
        <v>29.116486185608746</v>
      </c>
      <c r="D12" s="44">
        <v>29.392712550607289</v>
      </c>
      <c r="E12" s="44">
        <v>30.754449838187703</v>
      </c>
      <c r="F12" s="44">
        <v>31.167389768943597</v>
      </c>
      <c r="G12" s="44">
        <v>31.184988782378134</v>
      </c>
      <c r="H12" s="44">
        <v>31.320182094081943</v>
      </c>
      <c r="I12" s="44">
        <v>31.467889908256883</v>
      </c>
      <c r="J12" s="44">
        <v>31.618835893290218</v>
      </c>
      <c r="K12" s="44">
        <v>32.540485829959515</v>
      </c>
      <c r="L12" s="44">
        <v>32.769620253164554</v>
      </c>
      <c r="M12" s="44">
        <v>32.438141219070609</v>
      </c>
      <c r="N12" s="44">
        <v>32.820822027936892</v>
      </c>
      <c r="O12" s="44">
        <v>33.410416247737786</v>
      </c>
      <c r="P12" s="44">
        <v>34.115869017632242</v>
      </c>
      <c r="Q12" s="44">
        <v>34.392334846192639</v>
      </c>
      <c r="R12" s="44">
        <v>34.786125998584282</v>
      </c>
      <c r="S12" s="44">
        <v>35.522207674488868</v>
      </c>
      <c r="T12" s="44">
        <v>35.003521481034312</v>
      </c>
      <c r="U12" s="44">
        <v>35.91002044989775</v>
      </c>
      <c r="V12" s="44">
        <v>37.041248836968883</v>
      </c>
      <c r="W12" s="44">
        <v>37.507801123361766</v>
      </c>
      <c r="X12" s="44">
        <v>37.616968184653771</v>
      </c>
      <c r="Y12" s="44">
        <v>37.569003228830333</v>
      </c>
      <c r="Z12" s="44">
        <v>36.898172323759788</v>
      </c>
      <c r="AA12" s="44">
        <v>37.023100240409747</v>
      </c>
      <c r="AB12" s="44">
        <v>36.695815115552783</v>
      </c>
      <c r="AC12" s="44">
        <v>36.612819176654504</v>
      </c>
      <c r="AD12" s="44">
        <v>36.444397993311036</v>
      </c>
      <c r="AE12" s="44">
        <v>36.237188872620791</v>
      </c>
      <c r="AF12" s="44">
        <v>35.908185724766795</v>
      </c>
      <c r="AG12" s="44">
        <v>35.509138381201048</v>
      </c>
      <c r="AH12" s="44">
        <v>35.490032355703995</v>
      </c>
      <c r="AI12" s="44">
        <v>35.676323468111711</v>
      </c>
      <c r="AJ12" s="44">
        <v>35.613246970330131</v>
      </c>
      <c r="AK12" s="44">
        <v>35.431813406177767</v>
      </c>
      <c r="AL12" s="44">
        <v>35.198860639307945</v>
      </c>
      <c r="AM12" s="40">
        <v>34.909999999999997</v>
      </c>
      <c r="AN12" s="40">
        <v>34.99</v>
      </c>
      <c r="AO12" s="40">
        <v>34.56</v>
      </c>
      <c r="AP12" s="44">
        <v>34.08</v>
      </c>
      <c r="AQ12" s="44">
        <v>33.299999999999997</v>
      </c>
      <c r="AR12" s="49">
        <v>32.24</v>
      </c>
      <c r="AS12" s="40">
        <v>33.479999999999997</v>
      </c>
      <c r="AT12" s="40">
        <v>33.54</v>
      </c>
      <c r="AU12" s="40">
        <v>33.56</v>
      </c>
      <c r="AV12" s="40">
        <v>33.86</v>
      </c>
      <c r="AW12" s="40">
        <v>34.28</v>
      </c>
      <c r="AX12" s="40">
        <v>34.56</v>
      </c>
      <c r="AY12" s="40">
        <v>34.380000000000003</v>
      </c>
      <c r="AZ12" s="40">
        <v>34.799999999999997</v>
      </c>
      <c r="BA12" s="40">
        <v>34.97</v>
      </c>
      <c r="BB12" s="40">
        <v>34.71</v>
      </c>
      <c r="BC12" s="40">
        <v>34.630000000000003</v>
      </c>
      <c r="BD12" s="40">
        <v>34.880000000000003</v>
      </c>
      <c r="BE12" s="40">
        <v>35.340000000000003</v>
      </c>
      <c r="BF12" s="40">
        <v>35.020000000000003</v>
      </c>
      <c r="BG12" s="40">
        <v>35.33</v>
      </c>
      <c r="BH12" s="40">
        <v>35.96</v>
      </c>
      <c r="BI12" s="40">
        <v>36.49</v>
      </c>
      <c r="BJ12" s="40">
        <v>37.020000000000003</v>
      </c>
      <c r="BK12" s="40">
        <v>37.450000000000003</v>
      </c>
      <c r="BL12" s="40">
        <v>37.92</v>
      </c>
      <c r="BM12" s="40">
        <v>37.83</v>
      </c>
      <c r="BN12" s="40">
        <v>38.409999999999997</v>
      </c>
      <c r="BO12" s="40">
        <v>39.130000000000003</v>
      </c>
      <c r="BP12" s="40">
        <v>39.520000000000003</v>
      </c>
      <c r="BQ12" s="40">
        <v>40.1</v>
      </c>
      <c r="BR12" s="40">
        <v>40.020000000000003</v>
      </c>
      <c r="BS12" s="40">
        <v>39.380000000000003</v>
      </c>
      <c r="BT12" s="40">
        <v>39.93</v>
      </c>
      <c r="BU12" s="40">
        <v>40.25</v>
      </c>
      <c r="BV12" s="40">
        <v>40.270000000000003</v>
      </c>
      <c r="BW12" s="40">
        <v>40.65</v>
      </c>
      <c r="BX12" s="40">
        <v>41.33</v>
      </c>
      <c r="BY12" s="40">
        <v>41.67</v>
      </c>
      <c r="BZ12" s="40">
        <v>42.28</v>
      </c>
      <c r="CA12" s="40">
        <v>42.05</v>
      </c>
      <c r="CB12" s="40">
        <v>42.83</v>
      </c>
      <c r="CC12" s="40">
        <v>43.85</v>
      </c>
      <c r="CD12" s="40">
        <v>43.79</v>
      </c>
      <c r="CE12" s="40">
        <v>44.11</v>
      </c>
      <c r="CF12" s="40">
        <v>44.61</v>
      </c>
      <c r="CG12" s="40">
        <v>44.58</v>
      </c>
    </row>
    <row r="13" spans="1:85" s="38" customFormat="1" x14ac:dyDescent="0.25">
      <c r="A13" s="38" t="s">
        <v>286</v>
      </c>
      <c r="B13" s="44">
        <v>24.553571428571427</v>
      </c>
      <c r="C13" s="44">
        <v>24.705649549816957</v>
      </c>
      <c r="D13" s="44">
        <v>25.298706428359829</v>
      </c>
      <c r="E13" s="44">
        <v>26.832151300236408</v>
      </c>
      <c r="F13" s="44">
        <v>27.58756009025802</v>
      </c>
      <c r="G13" s="44">
        <v>28.719415943172848</v>
      </c>
      <c r="H13" s="44">
        <v>29.252235432838756</v>
      </c>
      <c r="I13" s="44">
        <v>30.113636363636363</v>
      </c>
      <c r="J13" s="44">
        <v>30.357317670093003</v>
      </c>
      <c r="K13" s="44">
        <v>31.332027424094026</v>
      </c>
      <c r="L13" s="44">
        <v>31.422692533803644</v>
      </c>
      <c r="M13" s="44">
        <v>32.206856252434747</v>
      </c>
      <c r="N13" s="44">
        <v>32.912988650693563</v>
      </c>
      <c r="O13" s="44">
        <v>33.737864077669904</v>
      </c>
      <c r="P13" s="44">
        <v>34.19035606869118</v>
      </c>
      <c r="Q13" s="44">
        <v>34.837703479871337</v>
      </c>
      <c r="R13" s="44">
        <v>35.245981490501705</v>
      </c>
      <c r="S13" s="44">
        <v>36.397984886649873</v>
      </c>
      <c r="T13" s="44">
        <v>36.629930394431554</v>
      </c>
      <c r="U13" s="44">
        <v>38.442798674722276</v>
      </c>
      <c r="V13" s="44">
        <v>38.924921383647799</v>
      </c>
      <c r="W13" s="44">
        <v>39.875111507582517</v>
      </c>
      <c r="X13" s="44">
        <v>40.439865266494948</v>
      </c>
      <c r="Y13" s="44">
        <v>40.754642433820628</v>
      </c>
      <c r="Z13" s="44">
        <v>40.425531914893618</v>
      </c>
      <c r="AA13" s="44">
        <v>39.847991313789358</v>
      </c>
      <c r="AB13" s="44">
        <v>40.091071075034648</v>
      </c>
      <c r="AC13" s="44">
        <v>39.771158019333207</v>
      </c>
      <c r="AD13" s="44">
        <v>39.603667553978113</v>
      </c>
      <c r="AE13" s="44">
        <v>39.132582493578347</v>
      </c>
      <c r="AF13" s="44">
        <v>39.361072766712681</v>
      </c>
      <c r="AG13" s="44">
        <v>39.208562450903379</v>
      </c>
      <c r="AH13" s="44">
        <v>39.076092292587134</v>
      </c>
      <c r="AI13" s="44">
        <v>39.137947962690234</v>
      </c>
      <c r="AJ13" s="44">
        <v>38.880346934752609</v>
      </c>
      <c r="AK13" s="44">
        <v>39.160245010867413</v>
      </c>
      <c r="AL13" s="44">
        <v>39.079821517104612</v>
      </c>
      <c r="AM13" s="40">
        <v>39.14</v>
      </c>
      <c r="AN13" s="40">
        <v>38.619999999999997</v>
      </c>
      <c r="AO13" s="40">
        <v>39.130000000000003</v>
      </c>
      <c r="AP13" s="44">
        <v>38.72</v>
      </c>
      <c r="AQ13" s="44">
        <v>38.72</v>
      </c>
      <c r="AR13" s="49">
        <v>37.770000000000003</v>
      </c>
      <c r="AS13" s="40">
        <v>38.1</v>
      </c>
      <c r="AT13" s="40">
        <v>38.229999999999997</v>
      </c>
      <c r="AU13" s="40">
        <v>38.32</v>
      </c>
      <c r="AV13" s="40">
        <v>38.340000000000003</v>
      </c>
      <c r="AW13" s="40">
        <v>39.04</v>
      </c>
      <c r="AX13" s="40">
        <v>38.94</v>
      </c>
      <c r="AY13" s="40">
        <v>38.68</v>
      </c>
      <c r="AZ13" s="40">
        <v>39.31</v>
      </c>
      <c r="BA13" s="40">
        <v>39.729999999999997</v>
      </c>
      <c r="BB13" s="40">
        <v>40.31</v>
      </c>
      <c r="BC13" s="40">
        <v>40.229999999999997</v>
      </c>
      <c r="BD13" s="40">
        <v>40.03</v>
      </c>
      <c r="BE13" s="40">
        <v>40.92</v>
      </c>
      <c r="BF13" s="40">
        <v>40.74</v>
      </c>
      <c r="BG13" s="40">
        <v>40.9</v>
      </c>
      <c r="BH13" s="40">
        <v>40.89</v>
      </c>
      <c r="BI13" s="40">
        <v>41.11</v>
      </c>
      <c r="BJ13" s="40">
        <v>41.67</v>
      </c>
      <c r="BK13" s="40">
        <v>41.16</v>
      </c>
      <c r="BL13" s="40">
        <v>41.63</v>
      </c>
      <c r="BM13" s="40">
        <v>41.85</v>
      </c>
      <c r="BN13" s="40">
        <v>41.86</v>
      </c>
      <c r="BO13" s="40">
        <v>42.94</v>
      </c>
      <c r="BP13" s="40">
        <v>43.1</v>
      </c>
      <c r="BQ13" s="40">
        <v>43.4</v>
      </c>
      <c r="BR13" s="40">
        <v>43.43</v>
      </c>
      <c r="BS13" s="40">
        <v>43.07</v>
      </c>
      <c r="BT13" s="40">
        <v>42.71</v>
      </c>
      <c r="BU13" s="40">
        <v>43.62</v>
      </c>
      <c r="BV13" s="40">
        <v>44.21</v>
      </c>
      <c r="BW13" s="40">
        <v>44.57</v>
      </c>
      <c r="BX13" s="40">
        <v>44.82</v>
      </c>
      <c r="BY13" s="40">
        <v>45.74</v>
      </c>
      <c r="BZ13" s="40">
        <v>46.03</v>
      </c>
      <c r="CA13" s="40">
        <v>46.11</v>
      </c>
      <c r="CB13" s="40">
        <v>46.65</v>
      </c>
      <c r="CC13" s="40">
        <v>48.35</v>
      </c>
      <c r="CD13" s="40">
        <v>48.05</v>
      </c>
      <c r="CE13" s="40">
        <v>47.77</v>
      </c>
      <c r="CF13" s="40">
        <v>48.03</v>
      </c>
      <c r="CG13" s="40">
        <v>48.29</v>
      </c>
    </row>
    <row r="14" spans="1:85" s="38" customFormat="1" x14ac:dyDescent="0.25">
      <c r="A14" s="38" t="s">
        <v>287</v>
      </c>
      <c r="B14" s="44">
        <v>24.419922457500746</v>
      </c>
      <c r="C14" s="44">
        <v>24.620853080568718</v>
      </c>
      <c r="D14" s="44">
        <v>25.313918528562166</v>
      </c>
      <c r="E14" s="44">
        <v>26.254532693882325</v>
      </c>
      <c r="F14" s="44">
        <v>26.716141001855288</v>
      </c>
      <c r="G14" s="44">
        <v>26.642778708894408</v>
      </c>
      <c r="H14" s="44">
        <v>27.103550633633976</v>
      </c>
      <c r="I14" s="44">
        <v>27.610102514174446</v>
      </c>
      <c r="J14" s="44">
        <v>27.602478821991017</v>
      </c>
      <c r="K14" s="44">
        <v>28.449937634652454</v>
      </c>
      <c r="L14" s="44">
        <v>29.157704064304315</v>
      </c>
      <c r="M14" s="44">
        <v>29.272410106353046</v>
      </c>
      <c r="N14" s="44">
        <v>29.184621411382842</v>
      </c>
      <c r="O14" s="44">
        <v>30.29174770769658</v>
      </c>
      <c r="P14" s="44">
        <v>31.117139061116031</v>
      </c>
      <c r="Q14" s="44">
        <v>31.233769821537102</v>
      </c>
      <c r="R14" s="44">
        <v>32.087451002042734</v>
      </c>
      <c r="S14" s="44">
        <v>32.759188151398796</v>
      </c>
      <c r="T14" s="44">
        <v>33.182264933930327</v>
      </c>
      <c r="U14" s="44">
        <v>34.509322317740313</v>
      </c>
      <c r="V14" s="44">
        <v>35.917837593815243</v>
      </c>
      <c r="W14" s="44">
        <v>36.880566339346885</v>
      </c>
      <c r="X14" s="44">
        <v>37.109754009474344</v>
      </c>
      <c r="Y14" s="44">
        <v>37.172268668600353</v>
      </c>
      <c r="Z14" s="44">
        <v>36.825233270364649</v>
      </c>
      <c r="AA14" s="44">
        <v>36.723389675650985</v>
      </c>
      <c r="AB14" s="44">
        <v>36.541859007237704</v>
      </c>
      <c r="AC14" s="44">
        <v>36.566909421939009</v>
      </c>
      <c r="AD14" s="44">
        <v>36.25658155466229</v>
      </c>
      <c r="AE14" s="44">
        <v>36.127609027659936</v>
      </c>
      <c r="AF14" s="44">
        <v>35.993696178308099</v>
      </c>
      <c r="AG14" s="44">
        <v>35.549343024881189</v>
      </c>
      <c r="AH14" s="44">
        <v>35.593758707160774</v>
      </c>
      <c r="AI14" s="44">
        <v>35.599933340739916</v>
      </c>
      <c r="AJ14" s="44">
        <v>35.691223787861979</v>
      </c>
      <c r="AK14" s="44">
        <v>35.470513034294925</v>
      </c>
      <c r="AL14" s="44">
        <v>35.117002945917406</v>
      </c>
      <c r="AM14" s="40">
        <v>35.26</v>
      </c>
      <c r="AN14" s="40">
        <v>35.31</v>
      </c>
      <c r="AO14" s="40">
        <v>35.409999999999997</v>
      </c>
      <c r="AP14" s="44">
        <v>35.44</v>
      </c>
      <c r="AQ14" s="44">
        <v>35.43</v>
      </c>
      <c r="AR14" s="49">
        <v>34.369999999999997</v>
      </c>
      <c r="AS14" s="40">
        <v>35.51</v>
      </c>
      <c r="AT14" s="40">
        <v>35.6</v>
      </c>
      <c r="AU14" s="40">
        <v>35.71</v>
      </c>
      <c r="AV14" s="40">
        <v>36.119999999999997</v>
      </c>
      <c r="AW14" s="40">
        <v>36.54</v>
      </c>
      <c r="AX14" s="40">
        <v>36.700000000000003</v>
      </c>
      <c r="AY14" s="40">
        <v>36.78</v>
      </c>
      <c r="AZ14" s="40">
        <v>37.93</v>
      </c>
      <c r="BA14" s="40">
        <v>38.43</v>
      </c>
      <c r="BB14" s="40">
        <v>38.83</v>
      </c>
      <c r="BC14" s="40">
        <v>38.9</v>
      </c>
      <c r="BD14" s="40">
        <v>38.799999999999997</v>
      </c>
      <c r="BE14" s="40">
        <v>39.520000000000003</v>
      </c>
      <c r="BF14" s="40">
        <v>40.24</v>
      </c>
      <c r="BG14" s="40">
        <v>40.78</v>
      </c>
      <c r="BH14" s="40">
        <v>41.19</v>
      </c>
      <c r="BI14" s="40">
        <v>41.89</v>
      </c>
      <c r="BJ14" s="40">
        <v>42.52</v>
      </c>
      <c r="BK14" s="40">
        <v>43.02</v>
      </c>
      <c r="BL14" s="40">
        <v>43.57</v>
      </c>
      <c r="BM14" s="40">
        <v>43.56</v>
      </c>
      <c r="BN14" s="40">
        <v>44.1</v>
      </c>
      <c r="BO14" s="40">
        <v>44.85</v>
      </c>
      <c r="BP14" s="40">
        <v>45.24</v>
      </c>
      <c r="BQ14" s="40">
        <v>45.32</v>
      </c>
      <c r="BR14" s="40">
        <v>45.92</v>
      </c>
      <c r="BS14" s="40">
        <v>45.72</v>
      </c>
      <c r="BT14" s="40">
        <v>46.55</v>
      </c>
      <c r="BU14" s="40">
        <v>47.02</v>
      </c>
      <c r="BV14" s="40">
        <v>47.44</v>
      </c>
      <c r="BW14" s="40">
        <v>47.88</v>
      </c>
      <c r="BX14" s="40">
        <v>48.65</v>
      </c>
      <c r="BY14" s="40">
        <v>49.92</v>
      </c>
      <c r="BZ14" s="40">
        <v>50.73</v>
      </c>
      <c r="CA14" s="40">
        <v>52.16</v>
      </c>
      <c r="CB14" s="40">
        <v>53.42</v>
      </c>
      <c r="CC14" s="40">
        <v>55.03</v>
      </c>
      <c r="CD14" s="40">
        <v>55.56</v>
      </c>
      <c r="CE14" s="40">
        <v>55.4</v>
      </c>
      <c r="CF14" s="40">
        <v>56.61</v>
      </c>
      <c r="CG14" s="40">
        <v>56.89</v>
      </c>
    </row>
    <row r="15" spans="1:85" s="38" customFormat="1" x14ac:dyDescent="0.25">
      <c r="A15" s="38" t="s">
        <v>235</v>
      </c>
      <c r="B15" s="44">
        <v>30.597150703015583</v>
      </c>
      <c r="C15" s="44">
        <v>31.151095829729787</v>
      </c>
      <c r="D15" s="44">
        <v>31.775626251240727</v>
      </c>
      <c r="E15" s="44">
        <v>33.845282306288155</v>
      </c>
      <c r="F15" s="44">
        <v>34.682683135010294</v>
      </c>
      <c r="G15" s="44">
        <v>35.497893623806242</v>
      </c>
      <c r="H15" s="44">
        <v>36.822424452124181</v>
      </c>
      <c r="I15" s="44">
        <v>37.763493674481154</v>
      </c>
      <c r="J15" s="44">
        <v>38.223010113423122</v>
      </c>
      <c r="K15" s="44">
        <v>39.37542261438071</v>
      </c>
      <c r="L15" s="44">
        <v>40.54296881469336</v>
      </c>
      <c r="M15" s="44">
        <v>41.204216735943184</v>
      </c>
      <c r="N15" s="44">
        <v>42.648514749801791</v>
      </c>
      <c r="O15" s="44">
        <v>44.054699957778055</v>
      </c>
      <c r="P15" s="44">
        <v>45.476460404448027</v>
      </c>
      <c r="Q15" s="44">
        <v>46.292749993862166</v>
      </c>
      <c r="R15" s="44">
        <v>47.032469764168702</v>
      </c>
      <c r="S15" s="44">
        <v>48.210486059407714</v>
      </c>
      <c r="T15" s="44">
        <v>49.257035443140751</v>
      </c>
      <c r="U15" s="44">
        <v>50.930797414680335</v>
      </c>
      <c r="V15" s="44">
        <v>52.058201871130358</v>
      </c>
      <c r="W15" s="44">
        <v>52.747901446484271</v>
      </c>
      <c r="X15" s="44">
        <v>53.03891908629484</v>
      </c>
      <c r="Y15" s="44">
        <v>52.899915242560759</v>
      </c>
      <c r="Z15" s="44">
        <v>52.516293983276405</v>
      </c>
      <c r="AA15" s="44">
        <v>52.016786641120561</v>
      </c>
      <c r="AB15" s="44">
        <v>51.290298326663937</v>
      </c>
      <c r="AC15" s="44">
        <v>50.769083109382564</v>
      </c>
      <c r="AD15" s="44">
        <v>50.543945271764066</v>
      </c>
      <c r="AE15" s="44">
        <v>49.868262272903785</v>
      </c>
      <c r="AF15" s="44">
        <v>49.38047194196615</v>
      </c>
      <c r="AG15" s="44">
        <v>48.578502731016634</v>
      </c>
      <c r="AH15" s="44">
        <v>48.639835803725866</v>
      </c>
      <c r="AI15" s="44">
        <v>48.498668607247403</v>
      </c>
      <c r="AJ15" s="44">
        <v>48.285942617690054</v>
      </c>
      <c r="AK15" s="44">
        <v>47.829457685722218</v>
      </c>
      <c r="AL15" s="44">
        <v>47.513081301387224</v>
      </c>
      <c r="AM15" s="44">
        <v>47.359839999999998</v>
      </c>
      <c r="AN15" s="44">
        <v>47.005269999999996</v>
      </c>
      <c r="AO15" s="44">
        <v>47.058610000000002</v>
      </c>
      <c r="AP15" s="44">
        <v>46.271999999999998</v>
      </c>
      <c r="AQ15" s="44">
        <v>45.85</v>
      </c>
      <c r="AR15" s="44">
        <v>44.53398</v>
      </c>
      <c r="AS15" s="44">
        <v>45.358879999999999</v>
      </c>
      <c r="AT15" s="44">
        <v>45.618269999999995</v>
      </c>
      <c r="AU15" s="44">
        <v>45.458730000000003</v>
      </c>
      <c r="AV15" s="44">
        <v>45.608440000000002</v>
      </c>
      <c r="AW15" s="44">
        <v>45.78989</v>
      </c>
      <c r="AX15" s="44">
        <v>45.784120000000001</v>
      </c>
      <c r="AY15" s="44">
        <v>45.519480000000001</v>
      </c>
      <c r="AZ15" s="44">
        <v>46.15043</v>
      </c>
      <c r="BA15" s="44">
        <v>46.168099999999995</v>
      </c>
      <c r="BB15" s="44">
        <v>46.585279999999997</v>
      </c>
      <c r="BC15" s="44">
        <v>46.623220000000003</v>
      </c>
      <c r="BD15" s="44">
        <v>46.597970000000004</v>
      </c>
      <c r="BE15" s="44">
        <v>47.205629999999999</v>
      </c>
      <c r="BF15" s="44">
        <v>47.651050000000005</v>
      </c>
      <c r="BG15" s="44">
        <v>47.978139999999996</v>
      </c>
      <c r="BH15" s="44">
        <v>48.330669999999998</v>
      </c>
      <c r="BI15" s="44">
        <v>49.02037</v>
      </c>
      <c r="BJ15" s="44">
        <v>49.396749999999997</v>
      </c>
      <c r="BK15" s="44">
        <v>49.633809999999997</v>
      </c>
      <c r="BL15" s="44">
        <v>50.257559999999998</v>
      </c>
      <c r="BM15" s="44">
        <v>50.208750000000002</v>
      </c>
      <c r="BN15" s="44">
        <v>50.575679999999998</v>
      </c>
      <c r="BO15" s="44">
        <v>51.182019999999994</v>
      </c>
      <c r="BP15" s="44">
        <v>51.360669999999999</v>
      </c>
      <c r="BQ15" s="44">
        <v>51.73724</v>
      </c>
      <c r="BR15" s="44">
        <v>52.204209999999996</v>
      </c>
      <c r="BS15" s="44">
        <v>51.894069999999999</v>
      </c>
      <c r="BT15" s="44">
        <v>52.152320000000003</v>
      </c>
      <c r="BU15" s="44">
        <v>52.680669999999999</v>
      </c>
      <c r="BV15" s="44">
        <v>52.938660000000006</v>
      </c>
      <c r="BW15" s="44">
        <v>53.896940000000001</v>
      </c>
      <c r="BX15" s="44">
        <v>54.74635</v>
      </c>
      <c r="BY15" s="44">
        <v>55.813050000000004</v>
      </c>
      <c r="BZ15" s="44">
        <v>56.653160000000007</v>
      </c>
      <c r="CA15" s="44">
        <v>57.315940000000005</v>
      </c>
      <c r="CB15" s="44">
        <v>58.193839999999994</v>
      </c>
      <c r="CC15" s="44">
        <v>59.885100000000001</v>
      </c>
      <c r="CD15" s="44">
        <v>60.248710000000003</v>
      </c>
      <c r="CE15" s="44">
        <v>59.971609999999998</v>
      </c>
      <c r="CF15" s="44">
        <v>60.688199999999995</v>
      </c>
      <c r="CG15" s="44">
        <v>61.038969999999999</v>
      </c>
    </row>
    <row r="16" spans="1:85" x14ac:dyDescent="0.25">
      <c r="A16" t="s">
        <v>288</v>
      </c>
    </row>
    <row r="18" spans="1:41" x14ac:dyDescent="0.25">
      <c r="A18" s="13" t="s">
        <v>86</v>
      </c>
    </row>
    <row r="19" spans="1:41" x14ac:dyDescent="0.25">
      <c r="A19" s="25" t="s">
        <v>179</v>
      </c>
      <c r="AO19" s="5"/>
    </row>
  </sheetData>
  <hyperlinks>
    <hyperlink ref="A18" location="'TABLE OF CONTENTS'!A1" display="Return to Table of Contents" xr:uid="{00000000-0004-0000-3800-000000000000}"/>
  </hyperlinks>
  <pageMargins left="0.7" right="0.7" top="0.75" bottom="0.75" header="0.3" footer="0.3"/>
  <pageSetup orientation="portrait" r:id="rId1"/>
  <headerFooter>
    <oddHeader>&amp;L&amp;"Calibri"&amp;11&amp;K000000NONCONFIDENTIAL // EXTERNAL&amp;1#_x000D_&amp;"Calibri"&amp;11&amp;K000000&amp;"Calibri"&amp;11&amp;K000000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/>
  <dimension ref="A1:F90"/>
  <sheetViews>
    <sheetView workbookViewId="0">
      <pane xSplit="1" ySplit="4" topLeftCell="B5" activePane="bottomRight" state="frozen"/>
      <selection pane="topRight" activeCell="J83" sqref="J83"/>
      <selection pane="bottomLeft" activeCell="J83" sqref="J83"/>
      <selection pane="bottomRight" sqref="A1:F1"/>
    </sheetView>
  </sheetViews>
  <sheetFormatPr defaultColWidth="9.140625" defaultRowHeight="15" x14ac:dyDescent="0.25"/>
  <cols>
    <col min="1" max="1" width="15.42578125" style="4" customWidth="1"/>
    <col min="2" max="2" width="10.85546875" style="4" customWidth="1"/>
    <col min="3" max="6" width="11.5703125" style="4" customWidth="1"/>
  </cols>
  <sheetData>
    <row r="1" spans="1:6" ht="20.25" x14ac:dyDescent="0.3">
      <c r="A1" s="115" t="s">
        <v>8</v>
      </c>
      <c r="B1" s="115"/>
      <c r="C1" s="115"/>
      <c r="D1" s="115"/>
      <c r="E1" s="115"/>
      <c r="F1" s="115"/>
    </row>
    <row r="2" spans="1:6" ht="20.25" x14ac:dyDescent="0.3">
      <c r="A2" s="59" t="s">
        <v>178</v>
      </c>
      <c r="B2" s="105"/>
      <c r="C2" s="105"/>
      <c r="D2" s="105"/>
      <c r="E2" s="105"/>
      <c r="F2" s="25" t="s">
        <v>179</v>
      </c>
    </row>
    <row r="3" spans="1:6" ht="20.25" x14ac:dyDescent="0.3">
      <c r="A3" s="11" t="s">
        <v>86</v>
      </c>
      <c r="B3" s="105"/>
      <c r="C3" s="105"/>
      <c r="D3" s="105"/>
      <c r="E3" s="105"/>
      <c r="F3" s="25" t="s">
        <v>180</v>
      </c>
    </row>
    <row r="4" spans="1:6" x14ac:dyDescent="0.25">
      <c r="B4" s="4" t="s">
        <v>89</v>
      </c>
      <c r="C4" s="4" t="s">
        <v>90</v>
      </c>
      <c r="D4" s="4" t="s">
        <v>87</v>
      </c>
      <c r="E4" s="4" t="s">
        <v>88</v>
      </c>
    </row>
    <row r="5" spans="1:6" x14ac:dyDescent="0.25">
      <c r="A5" s="34">
        <v>37681</v>
      </c>
      <c r="B5" s="44">
        <v>73.510000000000005</v>
      </c>
      <c r="C5" s="44">
        <v>469.81</v>
      </c>
      <c r="D5" s="44">
        <v>79.540000000000006</v>
      </c>
      <c r="E5" s="44">
        <v>13.41</v>
      </c>
    </row>
    <row r="6" spans="1:6" x14ac:dyDescent="0.25">
      <c r="A6" s="35">
        <v>37773</v>
      </c>
      <c r="B6" s="44">
        <v>70.760000000000005</v>
      </c>
      <c r="C6" s="44">
        <v>468.94</v>
      </c>
      <c r="D6" s="44">
        <v>79.73</v>
      </c>
      <c r="E6" s="44">
        <v>14.22</v>
      </c>
      <c r="F6" s="10"/>
    </row>
    <row r="7" spans="1:6" x14ac:dyDescent="0.25">
      <c r="A7" s="36">
        <v>37865</v>
      </c>
      <c r="B7" s="44">
        <v>75.94</v>
      </c>
      <c r="C7" s="44">
        <v>457.64</v>
      </c>
      <c r="D7" s="44">
        <v>79.34</v>
      </c>
      <c r="E7" s="44">
        <v>15.55</v>
      </c>
      <c r="F7" s="10"/>
    </row>
    <row r="8" spans="1:6" x14ac:dyDescent="0.25">
      <c r="A8" s="45">
        <v>37956</v>
      </c>
      <c r="B8" s="44">
        <v>77.64</v>
      </c>
      <c r="C8" s="44">
        <v>452.71</v>
      </c>
      <c r="D8" s="44">
        <v>83.42</v>
      </c>
      <c r="E8" s="44">
        <v>16.100000000000001</v>
      </c>
      <c r="F8" s="10"/>
    </row>
    <row r="9" spans="1:6" x14ac:dyDescent="0.25">
      <c r="A9" s="34">
        <v>38047</v>
      </c>
      <c r="B9" s="44">
        <v>79.22</v>
      </c>
      <c r="C9" s="44">
        <v>449.62</v>
      </c>
      <c r="D9" s="44">
        <v>83.95</v>
      </c>
      <c r="E9" s="44">
        <v>16.73</v>
      </c>
      <c r="F9" s="10"/>
    </row>
    <row r="10" spans="1:6" x14ac:dyDescent="0.25">
      <c r="A10" s="35">
        <v>38139</v>
      </c>
      <c r="B10" s="44">
        <v>80.73</v>
      </c>
      <c r="C10" s="44">
        <v>458.26</v>
      </c>
      <c r="D10" s="44">
        <v>84.74</v>
      </c>
      <c r="E10" s="44">
        <v>17.66</v>
      </c>
      <c r="F10" s="1"/>
    </row>
    <row r="11" spans="1:6" x14ac:dyDescent="0.25">
      <c r="A11" s="36">
        <v>38231</v>
      </c>
      <c r="B11" s="44">
        <v>81.7</v>
      </c>
      <c r="C11" s="44">
        <v>447.07</v>
      </c>
      <c r="D11" s="44">
        <v>84.87</v>
      </c>
      <c r="E11" s="44">
        <v>19.75</v>
      </c>
    </row>
    <row r="12" spans="1:6" x14ac:dyDescent="0.25">
      <c r="A12" s="45">
        <v>38322</v>
      </c>
      <c r="B12" s="44">
        <v>78.48</v>
      </c>
      <c r="C12" s="44">
        <v>448.43</v>
      </c>
      <c r="D12" s="44">
        <v>85.3</v>
      </c>
      <c r="E12" s="44">
        <v>20.84</v>
      </c>
    </row>
    <row r="13" spans="1:6" x14ac:dyDescent="0.25">
      <c r="A13" s="34">
        <v>38412</v>
      </c>
      <c r="B13" s="44">
        <v>78.5</v>
      </c>
      <c r="C13" s="44">
        <v>451.95</v>
      </c>
      <c r="D13" s="44">
        <v>85.56</v>
      </c>
      <c r="E13" s="44">
        <v>21.91</v>
      </c>
    </row>
    <row r="14" spans="1:6" x14ac:dyDescent="0.25">
      <c r="A14" s="35">
        <v>38504</v>
      </c>
      <c r="B14" s="44">
        <v>82.38</v>
      </c>
      <c r="C14" s="44">
        <v>450.14</v>
      </c>
      <c r="D14" s="44">
        <v>86.3</v>
      </c>
      <c r="E14" s="44">
        <v>22.59</v>
      </c>
    </row>
    <row r="15" spans="1:6" x14ac:dyDescent="0.25">
      <c r="A15" s="36">
        <v>38596</v>
      </c>
      <c r="B15" s="44">
        <v>83.63</v>
      </c>
      <c r="C15" s="44">
        <v>452.34</v>
      </c>
      <c r="D15" s="44">
        <v>87.15</v>
      </c>
      <c r="E15" s="44">
        <v>22.99</v>
      </c>
    </row>
    <row r="16" spans="1:6" x14ac:dyDescent="0.25">
      <c r="A16" s="45">
        <v>38687</v>
      </c>
      <c r="B16" s="44">
        <v>83.41</v>
      </c>
      <c r="C16" s="44">
        <v>455.91</v>
      </c>
      <c r="D16" s="44">
        <v>86.98</v>
      </c>
      <c r="E16" s="44">
        <v>23.93</v>
      </c>
      <c r="F16" s="1"/>
    </row>
    <row r="17" spans="1:6" x14ac:dyDescent="0.25">
      <c r="A17" s="34">
        <v>38777</v>
      </c>
      <c r="B17" s="44">
        <v>83.97</v>
      </c>
      <c r="C17" s="44">
        <v>458.41</v>
      </c>
      <c r="D17" s="44">
        <v>88.58</v>
      </c>
      <c r="E17" s="44">
        <v>24.24</v>
      </c>
      <c r="F17" s="1"/>
    </row>
    <row r="18" spans="1:6" x14ac:dyDescent="0.25">
      <c r="A18" s="35">
        <v>38869</v>
      </c>
      <c r="B18" s="44">
        <v>84.3</v>
      </c>
      <c r="C18" s="44">
        <v>460.35</v>
      </c>
      <c r="D18" s="44">
        <v>90.97</v>
      </c>
      <c r="E18" s="44">
        <v>24.23</v>
      </c>
      <c r="F18" s="1"/>
    </row>
    <row r="19" spans="1:6" x14ac:dyDescent="0.25">
      <c r="A19" s="36">
        <v>38961</v>
      </c>
      <c r="B19" s="44">
        <v>85.54</v>
      </c>
      <c r="C19" s="44">
        <v>454.64</v>
      </c>
      <c r="D19" s="44">
        <v>92.53</v>
      </c>
      <c r="E19" s="44">
        <v>24.14</v>
      </c>
      <c r="F19" s="1"/>
    </row>
    <row r="20" spans="1:6" x14ac:dyDescent="0.25">
      <c r="A20" s="45">
        <v>39052</v>
      </c>
      <c r="B20" s="44">
        <v>86.15</v>
      </c>
      <c r="C20" s="44">
        <v>451.28</v>
      </c>
      <c r="D20" s="44">
        <v>93.25</v>
      </c>
      <c r="E20" s="44">
        <v>23.97</v>
      </c>
      <c r="F20" s="1"/>
    </row>
    <row r="21" spans="1:6" x14ac:dyDescent="0.25">
      <c r="A21" s="34">
        <v>39142</v>
      </c>
      <c r="B21" s="44">
        <v>86.2</v>
      </c>
      <c r="C21" s="44">
        <v>444.88</v>
      </c>
      <c r="D21" s="44">
        <v>94.36</v>
      </c>
      <c r="E21" s="44">
        <v>23.92</v>
      </c>
    </row>
    <row r="22" spans="1:6" x14ac:dyDescent="0.25">
      <c r="A22" s="35">
        <v>39234</v>
      </c>
      <c r="B22" s="44">
        <v>87.09</v>
      </c>
      <c r="C22" s="44">
        <v>474.74</v>
      </c>
      <c r="D22" s="44">
        <v>95.92</v>
      </c>
      <c r="E22" s="44">
        <v>24.05</v>
      </c>
    </row>
    <row r="23" spans="1:6" x14ac:dyDescent="0.25">
      <c r="A23" s="36">
        <v>39326</v>
      </c>
      <c r="B23" s="44">
        <v>87.64</v>
      </c>
      <c r="C23" s="44">
        <v>478.86</v>
      </c>
      <c r="D23" s="44">
        <v>96.76</v>
      </c>
      <c r="E23" s="44">
        <v>24.06</v>
      </c>
    </row>
    <row r="24" spans="1:6" x14ac:dyDescent="0.25">
      <c r="A24" s="45">
        <v>39417</v>
      </c>
      <c r="B24" s="44">
        <v>88.08</v>
      </c>
      <c r="C24" s="44">
        <v>481.44</v>
      </c>
      <c r="D24" s="44">
        <v>97.65</v>
      </c>
      <c r="E24" s="44">
        <v>24.24</v>
      </c>
    </row>
    <row r="25" spans="1:6" x14ac:dyDescent="0.25">
      <c r="A25" s="34">
        <v>39508</v>
      </c>
      <c r="B25" s="44">
        <v>87.2</v>
      </c>
      <c r="C25" s="44">
        <v>474.57</v>
      </c>
      <c r="D25" s="44">
        <v>98.14</v>
      </c>
      <c r="E25" s="44">
        <v>24.24</v>
      </c>
    </row>
    <row r="26" spans="1:6" x14ac:dyDescent="0.25">
      <c r="A26" s="35">
        <v>39600</v>
      </c>
      <c r="B26" s="44">
        <v>87.36</v>
      </c>
      <c r="C26" s="44">
        <v>496.12</v>
      </c>
      <c r="D26" s="44">
        <v>98</v>
      </c>
      <c r="E26" s="44">
        <v>24.16</v>
      </c>
    </row>
    <row r="27" spans="1:6" x14ac:dyDescent="0.25">
      <c r="A27" s="36">
        <v>39692</v>
      </c>
      <c r="B27" s="44">
        <v>87.12</v>
      </c>
      <c r="C27" s="44">
        <v>492.19</v>
      </c>
      <c r="D27" s="44">
        <v>97.66</v>
      </c>
      <c r="E27" s="44">
        <v>24.12</v>
      </c>
    </row>
    <row r="28" spans="1:6" x14ac:dyDescent="0.25">
      <c r="A28" s="45">
        <v>39783</v>
      </c>
      <c r="B28" s="44">
        <v>86.27</v>
      </c>
      <c r="C28" s="44">
        <v>472.17</v>
      </c>
      <c r="D28" s="44">
        <v>97.02</v>
      </c>
      <c r="E28" s="44">
        <v>24</v>
      </c>
    </row>
    <row r="29" spans="1:6" x14ac:dyDescent="0.25">
      <c r="A29" s="34">
        <v>39873</v>
      </c>
      <c r="B29" s="44">
        <v>84.9</v>
      </c>
      <c r="C29" s="44">
        <v>434.25</v>
      </c>
      <c r="D29" s="44">
        <v>95.45</v>
      </c>
      <c r="E29" s="44">
        <v>23.74</v>
      </c>
    </row>
    <row r="30" spans="1:6" x14ac:dyDescent="0.25">
      <c r="A30" s="35">
        <v>39965</v>
      </c>
      <c r="B30" s="44">
        <v>83.3</v>
      </c>
      <c r="C30" s="44">
        <v>412.38</v>
      </c>
      <c r="D30" s="44">
        <v>94.44</v>
      </c>
      <c r="E30" s="44">
        <v>23.32</v>
      </c>
    </row>
    <row r="31" spans="1:6" x14ac:dyDescent="0.25">
      <c r="A31" s="36">
        <v>40057</v>
      </c>
      <c r="B31" s="44">
        <v>83.32</v>
      </c>
      <c r="C31" s="44">
        <v>401.77</v>
      </c>
      <c r="D31" s="44">
        <v>93.03</v>
      </c>
      <c r="E31" s="44">
        <v>22.93</v>
      </c>
    </row>
    <row r="32" spans="1:6" x14ac:dyDescent="0.25">
      <c r="A32" s="45">
        <v>40148</v>
      </c>
      <c r="B32" s="44">
        <v>82.58</v>
      </c>
      <c r="C32" s="44">
        <v>394.27</v>
      </c>
      <c r="D32" s="44">
        <v>92.12</v>
      </c>
      <c r="E32" s="44">
        <v>22.48</v>
      </c>
    </row>
    <row r="33" spans="1:5" x14ac:dyDescent="0.25">
      <c r="A33" s="34">
        <v>40238</v>
      </c>
      <c r="B33" s="44">
        <v>81.400000000000006</v>
      </c>
      <c r="C33" s="44">
        <v>385.86</v>
      </c>
      <c r="D33" s="44">
        <v>92.01</v>
      </c>
      <c r="E33" s="44">
        <v>22.11</v>
      </c>
    </row>
    <row r="34" spans="1:5" x14ac:dyDescent="0.25">
      <c r="A34" s="35">
        <v>40330</v>
      </c>
      <c r="B34" s="44">
        <v>80.52</v>
      </c>
      <c r="C34" s="44">
        <v>380.54</v>
      </c>
      <c r="D34" s="44">
        <v>90.75</v>
      </c>
      <c r="E34" s="44">
        <v>21.83</v>
      </c>
    </row>
    <row r="35" spans="1:5" x14ac:dyDescent="0.25">
      <c r="A35" s="36">
        <v>40422</v>
      </c>
      <c r="B35" s="44">
        <v>80.8</v>
      </c>
      <c r="C35" s="44">
        <v>377.9</v>
      </c>
      <c r="D35" s="44">
        <v>89.92</v>
      </c>
      <c r="E35" s="44">
        <v>21.53</v>
      </c>
    </row>
    <row r="36" spans="1:5" x14ac:dyDescent="0.25">
      <c r="A36" s="45">
        <v>40513</v>
      </c>
      <c r="B36" s="44">
        <v>80.87</v>
      </c>
      <c r="C36" s="44">
        <v>380.07</v>
      </c>
      <c r="D36" s="44">
        <v>88.54</v>
      </c>
      <c r="E36" s="44">
        <v>21.12</v>
      </c>
    </row>
    <row r="37" spans="1:5" x14ac:dyDescent="0.25">
      <c r="A37" s="34">
        <v>40603</v>
      </c>
      <c r="B37" s="44">
        <v>79.75</v>
      </c>
      <c r="C37" s="44">
        <v>379.34</v>
      </c>
      <c r="D37" s="44">
        <v>88.82</v>
      </c>
      <c r="E37" s="44">
        <v>20.29</v>
      </c>
    </row>
    <row r="38" spans="1:5" x14ac:dyDescent="0.25">
      <c r="A38" s="40" t="s">
        <v>127</v>
      </c>
      <c r="B38" s="44">
        <v>79.739999999999995</v>
      </c>
      <c r="C38" s="44">
        <v>389.17</v>
      </c>
      <c r="D38" s="44">
        <v>88.43</v>
      </c>
      <c r="E38" s="44">
        <v>20.22</v>
      </c>
    </row>
    <row r="39" spans="1:5" x14ac:dyDescent="0.25">
      <c r="A39" s="40" t="s">
        <v>128</v>
      </c>
      <c r="B39" s="44">
        <v>80.849999999999994</v>
      </c>
      <c r="C39" s="44">
        <v>383.27</v>
      </c>
      <c r="D39" s="44">
        <v>87.3</v>
      </c>
      <c r="E39" s="44">
        <v>20.51</v>
      </c>
    </row>
    <row r="40" spans="1:5" x14ac:dyDescent="0.25">
      <c r="A40" s="40" t="s">
        <v>129</v>
      </c>
      <c r="B40" s="44">
        <v>80.61</v>
      </c>
      <c r="C40" s="44">
        <v>386.2</v>
      </c>
      <c r="D40" s="44">
        <v>86.11</v>
      </c>
      <c r="E40" s="44">
        <v>20.260000000000002</v>
      </c>
    </row>
    <row r="41" spans="1:5" x14ac:dyDescent="0.25">
      <c r="A41" s="40" t="s">
        <v>130</v>
      </c>
      <c r="B41" s="44">
        <v>80.08</v>
      </c>
      <c r="C41" s="44">
        <v>386.25</v>
      </c>
      <c r="D41" s="44">
        <v>85.34</v>
      </c>
      <c r="E41" s="44">
        <v>19.89</v>
      </c>
    </row>
    <row r="42" spans="1:5" x14ac:dyDescent="0.25">
      <c r="A42" s="35" t="s">
        <v>131</v>
      </c>
      <c r="B42" s="44">
        <v>80.78</v>
      </c>
      <c r="C42" s="44">
        <v>383.36</v>
      </c>
      <c r="D42" s="44">
        <v>84.93</v>
      </c>
      <c r="E42" s="44">
        <v>19.14</v>
      </c>
    </row>
    <row r="43" spans="1:5" x14ac:dyDescent="0.25">
      <c r="A43" s="36" t="s">
        <v>132</v>
      </c>
      <c r="B43" s="44">
        <v>81.75</v>
      </c>
      <c r="C43" s="44">
        <v>382.12</v>
      </c>
      <c r="D43" s="44">
        <v>83.56</v>
      </c>
      <c r="E43" s="44">
        <v>18.57</v>
      </c>
    </row>
    <row r="44" spans="1:5" x14ac:dyDescent="0.25">
      <c r="A44" s="45" t="s">
        <v>133</v>
      </c>
      <c r="B44" s="44">
        <v>82.72</v>
      </c>
      <c r="C44" s="44">
        <v>383.4</v>
      </c>
      <c r="D44" s="44">
        <v>83.23</v>
      </c>
      <c r="E44" s="44">
        <v>18.66</v>
      </c>
    </row>
    <row r="45" spans="1:5" x14ac:dyDescent="0.25">
      <c r="A45" s="34" t="s">
        <v>134</v>
      </c>
      <c r="B45" s="44">
        <v>83.22</v>
      </c>
      <c r="C45" s="44">
        <v>383.08</v>
      </c>
      <c r="D45" s="44">
        <v>81.819999999999993</v>
      </c>
      <c r="E45" s="44">
        <v>18.52</v>
      </c>
    </row>
    <row r="46" spans="1:5" x14ac:dyDescent="0.25">
      <c r="A46" s="35" t="s">
        <v>135</v>
      </c>
      <c r="B46" s="44">
        <v>84.03</v>
      </c>
      <c r="C46" s="44">
        <v>388.87</v>
      </c>
      <c r="D46" s="44">
        <v>80.56</v>
      </c>
      <c r="E46" s="44">
        <v>18.14</v>
      </c>
    </row>
    <row r="47" spans="1:5" x14ac:dyDescent="0.25">
      <c r="A47" s="36" t="s">
        <v>136</v>
      </c>
      <c r="B47" s="44">
        <v>85.85</v>
      </c>
      <c r="C47" s="44">
        <v>391.24</v>
      </c>
      <c r="D47" s="44">
        <v>80.86</v>
      </c>
      <c r="E47" s="44">
        <v>17.86</v>
      </c>
    </row>
    <row r="48" spans="1:5" x14ac:dyDescent="0.25">
      <c r="A48" s="45" t="s">
        <v>137</v>
      </c>
      <c r="B48" s="44">
        <v>87.03</v>
      </c>
      <c r="C48" s="44">
        <v>399.01</v>
      </c>
      <c r="D48" s="44">
        <v>81.599999999999994</v>
      </c>
      <c r="E48" s="44">
        <v>17.71</v>
      </c>
    </row>
    <row r="49" spans="1:5" x14ac:dyDescent="0.25">
      <c r="A49" s="34" t="s">
        <v>138</v>
      </c>
      <c r="B49" s="44">
        <v>87.35</v>
      </c>
      <c r="C49" s="44">
        <v>401.54</v>
      </c>
      <c r="D49" s="44">
        <v>82.16</v>
      </c>
      <c r="E49" s="44">
        <v>17.62</v>
      </c>
    </row>
    <row r="50" spans="1:5" x14ac:dyDescent="0.25">
      <c r="A50" s="36" t="s">
        <v>139</v>
      </c>
      <c r="B50" s="44">
        <v>89.2</v>
      </c>
      <c r="C50" s="44">
        <v>405.89</v>
      </c>
      <c r="D50" s="44">
        <v>81.08</v>
      </c>
      <c r="E50" s="44">
        <v>17.45</v>
      </c>
    </row>
    <row r="51" spans="1:5" x14ac:dyDescent="0.25">
      <c r="A51" s="40" t="s">
        <v>140</v>
      </c>
      <c r="B51" s="44">
        <v>90.86</v>
      </c>
      <c r="C51" s="44">
        <v>410.54</v>
      </c>
      <c r="D51" s="44">
        <v>81.14</v>
      </c>
      <c r="E51" s="44">
        <v>17.309999999999999</v>
      </c>
    </row>
    <row r="52" spans="1:5" x14ac:dyDescent="0.25">
      <c r="A52" s="40" t="s">
        <v>141</v>
      </c>
      <c r="B52" s="44">
        <v>92.69</v>
      </c>
      <c r="C52" s="44">
        <v>412.99</v>
      </c>
      <c r="D52" s="44">
        <v>81.430000000000007</v>
      </c>
      <c r="E52" s="44">
        <v>17.260000000000002</v>
      </c>
    </row>
    <row r="53" spans="1:5" x14ac:dyDescent="0.25">
      <c r="A53" s="40" t="s">
        <v>142</v>
      </c>
      <c r="B53" s="44">
        <v>93.52</v>
      </c>
      <c r="C53" s="44">
        <v>415.77</v>
      </c>
      <c r="D53" s="44">
        <v>81.260000000000005</v>
      </c>
      <c r="E53" s="44">
        <v>17.07</v>
      </c>
    </row>
    <row r="54" spans="1:5" x14ac:dyDescent="0.25">
      <c r="A54" s="40" t="s">
        <v>143</v>
      </c>
      <c r="B54" s="44">
        <v>96.23</v>
      </c>
      <c r="C54" s="44">
        <v>421.82</v>
      </c>
      <c r="D54" s="44">
        <v>80.22</v>
      </c>
      <c r="E54" s="44">
        <v>17.010000000000002</v>
      </c>
    </row>
    <row r="55" spans="1:5" x14ac:dyDescent="0.25">
      <c r="A55" s="40" t="s">
        <v>144</v>
      </c>
      <c r="B55" s="44">
        <v>98.55</v>
      </c>
      <c r="C55" s="44">
        <v>426.63</v>
      </c>
      <c r="D55" s="44">
        <v>80.849999999999994</v>
      </c>
      <c r="E55" s="44">
        <v>16.8</v>
      </c>
    </row>
    <row r="56" spans="1:5" x14ac:dyDescent="0.25">
      <c r="A56" s="40" t="s">
        <v>145</v>
      </c>
      <c r="B56" s="44">
        <v>100.24</v>
      </c>
      <c r="C56" s="44">
        <v>424.35</v>
      </c>
      <c r="D56" s="44">
        <v>80.61</v>
      </c>
      <c r="E56" s="44">
        <v>16.68</v>
      </c>
    </row>
    <row r="57" spans="1:5" x14ac:dyDescent="0.25">
      <c r="A57" s="40" t="s">
        <v>146</v>
      </c>
      <c r="B57" s="44">
        <v>100.47</v>
      </c>
      <c r="C57" s="44">
        <v>435.61</v>
      </c>
      <c r="D57" s="44">
        <v>81.06</v>
      </c>
      <c r="E57" s="44">
        <v>16.62</v>
      </c>
    </row>
    <row r="58" spans="1:5" x14ac:dyDescent="0.25">
      <c r="A58" s="40" t="s">
        <v>147</v>
      </c>
      <c r="B58" s="44">
        <v>103.08</v>
      </c>
      <c r="C58" s="44">
        <v>440.98</v>
      </c>
      <c r="D58" s="44">
        <v>80.400000000000006</v>
      </c>
      <c r="E58" s="44">
        <v>16.59</v>
      </c>
    </row>
    <row r="59" spans="1:5" x14ac:dyDescent="0.25">
      <c r="A59" s="40" t="s">
        <v>148</v>
      </c>
      <c r="B59" s="44">
        <v>104.98</v>
      </c>
      <c r="C59" s="44">
        <v>445.04</v>
      </c>
      <c r="D59" s="44">
        <v>79.680000000000007</v>
      </c>
      <c r="E59" s="44">
        <v>16.47</v>
      </c>
    </row>
    <row r="60" spans="1:5" x14ac:dyDescent="0.25">
      <c r="A60" s="40" t="s">
        <v>149</v>
      </c>
      <c r="B60" s="44">
        <v>106.21</v>
      </c>
      <c r="C60" s="44">
        <v>453.07</v>
      </c>
      <c r="D60" s="44">
        <v>79.900000000000006</v>
      </c>
      <c r="E60" s="44">
        <v>16.260000000000002</v>
      </c>
    </row>
    <row r="61" spans="1:5" x14ac:dyDescent="0.25">
      <c r="A61" s="40" t="s">
        <v>150</v>
      </c>
      <c r="B61" s="44">
        <v>106.66</v>
      </c>
      <c r="C61" s="44">
        <v>454.58</v>
      </c>
      <c r="D61" s="44">
        <v>80.11</v>
      </c>
      <c r="E61" s="44">
        <v>15.89</v>
      </c>
    </row>
    <row r="62" spans="1:5" x14ac:dyDescent="0.25">
      <c r="A62" s="40" t="s">
        <v>151</v>
      </c>
      <c r="B62" s="44">
        <v>108.11</v>
      </c>
      <c r="C62" s="44">
        <v>459.31</v>
      </c>
      <c r="D62" s="44">
        <v>80.08</v>
      </c>
      <c r="E62" s="44">
        <v>15.86</v>
      </c>
    </row>
    <row r="63" spans="1:5" x14ac:dyDescent="0.25">
      <c r="A63" s="40" t="s">
        <v>152</v>
      </c>
      <c r="B63" s="44">
        <v>109.69</v>
      </c>
      <c r="C63" s="44">
        <v>465.97</v>
      </c>
      <c r="D63" s="44">
        <v>79.650000000000006</v>
      </c>
      <c r="E63" s="44">
        <v>15.76</v>
      </c>
    </row>
    <row r="64" spans="1:5" x14ac:dyDescent="0.25">
      <c r="A64" s="40" t="s">
        <v>153</v>
      </c>
      <c r="B64" s="44">
        <v>110.19</v>
      </c>
      <c r="C64" s="44">
        <v>468.76</v>
      </c>
      <c r="D64" s="44">
        <v>79.989999999999995</v>
      </c>
      <c r="E64" s="44">
        <v>15.68</v>
      </c>
    </row>
    <row r="65" spans="1:5" x14ac:dyDescent="0.25">
      <c r="A65" s="40" t="s">
        <v>154</v>
      </c>
      <c r="B65" s="44">
        <v>110.9</v>
      </c>
      <c r="C65" s="44">
        <v>466.88</v>
      </c>
      <c r="D65" s="44">
        <v>79.900000000000006</v>
      </c>
      <c r="E65" s="44">
        <v>15.76</v>
      </c>
    </row>
    <row r="66" spans="1:5" x14ac:dyDescent="0.25">
      <c r="A66" s="40" t="s">
        <v>155</v>
      </c>
      <c r="B66" s="44">
        <v>111.51</v>
      </c>
      <c r="C66" s="44">
        <v>469.64</v>
      </c>
      <c r="D66" s="44">
        <v>79.72</v>
      </c>
      <c r="E66" s="44">
        <v>15.62</v>
      </c>
    </row>
    <row r="67" spans="1:5" x14ac:dyDescent="0.25">
      <c r="A67" s="40" t="s">
        <v>156</v>
      </c>
      <c r="B67" s="44">
        <v>113.12</v>
      </c>
      <c r="C67" s="44">
        <v>474.24</v>
      </c>
      <c r="D67" s="44">
        <v>80.260000000000005</v>
      </c>
      <c r="E67" s="44">
        <v>15.45</v>
      </c>
    </row>
    <row r="68" spans="1:5" x14ac:dyDescent="0.25">
      <c r="A68" s="40" t="s">
        <v>157</v>
      </c>
      <c r="B68" s="44">
        <v>113.35</v>
      </c>
      <c r="C68" s="44">
        <v>479.23</v>
      </c>
      <c r="D68" s="44">
        <v>79.349999999999994</v>
      </c>
      <c r="E68" s="44">
        <v>15.41</v>
      </c>
    </row>
    <row r="69" spans="1:5" x14ac:dyDescent="0.25">
      <c r="A69" s="40" t="s">
        <v>158</v>
      </c>
      <c r="B69" s="44">
        <v>113.91</v>
      </c>
      <c r="C69" s="44">
        <v>482.7</v>
      </c>
      <c r="D69" s="44">
        <v>79.92</v>
      </c>
      <c r="E69" s="44">
        <v>15.31</v>
      </c>
    </row>
    <row r="70" spans="1:5" x14ac:dyDescent="0.25">
      <c r="A70" s="40" t="s">
        <v>159</v>
      </c>
      <c r="B70" s="44">
        <v>114.66</v>
      </c>
      <c r="C70" s="44">
        <v>486.5</v>
      </c>
      <c r="D70" s="44">
        <v>80.72</v>
      </c>
      <c r="E70" s="44">
        <v>15.26</v>
      </c>
    </row>
    <row r="71" spans="1:5" x14ac:dyDescent="0.25">
      <c r="A71" s="40" t="s">
        <v>160</v>
      </c>
      <c r="B71" s="44">
        <v>114.87</v>
      </c>
      <c r="C71" s="44">
        <v>488.92</v>
      </c>
      <c r="D71" s="44">
        <v>80.77</v>
      </c>
      <c r="E71" s="44">
        <v>15.14</v>
      </c>
    </row>
    <row r="72" spans="1:5" x14ac:dyDescent="0.25">
      <c r="A72" s="40" t="s">
        <v>161</v>
      </c>
      <c r="B72" s="44">
        <v>115.98</v>
      </c>
      <c r="C72" s="44">
        <v>507.94</v>
      </c>
      <c r="D72" s="44">
        <v>80.94</v>
      </c>
      <c r="E72" s="44">
        <v>14.99</v>
      </c>
    </row>
    <row r="73" spans="1:5" x14ac:dyDescent="0.25">
      <c r="A73" s="40" t="s">
        <v>162</v>
      </c>
      <c r="B73" s="44">
        <v>116.43</v>
      </c>
      <c r="C73" s="44">
        <v>511.41</v>
      </c>
      <c r="D73" s="44">
        <v>81.099999999999994</v>
      </c>
      <c r="E73" s="44">
        <v>14.82</v>
      </c>
    </row>
    <row r="74" spans="1:5" x14ac:dyDescent="0.25">
      <c r="A74" s="40" t="s">
        <v>163</v>
      </c>
      <c r="B74" s="44">
        <v>114.73</v>
      </c>
      <c r="C74" s="44">
        <v>504.74</v>
      </c>
      <c r="D74" s="44">
        <v>80.77</v>
      </c>
      <c r="E74" s="44">
        <v>14.55</v>
      </c>
    </row>
    <row r="75" spans="1:5" x14ac:dyDescent="0.25">
      <c r="A75" s="40" t="s">
        <v>164</v>
      </c>
      <c r="B75" s="44">
        <v>114.49</v>
      </c>
      <c r="C75" s="44">
        <v>505.54</v>
      </c>
      <c r="D75" s="44">
        <v>80.44</v>
      </c>
      <c r="E75" s="44">
        <v>14.13</v>
      </c>
    </row>
    <row r="76" spans="1:5" x14ac:dyDescent="0.25">
      <c r="A76" s="40" t="s">
        <v>165</v>
      </c>
      <c r="B76" s="44">
        <v>114.13</v>
      </c>
      <c r="C76" s="44">
        <v>505.62</v>
      </c>
      <c r="D76" s="44">
        <v>80.599999999999994</v>
      </c>
      <c r="E76" s="44">
        <v>13.75</v>
      </c>
    </row>
    <row r="77" spans="1:5" x14ac:dyDescent="0.25">
      <c r="A77" s="40" t="s">
        <v>166</v>
      </c>
      <c r="B77" s="44">
        <v>113.57</v>
      </c>
      <c r="C77" s="44">
        <v>505.67</v>
      </c>
      <c r="D77" s="44">
        <v>80.41</v>
      </c>
      <c r="E77" s="44">
        <v>13.4</v>
      </c>
    </row>
    <row r="78" spans="1:5" x14ac:dyDescent="0.25">
      <c r="A78" s="40" t="s">
        <v>167</v>
      </c>
      <c r="B78" s="44">
        <v>112.78</v>
      </c>
      <c r="C78" s="44">
        <v>511.61</v>
      </c>
      <c r="D78" s="44">
        <v>80.78</v>
      </c>
      <c r="E78" s="44">
        <v>13.07</v>
      </c>
    </row>
    <row r="79" spans="1:5" x14ac:dyDescent="0.25">
      <c r="A79" s="40" t="s">
        <v>168</v>
      </c>
      <c r="B79" s="44">
        <v>112.02</v>
      </c>
      <c r="C79" s="44">
        <v>519.96</v>
      </c>
      <c r="D79" s="44">
        <v>80.75</v>
      </c>
      <c r="E79" s="44">
        <v>12.81</v>
      </c>
    </row>
    <row r="80" spans="1:5" x14ac:dyDescent="0.25">
      <c r="A80" s="40" t="s">
        <v>169</v>
      </c>
      <c r="B80" s="44">
        <v>111.02</v>
      </c>
      <c r="C80" s="44">
        <v>531.54</v>
      </c>
      <c r="D80" s="44">
        <v>80.959999999999994</v>
      </c>
      <c r="E80" s="44">
        <v>12.75</v>
      </c>
    </row>
    <row r="81" spans="1:5" x14ac:dyDescent="0.25">
      <c r="A81" s="40" t="s">
        <v>170</v>
      </c>
      <c r="B81" s="44">
        <v>109.68</v>
      </c>
      <c r="C81" s="44">
        <v>537.11</v>
      </c>
      <c r="D81" s="44">
        <v>81.510000000000005</v>
      </c>
      <c r="E81" s="44">
        <v>12.69</v>
      </c>
    </row>
    <row r="82" spans="1:5" x14ac:dyDescent="0.25">
      <c r="A82" s="40" t="s">
        <v>171</v>
      </c>
      <c r="B82" s="44">
        <v>109.02</v>
      </c>
      <c r="C82" s="44">
        <v>549.87</v>
      </c>
      <c r="D82" s="44">
        <v>81.37</v>
      </c>
      <c r="E82" s="44">
        <v>12.81</v>
      </c>
    </row>
    <row r="83" spans="1:5" x14ac:dyDescent="0.25">
      <c r="A83" s="40" t="s">
        <v>172</v>
      </c>
      <c r="B83" s="44">
        <v>105.33</v>
      </c>
      <c r="C83" s="44">
        <v>555.36</v>
      </c>
      <c r="D83" s="44">
        <v>82.13</v>
      </c>
      <c r="E83" s="44">
        <v>12.89</v>
      </c>
    </row>
    <row r="84" spans="1:5" x14ac:dyDescent="0.25">
      <c r="A84" s="40" t="s">
        <v>173</v>
      </c>
      <c r="B84" s="44">
        <v>107.77</v>
      </c>
      <c r="C84" s="44">
        <v>564.5</v>
      </c>
      <c r="D84" s="44">
        <v>83.42</v>
      </c>
      <c r="E84" s="44">
        <v>13.12</v>
      </c>
    </row>
    <row r="85" spans="1:5" x14ac:dyDescent="0.25">
      <c r="A85" s="40" t="s">
        <v>174</v>
      </c>
      <c r="B85" s="44">
        <v>107.59</v>
      </c>
      <c r="C85" s="44">
        <v>572.87</v>
      </c>
      <c r="D85" s="44">
        <v>84</v>
      </c>
      <c r="E85" s="44">
        <v>13.16</v>
      </c>
    </row>
    <row r="86" spans="1:5" x14ac:dyDescent="0.25">
      <c r="A86" s="40" t="s">
        <v>175</v>
      </c>
      <c r="B86" s="44">
        <v>107.77</v>
      </c>
      <c r="C86" s="44">
        <v>578.35</v>
      </c>
      <c r="D86" s="44">
        <v>83.62</v>
      </c>
      <c r="E86" s="44">
        <v>13.09</v>
      </c>
    </row>
    <row r="87" spans="1:5" x14ac:dyDescent="0.25">
      <c r="A87" s="40" t="s">
        <v>176</v>
      </c>
      <c r="B87" s="44">
        <v>107.45</v>
      </c>
      <c r="C87" s="44">
        <v>589.63</v>
      </c>
      <c r="D87" s="44">
        <v>83.96</v>
      </c>
      <c r="E87" s="44">
        <v>13.07</v>
      </c>
    </row>
    <row r="88" spans="1:5" x14ac:dyDescent="0.25">
      <c r="A88" s="40" t="s">
        <v>177</v>
      </c>
      <c r="B88" s="44">
        <v>107.79</v>
      </c>
      <c r="C88" s="44">
        <v>594.75</v>
      </c>
      <c r="D88" s="44">
        <v>84.17</v>
      </c>
      <c r="E88" s="44">
        <v>13.12</v>
      </c>
    </row>
    <row r="90" spans="1:5" x14ac:dyDescent="0.25">
      <c r="C90" s="10"/>
    </row>
  </sheetData>
  <mergeCells count="1">
    <mergeCell ref="A1:F1"/>
  </mergeCells>
  <hyperlinks>
    <hyperlink ref="A3" location="'TABLE OF CONTENTS'!A1" display="Return to Table of Contents" xr:uid="{00000000-0004-0000-0400-000000000000}"/>
  </hyperlinks>
  <pageMargins left="0.7" right="0.7" top="0.75" bottom="0.75" header="0.3" footer="0.3"/>
  <pageSetup orientation="portrait" r:id="rId1"/>
  <headerFooter>
    <oddHeader>&amp;L&amp;"Calibri"&amp;11&amp;K000000NONCONFIDENTIAL // EXTERNAL&amp;1#_x000D_&amp;"Calibri"&amp;11&amp;K000000&amp;"Calibri"&amp;11&amp;K000000</oddHead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sheetPr codeName="Sheet27"/>
  <dimension ref="A1:G18"/>
  <sheetViews>
    <sheetView zoomScaleNormal="100" workbookViewId="0"/>
  </sheetViews>
  <sheetFormatPr defaultColWidth="9.140625" defaultRowHeight="15" x14ac:dyDescent="0.25"/>
  <cols>
    <col min="2" max="2" width="13.42578125" style="4" customWidth="1"/>
    <col min="3" max="4" width="17.5703125" style="4" customWidth="1"/>
    <col min="5" max="5" width="17.85546875" style="4" customWidth="1"/>
    <col min="6" max="7" width="17.5703125" style="4" customWidth="1"/>
  </cols>
  <sheetData>
    <row r="1" spans="1:7" ht="20.25" x14ac:dyDescent="0.3">
      <c r="A1" s="37" t="s">
        <v>289</v>
      </c>
    </row>
    <row r="2" spans="1:7" x14ac:dyDescent="0.25">
      <c r="A2" s="25" t="s">
        <v>276</v>
      </c>
    </row>
    <row r="3" spans="1:7" x14ac:dyDescent="0.25">
      <c r="A3" s="40"/>
      <c r="B3" s="40" t="s">
        <v>87</v>
      </c>
      <c r="C3" s="40" t="s">
        <v>88</v>
      </c>
      <c r="D3" s="40" t="s">
        <v>89</v>
      </c>
      <c r="E3" s="40" t="s">
        <v>90</v>
      </c>
      <c r="F3" s="40" t="s">
        <v>91</v>
      </c>
      <c r="G3" s="40" t="s">
        <v>92</v>
      </c>
    </row>
    <row r="4" spans="1:7" x14ac:dyDescent="0.25">
      <c r="A4" s="40" t="s">
        <v>277</v>
      </c>
      <c r="B4" s="44">
        <v>51.82</v>
      </c>
      <c r="C4" s="44">
        <v>1.1499999999999999</v>
      </c>
      <c r="D4" s="44">
        <v>6.12</v>
      </c>
      <c r="E4" s="44">
        <v>4.24</v>
      </c>
      <c r="F4" s="44">
        <v>4.99</v>
      </c>
      <c r="G4" s="44">
        <v>2.0299999999999998</v>
      </c>
    </row>
    <row r="5" spans="1:7" x14ac:dyDescent="0.25">
      <c r="A5" s="40" t="s">
        <v>278</v>
      </c>
      <c r="B5" s="44">
        <v>67.680000000000007</v>
      </c>
      <c r="C5" s="44">
        <v>1.4</v>
      </c>
      <c r="D5" s="44">
        <v>5.51</v>
      </c>
      <c r="E5" s="44">
        <v>4.42</v>
      </c>
      <c r="F5" s="44">
        <v>4.34</v>
      </c>
      <c r="G5" s="44">
        <v>1.61</v>
      </c>
    </row>
    <row r="6" spans="1:7" x14ac:dyDescent="0.25">
      <c r="A6" s="40" t="s">
        <v>279</v>
      </c>
      <c r="B6" s="44">
        <v>40.61</v>
      </c>
      <c r="C6" s="44">
        <v>1.28</v>
      </c>
      <c r="D6" s="44">
        <v>6.57</v>
      </c>
      <c r="E6" s="44">
        <v>4.6100000000000003</v>
      </c>
      <c r="F6" s="44">
        <v>4.8600000000000003</v>
      </c>
      <c r="G6" s="44">
        <v>2.11</v>
      </c>
    </row>
    <row r="7" spans="1:7" x14ac:dyDescent="0.25">
      <c r="A7" s="40" t="s">
        <v>280</v>
      </c>
      <c r="B7" s="44">
        <v>36.81</v>
      </c>
      <c r="C7" s="44">
        <v>0.92</v>
      </c>
      <c r="D7" s="44">
        <v>4.76</v>
      </c>
      <c r="E7" s="44">
        <v>3.96</v>
      </c>
      <c r="F7" s="44">
        <v>5.54</v>
      </c>
      <c r="G7" s="44">
        <v>1.51</v>
      </c>
    </row>
    <row r="8" spans="1:7" x14ac:dyDescent="0.25">
      <c r="A8" s="40" t="s">
        <v>281</v>
      </c>
      <c r="B8" s="44">
        <v>29.44</v>
      </c>
      <c r="C8" s="44">
        <v>1.1299999999999999</v>
      </c>
      <c r="D8" s="44">
        <v>4.92</v>
      </c>
      <c r="E8" s="44">
        <v>3.41</v>
      </c>
      <c r="F8" s="44">
        <v>5.65</v>
      </c>
      <c r="G8" s="44">
        <v>1.72</v>
      </c>
    </row>
    <row r="9" spans="1:7" x14ac:dyDescent="0.25">
      <c r="A9" s="40" t="s">
        <v>282</v>
      </c>
      <c r="B9" s="44">
        <v>46.3</v>
      </c>
      <c r="C9" s="44">
        <v>1.43</v>
      </c>
      <c r="D9" s="44">
        <v>4.92</v>
      </c>
      <c r="E9" s="44">
        <v>4.67</v>
      </c>
      <c r="F9" s="44">
        <v>6.08</v>
      </c>
      <c r="G9" s="44">
        <v>1.47</v>
      </c>
    </row>
    <row r="10" spans="1:7" x14ac:dyDescent="0.25">
      <c r="A10" s="40" t="s">
        <v>283</v>
      </c>
      <c r="B10" s="44">
        <v>49.91</v>
      </c>
      <c r="C10" s="44">
        <v>0.9</v>
      </c>
      <c r="D10" s="44">
        <v>6.53</v>
      </c>
      <c r="E10" s="44">
        <v>4.34</v>
      </c>
      <c r="F10" s="44">
        <v>4.41</v>
      </c>
      <c r="G10" s="44">
        <v>2.36</v>
      </c>
    </row>
    <row r="11" spans="1:7" x14ac:dyDescent="0.25">
      <c r="A11" s="40" t="s">
        <v>284</v>
      </c>
      <c r="B11" s="44">
        <v>40.11</v>
      </c>
      <c r="C11" s="44">
        <v>1.4</v>
      </c>
      <c r="D11" s="44">
        <v>4.51</v>
      </c>
      <c r="E11" s="44">
        <v>4.5199999999999996</v>
      </c>
      <c r="F11" s="44">
        <v>5.76</v>
      </c>
      <c r="G11" s="44">
        <v>1.39</v>
      </c>
    </row>
    <row r="12" spans="1:7" x14ac:dyDescent="0.25">
      <c r="A12" s="40" t="s">
        <v>285</v>
      </c>
      <c r="B12" s="44">
        <v>27.21</v>
      </c>
      <c r="C12" s="44">
        <v>1.45</v>
      </c>
      <c r="D12" s="44">
        <v>5.27</v>
      </c>
      <c r="E12" s="44">
        <v>3.29</v>
      </c>
      <c r="F12" s="44">
        <v>5.68</v>
      </c>
      <c r="G12" s="44">
        <v>1.69</v>
      </c>
    </row>
    <row r="13" spans="1:7" x14ac:dyDescent="0.25">
      <c r="A13" s="40" t="s">
        <v>286</v>
      </c>
      <c r="B13" s="44">
        <v>29.77</v>
      </c>
      <c r="C13" s="44">
        <v>1.81</v>
      </c>
      <c r="D13" s="44">
        <v>4.96</v>
      </c>
      <c r="E13" s="44">
        <v>3.73</v>
      </c>
      <c r="F13" s="44">
        <v>6.12</v>
      </c>
      <c r="G13" s="44">
        <v>1.9</v>
      </c>
    </row>
    <row r="14" spans="1:7" x14ac:dyDescent="0.25">
      <c r="A14" s="40" t="s">
        <v>287</v>
      </c>
      <c r="B14" s="44">
        <v>37.26</v>
      </c>
      <c r="C14" s="44">
        <v>0.37</v>
      </c>
      <c r="D14" s="44">
        <v>7.72</v>
      </c>
      <c r="E14" s="44">
        <v>4.18</v>
      </c>
      <c r="F14" s="44">
        <v>4.99</v>
      </c>
      <c r="G14" s="44">
        <v>2.37</v>
      </c>
    </row>
    <row r="15" spans="1:7" x14ac:dyDescent="0.25">
      <c r="A15" s="3" t="s">
        <v>290</v>
      </c>
      <c r="B15" s="44">
        <v>43.01</v>
      </c>
      <c r="C15" s="44">
        <v>1.26</v>
      </c>
      <c r="D15" s="44">
        <v>5.64</v>
      </c>
      <c r="E15" s="44">
        <v>3.97</v>
      </c>
      <c r="F15" s="44">
        <v>5.21</v>
      </c>
      <c r="G15" s="44">
        <v>1.94</v>
      </c>
    </row>
    <row r="16" spans="1:7" x14ac:dyDescent="0.25">
      <c r="A16" t="s">
        <v>288</v>
      </c>
    </row>
    <row r="17" spans="1:1" x14ac:dyDescent="0.25">
      <c r="A17" s="11" t="s">
        <v>86</v>
      </c>
    </row>
    <row r="18" spans="1:1" x14ac:dyDescent="0.25">
      <c r="A18" s="25" t="s">
        <v>179</v>
      </c>
    </row>
  </sheetData>
  <hyperlinks>
    <hyperlink ref="A17" location="'TABLE OF CONTENTS'!A1" display="Return to Table of Contents" xr:uid="{00000000-0004-0000-3A00-000000000000}"/>
  </hyperlinks>
  <pageMargins left="0.7" right="0.7" top="0.75" bottom="0.75" header="0.3" footer="0.3"/>
  <pageSetup orientation="portrait" r:id="rId1"/>
  <headerFooter>
    <oddHeader>&amp;L&amp;"Calibri"&amp;11&amp;K000000NONCONFIDENTIAL // EXTERNAL&amp;1#_x000D_&amp;"Calibri"&amp;11&amp;K000000&amp;"Calibri"&amp;11&amp;K000000</oddHead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sheetPr codeName="Sheet29"/>
  <dimension ref="A1:G18"/>
  <sheetViews>
    <sheetView workbookViewId="0"/>
  </sheetViews>
  <sheetFormatPr defaultColWidth="9.140625" defaultRowHeight="15" x14ac:dyDescent="0.25"/>
  <cols>
    <col min="2" max="2" width="18.5703125" style="4" bestFit="1" customWidth="1"/>
    <col min="3" max="7" width="17.5703125" style="4" customWidth="1"/>
  </cols>
  <sheetData>
    <row r="1" spans="1:7" ht="20.25" x14ac:dyDescent="0.3">
      <c r="A1" s="28" t="s">
        <v>291</v>
      </c>
      <c r="B1"/>
      <c r="C1"/>
      <c r="D1"/>
      <c r="E1"/>
      <c r="F1"/>
      <c r="G1"/>
    </row>
    <row r="2" spans="1:7" x14ac:dyDescent="0.25">
      <c r="A2" t="s">
        <v>276</v>
      </c>
      <c r="B2"/>
      <c r="C2"/>
      <c r="D2"/>
      <c r="E2"/>
      <c r="F2"/>
      <c r="G2"/>
    </row>
    <row r="3" spans="1:7" x14ac:dyDescent="0.25">
      <c r="A3" s="40"/>
      <c r="B3" s="40" t="s">
        <v>292</v>
      </c>
      <c r="C3" s="40" t="s">
        <v>224</v>
      </c>
      <c r="D3" s="40" t="s">
        <v>225</v>
      </c>
      <c r="E3" s="40" t="s">
        <v>226</v>
      </c>
      <c r="F3" s="40" t="s">
        <v>227</v>
      </c>
      <c r="G3" s="40" t="s">
        <v>293</v>
      </c>
    </row>
    <row r="4" spans="1:7" x14ac:dyDescent="0.25">
      <c r="A4" s="40" t="s">
        <v>277</v>
      </c>
      <c r="B4" s="44">
        <v>68.504999999999995</v>
      </c>
      <c r="C4" s="44">
        <v>0.48799999999999999</v>
      </c>
      <c r="D4" s="44">
        <v>0.438</v>
      </c>
      <c r="E4" s="44">
        <v>7.4999999999999997E-2</v>
      </c>
      <c r="F4" s="44">
        <v>0.153</v>
      </c>
      <c r="G4" s="44">
        <v>0.63200000000000001</v>
      </c>
    </row>
    <row r="5" spans="1:7" x14ac:dyDescent="0.25">
      <c r="A5" s="40" t="s">
        <v>278</v>
      </c>
      <c r="B5" s="44">
        <v>83.024000000000001</v>
      </c>
      <c r="C5" s="44">
        <v>0.58799999999999997</v>
      </c>
      <c r="D5" s="44">
        <v>0.193</v>
      </c>
      <c r="E5" s="44">
        <v>0.14899999999999999</v>
      </c>
      <c r="F5" s="44">
        <v>0.23400000000000001</v>
      </c>
      <c r="G5" s="44">
        <v>0.66</v>
      </c>
    </row>
    <row r="6" spans="1:7" x14ac:dyDescent="0.25">
      <c r="A6" s="40" t="s">
        <v>279</v>
      </c>
      <c r="B6" s="44">
        <v>57.32</v>
      </c>
      <c r="C6" s="44">
        <v>0.88100000000000001</v>
      </c>
      <c r="D6" s="44">
        <v>0.218</v>
      </c>
      <c r="E6" s="44">
        <v>0.151</v>
      </c>
      <c r="F6" s="44">
        <v>0.41</v>
      </c>
      <c r="G6" s="44">
        <v>0.98699999999999999</v>
      </c>
    </row>
    <row r="7" spans="1:7" x14ac:dyDescent="0.25">
      <c r="A7" s="40" t="s">
        <v>280</v>
      </c>
      <c r="B7" s="44">
        <v>51.703000000000003</v>
      </c>
      <c r="C7" s="44">
        <v>0.59</v>
      </c>
      <c r="D7" s="44">
        <v>0.17799999999999999</v>
      </c>
      <c r="E7" s="44">
        <v>9.6000000000000002E-2</v>
      </c>
      <c r="F7" s="44">
        <v>0.154</v>
      </c>
      <c r="G7" s="44">
        <v>0.65500000000000003</v>
      </c>
    </row>
    <row r="8" spans="1:7" x14ac:dyDescent="0.25">
      <c r="A8" s="40" t="s">
        <v>281</v>
      </c>
      <c r="B8" s="44">
        <v>44.554000000000002</v>
      </c>
      <c r="C8" s="44">
        <v>0.47299999999999998</v>
      </c>
      <c r="D8" s="44">
        <v>0.253</v>
      </c>
      <c r="E8" s="44">
        <v>0.107</v>
      </c>
      <c r="F8" s="44">
        <v>0.24199999999999999</v>
      </c>
      <c r="G8" s="44">
        <v>0.54700000000000004</v>
      </c>
    </row>
    <row r="9" spans="1:7" x14ac:dyDescent="0.25">
      <c r="A9" s="40" t="s">
        <v>282</v>
      </c>
      <c r="B9" s="44">
        <v>62.430999999999997</v>
      </c>
      <c r="C9" s="44">
        <v>0.91400000000000003</v>
      </c>
      <c r="D9" s="44">
        <v>0.26300000000000001</v>
      </c>
      <c r="E9" s="44">
        <v>0.14599999999999999</v>
      </c>
      <c r="F9" s="44">
        <v>0.42699999999999999</v>
      </c>
      <c r="G9" s="44">
        <v>0.63900000000000001</v>
      </c>
    </row>
    <row r="10" spans="1:7" x14ac:dyDescent="0.25">
      <c r="A10" s="40" t="s">
        <v>283</v>
      </c>
      <c r="B10" s="44">
        <v>66.16</v>
      </c>
      <c r="C10" s="44">
        <v>0.77200000000000002</v>
      </c>
      <c r="D10" s="44">
        <v>0.19</v>
      </c>
      <c r="E10" s="44">
        <v>4.5999999999999999E-2</v>
      </c>
      <c r="F10" s="44">
        <v>0.28000000000000003</v>
      </c>
      <c r="G10" s="44">
        <v>0.89</v>
      </c>
    </row>
    <row r="11" spans="1:7" x14ac:dyDescent="0.25">
      <c r="A11" s="40" t="s">
        <v>284</v>
      </c>
      <c r="B11" s="44">
        <v>55.473999999999997</v>
      </c>
      <c r="C11" s="44">
        <v>0.56100000000000005</v>
      </c>
      <c r="D11" s="44">
        <v>0.29599999999999999</v>
      </c>
      <c r="E11" s="44">
        <v>8.7999999999999995E-2</v>
      </c>
      <c r="F11" s="44">
        <v>0.42799999999999999</v>
      </c>
      <c r="G11" s="44">
        <v>0.8</v>
      </c>
    </row>
    <row r="12" spans="1:7" x14ac:dyDescent="0.25">
      <c r="A12" s="40" t="s">
        <v>285</v>
      </c>
      <c r="B12" s="44">
        <v>43.034999999999997</v>
      </c>
      <c r="C12" s="44">
        <v>0.434</v>
      </c>
      <c r="D12" s="44">
        <v>0.18099999999999999</v>
      </c>
      <c r="E12" s="44">
        <v>0.122</v>
      </c>
      <c r="F12" s="44">
        <v>0.187</v>
      </c>
      <c r="G12" s="44">
        <v>0.56699999999999995</v>
      </c>
    </row>
    <row r="13" spans="1:7" x14ac:dyDescent="0.25">
      <c r="A13" s="40" t="s">
        <v>286</v>
      </c>
      <c r="B13" s="44">
        <v>46.814</v>
      </c>
      <c r="C13" s="44">
        <v>0.34100000000000003</v>
      </c>
      <c r="D13" s="44">
        <v>0.16700000000000001</v>
      </c>
      <c r="E13" s="44">
        <v>9.1999999999999998E-2</v>
      </c>
      <c r="F13" s="44">
        <v>0.215</v>
      </c>
      <c r="G13" s="44">
        <v>0.59799999999999998</v>
      </c>
    </row>
    <row r="14" spans="1:7" x14ac:dyDescent="0.25">
      <c r="A14" s="40" t="s">
        <v>287</v>
      </c>
      <c r="B14" s="44">
        <v>54.4</v>
      </c>
      <c r="C14" s="44">
        <v>0.75600000000000001</v>
      </c>
      <c r="D14" s="44">
        <v>0.33600000000000002</v>
      </c>
      <c r="E14" s="44">
        <v>0.183</v>
      </c>
      <c r="F14" s="44">
        <v>0.24199999999999999</v>
      </c>
      <c r="G14" s="44">
        <v>0.94799999999999995</v>
      </c>
    </row>
    <row r="15" spans="1:7" x14ac:dyDescent="0.25">
      <c r="A15" s="40" t="s">
        <v>290</v>
      </c>
      <c r="B15" s="44">
        <v>59.040999999999997</v>
      </c>
      <c r="C15" s="44">
        <v>0.623</v>
      </c>
      <c r="D15" s="44">
        <v>0.23799999999999999</v>
      </c>
      <c r="E15" s="44">
        <v>0.122</v>
      </c>
      <c r="F15" s="44">
        <v>0.25700000000000001</v>
      </c>
      <c r="G15" s="44">
        <v>0.68500000000000005</v>
      </c>
    </row>
    <row r="16" spans="1:7" x14ac:dyDescent="0.25">
      <c r="A16" t="s">
        <v>288</v>
      </c>
    </row>
    <row r="17" spans="1:7" x14ac:dyDescent="0.25">
      <c r="A17" s="13" t="s">
        <v>86</v>
      </c>
      <c r="C17"/>
      <c r="D17" s="8"/>
      <c r="E17" s="8"/>
      <c r="F17" s="8"/>
      <c r="G17" s="8"/>
    </row>
    <row r="18" spans="1:7" x14ac:dyDescent="0.25">
      <c r="A18" s="25" t="s">
        <v>179</v>
      </c>
    </row>
  </sheetData>
  <hyperlinks>
    <hyperlink ref="A17" location="'TABLE OF CONTENTS'!A1" display="Return to Table of Contents" xr:uid="{00000000-0004-0000-3C00-000000000000}"/>
  </hyperlinks>
  <pageMargins left="0.7" right="0.7" top="0.75" bottom="0.75" header="0.3" footer="0.3"/>
  <pageSetup orientation="portrait" r:id="rId1"/>
  <headerFooter>
    <oddHeader>&amp;L&amp;"Calibri"&amp;11&amp;K000000NONCONFIDENTIAL // EXTERNAL&amp;1#_x000D_&amp;"Calibri"&amp;11&amp;K000000&amp;"Calibri"&amp;11&amp;K000000</oddHeader>
  </headerFooter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sheetPr codeName="Sheet31"/>
  <dimension ref="A1:CG17"/>
  <sheetViews>
    <sheetView workbookViewId="0">
      <pane xSplit="1" ySplit="3" topLeftCell="BV4" activePane="bottomRight" state="frozen"/>
      <selection pane="topRight" activeCell="B1" sqref="B1"/>
      <selection pane="bottomLeft" activeCell="A4" sqref="A4"/>
      <selection pane="bottomRight"/>
    </sheetView>
  </sheetViews>
  <sheetFormatPr defaultColWidth="9.140625" defaultRowHeight="15" x14ac:dyDescent="0.25"/>
  <cols>
    <col min="1" max="1" width="60.5703125" customWidth="1"/>
    <col min="3" max="44" width="10" customWidth="1"/>
    <col min="78" max="78" width="9.140625" style="4"/>
  </cols>
  <sheetData>
    <row r="1" spans="1:85" ht="20.25" x14ac:dyDescent="0.3">
      <c r="A1" s="28" t="s">
        <v>68</v>
      </c>
    </row>
    <row r="2" spans="1:85" x14ac:dyDescent="0.25">
      <c r="A2" t="s">
        <v>222</v>
      </c>
    </row>
    <row r="3" spans="1:85" x14ac:dyDescent="0.25">
      <c r="A3" s="38"/>
      <c r="B3" s="40" t="s">
        <v>94</v>
      </c>
      <c r="C3" s="40" t="s">
        <v>95</v>
      </c>
      <c r="D3" s="40" t="s">
        <v>96</v>
      </c>
      <c r="E3" s="40" t="s">
        <v>97</v>
      </c>
      <c r="F3" s="40" t="s">
        <v>98</v>
      </c>
      <c r="G3" s="40" t="s">
        <v>99</v>
      </c>
      <c r="H3" s="40" t="s">
        <v>100</v>
      </c>
      <c r="I3" s="40" t="s">
        <v>101</v>
      </c>
      <c r="J3" s="40" t="s">
        <v>102</v>
      </c>
      <c r="K3" s="40" t="s">
        <v>103</v>
      </c>
      <c r="L3" s="40" t="s">
        <v>104</v>
      </c>
      <c r="M3" s="40" t="s">
        <v>105</v>
      </c>
      <c r="N3" s="40" t="s">
        <v>106</v>
      </c>
      <c r="O3" s="40" t="s">
        <v>107</v>
      </c>
      <c r="P3" s="40" t="s">
        <v>108</v>
      </c>
      <c r="Q3" s="40" t="s">
        <v>109</v>
      </c>
      <c r="R3" s="40" t="s">
        <v>110</v>
      </c>
      <c r="S3" s="40" t="s">
        <v>111</v>
      </c>
      <c r="T3" s="40" t="s">
        <v>112</v>
      </c>
      <c r="U3" s="40" t="s">
        <v>113</v>
      </c>
      <c r="V3" s="40" t="s">
        <v>114</v>
      </c>
      <c r="W3" s="40" t="s">
        <v>115</v>
      </c>
      <c r="X3" s="40" t="s">
        <v>116</v>
      </c>
      <c r="Y3" s="40" t="s">
        <v>117</v>
      </c>
      <c r="Z3" s="40" t="s">
        <v>118</v>
      </c>
      <c r="AA3" s="40" t="s">
        <v>119</v>
      </c>
      <c r="AB3" s="40" t="s">
        <v>120</v>
      </c>
      <c r="AC3" s="40" t="s">
        <v>121</v>
      </c>
      <c r="AD3" s="40" t="s">
        <v>122</v>
      </c>
      <c r="AE3" s="40" t="s">
        <v>123</v>
      </c>
      <c r="AF3" s="40" t="s">
        <v>124</v>
      </c>
      <c r="AG3" s="40" t="s">
        <v>125</v>
      </c>
      <c r="AH3" s="40" t="s">
        <v>126</v>
      </c>
      <c r="AI3" s="40" t="s">
        <v>127</v>
      </c>
      <c r="AJ3" s="40" t="s">
        <v>128</v>
      </c>
      <c r="AK3" s="40" t="s">
        <v>129</v>
      </c>
      <c r="AL3" s="40" t="s">
        <v>130</v>
      </c>
      <c r="AM3" s="40" t="s">
        <v>131</v>
      </c>
      <c r="AN3" s="40" t="s">
        <v>132</v>
      </c>
      <c r="AO3" s="40" t="s">
        <v>133</v>
      </c>
      <c r="AP3" s="40" t="s">
        <v>134</v>
      </c>
      <c r="AQ3" s="40" t="s">
        <v>135</v>
      </c>
      <c r="AR3" s="40" t="s">
        <v>136</v>
      </c>
      <c r="AS3" s="40" t="s">
        <v>137</v>
      </c>
      <c r="AT3" s="40" t="s">
        <v>138</v>
      </c>
      <c r="AU3" s="40" t="s">
        <v>139</v>
      </c>
      <c r="AV3" s="40" t="s">
        <v>140</v>
      </c>
      <c r="AW3" s="40" t="s">
        <v>141</v>
      </c>
      <c r="AX3" s="40" t="s">
        <v>142</v>
      </c>
      <c r="AY3" s="40" t="s">
        <v>143</v>
      </c>
      <c r="AZ3" s="40" t="s">
        <v>144</v>
      </c>
      <c r="BA3" s="40" t="s">
        <v>145</v>
      </c>
      <c r="BB3" s="40" t="s">
        <v>146</v>
      </c>
      <c r="BC3" s="40" t="s">
        <v>147</v>
      </c>
      <c r="BD3" s="40" t="s">
        <v>148</v>
      </c>
      <c r="BE3" s="40" t="s">
        <v>149</v>
      </c>
      <c r="BF3" s="40" t="s">
        <v>150</v>
      </c>
      <c r="BG3" s="40" t="s">
        <v>151</v>
      </c>
      <c r="BH3" s="40" t="s">
        <v>152</v>
      </c>
      <c r="BI3" s="40" t="s">
        <v>153</v>
      </c>
      <c r="BJ3" s="40" t="s">
        <v>154</v>
      </c>
      <c r="BK3" s="40" t="s">
        <v>155</v>
      </c>
      <c r="BL3" s="40" t="s">
        <v>156</v>
      </c>
      <c r="BM3" s="40" t="s">
        <v>157</v>
      </c>
      <c r="BN3" s="40" t="s">
        <v>158</v>
      </c>
      <c r="BO3" s="40" t="s">
        <v>159</v>
      </c>
      <c r="BP3" s="40" t="s">
        <v>160</v>
      </c>
      <c r="BQ3" s="40" t="s">
        <v>161</v>
      </c>
      <c r="BR3" s="40" t="s">
        <v>162</v>
      </c>
      <c r="BS3" s="40" t="s">
        <v>163</v>
      </c>
      <c r="BT3" s="40" t="s">
        <v>164</v>
      </c>
      <c r="BU3" s="40" t="s">
        <v>165</v>
      </c>
      <c r="BV3" s="40" t="s">
        <v>166</v>
      </c>
      <c r="BW3" s="40" t="s">
        <v>167</v>
      </c>
      <c r="BX3" s="40" t="s">
        <v>168</v>
      </c>
      <c r="BY3" s="40" t="s">
        <v>169</v>
      </c>
      <c r="BZ3" s="40" t="s">
        <v>170</v>
      </c>
      <c r="CA3" s="40" t="s">
        <v>171</v>
      </c>
      <c r="CB3" s="40" t="s">
        <v>172</v>
      </c>
      <c r="CC3" s="40" t="s">
        <v>173</v>
      </c>
      <c r="CD3" s="40" t="s">
        <v>174</v>
      </c>
      <c r="CE3" s="40" t="s">
        <v>175</v>
      </c>
      <c r="CF3" s="40" t="s">
        <v>176</v>
      </c>
      <c r="CG3" s="40" t="s">
        <v>177</v>
      </c>
    </row>
    <row r="4" spans="1:85" ht="15" customHeight="1" x14ac:dyDescent="0.25">
      <c r="A4" s="38" t="s">
        <v>277</v>
      </c>
      <c r="B4" s="44">
        <v>2.9275832386002882</v>
      </c>
      <c r="C4" s="44">
        <v>2.6343328508204231</v>
      </c>
      <c r="D4" s="44">
        <v>2.8580158686103161</v>
      </c>
      <c r="E4" s="44">
        <v>2.8175371903933906</v>
      </c>
      <c r="F4" s="44">
        <v>2.4206804768122852</v>
      </c>
      <c r="G4" s="44">
        <v>2.2819796870848017</v>
      </c>
      <c r="H4" s="44">
        <v>2.5443364433636062</v>
      </c>
      <c r="I4" s="44">
        <v>2.4037556783086953</v>
      </c>
      <c r="J4" s="44">
        <v>2.168884442904075</v>
      </c>
      <c r="K4" s="44">
        <v>2.1027886744259829</v>
      </c>
      <c r="L4" s="44">
        <v>1.8280051378212814</v>
      </c>
      <c r="M4" s="44">
        <v>1.6002927293168385</v>
      </c>
      <c r="N4" s="44">
        <v>1.775711919837814</v>
      </c>
      <c r="O4" s="44">
        <v>1.4481907725712677</v>
      </c>
      <c r="P4" s="44">
        <v>1.647602881355253</v>
      </c>
      <c r="Q4" s="44">
        <v>1.8121900657194978</v>
      </c>
      <c r="R4" s="44">
        <v>1.8333326756509105</v>
      </c>
      <c r="S4" s="44">
        <v>2.3400649549183967</v>
      </c>
      <c r="T4" s="44">
        <v>3.0013497106335727</v>
      </c>
      <c r="U4" s="44">
        <v>3.9941214285714288</v>
      </c>
      <c r="V4" s="44">
        <v>5.6391859531772575</v>
      </c>
      <c r="W4" s="44">
        <v>5.8698449767132397</v>
      </c>
      <c r="X4" s="44">
        <v>6.3293158436213997</v>
      </c>
      <c r="Y4" s="44">
        <v>7.6468264462809925</v>
      </c>
      <c r="Z4" s="44">
        <v>10.382368421052632</v>
      </c>
      <c r="AA4" s="44">
        <v>10.515299251870324</v>
      </c>
      <c r="AB4" s="44">
        <v>11.24048925925926</v>
      </c>
      <c r="AC4" s="44">
        <v>13.207215892597969</v>
      </c>
      <c r="AD4" s="44">
        <v>12.256511186954873</v>
      </c>
      <c r="AE4" s="44">
        <v>11.480498625834315</v>
      </c>
      <c r="AF4" s="44">
        <v>10.73777733118971</v>
      </c>
      <c r="AG4" s="44">
        <v>9.8757564259485928</v>
      </c>
      <c r="AH4" s="44">
        <v>9.0169398707308055</v>
      </c>
      <c r="AI4" s="44">
        <v>7.70005873531617</v>
      </c>
      <c r="AJ4" s="44">
        <v>7.678787110942185</v>
      </c>
      <c r="AK4" s="44">
        <v>7.9201063048269305</v>
      </c>
      <c r="AL4" s="44">
        <v>7.2697267972160988</v>
      </c>
      <c r="AM4" s="44">
        <v>7.22</v>
      </c>
      <c r="AN4" s="44">
        <v>6.56</v>
      </c>
      <c r="AO4" s="44">
        <v>5.53</v>
      </c>
      <c r="AP4" s="44">
        <v>5.03</v>
      </c>
      <c r="AQ4" s="47">
        <v>4.74</v>
      </c>
      <c r="AR4" s="44">
        <v>4.51</v>
      </c>
      <c r="AS4" s="44">
        <v>4.33</v>
      </c>
      <c r="AT4" s="44">
        <v>3.68</v>
      </c>
      <c r="AU4" s="44">
        <v>3.45</v>
      </c>
      <c r="AV4" s="44">
        <v>3.17</v>
      </c>
      <c r="AW4" s="44">
        <v>3.48</v>
      </c>
      <c r="AX4" s="44">
        <v>3.99</v>
      </c>
      <c r="AY4" s="44">
        <v>3.94</v>
      </c>
      <c r="AZ4" s="44">
        <v>3.58</v>
      </c>
      <c r="BA4" s="44">
        <v>3.24</v>
      </c>
      <c r="BB4" s="44">
        <v>3.86</v>
      </c>
      <c r="BC4" s="44">
        <v>3.57</v>
      </c>
      <c r="BD4" s="44">
        <v>3.48</v>
      </c>
      <c r="BE4" s="44">
        <v>3.57</v>
      </c>
      <c r="BF4" s="44">
        <v>3.37</v>
      </c>
      <c r="BG4" s="44">
        <v>3.07</v>
      </c>
      <c r="BH4" s="44">
        <v>3.11</v>
      </c>
      <c r="BI4" s="44">
        <v>3.21</v>
      </c>
      <c r="BJ4" s="44">
        <v>3.05</v>
      </c>
      <c r="BK4" s="44">
        <v>2.93</v>
      </c>
      <c r="BL4" s="44">
        <v>2.89</v>
      </c>
      <c r="BM4" s="44">
        <v>2.97</v>
      </c>
      <c r="BN4" s="44">
        <v>2.84</v>
      </c>
      <c r="BO4" s="44">
        <v>2.92</v>
      </c>
      <c r="BP4" s="44">
        <v>3.05</v>
      </c>
      <c r="BQ4" s="44">
        <v>3</v>
      </c>
      <c r="BR4" s="44">
        <v>3.03</v>
      </c>
      <c r="BS4" s="44">
        <v>2.5099999999999998</v>
      </c>
      <c r="BT4" s="44">
        <v>2.2000000000000002</v>
      </c>
      <c r="BU4" s="44">
        <v>2.0499999999999998</v>
      </c>
      <c r="BV4" s="44">
        <v>2.2400000000000002</v>
      </c>
      <c r="BW4" s="44">
        <v>1.92</v>
      </c>
      <c r="BX4" s="44">
        <v>1.68</v>
      </c>
      <c r="BY4" s="44">
        <v>1.88</v>
      </c>
      <c r="BZ4" s="44">
        <v>1.7</v>
      </c>
      <c r="CA4" s="44">
        <v>1.74</v>
      </c>
      <c r="CB4" s="44">
        <v>1.5</v>
      </c>
      <c r="CC4" s="44">
        <v>1.43</v>
      </c>
      <c r="CD4" s="44">
        <v>1.39</v>
      </c>
      <c r="CE4" s="44">
        <v>1.35</v>
      </c>
      <c r="CF4" s="44">
        <v>1.36</v>
      </c>
      <c r="CG4" s="44">
        <v>1.22</v>
      </c>
    </row>
    <row r="5" spans="1:85" x14ac:dyDescent="0.25">
      <c r="A5" s="38" t="s">
        <v>278</v>
      </c>
      <c r="B5" s="44">
        <v>1.60034424734748</v>
      </c>
      <c r="C5" s="44">
        <v>1.3958912012856568</v>
      </c>
      <c r="D5" s="44">
        <v>1.3763562965868967</v>
      </c>
      <c r="E5" s="44">
        <v>1.3207530408340573</v>
      </c>
      <c r="F5" s="44">
        <v>1.2531170338452986</v>
      </c>
      <c r="G5" s="44">
        <v>1.1582097736207129</v>
      </c>
      <c r="H5" s="44">
        <v>1.1982271800101989</v>
      </c>
      <c r="I5" s="44">
        <v>1.1583161346201436</v>
      </c>
      <c r="J5" s="44">
        <v>1.1559314773881355</v>
      </c>
      <c r="K5" s="44">
        <v>1.0373928160919541</v>
      </c>
      <c r="L5" s="44">
        <v>1.1886989759202877</v>
      </c>
      <c r="M5" s="44">
        <v>1.099375899760064</v>
      </c>
      <c r="N5" s="44">
        <v>1.1572025781761417</v>
      </c>
      <c r="O5" s="44">
        <v>1.0189169836760243</v>
      </c>
      <c r="P5" s="44">
        <v>1.2587883800221158</v>
      </c>
      <c r="Q5" s="44">
        <v>1.4921099493029151</v>
      </c>
      <c r="R5" s="44">
        <v>1.8560984767977331</v>
      </c>
      <c r="S5" s="44">
        <v>2.3576345011620901</v>
      </c>
      <c r="T5" s="44">
        <v>3.2677747317236752</v>
      </c>
      <c r="U5" s="44">
        <v>4.4250725106452666</v>
      </c>
      <c r="V5" s="44">
        <v>5.8670263136489345</v>
      </c>
      <c r="W5" s="44">
        <v>6.1485633072809538</v>
      </c>
      <c r="X5" s="44">
        <v>7.0393426903949692</v>
      </c>
      <c r="Y5" s="44">
        <v>8.2736652383725762</v>
      </c>
      <c r="Z5" s="44">
        <v>10.587222493578677</v>
      </c>
      <c r="AA5" s="44">
        <v>12.307114217727543</v>
      </c>
      <c r="AB5" s="44">
        <v>11.799407760233155</v>
      </c>
      <c r="AC5" s="44">
        <v>12.637945535317638</v>
      </c>
      <c r="AD5" s="44">
        <v>12.481234000360555</v>
      </c>
      <c r="AE5" s="44">
        <v>11.423228613569322</v>
      </c>
      <c r="AF5" s="44">
        <v>10.888638838049651</v>
      </c>
      <c r="AG5" s="44">
        <v>10.523024664647339</v>
      </c>
      <c r="AH5" s="44">
        <v>9.4777699310002816</v>
      </c>
      <c r="AI5" s="44">
        <v>8.9805791518853972</v>
      </c>
      <c r="AJ5" s="44">
        <v>8.6879999508309567</v>
      </c>
      <c r="AK5" s="44">
        <v>8.4288380605220752</v>
      </c>
      <c r="AL5" s="44">
        <v>7.7045496409020906</v>
      </c>
      <c r="AM5" s="44">
        <v>7.28</v>
      </c>
      <c r="AN5" s="44">
        <v>6.69</v>
      </c>
      <c r="AO5" s="44">
        <v>6.09</v>
      </c>
      <c r="AP5" s="44">
        <v>5.88</v>
      </c>
      <c r="AQ5" s="47">
        <v>5.12</v>
      </c>
      <c r="AR5" s="44">
        <v>4.2300000000000004</v>
      </c>
      <c r="AS5" s="44">
        <v>3.89</v>
      </c>
      <c r="AT5" s="44">
        <v>3.49</v>
      </c>
      <c r="AU5" s="44">
        <v>3.1</v>
      </c>
      <c r="AV5" s="44">
        <v>3.02</v>
      </c>
      <c r="AW5" s="44">
        <v>3.04</v>
      </c>
      <c r="AX5" s="44">
        <v>3.09</v>
      </c>
      <c r="AY5" s="44">
        <v>2.89</v>
      </c>
      <c r="AZ5" s="44">
        <v>2.65</v>
      </c>
      <c r="BA5" s="44">
        <v>2.4</v>
      </c>
      <c r="BB5" s="44">
        <v>2.46</v>
      </c>
      <c r="BC5" s="44">
        <v>2.25</v>
      </c>
      <c r="BD5" s="44">
        <v>2.09</v>
      </c>
      <c r="BE5" s="44">
        <v>2.25</v>
      </c>
      <c r="BF5" s="44">
        <v>2.29</v>
      </c>
      <c r="BG5" s="44">
        <v>2.08</v>
      </c>
      <c r="BH5" s="44">
        <v>2.1</v>
      </c>
      <c r="BI5" s="44">
        <v>1.98</v>
      </c>
      <c r="BJ5" s="44">
        <v>1.82</v>
      </c>
      <c r="BK5" s="44">
        <v>1.82</v>
      </c>
      <c r="BL5" s="44">
        <v>1.89</v>
      </c>
      <c r="BM5" s="44">
        <v>1.85</v>
      </c>
      <c r="BN5" s="44">
        <v>1.7</v>
      </c>
      <c r="BO5" s="44">
        <v>1.78</v>
      </c>
      <c r="BP5" s="44">
        <v>1.96</v>
      </c>
      <c r="BQ5" s="44">
        <v>2.14</v>
      </c>
      <c r="BR5" s="44">
        <v>2.17</v>
      </c>
      <c r="BS5" s="44">
        <v>1.89</v>
      </c>
      <c r="BT5" s="44">
        <v>1.72</v>
      </c>
      <c r="BU5" s="44">
        <v>1.62</v>
      </c>
      <c r="BV5" s="44">
        <v>1.64</v>
      </c>
      <c r="BW5" s="44">
        <v>1.46</v>
      </c>
      <c r="BX5" s="44">
        <v>1.35</v>
      </c>
      <c r="BY5" s="44">
        <v>1.34</v>
      </c>
      <c r="BZ5" s="44">
        <v>1.25</v>
      </c>
      <c r="CA5" s="44">
        <v>1.25</v>
      </c>
      <c r="CB5" s="44">
        <v>1.04</v>
      </c>
      <c r="CC5" s="44">
        <v>1.01</v>
      </c>
      <c r="CD5" s="44">
        <v>0.96</v>
      </c>
      <c r="CE5" s="44">
        <v>0.95</v>
      </c>
      <c r="CF5" s="44">
        <v>1.1299999999999999</v>
      </c>
      <c r="CG5" s="44">
        <v>1.23</v>
      </c>
    </row>
    <row r="6" spans="1:85" x14ac:dyDescent="0.25">
      <c r="A6" s="38" t="s">
        <v>279</v>
      </c>
      <c r="B6" s="44">
        <v>3.2989455286446203</v>
      </c>
      <c r="C6" s="44">
        <v>3.3121402879341866</v>
      </c>
      <c r="D6" s="44">
        <v>2.7361657519209661</v>
      </c>
      <c r="E6" s="44">
        <v>2.7027465145228216</v>
      </c>
      <c r="F6" s="44">
        <v>2.6718072175311618</v>
      </c>
      <c r="G6" s="44">
        <v>2.4464783368952787</v>
      </c>
      <c r="H6" s="44">
        <v>2.3077984453081619</v>
      </c>
      <c r="I6" s="44">
        <v>2.2810321880650997</v>
      </c>
      <c r="J6" s="44">
        <v>2.2252114335971855</v>
      </c>
      <c r="K6" s="44">
        <v>2.1785197526623152</v>
      </c>
      <c r="L6" s="44">
        <v>2.085868092691622</v>
      </c>
      <c r="M6" s="44">
        <v>1.9271798266351459</v>
      </c>
      <c r="N6" s="44">
        <v>1.9306145926589076</v>
      </c>
      <c r="O6" s="44">
        <v>1.8092444632529272</v>
      </c>
      <c r="P6" s="44">
        <v>1.8999651821862349</v>
      </c>
      <c r="Q6" s="44">
        <v>2.4415425940138142</v>
      </c>
      <c r="R6" s="44">
        <v>2.7187439860401343</v>
      </c>
      <c r="S6" s="44">
        <v>2.9318038816341199</v>
      </c>
      <c r="T6" s="44">
        <v>3.5597811268258757</v>
      </c>
      <c r="U6" s="44">
        <v>4.6630277969216634</v>
      </c>
      <c r="V6" s="44">
        <v>7.4122073266659179</v>
      </c>
      <c r="W6" s="44">
        <v>8.2077227121750091</v>
      </c>
      <c r="X6" s="44">
        <v>9.4884341775039935</v>
      </c>
      <c r="Y6" s="44">
        <v>12.360252143102068</v>
      </c>
      <c r="Z6" s="44">
        <v>14.609535255296979</v>
      </c>
      <c r="AA6" s="44">
        <v>15.93279221238938</v>
      </c>
      <c r="AB6" s="44">
        <v>16.122974122220874</v>
      </c>
      <c r="AC6" s="44">
        <v>16.666473677660239</v>
      </c>
      <c r="AD6" s="44">
        <v>18.150076551467855</v>
      </c>
      <c r="AE6" s="44">
        <v>17.36057044895847</v>
      </c>
      <c r="AF6" s="44">
        <v>16.501219288936056</v>
      </c>
      <c r="AG6" s="44">
        <v>16.603898560473564</v>
      </c>
      <c r="AH6" s="44">
        <v>16.088279665229248</v>
      </c>
      <c r="AI6" s="44">
        <v>15.796134863740463</v>
      </c>
      <c r="AJ6" s="44">
        <v>15.39733272314964</v>
      </c>
      <c r="AK6" s="44">
        <v>15.119856204631871</v>
      </c>
      <c r="AL6" s="44">
        <v>14.68974570235585</v>
      </c>
      <c r="AM6" s="44">
        <v>14.08</v>
      </c>
      <c r="AN6" s="44">
        <v>13.62</v>
      </c>
      <c r="AO6" s="44">
        <v>12.61</v>
      </c>
      <c r="AP6" s="44">
        <v>12.69</v>
      </c>
      <c r="AQ6" s="47">
        <v>11.7</v>
      </c>
      <c r="AR6" s="44">
        <v>10.39</v>
      </c>
      <c r="AS6" s="44">
        <v>9.81</v>
      </c>
      <c r="AT6" s="44">
        <v>9.25</v>
      </c>
      <c r="AU6" s="44">
        <v>8.07</v>
      </c>
      <c r="AV6" s="44">
        <v>7.68</v>
      </c>
      <c r="AW6" s="44">
        <v>7.37</v>
      </c>
      <c r="AX6" s="44">
        <v>6.84</v>
      </c>
      <c r="AY6" s="44">
        <v>6.4</v>
      </c>
      <c r="AZ6" s="44">
        <v>5.91</v>
      </c>
      <c r="BA6" s="44">
        <v>5.58</v>
      </c>
      <c r="BB6" s="44">
        <v>5.31</v>
      </c>
      <c r="BC6" s="44">
        <v>5.03</v>
      </c>
      <c r="BD6" s="44">
        <v>4.8899999999999997</v>
      </c>
      <c r="BE6" s="44">
        <v>4.63</v>
      </c>
      <c r="BF6" s="44">
        <v>4.8</v>
      </c>
      <c r="BG6" s="44">
        <v>4.88</v>
      </c>
      <c r="BH6" s="44">
        <v>4.49</v>
      </c>
      <c r="BI6" s="44">
        <v>3.53</v>
      </c>
      <c r="BJ6" s="44">
        <v>3.91</v>
      </c>
      <c r="BK6" s="44">
        <v>4.18</v>
      </c>
      <c r="BL6" s="44">
        <v>4.6399999999999997</v>
      </c>
      <c r="BM6" s="44">
        <v>4.28</v>
      </c>
      <c r="BN6" s="44">
        <v>4.17</v>
      </c>
      <c r="BO6" s="44">
        <v>3.71</v>
      </c>
      <c r="BP6" s="44">
        <v>3.86</v>
      </c>
      <c r="BQ6" s="44">
        <v>4.1900000000000004</v>
      </c>
      <c r="BR6" s="44">
        <v>4.09</v>
      </c>
      <c r="BS6" s="44">
        <v>3.44</v>
      </c>
      <c r="BT6" s="44">
        <v>3.1</v>
      </c>
      <c r="BU6" s="44">
        <v>2.96</v>
      </c>
      <c r="BV6" s="44">
        <v>2.88</v>
      </c>
      <c r="BW6" s="44">
        <v>2.59</v>
      </c>
      <c r="BX6" s="44">
        <v>2.54</v>
      </c>
      <c r="BY6" s="44">
        <v>2.2999999999999998</v>
      </c>
      <c r="BZ6" s="44">
        <v>2.38</v>
      </c>
      <c r="CA6" s="44">
        <v>2.41</v>
      </c>
      <c r="CB6" s="44">
        <v>2.2200000000000002</v>
      </c>
      <c r="CC6" s="44">
        <v>1.98</v>
      </c>
      <c r="CD6" s="44">
        <v>1.74</v>
      </c>
      <c r="CE6" s="44">
        <v>1.85</v>
      </c>
      <c r="CF6" s="44">
        <v>2.27</v>
      </c>
      <c r="CG6" s="44">
        <v>2.58</v>
      </c>
    </row>
    <row r="7" spans="1:85" x14ac:dyDescent="0.25">
      <c r="A7" s="38" t="s">
        <v>280</v>
      </c>
      <c r="B7" s="44">
        <v>2.3109369742623982</v>
      </c>
      <c r="C7" s="44">
        <v>2.4182350213544845</v>
      </c>
      <c r="D7" s="44">
        <v>2.1351242114749174</v>
      </c>
      <c r="E7" s="44">
        <v>2.3039051317614425</v>
      </c>
      <c r="F7" s="44">
        <v>2.1668240392477514</v>
      </c>
      <c r="G7" s="44">
        <v>2.0027994068482071</v>
      </c>
      <c r="H7" s="44">
        <v>2.2738675064935068</v>
      </c>
      <c r="I7" s="44">
        <v>2.4166034729315626</v>
      </c>
      <c r="J7" s="44">
        <v>2.1966776633165828</v>
      </c>
      <c r="K7" s="44">
        <v>1.7701008553274684</v>
      </c>
      <c r="L7" s="44">
        <v>1.9765322186346863</v>
      </c>
      <c r="M7" s="44">
        <v>1.855098085007006</v>
      </c>
      <c r="N7" s="44">
        <v>1.9363590033975087</v>
      </c>
      <c r="O7" s="44">
        <v>1.9555308181618776</v>
      </c>
      <c r="P7" s="44">
        <v>2.3176875661936029</v>
      </c>
      <c r="Q7" s="44">
        <v>2.5938708306777141</v>
      </c>
      <c r="R7" s="44">
        <v>3.0244616684266106</v>
      </c>
      <c r="S7" s="44">
        <v>2.7764786112833226</v>
      </c>
      <c r="T7" s="44">
        <v>2.9111027190332326</v>
      </c>
      <c r="U7" s="44">
        <v>3.3528775034026834</v>
      </c>
      <c r="V7" s="44">
        <v>3.1701211653482537</v>
      </c>
      <c r="W7" s="44">
        <v>3.7983469349022587</v>
      </c>
      <c r="X7" s="44">
        <v>4.3711075532115276</v>
      </c>
      <c r="Y7" s="44">
        <v>4.7272857683573051</v>
      </c>
      <c r="Z7" s="44">
        <v>6.0667400427433451</v>
      </c>
      <c r="AA7" s="44">
        <v>7.0232311311507551</v>
      </c>
      <c r="AB7" s="44">
        <v>7.9688722858270822</v>
      </c>
      <c r="AC7" s="44">
        <v>8.3504635615338287</v>
      </c>
      <c r="AD7" s="44">
        <v>7.9163186392914655</v>
      </c>
      <c r="AE7" s="44">
        <v>7.8339189133986924</v>
      </c>
      <c r="AF7" s="44">
        <v>7.2076721550646106</v>
      </c>
      <c r="AG7" s="44">
        <v>7.2130264718339694</v>
      </c>
      <c r="AH7" s="44">
        <v>7.5602841470334798</v>
      </c>
      <c r="AI7" s="44">
        <v>7.2831262822928444</v>
      </c>
      <c r="AJ7" s="44">
        <v>7.576379571248423</v>
      </c>
      <c r="AK7" s="44">
        <v>7.8049834412323991</v>
      </c>
      <c r="AL7" s="44">
        <v>8.1623853388301981</v>
      </c>
      <c r="AM7" s="44">
        <v>7.57</v>
      </c>
      <c r="AN7" s="44">
        <v>7.47</v>
      </c>
      <c r="AO7" s="44">
        <v>7.64</v>
      </c>
      <c r="AP7" s="44">
        <v>6.73</v>
      </c>
      <c r="AQ7" s="47">
        <v>6.43</v>
      </c>
      <c r="AR7" s="44">
        <v>5.83</v>
      </c>
      <c r="AS7" s="44">
        <v>5.79</v>
      </c>
      <c r="AT7" s="44">
        <v>5.34</v>
      </c>
      <c r="AU7" s="44">
        <v>4.63</v>
      </c>
      <c r="AV7" s="44">
        <v>4.3899999999999997</v>
      </c>
      <c r="AW7" s="44">
        <v>4.24</v>
      </c>
      <c r="AX7" s="44">
        <v>4.07</v>
      </c>
      <c r="AY7" s="44">
        <v>3.89</v>
      </c>
      <c r="AZ7" s="44">
        <v>3.88</v>
      </c>
      <c r="BA7" s="44">
        <v>3.91</v>
      </c>
      <c r="BB7" s="44">
        <v>3.55</v>
      </c>
      <c r="BC7" s="44">
        <v>3.67</v>
      </c>
      <c r="BD7" s="44">
        <v>3.47</v>
      </c>
      <c r="BE7" s="44">
        <v>3.69</v>
      </c>
      <c r="BF7" s="44">
        <v>3.48</v>
      </c>
      <c r="BG7" s="44">
        <v>3.3</v>
      </c>
      <c r="BH7" s="44">
        <v>3</v>
      </c>
      <c r="BI7" s="44">
        <v>2.87</v>
      </c>
      <c r="BJ7" s="44">
        <v>3.06</v>
      </c>
      <c r="BK7" s="44">
        <v>2.91</v>
      </c>
      <c r="BL7" s="44">
        <v>3.09</v>
      </c>
      <c r="BM7" s="44">
        <v>3.09</v>
      </c>
      <c r="BN7" s="44">
        <v>2.87</v>
      </c>
      <c r="BO7" s="44">
        <v>2.95</v>
      </c>
      <c r="BP7" s="44">
        <v>2.85</v>
      </c>
      <c r="BQ7" s="44">
        <v>3.02</v>
      </c>
      <c r="BR7" s="44">
        <v>3.26</v>
      </c>
      <c r="BS7" s="44">
        <v>2.56</v>
      </c>
      <c r="BT7" s="44">
        <v>2.5</v>
      </c>
      <c r="BU7" s="44">
        <v>2.44</v>
      </c>
      <c r="BV7" s="44">
        <v>2.39</v>
      </c>
      <c r="BW7" s="44">
        <v>2.23</v>
      </c>
      <c r="BX7" s="44">
        <v>2.17</v>
      </c>
      <c r="BY7" s="44">
        <v>1.99</v>
      </c>
      <c r="BZ7" s="44">
        <v>1.95</v>
      </c>
      <c r="CA7" s="44">
        <v>2.0699999999999998</v>
      </c>
      <c r="CB7" s="44">
        <v>1.79</v>
      </c>
      <c r="CC7" s="44">
        <v>1.57</v>
      </c>
      <c r="CD7" s="44">
        <v>1.43</v>
      </c>
      <c r="CE7" s="44">
        <v>1.48</v>
      </c>
      <c r="CF7" s="44">
        <v>1.69</v>
      </c>
      <c r="CG7" s="44">
        <v>1.69</v>
      </c>
    </row>
    <row r="8" spans="1:85" x14ac:dyDescent="0.25">
      <c r="A8" s="38" t="s">
        <v>281</v>
      </c>
      <c r="B8" s="44">
        <v>2.5698149849844523</v>
      </c>
      <c r="C8" s="44">
        <v>2.3984223859144653</v>
      </c>
      <c r="D8" s="44">
        <v>2.274797956214186</v>
      </c>
      <c r="E8" s="44">
        <v>2.2841099156866123</v>
      </c>
      <c r="F8" s="44">
        <v>2.2614629509170543</v>
      </c>
      <c r="G8" s="44">
        <v>2.5518007029225966</v>
      </c>
      <c r="H8" s="44">
        <v>2.7743702076124572</v>
      </c>
      <c r="I8" s="44">
        <v>2.7149098159509206</v>
      </c>
      <c r="J8" s="44">
        <v>2.6800579413769596</v>
      </c>
      <c r="K8" s="44">
        <v>2.5401813084112148</v>
      </c>
      <c r="L8" s="44">
        <v>2.4498552797087054</v>
      </c>
      <c r="M8" s="44">
        <v>2.5977707213114756</v>
      </c>
      <c r="N8" s="44">
        <v>2.4620190323614226</v>
      </c>
      <c r="O8" s="44">
        <v>2.4283229357798164</v>
      </c>
      <c r="P8" s="44">
        <v>2.8471847731510254</v>
      </c>
      <c r="Q8" s="44">
        <v>2.9848963054951878</v>
      </c>
      <c r="R8" s="44">
        <v>3.4205278810408921</v>
      </c>
      <c r="S8" s="44">
        <v>3.471606957583155</v>
      </c>
      <c r="T8" s="44">
        <v>4.2242982832618026</v>
      </c>
      <c r="U8" s="44">
        <v>4.1344748245346352</v>
      </c>
      <c r="V8" s="44">
        <v>4.0883481571733178</v>
      </c>
      <c r="W8" s="44">
        <v>4.2368493482873593</v>
      </c>
      <c r="X8" s="44">
        <v>4.1458616139920217</v>
      </c>
      <c r="Y8" s="44">
        <v>5.0504050709326886</v>
      </c>
      <c r="Z8" s="44">
        <v>5.9492145265093468</v>
      </c>
      <c r="AA8" s="44">
        <v>6.0813855905998766</v>
      </c>
      <c r="AB8" s="44">
        <v>6.9185971698113207</v>
      </c>
      <c r="AC8" s="44">
        <v>7.7453110109465557</v>
      </c>
      <c r="AD8" s="44">
        <v>7.8558796147672556</v>
      </c>
      <c r="AE8" s="44">
        <v>7.2691315789473689</v>
      </c>
      <c r="AF8" s="44">
        <v>6.2481103678929761</v>
      </c>
      <c r="AG8" s="44">
        <v>6.4636377499152822</v>
      </c>
      <c r="AH8" s="44">
        <v>6.7746476002853164</v>
      </c>
      <c r="AI8" s="44">
        <v>6.3577886927949594</v>
      </c>
      <c r="AJ8" s="44">
        <v>5.6986614362891848</v>
      </c>
      <c r="AK8" s="44">
        <v>5.4692234946181095</v>
      </c>
      <c r="AL8" s="44">
        <v>5.0329726802683066</v>
      </c>
      <c r="AM8" s="44">
        <v>4.79</v>
      </c>
      <c r="AN8" s="44">
        <v>5.2</v>
      </c>
      <c r="AO8" s="44">
        <v>5.24</v>
      </c>
      <c r="AP8" s="44">
        <v>5.36</v>
      </c>
      <c r="AQ8" s="47">
        <v>5.48</v>
      </c>
      <c r="AR8" s="44">
        <v>4.3899999999999997</v>
      </c>
      <c r="AS8" s="44">
        <v>4.32</v>
      </c>
      <c r="AT8" s="44">
        <v>4.12</v>
      </c>
      <c r="AU8" s="44">
        <v>3.89</v>
      </c>
      <c r="AV8" s="44">
        <v>4.0199999999999996</v>
      </c>
      <c r="AW8" s="44">
        <v>3.78</v>
      </c>
      <c r="AX8" s="44">
        <v>3.46</v>
      </c>
      <c r="AY8" s="44">
        <v>3.37</v>
      </c>
      <c r="AZ8" s="44">
        <v>3.49</v>
      </c>
      <c r="BA8" s="44">
        <v>3.63</v>
      </c>
      <c r="BB8" s="44">
        <v>3.68</v>
      </c>
      <c r="BC8" s="44">
        <v>3.42</v>
      </c>
      <c r="BD8" s="44">
        <v>3.44</v>
      </c>
      <c r="BE8" s="44">
        <v>3.62</v>
      </c>
      <c r="BF8" s="44">
        <v>3.52</v>
      </c>
      <c r="BG8" s="44">
        <v>3.08</v>
      </c>
      <c r="BH8" s="44">
        <v>3.42</v>
      </c>
      <c r="BI8" s="44">
        <v>3.5</v>
      </c>
      <c r="BJ8" s="44">
        <v>3.32</v>
      </c>
      <c r="BK8" s="44">
        <v>3.3</v>
      </c>
      <c r="BL8" s="44">
        <v>3.36</v>
      </c>
      <c r="BM8" s="44">
        <v>3.59</v>
      </c>
      <c r="BN8" s="44">
        <v>3.49</v>
      </c>
      <c r="BO8" s="44">
        <v>3.26</v>
      </c>
      <c r="BP8" s="44">
        <v>3.17</v>
      </c>
      <c r="BQ8" s="44">
        <v>3.41</v>
      </c>
      <c r="BR8" s="44">
        <v>3.42</v>
      </c>
      <c r="BS8" s="44">
        <v>2.83</v>
      </c>
      <c r="BT8" s="44">
        <v>2.75</v>
      </c>
      <c r="BU8" s="44">
        <v>2.71</v>
      </c>
      <c r="BV8" s="44">
        <v>2.74</v>
      </c>
      <c r="BW8" s="44">
        <v>2.34</v>
      </c>
      <c r="BX8" s="44">
        <v>2.38</v>
      </c>
      <c r="BY8" s="44">
        <v>2.21</v>
      </c>
      <c r="BZ8" s="44">
        <v>1.95</v>
      </c>
      <c r="CA8" s="44">
        <v>1.8</v>
      </c>
      <c r="CB8" s="44">
        <v>1.89</v>
      </c>
      <c r="CC8" s="44">
        <v>1.75</v>
      </c>
      <c r="CD8" s="44">
        <v>1.5</v>
      </c>
      <c r="CE8" s="44">
        <v>1.6</v>
      </c>
      <c r="CF8" s="44">
        <v>1.82</v>
      </c>
      <c r="CG8" s="44">
        <v>1.94</v>
      </c>
    </row>
    <row r="9" spans="1:85" x14ac:dyDescent="0.25">
      <c r="A9" s="38" t="s">
        <v>282</v>
      </c>
      <c r="B9" s="44">
        <v>2.6034931114895516</v>
      </c>
      <c r="C9" s="44">
        <v>2.4534194941191623</v>
      </c>
      <c r="D9" s="44">
        <v>2.1315111257710986</v>
      </c>
      <c r="E9" s="44">
        <v>2.1834727771033551</v>
      </c>
      <c r="F9" s="44">
        <v>1.9666160428506163</v>
      </c>
      <c r="G9" s="44">
        <v>1.7671412352323945</v>
      </c>
      <c r="H9" s="44">
        <v>1.717241924959217</v>
      </c>
      <c r="I9" s="44">
        <v>2.0091791613316259</v>
      </c>
      <c r="J9" s="44">
        <v>2.1618190866141731</v>
      </c>
      <c r="K9" s="44">
        <v>1.540632185309357</v>
      </c>
      <c r="L9" s="44">
        <v>1.2317316247002399</v>
      </c>
      <c r="M9" s="44">
        <v>1.4501467126040768</v>
      </c>
      <c r="N9" s="44">
        <v>1.5006995094031073</v>
      </c>
      <c r="O9" s="44">
        <v>1.3066101758124666</v>
      </c>
      <c r="P9" s="44">
        <v>1.5017637850467289</v>
      </c>
      <c r="Q9" s="44">
        <v>1.5011266192532384</v>
      </c>
      <c r="R9" s="44">
        <v>1.7516431610942251</v>
      </c>
      <c r="S9" s="44">
        <v>1.970209294485914</v>
      </c>
      <c r="T9" s="44">
        <v>2.2574381204819272</v>
      </c>
      <c r="U9" s="44">
        <v>2.9306294435313456</v>
      </c>
      <c r="V9" s="44">
        <v>4.2191673718096112</v>
      </c>
      <c r="W9" s="44">
        <v>4.1227558261265367</v>
      </c>
      <c r="X9" s="44">
        <v>4.7426527093596054</v>
      </c>
      <c r="Y9" s="44">
        <v>5.8702667560321711</v>
      </c>
      <c r="Z9" s="44">
        <v>7.0036606293864612</v>
      </c>
      <c r="AA9" s="44">
        <v>7.3778985744332779</v>
      </c>
      <c r="AB9" s="44">
        <v>6.8698242863827792</v>
      </c>
      <c r="AC9" s="44">
        <v>7.056212706539446</v>
      </c>
      <c r="AD9" s="44">
        <v>6.8464042699724521</v>
      </c>
      <c r="AE9" s="44">
        <v>7.1683544600938971</v>
      </c>
      <c r="AF9" s="44">
        <v>6.8754351851851858</v>
      </c>
      <c r="AG9" s="44">
        <v>7.337355952101432</v>
      </c>
      <c r="AH9" s="44">
        <v>7.8479084320717813</v>
      </c>
      <c r="AI9" s="44">
        <v>7.4099017976422061</v>
      </c>
      <c r="AJ9" s="44">
        <v>7.385229969983838</v>
      </c>
      <c r="AK9" s="44">
        <v>8.1838245140890908</v>
      </c>
      <c r="AL9" s="44">
        <v>8.5568335131585105</v>
      </c>
      <c r="AM9" s="44">
        <v>8.42</v>
      </c>
      <c r="AN9" s="44">
        <v>8.6</v>
      </c>
      <c r="AO9" s="44">
        <v>8.06</v>
      </c>
      <c r="AP9" s="44">
        <v>8.23</v>
      </c>
      <c r="AQ9" s="47">
        <v>8.74</v>
      </c>
      <c r="AR9" s="44">
        <v>8.57</v>
      </c>
      <c r="AS9" s="44">
        <v>8.14</v>
      </c>
      <c r="AT9" s="44">
        <v>7.73</v>
      </c>
      <c r="AU9" s="44">
        <v>7.27</v>
      </c>
      <c r="AV9" s="44">
        <v>6.69</v>
      </c>
      <c r="AW9" s="44">
        <v>6.55</v>
      </c>
      <c r="AX9" s="44">
        <v>6.4</v>
      </c>
      <c r="AY9" s="44">
        <v>5.52</v>
      </c>
      <c r="AZ9" s="44">
        <v>4.88</v>
      </c>
      <c r="BA9" s="44">
        <v>4.82</v>
      </c>
      <c r="BB9" s="44">
        <v>4.21</v>
      </c>
      <c r="BC9" s="44">
        <v>3.81</v>
      </c>
      <c r="BD9" s="44">
        <v>3.43</v>
      </c>
      <c r="BE9" s="44">
        <v>3.61</v>
      </c>
      <c r="BF9" s="44">
        <v>4.0999999999999996</v>
      </c>
      <c r="BG9" s="44">
        <v>3.28</v>
      </c>
      <c r="BH9" s="44">
        <v>3.37</v>
      </c>
      <c r="BI9" s="44">
        <v>3.78</v>
      </c>
      <c r="BJ9" s="44">
        <v>3.65</v>
      </c>
      <c r="BK9" s="44">
        <v>3.32</v>
      </c>
      <c r="BL9" s="44">
        <v>3.72</v>
      </c>
      <c r="BM9" s="44">
        <v>3.53</v>
      </c>
      <c r="BN9" s="44">
        <v>3.38</v>
      </c>
      <c r="BO9" s="44">
        <v>2.93</v>
      </c>
      <c r="BP9" s="44">
        <v>2.93</v>
      </c>
      <c r="BQ9" s="44">
        <v>2.75</v>
      </c>
      <c r="BR9" s="44">
        <v>3.02</v>
      </c>
      <c r="BS9" s="44">
        <v>2.46</v>
      </c>
      <c r="BT9" s="44">
        <v>2.4700000000000002</v>
      </c>
      <c r="BU9" s="44">
        <v>2.23</v>
      </c>
      <c r="BV9" s="44">
        <v>2.02</v>
      </c>
      <c r="BW9" s="44">
        <v>1.97</v>
      </c>
      <c r="BX9" s="44">
        <v>1.6</v>
      </c>
      <c r="BY9" s="44">
        <v>1.4</v>
      </c>
      <c r="BZ9" s="44">
        <v>1.42</v>
      </c>
      <c r="CA9" s="44">
        <v>1.53</v>
      </c>
      <c r="CB9" s="44">
        <v>1.56</v>
      </c>
      <c r="CC9" s="44">
        <v>1.66</v>
      </c>
      <c r="CD9" s="44">
        <v>1.6</v>
      </c>
      <c r="CE9" s="44">
        <v>1.5</v>
      </c>
      <c r="CF9" s="44">
        <v>1.54</v>
      </c>
      <c r="CG9" s="44">
        <v>1.87</v>
      </c>
    </row>
    <row r="10" spans="1:85" x14ac:dyDescent="0.25">
      <c r="A10" s="38" t="s">
        <v>283</v>
      </c>
      <c r="B10" s="44">
        <v>2.7950421026550396</v>
      </c>
      <c r="C10" s="44">
        <v>3.6705463225039625</v>
      </c>
      <c r="D10" s="44">
        <v>3.0744470000496316</v>
      </c>
      <c r="E10" s="44">
        <v>3.3725743830104933</v>
      </c>
      <c r="F10" s="44">
        <v>3.1656812307259266</v>
      </c>
      <c r="G10" s="44">
        <v>2.5339442614401486</v>
      </c>
      <c r="H10" s="44">
        <v>2.1060148717187834</v>
      </c>
      <c r="I10" s="44">
        <v>1.4748006381490166</v>
      </c>
      <c r="J10" s="44">
        <v>1.7258847246894602</v>
      </c>
      <c r="K10" s="44">
        <v>1.5556399924956963</v>
      </c>
      <c r="L10" s="44">
        <v>1.1833247467292434</v>
      </c>
      <c r="M10" s="44">
        <v>1.1342707032063126</v>
      </c>
      <c r="N10" s="44">
        <v>1.0351657788866944</v>
      </c>
      <c r="O10" s="44">
        <v>2.8388072887381139</v>
      </c>
      <c r="P10" s="44">
        <v>2.4854419105993326</v>
      </c>
      <c r="Q10" s="44">
        <v>2.8146023364593691</v>
      </c>
      <c r="R10" s="44">
        <v>2.7455697171847566</v>
      </c>
      <c r="S10" s="44">
        <v>2.8668203500346836</v>
      </c>
      <c r="T10" s="44">
        <v>2.0508876755305043</v>
      </c>
      <c r="U10" s="44">
        <v>3.1380934992549312</v>
      </c>
      <c r="V10" s="44">
        <v>6.2670386762369121</v>
      </c>
      <c r="W10" s="44">
        <v>7.1749598448534488</v>
      </c>
      <c r="X10" s="44">
        <v>10.035913551446738</v>
      </c>
      <c r="Y10" s="44">
        <v>12.602663047462611</v>
      </c>
      <c r="Z10" s="44">
        <v>12.719780046773943</v>
      </c>
      <c r="AA10" s="44">
        <v>14.403440072454574</v>
      </c>
      <c r="AB10" s="44">
        <v>16.551051320369719</v>
      </c>
      <c r="AC10" s="44">
        <v>14.62417730063304</v>
      </c>
      <c r="AD10" s="44">
        <v>15.520111207577921</v>
      </c>
      <c r="AE10" s="44">
        <v>19.384358043785404</v>
      </c>
      <c r="AF10" s="44">
        <v>17.949470018559811</v>
      </c>
      <c r="AG10" s="44">
        <v>15.395953853970228</v>
      </c>
      <c r="AH10" s="44">
        <v>22.014990666127819</v>
      </c>
      <c r="AI10" s="44">
        <v>18.525768236030462</v>
      </c>
      <c r="AJ10" s="44">
        <v>17.644611814193397</v>
      </c>
      <c r="AK10" s="44">
        <v>17.553194814219186</v>
      </c>
      <c r="AL10" s="44">
        <v>17.188241576009471</v>
      </c>
      <c r="AM10" s="44">
        <v>17.52</v>
      </c>
      <c r="AN10" s="44">
        <v>14.39</v>
      </c>
      <c r="AO10" s="44">
        <v>15.28</v>
      </c>
      <c r="AP10" s="44">
        <v>12.82</v>
      </c>
      <c r="AQ10" s="47">
        <v>12.22</v>
      </c>
      <c r="AR10" s="44">
        <v>11.24</v>
      </c>
      <c r="AS10" s="44">
        <v>7.53</v>
      </c>
      <c r="AT10" s="44">
        <v>7.46</v>
      </c>
      <c r="AU10" s="44">
        <v>8.8800000000000008</v>
      </c>
      <c r="AV10" s="44">
        <v>7.34</v>
      </c>
      <c r="AW10" s="44">
        <v>5.74</v>
      </c>
      <c r="AX10" s="44">
        <v>6.16</v>
      </c>
      <c r="AY10" s="44">
        <v>5.43</v>
      </c>
      <c r="AZ10" s="44">
        <v>7.06</v>
      </c>
      <c r="BA10" s="44">
        <v>4.84</v>
      </c>
      <c r="BB10" s="44">
        <v>4.83</v>
      </c>
      <c r="BC10" s="44">
        <v>4.04</v>
      </c>
      <c r="BD10" s="44">
        <v>3.65</v>
      </c>
      <c r="BE10" s="44">
        <v>3.53</v>
      </c>
      <c r="BF10" s="44">
        <v>3.82</v>
      </c>
      <c r="BG10" s="44">
        <v>3.9</v>
      </c>
      <c r="BH10" s="44">
        <v>4.68</v>
      </c>
      <c r="BI10" s="44">
        <v>3.96</v>
      </c>
      <c r="BJ10" s="44">
        <v>4.22</v>
      </c>
      <c r="BK10" s="44">
        <v>4.21</v>
      </c>
      <c r="BL10" s="44">
        <v>3.62</v>
      </c>
      <c r="BM10" s="44">
        <v>3.72</v>
      </c>
      <c r="BN10" s="44">
        <v>3.23</v>
      </c>
      <c r="BO10" s="44">
        <v>3.12</v>
      </c>
      <c r="BP10" s="44">
        <v>3.38</v>
      </c>
      <c r="BQ10" s="44">
        <v>3.53</v>
      </c>
      <c r="BR10" s="44">
        <v>3.58</v>
      </c>
      <c r="BS10" s="44">
        <v>2.6</v>
      </c>
      <c r="BT10" s="44">
        <v>2.79</v>
      </c>
      <c r="BU10" s="44">
        <v>2.4700000000000002</v>
      </c>
      <c r="BV10" s="44">
        <v>2.2999999999999998</v>
      </c>
      <c r="BW10" s="44">
        <v>2.1800000000000002</v>
      </c>
      <c r="BX10" s="44">
        <v>1.76</v>
      </c>
      <c r="BY10" s="44">
        <v>1.84</v>
      </c>
      <c r="BZ10" s="44">
        <v>1.81</v>
      </c>
      <c r="CA10" s="44">
        <v>1.86</v>
      </c>
      <c r="CB10" s="44">
        <v>2.1</v>
      </c>
      <c r="CC10" s="44">
        <v>1.67</v>
      </c>
      <c r="CD10" s="44">
        <v>1.9</v>
      </c>
      <c r="CE10" s="44">
        <v>1.92</v>
      </c>
      <c r="CF10" s="44">
        <v>1.74</v>
      </c>
      <c r="CG10" s="44">
        <v>1.78</v>
      </c>
    </row>
    <row r="11" spans="1:85" x14ac:dyDescent="0.25">
      <c r="A11" s="38" t="s">
        <v>284</v>
      </c>
      <c r="B11" s="44">
        <v>3.2856691050963178</v>
      </c>
      <c r="C11" s="44">
        <v>3.0362460185405276</v>
      </c>
      <c r="D11" s="44">
        <v>2.8690266666666666</v>
      </c>
      <c r="E11" s="44">
        <v>2.8046380685492567</v>
      </c>
      <c r="F11" s="44">
        <v>2.6077157606405397</v>
      </c>
      <c r="G11" s="44">
        <v>2.468980857261756</v>
      </c>
      <c r="H11" s="44">
        <v>2.5817967925294356</v>
      </c>
      <c r="I11" s="44">
        <v>2.5661989745612304</v>
      </c>
      <c r="J11" s="44">
        <v>2.3563260701889703</v>
      </c>
      <c r="K11" s="44">
        <v>2.1318464405516213</v>
      </c>
      <c r="L11" s="44">
        <v>2.3167799677477152</v>
      </c>
      <c r="M11" s="44">
        <v>2.1694736654804267</v>
      </c>
      <c r="N11" s="44">
        <v>2.1284601424694705</v>
      </c>
      <c r="O11" s="44">
        <v>2.1225008308408109</v>
      </c>
      <c r="P11" s="44">
        <v>2.301603634024763</v>
      </c>
      <c r="Q11" s="44">
        <v>2.4902279446086819</v>
      </c>
      <c r="R11" s="44">
        <v>2.7721387450502588</v>
      </c>
      <c r="S11" s="44">
        <v>2.865735402265039</v>
      </c>
      <c r="T11" s="44">
        <v>3.3060908310685164</v>
      </c>
      <c r="U11" s="44">
        <v>3.8421771309771313</v>
      </c>
      <c r="V11" s="44">
        <v>4.2804155470249521</v>
      </c>
      <c r="W11" s="44">
        <v>4.7403832587165917</v>
      </c>
      <c r="X11" s="44">
        <v>5.3054020673915963</v>
      </c>
      <c r="Y11" s="44">
        <v>6.0290167431812041</v>
      </c>
      <c r="Z11" s="44">
        <v>6.5400498392282955</v>
      </c>
      <c r="AA11" s="44">
        <v>7.192161459736063</v>
      </c>
      <c r="AB11" s="44">
        <v>8.352716482918197</v>
      </c>
      <c r="AC11" s="44">
        <v>9.3889189115274156</v>
      </c>
      <c r="AD11" s="44">
        <v>9.6768167439323705</v>
      </c>
      <c r="AE11" s="44">
        <v>10.101404709748083</v>
      </c>
      <c r="AF11" s="44">
        <v>9.4840790710533582</v>
      </c>
      <c r="AG11" s="44">
        <v>9.2548552667956869</v>
      </c>
      <c r="AH11" s="44">
        <v>8.979204360742111</v>
      </c>
      <c r="AI11" s="44">
        <v>8.6730148302148304</v>
      </c>
      <c r="AJ11" s="44">
        <v>8.6678019664866373</v>
      </c>
      <c r="AK11" s="44">
        <v>8.5729142323298522</v>
      </c>
      <c r="AL11" s="44">
        <v>8.9854213861164069</v>
      </c>
      <c r="AM11" s="44">
        <v>8.85</v>
      </c>
      <c r="AN11" s="44">
        <v>8.94</v>
      </c>
      <c r="AO11" s="44">
        <v>8.3800000000000008</v>
      </c>
      <c r="AP11" s="44">
        <v>8.27</v>
      </c>
      <c r="AQ11" s="47">
        <v>8.65</v>
      </c>
      <c r="AR11" s="44">
        <v>8.83</v>
      </c>
      <c r="AS11" s="44">
        <v>8.2799999999999994</v>
      </c>
      <c r="AT11" s="44">
        <v>8.15</v>
      </c>
      <c r="AU11" s="44">
        <v>7.36</v>
      </c>
      <c r="AV11" s="44">
        <v>7.22</v>
      </c>
      <c r="AW11" s="44">
        <v>7.68</v>
      </c>
      <c r="AX11" s="44">
        <v>7.26</v>
      </c>
      <c r="AY11" s="44">
        <v>6.48</v>
      </c>
      <c r="AZ11" s="44">
        <v>6.22</v>
      </c>
      <c r="BA11" s="44">
        <v>5.74</v>
      </c>
      <c r="BB11" s="44">
        <v>5.8</v>
      </c>
      <c r="BC11" s="44">
        <v>4.83</v>
      </c>
      <c r="BD11" s="44">
        <v>4.8899999999999997</v>
      </c>
      <c r="BE11" s="44">
        <v>4.45</v>
      </c>
      <c r="BF11" s="44">
        <v>4.71</v>
      </c>
      <c r="BG11" s="44">
        <v>4.82</v>
      </c>
      <c r="BH11" s="44">
        <v>4.7</v>
      </c>
      <c r="BI11" s="44">
        <v>4.57</v>
      </c>
      <c r="BJ11" s="44">
        <v>4.2300000000000004</v>
      </c>
      <c r="BK11" s="44">
        <v>4.0599999999999996</v>
      </c>
      <c r="BL11" s="44">
        <v>3.77</v>
      </c>
      <c r="BM11" s="44">
        <v>4</v>
      </c>
      <c r="BN11" s="44">
        <v>4.05</v>
      </c>
      <c r="BO11" s="44">
        <v>3.65</v>
      </c>
      <c r="BP11" s="44">
        <v>3.87</v>
      </c>
      <c r="BQ11" s="44">
        <v>3.8</v>
      </c>
      <c r="BR11" s="44">
        <v>3.84</v>
      </c>
      <c r="BS11" s="44">
        <v>3.57</v>
      </c>
      <c r="BT11" s="44">
        <v>3.22</v>
      </c>
      <c r="BU11" s="44">
        <v>3.09</v>
      </c>
      <c r="BV11" s="44">
        <v>2.54</v>
      </c>
      <c r="BW11" s="44">
        <v>2.14</v>
      </c>
      <c r="BX11" s="44">
        <v>2.2799999999999998</v>
      </c>
      <c r="BY11" s="44">
        <v>2.09</v>
      </c>
      <c r="BZ11" s="44">
        <v>2.17</v>
      </c>
      <c r="CA11" s="44">
        <v>2.14</v>
      </c>
      <c r="CB11" s="44">
        <v>1.84</v>
      </c>
      <c r="CC11" s="44">
        <v>1.92</v>
      </c>
      <c r="CD11" s="44">
        <v>1.8</v>
      </c>
      <c r="CE11" s="44">
        <v>1.87</v>
      </c>
      <c r="CF11" s="44">
        <v>2.02</v>
      </c>
      <c r="CG11" s="44">
        <v>2.2799999999999998</v>
      </c>
    </row>
    <row r="12" spans="1:85" x14ac:dyDescent="0.25">
      <c r="A12" s="38" t="s">
        <v>285</v>
      </c>
      <c r="B12" s="44">
        <v>2.6907555434782608</v>
      </c>
      <c r="C12" s="44">
        <v>2.6848341327771985</v>
      </c>
      <c r="D12" s="44">
        <v>2.8278081955922865</v>
      </c>
      <c r="E12" s="44">
        <v>2.9290036829990131</v>
      </c>
      <c r="F12" s="44">
        <v>3.1405366461638065</v>
      </c>
      <c r="G12" s="44">
        <v>3.0954882603008502</v>
      </c>
      <c r="H12" s="44">
        <v>3.2932802325581392</v>
      </c>
      <c r="I12" s="44">
        <v>3.3305080336896662</v>
      </c>
      <c r="J12" s="44">
        <v>3.2728477149248958</v>
      </c>
      <c r="K12" s="44">
        <v>3.0132550544323484</v>
      </c>
      <c r="L12" s="44">
        <v>2.9383807169344869</v>
      </c>
      <c r="M12" s="44">
        <v>3.3363944186046512</v>
      </c>
      <c r="N12" s="44">
        <v>3.1694467238211876</v>
      </c>
      <c r="O12" s="44">
        <v>3.1755880228708997</v>
      </c>
      <c r="P12" s="44">
        <v>3.0274943886591847</v>
      </c>
      <c r="Q12" s="44">
        <v>3.3993395894428153</v>
      </c>
      <c r="R12" s="44">
        <v>3.5482066860465116</v>
      </c>
      <c r="S12" s="44">
        <v>4.2679784519421604</v>
      </c>
      <c r="T12" s="44">
        <v>4.6886050589249786</v>
      </c>
      <c r="U12" s="44">
        <v>4.9005145216400914</v>
      </c>
      <c r="V12" s="44">
        <v>4.6673301702483956</v>
      </c>
      <c r="W12" s="44">
        <v>4.4687057681641713</v>
      </c>
      <c r="X12" s="44">
        <v>4.577843283582089</v>
      </c>
      <c r="Y12" s="44">
        <v>4.5684704740781807</v>
      </c>
      <c r="Z12" s="44">
        <v>4.614317860175488</v>
      </c>
      <c r="AA12" s="44">
        <v>4.8525488424618857</v>
      </c>
      <c r="AB12" s="44">
        <v>5.1360981560283685</v>
      </c>
      <c r="AC12" s="44">
        <v>5.1623905493879869</v>
      </c>
      <c r="AD12" s="44">
        <v>5.6365884714654433</v>
      </c>
      <c r="AE12" s="44">
        <v>5.5197050505050509</v>
      </c>
      <c r="AF12" s="44">
        <v>5.3598164039696439</v>
      </c>
      <c r="AG12" s="44">
        <v>5.3798558823529419</v>
      </c>
      <c r="AH12" s="44">
        <v>5.6838578948916272</v>
      </c>
      <c r="AI12" s="44">
        <v>4.9144819629034613</v>
      </c>
      <c r="AJ12" s="44">
        <v>5.182713191938749</v>
      </c>
      <c r="AK12" s="44">
        <v>5.7844828608705967</v>
      </c>
      <c r="AL12" s="44">
        <v>5.4651182376742096</v>
      </c>
      <c r="AM12" s="44">
        <v>5.49</v>
      </c>
      <c r="AN12" s="44">
        <v>5.54</v>
      </c>
      <c r="AO12" s="44">
        <v>5.53</v>
      </c>
      <c r="AP12" s="44">
        <v>5.47</v>
      </c>
      <c r="AQ12" s="47">
        <v>5.57</v>
      </c>
      <c r="AR12" s="44">
        <v>5.24</v>
      </c>
      <c r="AS12" s="44">
        <v>4.8</v>
      </c>
      <c r="AT12" s="44">
        <v>4.75</v>
      </c>
      <c r="AU12" s="44">
        <v>4.82</v>
      </c>
      <c r="AV12" s="44">
        <v>4.6399999999999997</v>
      </c>
      <c r="AW12" s="44">
        <v>4.3</v>
      </c>
      <c r="AX12" s="44">
        <v>4.5999999999999996</v>
      </c>
      <c r="AY12" s="44">
        <v>4.34</v>
      </c>
      <c r="AZ12" s="44">
        <v>4.29</v>
      </c>
      <c r="BA12" s="44">
        <v>4.33</v>
      </c>
      <c r="BB12" s="44">
        <v>4.4000000000000004</v>
      </c>
      <c r="BC12" s="44">
        <v>4.28</v>
      </c>
      <c r="BD12" s="44">
        <v>4.34</v>
      </c>
      <c r="BE12" s="44">
        <v>4.5999999999999996</v>
      </c>
      <c r="BF12" s="44">
        <v>4.4800000000000004</v>
      </c>
      <c r="BG12" s="44">
        <v>4.2300000000000004</v>
      </c>
      <c r="BH12" s="44">
        <v>4.2699999999999996</v>
      </c>
      <c r="BI12" s="44">
        <v>4.37</v>
      </c>
      <c r="BJ12" s="44">
        <v>4.42</v>
      </c>
      <c r="BK12" s="44">
        <v>3.98</v>
      </c>
      <c r="BL12" s="44">
        <v>4.3</v>
      </c>
      <c r="BM12" s="44">
        <v>4.1500000000000004</v>
      </c>
      <c r="BN12" s="44">
        <v>4.12</v>
      </c>
      <c r="BO12" s="44">
        <v>3.92</v>
      </c>
      <c r="BP12" s="44">
        <v>4.0199999999999996</v>
      </c>
      <c r="BQ12" s="44">
        <v>3.95</v>
      </c>
      <c r="BR12" s="44">
        <v>3.97</v>
      </c>
      <c r="BS12" s="44">
        <v>3.15</v>
      </c>
      <c r="BT12" s="44">
        <v>2.79</v>
      </c>
      <c r="BU12" s="44">
        <v>2.69</v>
      </c>
      <c r="BV12" s="44">
        <v>2.68</v>
      </c>
      <c r="BW12" s="44">
        <v>2.41</v>
      </c>
      <c r="BX12" s="44">
        <v>2.4500000000000002</v>
      </c>
      <c r="BY12" s="44">
        <v>2.35</v>
      </c>
      <c r="BZ12" s="44">
        <v>2.2599999999999998</v>
      </c>
      <c r="CA12" s="44">
        <v>2.29</v>
      </c>
      <c r="CB12" s="44">
        <v>2.15</v>
      </c>
      <c r="CC12" s="44">
        <v>1.99</v>
      </c>
      <c r="CD12" s="44">
        <v>1.59</v>
      </c>
      <c r="CE12" s="44">
        <v>1.64</v>
      </c>
      <c r="CF12" s="44">
        <v>1.96</v>
      </c>
      <c r="CG12" s="44">
        <v>1.97</v>
      </c>
    </row>
    <row r="13" spans="1:85" x14ac:dyDescent="0.25">
      <c r="A13" s="38" t="s">
        <v>286</v>
      </c>
      <c r="B13" s="44">
        <v>2.812288202020202</v>
      </c>
      <c r="C13" s="44">
        <v>2.677939847817381</v>
      </c>
      <c r="D13" s="44">
        <v>2.705139656518345</v>
      </c>
      <c r="E13" s="44">
        <v>2.4366660058737151</v>
      </c>
      <c r="F13" s="44">
        <v>2.6446441678520625</v>
      </c>
      <c r="G13" s="44">
        <v>2.3039439711439367</v>
      </c>
      <c r="H13" s="44">
        <v>2.3896634195498825</v>
      </c>
      <c r="I13" s="44">
        <v>2.5272384515289525</v>
      </c>
      <c r="J13" s="44">
        <v>2.4681425346662365</v>
      </c>
      <c r="K13" s="44">
        <v>2.2072757111597374</v>
      </c>
      <c r="L13" s="44">
        <v>2.3681297162457127</v>
      </c>
      <c r="M13" s="44">
        <v>2.2283462352585426</v>
      </c>
      <c r="N13" s="44">
        <v>2.0851252578838788</v>
      </c>
      <c r="O13" s="44">
        <v>2.2390569784172665</v>
      </c>
      <c r="P13" s="44">
        <v>2.3298663450624293</v>
      </c>
      <c r="Q13" s="44">
        <v>2.500099328483492</v>
      </c>
      <c r="R13" s="44">
        <v>2.7891912658927582</v>
      </c>
      <c r="S13" s="44">
        <v>2.6524061751397392</v>
      </c>
      <c r="T13" s="44">
        <v>2.9641369754552653</v>
      </c>
      <c r="U13" s="44">
        <v>2.8479100126742716</v>
      </c>
      <c r="V13" s="44">
        <v>2.7714723554657912</v>
      </c>
      <c r="W13" s="44">
        <v>2.8293509818543376</v>
      </c>
      <c r="X13" s="44">
        <v>2.8066239588437041</v>
      </c>
      <c r="Y13" s="44">
        <v>3.2893620940378092</v>
      </c>
      <c r="Z13" s="44">
        <v>3.5353527539779681</v>
      </c>
      <c r="AA13" s="44">
        <v>4.1391773594253163</v>
      </c>
      <c r="AB13" s="44">
        <v>4.6076851851851854</v>
      </c>
      <c r="AC13" s="44">
        <v>4.6606386408730156</v>
      </c>
      <c r="AD13" s="44">
        <v>5.3423390589992534</v>
      </c>
      <c r="AE13" s="44">
        <v>5.6555586972986616</v>
      </c>
      <c r="AF13" s="44">
        <v>5.2584448897795593</v>
      </c>
      <c r="AG13" s="44">
        <v>5.292892812421738</v>
      </c>
      <c r="AH13" s="44">
        <v>5.4901834216940122</v>
      </c>
      <c r="AI13" s="44">
        <v>5.2545512016456772</v>
      </c>
      <c r="AJ13" s="44">
        <v>5.4944714560940984</v>
      </c>
      <c r="AK13" s="44">
        <v>5.1714594580957662</v>
      </c>
      <c r="AL13" s="44">
        <v>4.8950725667309447</v>
      </c>
      <c r="AM13" s="44">
        <v>5.07</v>
      </c>
      <c r="AN13" s="44">
        <v>5.31</v>
      </c>
      <c r="AO13" s="44">
        <v>5.55</v>
      </c>
      <c r="AP13" s="44">
        <v>5.36</v>
      </c>
      <c r="AQ13" s="47">
        <v>5.46</v>
      </c>
      <c r="AR13" s="44">
        <v>5.59</v>
      </c>
      <c r="AS13" s="44">
        <v>5.51</v>
      </c>
      <c r="AT13" s="44">
        <v>5.23</v>
      </c>
      <c r="AU13" s="44">
        <v>5.21</v>
      </c>
      <c r="AV13" s="44">
        <v>4.54</v>
      </c>
      <c r="AW13" s="44">
        <v>4.7</v>
      </c>
      <c r="AX13" s="44">
        <v>4.29</v>
      </c>
      <c r="AY13" s="44">
        <v>4.25</v>
      </c>
      <c r="AZ13" s="44">
        <v>3.87</v>
      </c>
      <c r="BA13" s="44">
        <v>3.78</v>
      </c>
      <c r="BB13" s="44">
        <v>3.75</v>
      </c>
      <c r="BC13" s="44">
        <v>3.68</v>
      </c>
      <c r="BD13" s="44">
        <v>3.76</v>
      </c>
      <c r="BE13" s="44">
        <v>3.73</v>
      </c>
      <c r="BF13" s="44">
        <v>3.74</v>
      </c>
      <c r="BG13" s="44">
        <v>3.66</v>
      </c>
      <c r="BH13" s="44">
        <v>3.84</v>
      </c>
      <c r="BI13" s="44">
        <v>3.72</v>
      </c>
      <c r="BJ13" s="44">
        <v>3.6</v>
      </c>
      <c r="BK13" s="44">
        <v>3.39</v>
      </c>
      <c r="BL13" s="44">
        <v>3.31</v>
      </c>
      <c r="BM13" s="44">
        <v>3.34</v>
      </c>
      <c r="BN13" s="44">
        <v>3.49</v>
      </c>
      <c r="BO13" s="44">
        <v>3.33</v>
      </c>
      <c r="BP13" s="44">
        <v>3.31</v>
      </c>
      <c r="BQ13" s="44">
        <v>3.38</v>
      </c>
      <c r="BR13" s="44">
        <v>3.42</v>
      </c>
      <c r="BS13" s="44">
        <v>2.78</v>
      </c>
      <c r="BT13" s="44">
        <v>2.63</v>
      </c>
      <c r="BU13" s="44">
        <v>2.6</v>
      </c>
      <c r="BV13" s="44">
        <v>2.56</v>
      </c>
      <c r="BW13" s="44">
        <v>2.36</v>
      </c>
      <c r="BX13" s="44">
        <v>2.16</v>
      </c>
      <c r="BY13" s="44">
        <v>2.11</v>
      </c>
      <c r="BZ13" s="44">
        <v>2.09</v>
      </c>
      <c r="CA13" s="44">
        <v>2.2599999999999998</v>
      </c>
      <c r="CB13" s="44">
        <v>2.13</v>
      </c>
      <c r="CC13" s="44">
        <v>2.15</v>
      </c>
      <c r="CD13" s="44">
        <v>1.88</v>
      </c>
      <c r="CE13" s="44">
        <v>1.89</v>
      </c>
      <c r="CF13" s="44">
        <v>1.87</v>
      </c>
      <c r="CG13" s="44">
        <v>1.87</v>
      </c>
    </row>
    <row r="14" spans="1:85" x14ac:dyDescent="0.25">
      <c r="A14" s="38" t="s">
        <v>287</v>
      </c>
      <c r="B14" s="44">
        <v>3.9499721543722521</v>
      </c>
      <c r="C14" s="44">
        <v>3.7730387391722813</v>
      </c>
      <c r="D14" s="44">
        <v>3.595775267815557</v>
      </c>
      <c r="E14" s="44">
        <v>3.9271953664513255</v>
      </c>
      <c r="F14" s="44">
        <v>3.8077736545138885</v>
      </c>
      <c r="G14" s="44">
        <v>3.8939034707158351</v>
      </c>
      <c r="H14" s="44">
        <v>3.6614599831508006</v>
      </c>
      <c r="I14" s="44">
        <v>3.7058886123210955</v>
      </c>
      <c r="J14" s="44">
        <v>3.7127880535530378</v>
      </c>
      <c r="K14" s="44">
        <v>3.401034276604225</v>
      </c>
      <c r="L14" s="44">
        <v>3.7449910696952049</v>
      </c>
      <c r="M14" s="44">
        <v>3.6580888119953867</v>
      </c>
      <c r="N14" s="44">
        <v>3.4893064237775646</v>
      </c>
      <c r="O14" s="44">
        <v>3.4845193542469275</v>
      </c>
      <c r="P14" s="44">
        <v>3.704907667674791</v>
      </c>
      <c r="Q14" s="44">
        <v>3.8239156200247657</v>
      </c>
      <c r="R14" s="44">
        <v>4.0259803854094978</v>
      </c>
      <c r="S14" s="44">
        <v>3.9327566979236437</v>
      </c>
      <c r="T14" s="44">
        <v>4.2400422906039168</v>
      </c>
      <c r="U14" s="44">
        <v>4.0982639922355224</v>
      </c>
      <c r="V14" s="44">
        <v>4.2749074626865671</v>
      </c>
      <c r="W14" s="44">
        <v>4.40105572755418</v>
      </c>
      <c r="X14" s="44">
        <v>4.373558904952322</v>
      </c>
      <c r="Y14" s="44">
        <v>4.5580670134638925</v>
      </c>
      <c r="Z14" s="44">
        <v>4.9899762163842682</v>
      </c>
      <c r="AA14" s="44">
        <v>5.3742589021925049</v>
      </c>
      <c r="AB14" s="44">
        <v>5.5699125077978788</v>
      </c>
      <c r="AC14" s="44">
        <v>6.0544306830558581</v>
      </c>
      <c r="AD14" s="44">
        <v>6.2199339475327919</v>
      </c>
      <c r="AE14" s="44">
        <v>6.1061777047126977</v>
      </c>
      <c r="AF14" s="44">
        <v>5.9600797498045344</v>
      </c>
      <c r="AG14" s="44">
        <v>5.9552470902799621</v>
      </c>
      <c r="AH14" s="44">
        <v>5.9428883878947287</v>
      </c>
      <c r="AI14" s="44">
        <v>5.6894156381169347</v>
      </c>
      <c r="AJ14" s="44">
        <v>5.3380180922330851</v>
      </c>
      <c r="AK14" s="44">
        <v>5.473435869309724</v>
      </c>
      <c r="AL14" s="44">
        <v>5.1867922885769007</v>
      </c>
      <c r="AM14" s="44">
        <v>5.36</v>
      </c>
      <c r="AN14" s="44">
        <v>5.16</v>
      </c>
      <c r="AO14" s="44">
        <v>5.25</v>
      </c>
      <c r="AP14" s="44">
        <v>4.96</v>
      </c>
      <c r="AQ14" s="47">
        <v>4.33</v>
      </c>
      <c r="AR14" s="44">
        <v>4.29</v>
      </c>
      <c r="AS14" s="44">
        <v>4.24</v>
      </c>
      <c r="AT14" s="44">
        <v>4.24</v>
      </c>
      <c r="AU14" s="44">
        <v>4.41</v>
      </c>
      <c r="AV14" s="44">
        <v>4.1900000000000004</v>
      </c>
      <c r="AW14" s="44">
        <v>4.1500000000000004</v>
      </c>
      <c r="AX14" s="44">
        <v>4.0999999999999996</v>
      </c>
      <c r="AY14" s="44">
        <v>4.04</v>
      </c>
      <c r="AZ14" s="44">
        <v>3.57</v>
      </c>
      <c r="BA14" s="44">
        <v>3.72</v>
      </c>
      <c r="BB14" s="44">
        <v>3.51</v>
      </c>
      <c r="BC14" s="44">
        <v>3.54</v>
      </c>
      <c r="BD14" s="44">
        <v>3.53</v>
      </c>
      <c r="BE14" s="44">
        <v>3.83</v>
      </c>
      <c r="BF14" s="44">
        <v>3.94</v>
      </c>
      <c r="BG14" s="44">
        <v>3.83</v>
      </c>
      <c r="BH14" s="44">
        <v>3.7</v>
      </c>
      <c r="BI14" s="44">
        <v>3.45</v>
      </c>
      <c r="BJ14" s="44">
        <v>3.85</v>
      </c>
      <c r="BK14" s="44">
        <v>3.84</v>
      </c>
      <c r="BL14" s="44">
        <v>3.95</v>
      </c>
      <c r="BM14" s="44">
        <v>3.96</v>
      </c>
      <c r="BN14" s="44">
        <v>4.05</v>
      </c>
      <c r="BO14" s="44">
        <v>3.8</v>
      </c>
      <c r="BP14" s="44">
        <v>3.86</v>
      </c>
      <c r="BQ14" s="44">
        <v>3.86</v>
      </c>
      <c r="BR14" s="44">
        <v>3.9</v>
      </c>
      <c r="BS14" s="44">
        <v>3.43</v>
      </c>
      <c r="BT14" s="44">
        <v>3.18</v>
      </c>
      <c r="BU14" s="44">
        <v>3.16</v>
      </c>
      <c r="BV14" s="44">
        <v>3.06</v>
      </c>
      <c r="BW14" s="44">
        <v>2.72</v>
      </c>
      <c r="BX14" s="44">
        <v>2.61</v>
      </c>
      <c r="BY14" s="44">
        <v>2.41</v>
      </c>
      <c r="BZ14" s="44">
        <v>2.4700000000000002</v>
      </c>
      <c r="CA14" s="44">
        <v>2.44</v>
      </c>
      <c r="CB14" s="44">
        <v>2.1800000000000002</v>
      </c>
      <c r="CC14" s="44">
        <v>2.13</v>
      </c>
      <c r="CD14" s="44">
        <v>1.88</v>
      </c>
      <c r="CE14" s="44">
        <v>1.99</v>
      </c>
      <c r="CF14" s="44">
        <v>2.16</v>
      </c>
      <c r="CG14" s="44">
        <v>2.42</v>
      </c>
    </row>
    <row r="15" spans="1:85" x14ac:dyDescent="0.25">
      <c r="A15" s="38" t="s">
        <v>235</v>
      </c>
      <c r="B15" s="44">
        <v>2.4905618630121831</v>
      </c>
      <c r="C15" s="44">
        <v>2.4201302834545428</v>
      </c>
      <c r="D15" s="44">
        <v>2.3255813953488373</v>
      </c>
      <c r="E15" s="44">
        <v>2.2937201661397308</v>
      </c>
      <c r="F15" s="44">
        <v>2.248682035877577</v>
      </c>
      <c r="G15" s="44">
        <v>2.1583924349881798</v>
      </c>
      <c r="H15" s="44">
        <v>2.1714026944412996</v>
      </c>
      <c r="I15" s="44">
        <v>2.1965138913466644</v>
      </c>
      <c r="J15" s="44">
        <v>2.149521544092889</v>
      </c>
      <c r="K15" s="44">
        <v>1.9606397100655302</v>
      </c>
      <c r="L15" s="44">
        <v>1.9638279837828454</v>
      </c>
      <c r="M15" s="44">
        <v>1.9195776929075603</v>
      </c>
      <c r="N15" s="44">
        <v>1.9004411566395036</v>
      </c>
      <c r="O15" s="44">
        <v>1.8609671446250617</v>
      </c>
      <c r="P15" s="44">
        <v>2.0492467195852906</v>
      </c>
      <c r="Q15" s="44">
        <v>2.2725464718517143</v>
      </c>
      <c r="R15" s="44">
        <v>2.4496968326185486</v>
      </c>
      <c r="S15" s="44">
        <v>2.5949805060001014</v>
      </c>
      <c r="T15" s="44">
        <v>2.9936120999427289</v>
      </c>
      <c r="U15" s="44">
        <v>3.5638074299201397</v>
      </c>
      <c r="V15" s="44">
        <v>4.3616639412914289</v>
      </c>
      <c r="W15" s="44">
        <v>4.5757236628013116</v>
      </c>
      <c r="X15" s="44">
        <v>5.0609842687410254</v>
      </c>
      <c r="Y15" s="44">
        <v>5.8248289252480285</v>
      </c>
      <c r="Z15" s="44">
        <v>6.9834631592389229</v>
      </c>
      <c r="AA15" s="44">
        <v>7.7052034302662973</v>
      </c>
      <c r="AB15" s="44">
        <v>7.923283655020767</v>
      </c>
      <c r="AC15" s="44">
        <v>8.4332694947435911</v>
      </c>
      <c r="AD15" s="44">
        <v>8.6096278751165727</v>
      </c>
      <c r="AE15" s="44">
        <v>8.2527003265511176</v>
      </c>
      <c r="AF15" s="44">
        <v>7.8342507851811822</v>
      </c>
      <c r="AG15" s="44">
        <v>7.8333760202165079</v>
      </c>
      <c r="AH15" s="44">
        <v>7.6920217110188522</v>
      </c>
      <c r="AI15" s="44">
        <v>7.2374952043991652</v>
      </c>
      <c r="AJ15" s="44">
        <v>7.1375158645765451</v>
      </c>
      <c r="AK15" s="44">
        <v>7.145291588655434</v>
      </c>
      <c r="AL15" s="44">
        <v>6.9596814810057941</v>
      </c>
      <c r="AM15" s="44">
        <v>6.71</v>
      </c>
      <c r="AN15" s="44">
        <v>6.55</v>
      </c>
      <c r="AO15" s="44">
        <v>6.31</v>
      </c>
      <c r="AP15" s="44">
        <v>6.07</v>
      </c>
      <c r="AQ15" s="47">
        <v>5.7</v>
      </c>
      <c r="AR15" s="44">
        <v>5.31</v>
      </c>
      <c r="AS15" s="44">
        <v>5.03</v>
      </c>
      <c r="AT15" s="44">
        <v>4.7699999999999996</v>
      </c>
      <c r="AU15" s="44">
        <v>4.49</v>
      </c>
      <c r="AV15" s="44">
        <v>4.33</v>
      </c>
      <c r="AW15" s="44">
        <v>4.3</v>
      </c>
      <c r="AX15" s="44">
        <v>4.25</v>
      </c>
      <c r="AY15" s="44">
        <v>3.98</v>
      </c>
      <c r="AZ15" s="44">
        <v>3.79</v>
      </c>
      <c r="BA15" s="44">
        <v>3.69</v>
      </c>
      <c r="BB15" s="44">
        <v>3.6</v>
      </c>
      <c r="BC15" s="44">
        <v>3.34</v>
      </c>
      <c r="BD15" s="44">
        <v>3.28</v>
      </c>
      <c r="BE15" s="44">
        <v>3.3</v>
      </c>
      <c r="BF15" s="44">
        <v>3.37</v>
      </c>
      <c r="BG15" s="44">
        <v>3.26</v>
      </c>
      <c r="BH15" s="44">
        <v>3.19</v>
      </c>
      <c r="BI15" s="44">
        <v>3.12</v>
      </c>
      <c r="BJ15" s="44">
        <v>3.11</v>
      </c>
      <c r="BK15" s="44">
        <v>3.04</v>
      </c>
      <c r="BL15" s="44">
        <v>3.09</v>
      </c>
      <c r="BM15" s="44">
        <v>3.1</v>
      </c>
      <c r="BN15" s="44">
        <v>3.06</v>
      </c>
      <c r="BO15" s="44">
        <v>2.94</v>
      </c>
      <c r="BP15" s="44">
        <v>3.04</v>
      </c>
      <c r="BQ15" s="44">
        <v>3.15</v>
      </c>
      <c r="BR15" s="44">
        <v>3.17</v>
      </c>
      <c r="BS15" s="44">
        <v>2.61</v>
      </c>
      <c r="BT15" s="44">
        <v>2.4300000000000002</v>
      </c>
      <c r="BU15" s="44">
        <v>2.2200000000000002</v>
      </c>
      <c r="BV15" s="44">
        <v>2.29</v>
      </c>
      <c r="BW15" s="44">
        <v>2.06</v>
      </c>
      <c r="BX15" s="44">
        <v>1.94</v>
      </c>
      <c r="BY15" s="44">
        <v>1.87</v>
      </c>
      <c r="BZ15" s="44">
        <v>1.83</v>
      </c>
      <c r="CA15" s="44">
        <v>1.81</v>
      </c>
      <c r="CB15" s="44">
        <v>1.64</v>
      </c>
      <c r="CC15" s="44">
        <v>1.61</v>
      </c>
      <c r="CD15" s="44">
        <v>1.46</v>
      </c>
      <c r="CE15" s="44">
        <v>1.48</v>
      </c>
      <c r="CF15" s="44">
        <v>1.62</v>
      </c>
      <c r="CG15" s="44">
        <v>1.74</v>
      </c>
    </row>
    <row r="16" spans="1:85" x14ac:dyDescent="0.25">
      <c r="A16" s="13" t="s">
        <v>86</v>
      </c>
    </row>
    <row r="17" spans="1:49" x14ac:dyDescent="0.25">
      <c r="A17" s="25" t="s">
        <v>179</v>
      </c>
      <c r="AS17" s="7"/>
      <c r="AT17" s="7"/>
      <c r="AU17" s="7"/>
      <c r="AV17" s="7"/>
      <c r="AW17" s="7"/>
    </row>
  </sheetData>
  <hyperlinks>
    <hyperlink ref="A16" location="'TABLE OF CONTENTS'!A1" display="Return to Table of Contents" xr:uid="{00000000-0004-0000-3E00-000000000000}"/>
  </hyperlinks>
  <pageMargins left="0.7" right="0.7" top="0.75" bottom="0.75" header="0.3" footer="0.3"/>
  <pageSetup orientation="portrait" r:id="rId1"/>
  <headerFooter>
    <oddHeader>&amp;L&amp;"Calibri"&amp;11&amp;K000000NONCONFIDENTIAL // EXTERNAL&amp;1#_x000D_&amp;"Calibri"&amp;11&amp;K000000&amp;"Calibri"&amp;11&amp;K000000</oddHeader>
  </headerFooter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sheetPr codeName="Sheet33"/>
  <dimension ref="A1:CG17"/>
  <sheetViews>
    <sheetView zoomScaleNormal="100" workbookViewId="0">
      <pane xSplit="1" ySplit="3" topLeftCell="BS4" activePane="bottomRight" state="frozen"/>
      <selection pane="topRight" activeCell="B1" sqref="B1"/>
      <selection pane="bottomLeft" activeCell="A4" sqref="A4"/>
      <selection pane="bottomRight"/>
    </sheetView>
  </sheetViews>
  <sheetFormatPr defaultColWidth="9.140625" defaultRowHeight="15" x14ac:dyDescent="0.25"/>
  <cols>
    <col min="1" max="1" width="27.140625" customWidth="1"/>
    <col min="3" max="48" width="11.85546875" style="4" customWidth="1"/>
    <col min="49" max="49" width="9.140625" style="4"/>
    <col min="50" max="50" width="8.140625" customWidth="1"/>
    <col min="77" max="78" width="9.140625" style="4"/>
    <col min="81" max="81" width="9.140625" style="4"/>
  </cols>
  <sheetData>
    <row r="1" spans="1:85" ht="20.25" x14ac:dyDescent="0.3">
      <c r="A1" s="112" t="s">
        <v>70</v>
      </c>
    </row>
    <row r="2" spans="1:85" x14ac:dyDescent="0.25">
      <c r="A2" t="s">
        <v>222</v>
      </c>
    </row>
    <row r="3" spans="1:85" s="38" customFormat="1" x14ac:dyDescent="0.25">
      <c r="B3" s="40" t="s">
        <v>94</v>
      </c>
      <c r="C3" s="40" t="s">
        <v>95</v>
      </c>
      <c r="D3" s="40" t="s">
        <v>96</v>
      </c>
      <c r="E3" s="40" t="s">
        <v>97</v>
      </c>
      <c r="F3" s="40" t="s">
        <v>98</v>
      </c>
      <c r="G3" s="40" t="s">
        <v>99</v>
      </c>
      <c r="H3" s="40" t="s">
        <v>100</v>
      </c>
      <c r="I3" s="40" t="s">
        <v>101</v>
      </c>
      <c r="J3" s="40" t="s">
        <v>102</v>
      </c>
      <c r="K3" s="40" t="s">
        <v>103</v>
      </c>
      <c r="L3" s="40" t="s">
        <v>104</v>
      </c>
      <c r="M3" s="40" t="s">
        <v>105</v>
      </c>
      <c r="N3" s="40" t="s">
        <v>106</v>
      </c>
      <c r="O3" s="40" t="s">
        <v>107</v>
      </c>
      <c r="P3" s="40" t="s">
        <v>108</v>
      </c>
      <c r="Q3" s="40" t="s">
        <v>109</v>
      </c>
      <c r="R3" s="40" t="s">
        <v>110</v>
      </c>
      <c r="S3" s="40" t="s">
        <v>111</v>
      </c>
      <c r="T3" s="40" t="s">
        <v>112</v>
      </c>
      <c r="U3" s="40" t="s">
        <v>113</v>
      </c>
      <c r="V3" s="40" t="s">
        <v>114</v>
      </c>
      <c r="W3" s="40" t="s">
        <v>115</v>
      </c>
      <c r="X3" s="40" t="s">
        <v>116</v>
      </c>
      <c r="Y3" s="40" t="s">
        <v>117</v>
      </c>
      <c r="Z3" s="40" t="s">
        <v>118</v>
      </c>
      <c r="AA3" s="40" t="s">
        <v>119</v>
      </c>
      <c r="AB3" s="40" t="s">
        <v>120</v>
      </c>
      <c r="AC3" s="40" t="s">
        <v>121</v>
      </c>
      <c r="AD3" s="40" t="s">
        <v>122</v>
      </c>
      <c r="AE3" s="40" t="s">
        <v>123</v>
      </c>
      <c r="AF3" s="40" t="s">
        <v>124</v>
      </c>
      <c r="AG3" s="40" t="s">
        <v>125</v>
      </c>
      <c r="AH3" s="40" t="s">
        <v>126</v>
      </c>
      <c r="AI3" s="40" t="s">
        <v>127</v>
      </c>
      <c r="AJ3" s="40" t="s">
        <v>128</v>
      </c>
      <c r="AK3" s="40" t="s">
        <v>129</v>
      </c>
      <c r="AL3" s="40" t="s">
        <v>130</v>
      </c>
      <c r="AM3" s="40" t="s">
        <v>131</v>
      </c>
      <c r="AN3" s="40" t="s">
        <v>132</v>
      </c>
      <c r="AO3" s="40" t="s">
        <v>133</v>
      </c>
      <c r="AP3" s="40" t="s">
        <v>134</v>
      </c>
      <c r="AQ3" s="40" t="s">
        <v>135</v>
      </c>
      <c r="AR3" s="40" t="s">
        <v>136</v>
      </c>
      <c r="AS3" s="40" t="s">
        <v>137</v>
      </c>
      <c r="AT3" s="40" t="s">
        <v>138</v>
      </c>
      <c r="AU3" s="40" t="s">
        <v>139</v>
      </c>
      <c r="AV3" s="40" t="s">
        <v>140</v>
      </c>
      <c r="AW3" s="40" t="s">
        <v>141</v>
      </c>
      <c r="AX3" s="40" t="s">
        <v>142</v>
      </c>
      <c r="AY3" s="40" t="s">
        <v>143</v>
      </c>
      <c r="AZ3" s="40" t="s">
        <v>144</v>
      </c>
      <c r="BA3" s="40" t="s">
        <v>145</v>
      </c>
      <c r="BB3" s="40" t="s">
        <v>146</v>
      </c>
      <c r="BC3" s="40" t="s">
        <v>147</v>
      </c>
      <c r="BD3" s="40" t="s">
        <v>148</v>
      </c>
      <c r="BE3" s="40" t="s">
        <v>149</v>
      </c>
      <c r="BF3" s="40" t="s">
        <v>150</v>
      </c>
      <c r="BG3" s="40" t="s">
        <v>151</v>
      </c>
      <c r="BH3" s="40" t="s">
        <v>152</v>
      </c>
      <c r="BI3" s="40" t="s">
        <v>153</v>
      </c>
      <c r="BJ3" s="40" t="s">
        <v>154</v>
      </c>
      <c r="BK3" s="40" t="s">
        <v>155</v>
      </c>
      <c r="BL3" s="40" t="s">
        <v>156</v>
      </c>
      <c r="BM3" s="40" t="s">
        <v>157</v>
      </c>
      <c r="BN3" s="40" t="s">
        <v>158</v>
      </c>
      <c r="BO3" s="40" t="s">
        <v>159</v>
      </c>
      <c r="BP3" s="40" t="s">
        <v>160</v>
      </c>
      <c r="BQ3" s="40" t="s">
        <v>161</v>
      </c>
      <c r="BR3" s="40" t="s">
        <v>162</v>
      </c>
      <c r="BS3" s="40" t="s">
        <v>163</v>
      </c>
      <c r="BT3" s="40" t="s">
        <v>164</v>
      </c>
      <c r="BU3" s="40" t="s">
        <v>165</v>
      </c>
      <c r="BV3" s="40" t="s">
        <v>166</v>
      </c>
      <c r="BW3" s="40" t="s">
        <v>167</v>
      </c>
      <c r="BX3" s="40" t="s">
        <v>168</v>
      </c>
      <c r="BY3" s="40" t="s">
        <v>169</v>
      </c>
      <c r="BZ3" s="40" t="s">
        <v>170</v>
      </c>
      <c r="CA3" s="40" t="s">
        <v>171</v>
      </c>
      <c r="CB3" s="40" t="s">
        <v>172</v>
      </c>
      <c r="CC3" s="40" t="s">
        <v>173</v>
      </c>
      <c r="CD3" s="40" t="s">
        <v>174</v>
      </c>
      <c r="CE3" s="40" t="s">
        <v>175</v>
      </c>
      <c r="CF3" s="40" t="s">
        <v>176</v>
      </c>
      <c r="CG3" s="40" t="s">
        <v>177</v>
      </c>
    </row>
    <row r="4" spans="1:85" s="39" customFormat="1" ht="15" customHeight="1" x14ac:dyDescent="0.25">
      <c r="A4" s="38" t="s">
        <v>277</v>
      </c>
      <c r="B4" s="44">
        <v>1.6349647054763636</v>
      </c>
      <c r="C4" s="44">
        <v>1.3571240362326586</v>
      </c>
      <c r="D4" s="44">
        <v>1.6153723313284167</v>
      </c>
      <c r="E4" s="44">
        <v>1.4056171590771973</v>
      </c>
      <c r="F4" s="44">
        <v>0.9465043672231489</v>
      </c>
      <c r="G4" s="44">
        <v>0.7372147420243248</v>
      </c>
      <c r="H4" s="44">
        <v>1.2055478452836788</v>
      </c>
      <c r="I4" s="44">
        <v>0.91063130735216447</v>
      </c>
      <c r="J4" s="44">
        <v>0.6695137447531514</v>
      </c>
      <c r="K4" s="44">
        <v>0.87967633023460068</v>
      </c>
      <c r="L4" s="44">
        <v>0.51656376485439792</v>
      </c>
      <c r="M4" s="44">
        <v>0.48780685620204356</v>
      </c>
      <c r="N4" s="44">
        <v>0.55344914857056693</v>
      </c>
      <c r="O4" s="44">
        <v>0.27423035203062707</v>
      </c>
      <c r="P4" s="44">
        <v>0.65066286815991825</v>
      </c>
      <c r="Q4" s="44">
        <v>0.76017511582528208</v>
      </c>
      <c r="R4" s="44">
        <v>0.84350325828291173</v>
      </c>
      <c r="S4" s="44">
        <v>1.5809140499023231</v>
      </c>
      <c r="T4" s="44">
        <v>2.3477666403256539</v>
      </c>
      <c r="U4" s="44">
        <v>3.5249258305587552</v>
      </c>
      <c r="V4" s="44">
        <v>5.4706579781382532</v>
      </c>
      <c r="W4" s="44">
        <v>5.6288602465214757</v>
      </c>
      <c r="X4" s="44">
        <v>6.3924909636889256</v>
      </c>
      <c r="Y4" s="44">
        <v>7.8891928447770585</v>
      </c>
      <c r="Z4" s="44">
        <v>11.00862668037106</v>
      </c>
      <c r="AA4" s="44">
        <v>11.200843003326357</v>
      </c>
      <c r="AB4" s="44">
        <v>12.23097782562318</v>
      </c>
      <c r="AC4" s="44">
        <v>14.487804878048779</v>
      </c>
      <c r="AD4" s="44">
        <v>13.179487179487179</v>
      </c>
      <c r="AE4" s="44">
        <v>11.804232804232804</v>
      </c>
      <c r="AF4" s="44">
        <v>10.885869565217392</v>
      </c>
      <c r="AG4" s="44">
        <v>9.5666666666666664</v>
      </c>
      <c r="AH4" s="44">
        <v>8.4945054945054945</v>
      </c>
      <c r="AI4" s="44">
        <v>6.7613636363636358</v>
      </c>
      <c r="AJ4" s="44">
        <v>6.8430232558139528</v>
      </c>
      <c r="AK4" s="44">
        <v>7.3809523809523814</v>
      </c>
      <c r="AL4" s="44">
        <v>6.4251497005988023</v>
      </c>
      <c r="AM4" s="44">
        <v>6.39</v>
      </c>
      <c r="AN4" s="44">
        <v>5.35</v>
      </c>
      <c r="AO4" s="44">
        <v>4.12</v>
      </c>
      <c r="AP4" s="44">
        <v>3.49</v>
      </c>
      <c r="AQ4" s="44">
        <v>3.19</v>
      </c>
      <c r="AR4" s="44">
        <v>2.89</v>
      </c>
      <c r="AS4" s="44">
        <v>2.7</v>
      </c>
      <c r="AT4" s="44">
        <v>1.92</v>
      </c>
      <c r="AU4" s="44">
        <v>1.63</v>
      </c>
      <c r="AV4" s="44">
        <v>1.41</v>
      </c>
      <c r="AW4" s="44">
        <v>1.61</v>
      </c>
      <c r="AX4" s="44">
        <v>2.16</v>
      </c>
      <c r="AY4" s="44">
        <v>2.16</v>
      </c>
      <c r="AZ4" s="44">
        <v>1.78</v>
      </c>
      <c r="BA4" s="44">
        <v>1.31</v>
      </c>
      <c r="BB4" s="44">
        <v>1.89</v>
      </c>
      <c r="BC4" s="44">
        <v>1.68</v>
      </c>
      <c r="BD4" s="44">
        <v>1.54</v>
      </c>
      <c r="BE4" s="44">
        <v>1.71</v>
      </c>
      <c r="BF4" s="44">
        <v>1.27</v>
      </c>
      <c r="BG4" s="44">
        <v>0.76</v>
      </c>
      <c r="BH4" s="44">
        <v>0.85</v>
      </c>
      <c r="BI4" s="44">
        <v>0.89</v>
      </c>
      <c r="BJ4" s="44">
        <v>0.65</v>
      </c>
      <c r="BK4" s="44">
        <v>0.52</v>
      </c>
      <c r="BL4" s="44">
        <v>0.4</v>
      </c>
      <c r="BM4" s="44">
        <v>0.55000000000000004</v>
      </c>
      <c r="BN4" s="44">
        <v>0.47</v>
      </c>
      <c r="BO4" s="44">
        <v>0.52</v>
      </c>
      <c r="BP4" s="44">
        <v>0.64</v>
      </c>
      <c r="BQ4" s="44">
        <v>0.55000000000000004</v>
      </c>
      <c r="BR4" s="44">
        <v>0.79</v>
      </c>
      <c r="BS4" s="44">
        <v>0.52</v>
      </c>
      <c r="BT4" s="44">
        <v>0.17</v>
      </c>
      <c r="BU4" s="44">
        <v>0.08</v>
      </c>
      <c r="BV4" s="44">
        <v>0.34</v>
      </c>
      <c r="BW4" s="44">
        <v>0.17</v>
      </c>
      <c r="BX4" s="44">
        <v>0.1</v>
      </c>
      <c r="BY4" s="44">
        <v>0.4</v>
      </c>
      <c r="BZ4" s="44">
        <v>0.3</v>
      </c>
      <c r="CA4" s="44">
        <v>0.43</v>
      </c>
      <c r="CB4" s="44">
        <v>0.14000000000000001</v>
      </c>
      <c r="CC4" s="44">
        <v>0.2</v>
      </c>
      <c r="CD4" s="44">
        <v>0.39</v>
      </c>
      <c r="CE4" s="44">
        <v>0.4</v>
      </c>
      <c r="CF4" s="44">
        <v>0.31</v>
      </c>
      <c r="CG4" s="44">
        <v>0.05</v>
      </c>
    </row>
    <row r="5" spans="1:85" s="39" customFormat="1" x14ac:dyDescent="0.25">
      <c r="A5" s="38" t="s">
        <v>278</v>
      </c>
      <c r="B5" s="44">
        <v>0.59472183736544815</v>
      </c>
      <c r="C5" s="44">
        <v>0.36212133718530748</v>
      </c>
      <c r="D5" s="44">
        <v>0.43187276402223351</v>
      </c>
      <c r="E5" s="44">
        <v>0.3827493352892638</v>
      </c>
      <c r="F5" s="44">
        <v>0.31983588427851012</v>
      </c>
      <c r="G5" s="44">
        <v>0.23225168074469918</v>
      </c>
      <c r="H5" s="44">
        <v>0.39340942382812499</v>
      </c>
      <c r="I5" s="44">
        <v>0.31179167323765972</v>
      </c>
      <c r="J5" s="44">
        <v>0.33564735554876185</v>
      </c>
      <c r="K5" s="44">
        <v>0.2792888271424393</v>
      </c>
      <c r="L5" s="44">
        <v>0.51400609158381183</v>
      </c>
      <c r="M5" s="44">
        <v>0.47838814143736058</v>
      </c>
      <c r="N5" s="44">
        <v>0.5640509868421052</v>
      </c>
      <c r="O5" s="44">
        <v>0.40500397016361883</v>
      </c>
      <c r="P5" s="44">
        <v>0.65906355665081096</v>
      </c>
      <c r="Q5" s="44">
        <v>0.89547195314259964</v>
      </c>
      <c r="R5" s="44">
        <v>1.2814194184327254</v>
      </c>
      <c r="S5" s="44">
        <v>1.8502809882303042</v>
      </c>
      <c r="T5" s="44">
        <v>2.8804235001037992</v>
      </c>
      <c r="U5" s="44">
        <v>4.2103132432569206</v>
      </c>
      <c r="V5" s="44">
        <v>5.8426513548907026</v>
      </c>
      <c r="W5" s="44">
        <v>6.1412487205731825</v>
      </c>
      <c r="X5" s="44">
        <v>7.0098239869013508</v>
      </c>
      <c r="Y5" s="44">
        <v>8.2636037627981906</v>
      </c>
      <c r="Z5" s="44">
        <v>10.722169662567014</v>
      </c>
      <c r="AA5" s="44">
        <v>12.862761773147657</v>
      </c>
      <c r="AB5" s="44">
        <v>12.175898244278958</v>
      </c>
      <c r="AC5" s="44">
        <v>13.166666666666666</v>
      </c>
      <c r="AD5" s="44">
        <v>12.943502824858758</v>
      </c>
      <c r="AE5" s="44">
        <v>11.554913294797688</v>
      </c>
      <c r="AF5" s="44">
        <v>10.9</v>
      </c>
      <c r="AG5" s="44">
        <v>10.503030303030304</v>
      </c>
      <c r="AH5" s="44">
        <v>9.2215568862275443</v>
      </c>
      <c r="AI5" s="44">
        <v>8.6</v>
      </c>
      <c r="AJ5" s="44">
        <v>8.4596273291925463</v>
      </c>
      <c r="AK5" s="44">
        <v>8.1146496815286628</v>
      </c>
      <c r="AL5" s="44">
        <v>7.1794871794871788</v>
      </c>
      <c r="AM5" s="44">
        <v>6.67</v>
      </c>
      <c r="AN5" s="44">
        <v>5.88</v>
      </c>
      <c r="AO5" s="44">
        <v>5.28</v>
      </c>
      <c r="AP5" s="44">
        <v>5.09</v>
      </c>
      <c r="AQ5" s="44">
        <v>4.29</v>
      </c>
      <c r="AR5" s="44">
        <v>3.03</v>
      </c>
      <c r="AS5" s="44">
        <v>2.77</v>
      </c>
      <c r="AT5" s="44">
        <v>2.44</v>
      </c>
      <c r="AU5" s="44">
        <v>1.99</v>
      </c>
      <c r="AV5" s="44">
        <v>1.86</v>
      </c>
      <c r="AW5" s="44">
        <v>1.8</v>
      </c>
      <c r="AX5" s="44">
        <v>1.82</v>
      </c>
      <c r="AY5" s="44">
        <v>1.53</v>
      </c>
      <c r="AZ5" s="44">
        <v>1.28</v>
      </c>
      <c r="BA5" s="44">
        <v>0.99</v>
      </c>
      <c r="BB5" s="44">
        <v>1.1000000000000001</v>
      </c>
      <c r="BC5" s="44">
        <v>0.97</v>
      </c>
      <c r="BD5" s="44">
        <v>0.73</v>
      </c>
      <c r="BE5" s="44">
        <v>0.9</v>
      </c>
      <c r="BF5" s="44">
        <v>0.96</v>
      </c>
      <c r="BG5" s="44">
        <v>0.71</v>
      </c>
      <c r="BH5" s="44">
        <v>0.77</v>
      </c>
      <c r="BI5" s="44">
        <v>0.65</v>
      </c>
      <c r="BJ5" s="44">
        <v>0.56000000000000005</v>
      </c>
      <c r="BK5" s="44">
        <v>0.53</v>
      </c>
      <c r="BL5" s="44">
        <v>0.52</v>
      </c>
      <c r="BM5" s="44">
        <v>0.52</v>
      </c>
      <c r="BN5" s="44">
        <v>0.32</v>
      </c>
      <c r="BO5" s="44">
        <v>0.36</v>
      </c>
      <c r="BP5" s="44">
        <v>0.56000000000000005</v>
      </c>
      <c r="BQ5" s="44">
        <v>0.77</v>
      </c>
      <c r="BR5" s="44">
        <v>0.83</v>
      </c>
      <c r="BS5" s="44">
        <v>0.72</v>
      </c>
      <c r="BT5" s="44">
        <v>0.52</v>
      </c>
      <c r="BU5" s="44">
        <v>0.45</v>
      </c>
      <c r="BV5" s="44">
        <v>0.46</v>
      </c>
      <c r="BW5" s="44">
        <v>0.37</v>
      </c>
      <c r="BX5" s="44">
        <v>0.38</v>
      </c>
      <c r="BY5" s="44">
        <v>0.41</v>
      </c>
      <c r="BZ5" s="44">
        <v>0.36</v>
      </c>
      <c r="CA5" s="44">
        <v>0.38</v>
      </c>
      <c r="CB5" s="44">
        <v>0.19</v>
      </c>
      <c r="CC5" s="44">
        <v>0.18</v>
      </c>
      <c r="CD5" s="44">
        <v>0.19</v>
      </c>
      <c r="CE5" s="44">
        <v>0.17</v>
      </c>
      <c r="CF5" s="44">
        <v>0.28000000000000003</v>
      </c>
      <c r="CG5" s="44">
        <v>0.36</v>
      </c>
    </row>
    <row r="6" spans="1:85" s="39" customFormat="1" x14ac:dyDescent="0.25">
      <c r="A6" s="38" t="s">
        <v>279</v>
      </c>
      <c r="B6" s="44">
        <v>1.3065896076352068</v>
      </c>
      <c r="C6" s="44">
        <v>1.505672085783466</v>
      </c>
      <c r="D6" s="44">
        <v>0.98585761699303021</v>
      </c>
      <c r="E6" s="44">
        <v>0.99521572268647474</v>
      </c>
      <c r="F6" s="44">
        <v>0.94433012048192777</v>
      </c>
      <c r="G6" s="44">
        <v>0.79907958477508645</v>
      </c>
      <c r="H6" s="44">
        <v>0.69680939302389455</v>
      </c>
      <c r="I6" s="44">
        <v>0.63406857755156709</v>
      </c>
      <c r="J6" s="44">
        <v>0.63590265943712887</v>
      </c>
      <c r="K6" s="44">
        <v>0.67604616169344556</v>
      </c>
      <c r="L6" s="44">
        <v>0.5840007237635706</v>
      </c>
      <c r="M6" s="44">
        <v>0.55159805510534843</v>
      </c>
      <c r="N6" s="44">
        <v>0.6143132165260653</v>
      </c>
      <c r="O6" s="44">
        <v>0.46114377510040161</v>
      </c>
      <c r="P6" s="44">
        <v>0.63889986597740767</v>
      </c>
      <c r="Q6" s="44">
        <v>1.3691165710186515</v>
      </c>
      <c r="R6" s="44">
        <v>1.8191268191268193</v>
      </c>
      <c r="S6" s="44">
        <v>2.0867564903056195</v>
      </c>
      <c r="T6" s="44">
        <v>2.8349699081406396</v>
      </c>
      <c r="U6" s="44">
        <v>4.1712750829514933</v>
      </c>
      <c r="V6" s="44">
        <v>7.7526534379326257</v>
      </c>
      <c r="W6" s="44">
        <v>8.500553009954178</v>
      </c>
      <c r="X6" s="44">
        <v>9.9067783220097958</v>
      </c>
      <c r="Y6" s="44">
        <v>13.460925039872409</v>
      </c>
      <c r="Z6" s="44">
        <v>16.225864027259451</v>
      </c>
      <c r="AA6" s="44">
        <v>18.112958998847358</v>
      </c>
      <c r="AB6" s="44">
        <v>18.250042640286544</v>
      </c>
      <c r="AC6" s="44">
        <v>19.047619047619047</v>
      </c>
      <c r="AD6" s="44">
        <v>20.627177700348433</v>
      </c>
      <c r="AE6" s="44">
        <v>19.357798165137616</v>
      </c>
      <c r="AF6" s="44">
        <v>18.423440453686201</v>
      </c>
      <c r="AG6" s="44">
        <v>18.357833655705996</v>
      </c>
      <c r="AH6" s="44">
        <v>17.759541984732824</v>
      </c>
      <c r="AI6" s="44">
        <v>17.232558139534884</v>
      </c>
      <c r="AJ6" s="44">
        <v>16.788118811881191</v>
      </c>
      <c r="AK6" s="44">
        <v>16.690763052208833</v>
      </c>
      <c r="AL6" s="44">
        <v>16.152129817444219</v>
      </c>
      <c r="AM6" s="44">
        <v>15.26</v>
      </c>
      <c r="AN6" s="44">
        <v>14.46</v>
      </c>
      <c r="AO6" s="44">
        <v>13.1</v>
      </c>
      <c r="AP6" s="44">
        <v>13.41</v>
      </c>
      <c r="AQ6" s="44">
        <v>12.15</v>
      </c>
      <c r="AR6" s="44">
        <v>10.14</v>
      </c>
      <c r="AS6" s="44">
        <v>9.31</v>
      </c>
      <c r="AT6" s="44">
        <v>8.7200000000000006</v>
      </c>
      <c r="AU6" s="44">
        <v>7.15</v>
      </c>
      <c r="AV6" s="44">
        <v>6.82</v>
      </c>
      <c r="AW6" s="44">
        <v>6.42</v>
      </c>
      <c r="AX6" s="44">
        <v>5.62</v>
      </c>
      <c r="AY6" s="44">
        <v>4.8499999999999996</v>
      </c>
      <c r="AZ6" s="44">
        <v>4.29</v>
      </c>
      <c r="BA6" s="44">
        <v>3.96</v>
      </c>
      <c r="BB6" s="44">
        <v>3.67</v>
      </c>
      <c r="BC6" s="44">
        <v>3.39</v>
      </c>
      <c r="BD6" s="44">
        <v>3.04</v>
      </c>
      <c r="BE6" s="44">
        <v>2.67</v>
      </c>
      <c r="BF6" s="44">
        <v>3.06</v>
      </c>
      <c r="BG6" s="44">
        <v>2.88</v>
      </c>
      <c r="BH6" s="44">
        <v>2.23</v>
      </c>
      <c r="BI6" s="44">
        <v>1.52</v>
      </c>
      <c r="BJ6" s="44">
        <v>1.99</v>
      </c>
      <c r="BK6" s="44">
        <v>2.44</v>
      </c>
      <c r="BL6" s="44">
        <v>2.2400000000000002</v>
      </c>
      <c r="BM6" s="44">
        <v>1.78</v>
      </c>
      <c r="BN6" s="44">
        <v>1.59</v>
      </c>
      <c r="BO6" s="44">
        <v>1.1599999999999999</v>
      </c>
      <c r="BP6" s="44">
        <v>1.1299999999999999</v>
      </c>
      <c r="BQ6" s="44">
        <v>1.37</v>
      </c>
      <c r="BR6" s="44">
        <v>1.1299999999999999</v>
      </c>
      <c r="BS6" s="44">
        <v>0.93</v>
      </c>
      <c r="BT6" s="44">
        <v>0.56999999999999995</v>
      </c>
      <c r="BU6" s="44">
        <v>0.6</v>
      </c>
      <c r="BV6" s="44">
        <v>0.61</v>
      </c>
      <c r="BW6" s="44">
        <v>0.47</v>
      </c>
      <c r="BX6" s="44">
        <v>0.51</v>
      </c>
      <c r="BY6" s="44">
        <v>0.42</v>
      </c>
      <c r="BZ6" s="44">
        <v>0.54</v>
      </c>
      <c r="CA6" s="44">
        <v>0.67</v>
      </c>
      <c r="CB6" s="44">
        <v>0.56000000000000005</v>
      </c>
      <c r="CC6" s="44">
        <v>0.39</v>
      </c>
      <c r="CD6" s="44">
        <v>0.32</v>
      </c>
      <c r="CE6" s="44">
        <v>0.47</v>
      </c>
      <c r="CF6" s="44">
        <v>0.72</v>
      </c>
      <c r="CG6" s="44">
        <v>1.07</v>
      </c>
    </row>
    <row r="7" spans="1:85" s="39" customFormat="1" x14ac:dyDescent="0.25">
      <c r="A7" s="38" t="s">
        <v>280</v>
      </c>
      <c r="B7" s="44">
        <v>1.2881748359882019</v>
      </c>
      <c r="C7" s="44">
        <v>1.5698222286837034</v>
      </c>
      <c r="D7" s="44">
        <v>1.3028608669560644</v>
      </c>
      <c r="E7" s="44">
        <v>1.4513627523602295</v>
      </c>
      <c r="F7" s="44">
        <v>1.2755069387291194</v>
      </c>
      <c r="G7" s="44">
        <v>1.1973898514093932</v>
      </c>
      <c r="H7" s="44">
        <v>1.4717484016174702</v>
      </c>
      <c r="I7" s="44">
        <v>1.5227667816192023</v>
      </c>
      <c r="J7" s="44">
        <v>1.2967233558327877</v>
      </c>
      <c r="K7" s="44">
        <v>0.88663601108891432</v>
      </c>
      <c r="L7" s="44">
        <v>1.2477855640488547</v>
      </c>
      <c r="M7" s="44">
        <v>1.1412122741158781</v>
      </c>
      <c r="N7" s="44">
        <v>1.1480794192323831</v>
      </c>
      <c r="O7" s="44">
        <v>1.0049714885954382</v>
      </c>
      <c r="P7" s="44">
        <v>1.5222311937264013</v>
      </c>
      <c r="Q7" s="44">
        <v>1.6913112333526346</v>
      </c>
      <c r="R7" s="44">
        <v>2.3255690591935942</v>
      </c>
      <c r="S7" s="44">
        <v>2.1327018962632458</v>
      </c>
      <c r="T7" s="44">
        <v>2.2477854614756332</v>
      </c>
      <c r="U7" s="44">
        <v>2.8601416950931515</v>
      </c>
      <c r="V7" s="44">
        <v>2.5458460338101432</v>
      </c>
      <c r="W7" s="44">
        <v>3.3587786259541987</v>
      </c>
      <c r="X7" s="44">
        <v>4.0671072699542448</v>
      </c>
      <c r="Y7" s="44">
        <v>4.4766925479185167</v>
      </c>
      <c r="Z7" s="44">
        <v>6.1788463250087649</v>
      </c>
      <c r="AA7" s="44">
        <v>7.2094407338031523</v>
      </c>
      <c r="AB7" s="44">
        <v>8.3122665886097007</v>
      </c>
      <c r="AC7" s="44">
        <v>8.7811634349030463</v>
      </c>
      <c r="AD7" s="44">
        <v>8.1166666666666671</v>
      </c>
      <c r="AE7" s="44">
        <v>7.9576271186440675</v>
      </c>
      <c r="AF7" s="44">
        <v>7.1017441860465116</v>
      </c>
      <c r="AG7" s="44">
        <v>7.2059701492537318</v>
      </c>
      <c r="AH7" s="44">
        <v>7.6088235294117652</v>
      </c>
      <c r="AI7" s="44">
        <v>7.3187134502923978</v>
      </c>
      <c r="AJ7" s="44">
        <v>7.7374631268436573</v>
      </c>
      <c r="AK7" s="44">
        <v>8.0604229607250755</v>
      </c>
      <c r="AL7" s="44">
        <v>8.5471124620060799</v>
      </c>
      <c r="AM7" s="44">
        <v>7.85</v>
      </c>
      <c r="AN7" s="44">
        <v>7.51</v>
      </c>
      <c r="AO7" s="44">
        <v>7.65</v>
      </c>
      <c r="AP7" s="44">
        <v>6.46</v>
      </c>
      <c r="AQ7" s="44">
        <v>6.14</v>
      </c>
      <c r="AR7" s="44">
        <v>5.22</v>
      </c>
      <c r="AS7" s="44">
        <v>4.8</v>
      </c>
      <c r="AT7" s="44">
        <v>4.3600000000000003</v>
      </c>
      <c r="AU7" s="44">
        <v>3.36</v>
      </c>
      <c r="AV7" s="44">
        <v>2.98</v>
      </c>
      <c r="AW7" s="44">
        <v>2.77</v>
      </c>
      <c r="AX7" s="44">
        <v>2.6</v>
      </c>
      <c r="AY7" s="44">
        <v>2.2599999999999998</v>
      </c>
      <c r="AZ7" s="44">
        <v>2.27</v>
      </c>
      <c r="BA7" s="44">
        <v>2.3199999999999998</v>
      </c>
      <c r="BB7" s="44">
        <v>1.95</v>
      </c>
      <c r="BC7" s="44">
        <v>2.14</v>
      </c>
      <c r="BD7" s="44">
        <v>1.79</v>
      </c>
      <c r="BE7" s="44">
        <v>2.12</v>
      </c>
      <c r="BF7" s="44">
        <v>1.85</v>
      </c>
      <c r="BG7" s="44">
        <v>1.77</v>
      </c>
      <c r="BH7" s="44">
        <v>1.53</v>
      </c>
      <c r="BI7" s="44">
        <v>1.1499999999999999</v>
      </c>
      <c r="BJ7" s="44">
        <v>1.36</v>
      </c>
      <c r="BK7" s="44">
        <v>1.1499999999999999</v>
      </c>
      <c r="BL7" s="44">
        <v>1.17</v>
      </c>
      <c r="BM7" s="44">
        <v>1.22</v>
      </c>
      <c r="BN7" s="44">
        <v>1.1000000000000001</v>
      </c>
      <c r="BO7" s="44">
        <v>1.04</v>
      </c>
      <c r="BP7" s="44">
        <v>0.81</v>
      </c>
      <c r="BQ7" s="44">
        <v>0.92</v>
      </c>
      <c r="BR7" s="44">
        <v>1.25</v>
      </c>
      <c r="BS7" s="44">
        <v>0.75</v>
      </c>
      <c r="BT7" s="44">
        <v>0.78</v>
      </c>
      <c r="BU7" s="44">
        <v>0.72</v>
      </c>
      <c r="BV7" s="44">
        <v>0.66</v>
      </c>
      <c r="BW7" s="44">
        <v>0.6</v>
      </c>
      <c r="BX7" s="44">
        <v>0.63</v>
      </c>
      <c r="BY7" s="44">
        <v>0.6</v>
      </c>
      <c r="BZ7" s="44">
        <v>0.66</v>
      </c>
      <c r="CA7" s="44">
        <v>0.8</v>
      </c>
      <c r="CB7" s="44">
        <v>0.52</v>
      </c>
      <c r="CC7" s="44">
        <v>0.28999999999999998</v>
      </c>
      <c r="CD7" s="44">
        <v>0.34</v>
      </c>
      <c r="CE7" s="44">
        <v>0.35</v>
      </c>
      <c r="CF7" s="44">
        <v>0.41</v>
      </c>
      <c r="CG7" s="44">
        <v>0.24</v>
      </c>
    </row>
    <row r="8" spans="1:85" s="39" customFormat="1" x14ac:dyDescent="0.25">
      <c r="A8" s="38" t="s">
        <v>281</v>
      </c>
      <c r="B8" s="44">
        <v>1.5066229273861138</v>
      </c>
      <c r="C8" s="44">
        <v>1.3833570592230808</v>
      </c>
      <c r="D8" s="44">
        <v>1.288603826257354</v>
      </c>
      <c r="E8" s="44">
        <v>1.232355317254596</v>
      </c>
      <c r="F8" s="44">
        <v>1.1314153926519819</v>
      </c>
      <c r="G8" s="44">
        <v>1.4710056462089571</v>
      </c>
      <c r="H8" s="44">
        <v>1.8995647734182233</v>
      </c>
      <c r="I8" s="44">
        <v>1.7551110419496605</v>
      </c>
      <c r="J8" s="44">
        <v>1.6969660759391971</v>
      </c>
      <c r="K8" s="44">
        <v>1.5609549460206451</v>
      </c>
      <c r="L8" s="44">
        <v>1.5161496079667307</v>
      </c>
      <c r="M8" s="44">
        <v>1.6043372717269928</v>
      </c>
      <c r="N8" s="44">
        <v>1.4943989878409674</v>
      </c>
      <c r="O8" s="44">
        <v>1.4248944782290147</v>
      </c>
      <c r="P8" s="44">
        <v>1.9241165217391303</v>
      </c>
      <c r="Q8" s="44">
        <v>2.0432256388046777</v>
      </c>
      <c r="R8" s="44">
        <v>2.6162255154639174</v>
      </c>
      <c r="S8" s="44">
        <v>2.5977118070249681</v>
      </c>
      <c r="T8" s="44">
        <v>3.7132429787234043</v>
      </c>
      <c r="U8" s="44">
        <v>3.375276523221133</v>
      </c>
      <c r="V8" s="44">
        <v>3.3128030303030305</v>
      </c>
      <c r="W8" s="44">
        <v>3.4320008392782206</v>
      </c>
      <c r="X8" s="44">
        <v>3.2969617204301076</v>
      </c>
      <c r="Y8" s="44">
        <v>4.3413253870621435</v>
      </c>
      <c r="Z8" s="44">
        <v>5.3683642304557893</v>
      </c>
      <c r="AA8" s="44">
        <v>5.6040212670330449</v>
      </c>
      <c r="AB8" s="44">
        <v>6.8132783461727842</v>
      </c>
      <c r="AC8" s="44">
        <v>7.8139534883720927</v>
      </c>
      <c r="AD8" s="44">
        <v>7.643518518518519</v>
      </c>
      <c r="AE8" s="44">
        <v>7.0956937799043063</v>
      </c>
      <c r="AF8" s="44">
        <v>5.7647058823529411</v>
      </c>
      <c r="AG8" s="44">
        <v>5.9450000000000003</v>
      </c>
      <c r="AH8" s="44">
        <v>6.3819095477386929</v>
      </c>
      <c r="AI8" s="44">
        <v>5.6733668341708547</v>
      </c>
      <c r="AJ8" s="44">
        <v>4.6482051282051282</v>
      </c>
      <c r="AK8" s="44">
        <v>4.6839378238341975</v>
      </c>
      <c r="AL8" s="44">
        <v>3.9666666666666668</v>
      </c>
      <c r="AM8" s="44">
        <v>3.68</v>
      </c>
      <c r="AN8" s="44">
        <v>3.83</v>
      </c>
      <c r="AO8" s="44">
        <v>3.81</v>
      </c>
      <c r="AP8" s="44">
        <v>4.01</v>
      </c>
      <c r="AQ8" s="44">
        <v>4.1500000000000004</v>
      </c>
      <c r="AR8" s="44">
        <v>2.62</v>
      </c>
      <c r="AS8" s="44">
        <v>2.65</v>
      </c>
      <c r="AT8" s="44">
        <v>2.4300000000000002</v>
      </c>
      <c r="AU8" s="44">
        <v>2.33</v>
      </c>
      <c r="AV8" s="44">
        <v>2.41</v>
      </c>
      <c r="AW8" s="44">
        <v>2.12</v>
      </c>
      <c r="AX8" s="44">
        <v>1.38</v>
      </c>
      <c r="AY8" s="44">
        <v>1.1299999999999999</v>
      </c>
      <c r="AZ8" s="44">
        <v>1.3</v>
      </c>
      <c r="BA8" s="44">
        <v>1.44</v>
      </c>
      <c r="BB8" s="44">
        <v>1.46</v>
      </c>
      <c r="BC8" s="44">
        <v>1.01</v>
      </c>
      <c r="BD8" s="44">
        <v>1</v>
      </c>
      <c r="BE8" s="44">
        <v>1.1200000000000001</v>
      </c>
      <c r="BF8" s="44">
        <v>1.05</v>
      </c>
      <c r="BG8" s="44">
        <v>0.57999999999999996</v>
      </c>
      <c r="BH8" s="44">
        <v>0.94</v>
      </c>
      <c r="BI8" s="44">
        <v>0.94</v>
      </c>
      <c r="BJ8" s="44">
        <v>0.63</v>
      </c>
      <c r="BK8" s="44">
        <v>0.67</v>
      </c>
      <c r="BL8" s="44">
        <v>0.68</v>
      </c>
      <c r="BM8" s="44">
        <v>0.79</v>
      </c>
      <c r="BN8" s="44">
        <v>0.79</v>
      </c>
      <c r="BO8" s="44">
        <v>0.51</v>
      </c>
      <c r="BP8" s="44">
        <v>0.32</v>
      </c>
      <c r="BQ8" s="44">
        <v>0.66</v>
      </c>
      <c r="BR8" s="44">
        <v>0.56000000000000005</v>
      </c>
      <c r="BS8" s="44">
        <v>0.6</v>
      </c>
      <c r="BT8" s="44">
        <v>0.68</v>
      </c>
      <c r="BU8" s="44">
        <v>0.73</v>
      </c>
      <c r="BV8" s="44">
        <v>0.57999999999999996</v>
      </c>
      <c r="BW8" s="44">
        <v>0.33</v>
      </c>
      <c r="BX8" s="44">
        <v>0.48</v>
      </c>
      <c r="BY8" s="44">
        <v>0.45</v>
      </c>
      <c r="BZ8" s="44">
        <v>0.2</v>
      </c>
      <c r="CA8" s="44">
        <v>0.14000000000000001</v>
      </c>
      <c r="CB8" s="44">
        <v>0.38</v>
      </c>
      <c r="CC8" s="44">
        <v>0.2</v>
      </c>
      <c r="CD8" s="44">
        <v>0.3</v>
      </c>
      <c r="CE8" s="44">
        <v>0.45</v>
      </c>
      <c r="CF8" s="44">
        <v>0.49</v>
      </c>
      <c r="CG8" s="44">
        <v>0.47</v>
      </c>
    </row>
    <row r="9" spans="1:85" s="39" customFormat="1" x14ac:dyDescent="0.25">
      <c r="A9" s="38" t="s">
        <v>282</v>
      </c>
      <c r="B9" s="44">
        <v>1.7800445009686967</v>
      </c>
      <c r="C9" s="44">
        <v>1.606162062357672</v>
      </c>
      <c r="D9" s="44">
        <v>1.1499249228268911</v>
      </c>
      <c r="E9" s="44">
        <v>1.2704320363820112</v>
      </c>
      <c r="F9" s="44">
        <v>1.1333931334622824</v>
      </c>
      <c r="G9" s="44">
        <v>0.90139226779820847</v>
      </c>
      <c r="H9" s="44">
        <v>0.8545868778280542</v>
      </c>
      <c r="I9" s="44">
        <v>1.1518302222222223</v>
      </c>
      <c r="J9" s="44">
        <v>1.3439694989106754</v>
      </c>
      <c r="K9" s="44">
        <v>0.7556888141295206</v>
      </c>
      <c r="L9" s="44">
        <v>0.38774660912453762</v>
      </c>
      <c r="M9" s="44">
        <v>0.74288003008698167</v>
      </c>
      <c r="N9" s="44">
        <v>0.82031624537404846</v>
      </c>
      <c r="O9" s="44">
        <v>0.60566980815568905</v>
      </c>
      <c r="P9" s="44">
        <v>0.79255729267418051</v>
      </c>
      <c r="Q9" s="44">
        <v>0.73305643091183781</v>
      </c>
      <c r="R9" s="44">
        <v>1.1172825111683373</v>
      </c>
      <c r="S9" s="44">
        <v>1.3443950993458842</v>
      </c>
      <c r="T9" s="44">
        <v>1.6741801835417383</v>
      </c>
      <c r="U9" s="44">
        <v>2.5661778458746056</v>
      </c>
      <c r="V9" s="44">
        <v>4.2729564716152284</v>
      </c>
      <c r="W9" s="44">
        <v>4.1101206197098268</v>
      </c>
      <c r="X9" s="44">
        <v>4.7471794351522263</v>
      </c>
      <c r="Y9" s="44">
        <v>6.0070624974306419</v>
      </c>
      <c r="Z9" s="44">
        <v>7.3645089638343233</v>
      </c>
      <c r="AA9" s="44">
        <v>7.8093620928533403</v>
      </c>
      <c r="AB9" s="44">
        <v>7.2025642757227404</v>
      </c>
      <c r="AC9" s="44">
        <v>7.523510971786834</v>
      </c>
      <c r="AD9" s="44">
        <v>7.252307692307693</v>
      </c>
      <c r="AE9" s="44">
        <v>7.5360501567398126</v>
      </c>
      <c r="AF9" s="44">
        <v>7.1169230769230758</v>
      </c>
      <c r="AG9" s="44">
        <v>7.7791798107255516</v>
      </c>
      <c r="AH9" s="44">
        <v>8.4390243902439028</v>
      </c>
      <c r="AI9" s="44">
        <v>7.8061538461538458</v>
      </c>
      <c r="AJ9" s="44">
        <v>7.9722222222222223</v>
      </c>
      <c r="AK9" s="44">
        <v>9.1097178683385582</v>
      </c>
      <c r="AL9" s="44">
        <v>9.5</v>
      </c>
      <c r="AM9" s="44">
        <v>9.26</v>
      </c>
      <c r="AN9" s="44">
        <v>9.39</v>
      </c>
      <c r="AO9" s="44">
        <v>8.82</v>
      </c>
      <c r="AP9" s="44">
        <v>9.19</v>
      </c>
      <c r="AQ9" s="44">
        <v>9.75</v>
      </c>
      <c r="AR9" s="44">
        <v>9.4700000000000006</v>
      </c>
      <c r="AS9" s="44">
        <v>8.65</v>
      </c>
      <c r="AT9" s="44">
        <v>8.27</v>
      </c>
      <c r="AU9" s="44">
        <v>7.73</v>
      </c>
      <c r="AV9" s="44">
        <v>7.07</v>
      </c>
      <c r="AW9" s="44">
        <v>6.91</v>
      </c>
      <c r="AX9" s="44">
        <v>6.59</v>
      </c>
      <c r="AY9" s="44">
        <v>5.46</v>
      </c>
      <c r="AZ9" s="44">
        <v>4.53</v>
      </c>
      <c r="BA9" s="44">
        <v>4.49</v>
      </c>
      <c r="BB9" s="44">
        <v>3.72</v>
      </c>
      <c r="BC9" s="44">
        <v>3.19</v>
      </c>
      <c r="BD9" s="44">
        <v>2.71</v>
      </c>
      <c r="BE9" s="44">
        <v>2.95</v>
      </c>
      <c r="BF9" s="44">
        <v>3.6</v>
      </c>
      <c r="BG9" s="44">
        <v>2.46</v>
      </c>
      <c r="BH9" s="44">
        <v>2.5099999999999998</v>
      </c>
      <c r="BI9" s="44">
        <v>2.97</v>
      </c>
      <c r="BJ9" s="44">
        <v>2.74</v>
      </c>
      <c r="BK9" s="44">
        <v>2.2799999999999998</v>
      </c>
      <c r="BL9" s="44">
        <v>2.74</v>
      </c>
      <c r="BM9" s="44">
        <v>2.37</v>
      </c>
      <c r="BN9" s="44">
        <v>2.12</v>
      </c>
      <c r="BO9" s="44">
        <v>1.54</v>
      </c>
      <c r="BP9" s="44">
        <v>1.6</v>
      </c>
      <c r="BQ9" s="44">
        <v>1.36</v>
      </c>
      <c r="BR9" s="44">
        <v>1.76</v>
      </c>
      <c r="BS9" s="44">
        <v>1.37</v>
      </c>
      <c r="BT9" s="44">
        <v>1.47</v>
      </c>
      <c r="BU9" s="44">
        <v>1.2</v>
      </c>
      <c r="BV9" s="44">
        <v>1.01</v>
      </c>
      <c r="BW9" s="44">
        <v>1.04</v>
      </c>
      <c r="BX9" s="44">
        <v>0.63</v>
      </c>
      <c r="BY9" s="44">
        <v>0.46</v>
      </c>
      <c r="BZ9" s="44">
        <v>0.54</v>
      </c>
      <c r="CA9" s="44">
        <v>0.63</v>
      </c>
      <c r="CB9" s="44">
        <v>0.77</v>
      </c>
      <c r="CC9" s="44">
        <v>0.96</v>
      </c>
      <c r="CD9" s="44">
        <v>1.01</v>
      </c>
      <c r="CE9" s="44">
        <v>0.78</v>
      </c>
      <c r="CF9" s="44">
        <v>0.78</v>
      </c>
      <c r="CG9" s="44">
        <v>1.1299999999999999</v>
      </c>
    </row>
    <row r="10" spans="1:85" s="39" customFormat="1" x14ac:dyDescent="0.25">
      <c r="A10" s="38" t="s">
        <v>283</v>
      </c>
      <c r="B10" s="44">
        <v>1.2994752383705648</v>
      </c>
      <c r="C10" s="44">
        <v>2.1184130829800121</v>
      </c>
      <c r="D10" s="44">
        <v>1.8577378961160196</v>
      </c>
      <c r="E10" s="44">
        <v>2.3116478303092944</v>
      </c>
      <c r="F10" s="44">
        <v>1.8285081051422747</v>
      </c>
      <c r="G10" s="44">
        <v>1.0507991640014445</v>
      </c>
      <c r="H10" s="44">
        <v>0.71180392088383626</v>
      </c>
      <c r="I10" s="44">
        <v>0.18241516841418726</v>
      </c>
      <c r="J10" s="44">
        <v>0.51225320337762836</v>
      </c>
      <c r="K10" s="44">
        <v>0.34169524179335159</v>
      </c>
      <c r="L10" s="44">
        <v>3.7252734926840399E-2</v>
      </c>
      <c r="M10" s="44">
        <v>0.20461113989220198</v>
      </c>
      <c r="N10" s="44">
        <v>3.3969735549336924E-2</v>
      </c>
      <c r="O10" s="44">
        <v>2.1619881342464864</v>
      </c>
      <c r="P10" s="44">
        <v>1.5940512653999612</v>
      </c>
      <c r="Q10" s="44">
        <v>1.9289121458296574</v>
      </c>
      <c r="R10" s="44">
        <v>1.8139514606979459</v>
      </c>
      <c r="S10" s="44">
        <v>1.8892488578715707</v>
      </c>
      <c r="T10" s="44">
        <v>0.86782420398103022</v>
      </c>
      <c r="U10" s="44">
        <v>2.1598109800449556</v>
      </c>
      <c r="V10" s="44">
        <v>6.0238057551424902</v>
      </c>
      <c r="W10" s="44">
        <v>7.0464523864874478</v>
      </c>
      <c r="X10" s="44">
        <v>10.318360801492798</v>
      </c>
      <c r="Y10" s="44">
        <v>13.036984702468068</v>
      </c>
      <c r="Z10" s="44">
        <v>13.82217758561341</v>
      </c>
      <c r="AA10" s="44">
        <v>15.29298686561823</v>
      </c>
      <c r="AB10" s="44">
        <v>17.806205496679638</v>
      </c>
      <c r="AC10" s="44">
        <v>15.37190082644628</v>
      </c>
      <c r="AD10" s="44">
        <v>16.650000000000002</v>
      </c>
      <c r="AE10" s="44">
        <v>20.974576271186439</v>
      </c>
      <c r="AF10" s="44">
        <v>19.198198198198199</v>
      </c>
      <c r="AG10" s="44">
        <v>15.761904761904763</v>
      </c>
      <c r="AH10" s="44">
        <v>24.085714285714285</v>
      </c>
      <c r="AI10" s="44">
        <v>19.949647532729102</v>
      </c>
      <c r="AJ10" s="44">
        <v>18.601472134595163</v>
      </c>
      <c r="AK10" s="44">
        <v>18.632855567805954</v>
      </c>
      <c r="AL10" s="44">
        <v>18.499452354874041</v>
      </c>
      <c r="AM10" s="44">
        <v>19.21</v>
      </c>
      <c r="AN10" s="44">
        <v>14.91</v>
      </c>
      <c r="AO10" s="44">
        <v>16.86</v>
      </c>
      <c r="AP10" s="44">
        <v>13.89</v>
      </c>
      <c r="AQ10" s="44">
        <v>13.18</v>
      </c>
      <c r="AR10" s="44">
        <v>11.91</v>
      </c>
      <c r="AS10" s="44">
        <v>7.15</v>
      </c>
      <c r="AT10" s="44">
        <v>6.88</v>
      </c>
      <c r="AU10" s="44">
        <v>9.14</v>
      </c>
      <c r="AV10" s="44">
        <v>7.12</v>
      </c>
      <c r="AW10" s="44">
        <v>4.99</v>
      </c>
      <c r="AX10" s="44">
        <v>5.27</v>
      </c>
      <c r="AY10" s="44">
        <v>4.0199999999999996</v>
      </c>
      <c r="AZ10" s="44">
        <v>6.83</v>
      </c>
      <c r="BA10" s="44">
        <v>3.68</v>
      </c>
      <c r="BB10" s="44">
        <v>3.4</v>
      </c>
      <c r="BC10" s="44">
        <v>2.5299999999999998</v>
      </c>
      <c r="BD10" s="44">
        <v>2.02</v>
      </c>
      <c r="BE10" s="44">
        <v>1.58</v>
      </c>
      <c r="BF10" s="44">
        <v>2.0099999999999998</v>
      </c>
      <c r="BG10" s="44">
        <v>2.17</v>
      </c>
      <c r="BH10" s="44">
        <v>2.91</v>
      </c>
      <c r="BI10" s="44">
        <v>1.76</v>
      </c>
      <c r="BJ10" s="44">
        <v>1.86</v>
      </c>
      <c r="BK10" s="44">
        <v>2.13</v>
      </c>
      <c r="BL10" s="44">
        <v>1.18</v>
      </c>
      <c r="BM10" s="44">
        <v>1.1399999999999999</v>
      </c>
      <c r="BN10" s="44">
        <v>0.43</v>
      </c>
      <c r="BO10" s="44">
        <v>0.51</v>
      </c>
      <c r="BP10" s="44">
        <v>0.9</v>
      </c>
      <c r="BQ10" s="44">
        <v>0.95</v>
      </c>
      <c r="BR10" s="44">
        <v>1.17</v>
      </c>
      <c r="BS10" s="44">
        <v>0.48</v>
      </c>
      <c r="BT10" s="44">
        <v>0.97</v>
      </c>
      <c r="BU10" s="44">
        <v>0.48</v>
      </c>
      <c r="BV10" s="44">
        <v>0.28999999999999998</v>
      </c>
      <c r="BW10" s="44">
        <v>0.39</v>
      </c>
      <c r="BX10" s="44">
        <v>0.26</v>
      </c>
      <c r="BY10" s="44">
        <v>0.45</v>
      </c>
      <c r="BZ10" s="44">
        <v>0.39</v>
      </c>
      <c r="CA10" s="44">
        <v>0.56999999999999995</v>
      </c>
      <c r="CB10" s="44">
        <v>0.9</v>
      </c>
      <c r="CC10" s="44">
        <v>0.52</v>
      </c>
      <c r="CD10" s="44">
        <v>0.97</v>
      </c>
      <c r="CE10" s="44">
        <v>0.87</v>
      </c>
      <c r="CF10" s="44">
        <v>0.51</v>
      </c>
      <c r="CG10" s="44">
        <v>0.37</v>
      </c>
    </row>
    <row r="11" spans="1:85" s="39" customFormat="1" x14ac:dyDescent="0.25">
      <c r="A11" s="38" t="s">
        <v>284</v>
      </c>
      <c r="B11" s="44">
        <v>1.6497721706864563</v>
      </c>
      <c r="C11" s="44">
        <v>1.5206632142857142</v>
      </c>
      <c r="D11" s="44">
        <v>1.457139136394791</v>
      </c>
      <c r="E11" s="44">
        <v>1.4729862795149968</v>
      </c>
      <c r="F11" s="44">
        <v>1.3169732170663344</v>
      </c>
      <c r="G11" s="44">
        <v>1.1795363162733681</v>
      </c>
      <c r="H11" s="44">
        <v>1.2326255319148935</v>
      </c>
      <c r="I11" s="44">
        <v>1.1990626477541371</v>
      </c>
      <c r="J11" s="44">
        <v>0.97972706222865424</v>
      </c>
      <c r="K11" s="44">
        <v>0.81858082653921849</v>
      </c>
      <c r="L11" s="44">
        <v>1.1420244033252882</v>
      </c>
      <c r="M11" s="44">
        <v>1.0288631631021323</v>
      </c>
      <c r="N11" s="44">
        <v>1.0379686332654676</v>
      </c>
      <c r="O11" s="44">
        <v>0.83926027730479202</v>
      </c>
      <c r="P11" s="44">
        <v>1.1170832741897327</v>
      </c>
      <c r="Q11" s="44">
        <v>1.5221206701381027</v>
      </c>
      <c r="R11" s="44">
        <v>1.8549989130434783</v>
      </c>
      <c r="S11" s="44">
        <v>1.9533866054663049</v>
      </c>
      <c r="T11" s="44">
        <v>2.4350649350649354</v>
      </c>
      <c r="U11" s="44">
        <v>3.2042461175545509</v>
      </c>
      <c r="V11" s="44">
        <v>3.7989479836353008</v>
      </c>
      <c r="W11" s="44">
        <v>4.3586789554531489</v>
      </c>
      <c r="X11" s="44">
        <v>5.1819394170318152</v>
      </c>
      <c r="Y11" s="44">
        <v>6.026184058529072</v>
      </c>
      <c r="Z11" s="44">
        <v>6.7660550458715596</v>
      </c>
      <c r="AA11" s="44">
        <v>7.7158721041547</v>
      </c>
      <c r="AB11" s="44">
        <v>9.2361652377240837</v>
      </c>
      <c r="AC11" s="44">
        <v>10.550098231827112</v>
      </c>
      <c r="AD11" s="44">
        <v>10.923679060665362</v>
      </c>
      <c r="AE11" s="44">
        <v>11.550098231827112</v>
      </c>
      <c r="AF11" s="44">
        <v>10.726546906187624</v>
      </c>
      <c r="AG11" s="44">
        <v>10.375502008032129</v>
      </c>
      <c r="AH11" s="44">
        <v>9.9026369168357</v>
      </c>
      <c r="AI11" s="44">
        <v>9.5380000000000003</v>
      </c>
      <c r="AJ11" s="44">
        <v>9.6425702811244971</v>
      </c>
      <c r="AK11" s="44">
        <v>9.4756097560975618</v>
      </c>
      <c r="AL11" s="44">
        <v>10.052953156822811</v>
      </c>
      <c r="AM11" s="44">
        <v>9.83</v>
      </c>
      <c r="AN11" s="44">
        <v>9.69</v>
      </c>
      <c r="AO11" s="44">
        <v>8.91</v>
      </c>
      <c r="AP11" s="44">
        <v>8.9700000000000006</v>
      </c>
      <c r="AQ11" s="44">
        <v>9.58</v>
      </c>
      <c r="AR11" s="44">
        <v>9.68</v>
      </c>
      <c r="AS11" s="44">
        <v>8.68</v>
      </c>
      <c r="AT11" s="44">
        <v>8.61</v>
      </c>
      <c r="AU11" s="44">
        <v>7.59</v>
      </c>
      <c r="AV11" s="44">
        <v>7.4</v>
      </c>
      <c r="AW11" s="44">
        <v>7.99</v>
      </c>
      <c r="AX11" s="44">
        <v>7.4</v>
      </c>
      <c r="AY11" s="44">
        <v>6.23</v>
      </c>
      <c r="AZ11" s="44">
        <v>5.88</v>
      </c>
      <c r="BA11" s="44">
        <v>5.46</v>
      </c>
      <c r="BB11" s="44">
        <v>5.22</v>
      </c>
      <c r="BC11" s="44">
        <v>3.95</v>
      </c>
      <c r="BD11" s="44">
        <v>3.95</v>
      </c>
      <c r="BE11" s="44">
        <v>3.52</v>
      </c>
      <c r="BF11" s="44">
        <v>3.77</v>
      </c>
      <c r="BG11" s="44">
        <v>3.98</v>
      </c>
      <c r="BH11" s="44">
        <v>3.85</v>
      </c>
      <c r="BI11" s="44">
        <v>3.63</v>
      </c>
      <c r="BJ11" s="44">
        <v>3.12</v>
      </c>
      <c r="BK11" s="44">
        <v>2.79</v>
      </c>
      <c r="BL11" s="44">
        <v>2.31</v>
      </c>
      <c r="BM11" s="44">
        <v>2.75</v>
      </c>
      <c r="BN11" s="44">
        <v>2.69</v>
      </c>
      <c r="BO11" s="44">
        <v>2.06</v>
      </c>
      <c r="BP11" s="44">
        <v>2.5499999999999998</v>
      </c>
      <c r="BQ11" s="44">
        <v>2.36</v>
      </c>
      <c r="BR11" s="44">
        <v>2.4</v>
      </c>
      <c r="BS11" s="44">
        <v>2.4</v>
      </c>
      <c r="BT11" s="44">
        <v>1.97</v>
      </c>
      <c r="BU11" s="44">
        <v>1.82</v>
      </c>
      <c r="BV11" s="44">
        <v>1.1399999999999999</v>
      </c>
      <c r="BW11" s="44">
        <v>0.74</v>
      </c>
      <c r="BX11" s="44">
        <v>1.05</v>
      </c>
      <c r="BY11" s="44">
        <v>0.85</v>
      </c>
      <c r="BZ11" s="44">
        <v>1.03</v>
      </c>
      <c r="CA11" s="44">
        <v>0.97</v>
      </c>
      <c r="CB11" s="44">
        <v>0.67</v>
      </c>
      <c r="CC11" s="44">
        <v>0.86</v>
      </c>
      <c r="CD11" s="44">
        <v>0.8</v>
      </c>
      <c r="CE11" s="44">
        <v>0.95</v>
      </c>
      <c r="CF11" s="44">
        <v>0.95</v>
      </c>
      <c r="CG11" s="44">
        <v>1.22</v>
      </c>
    </row>
    <row r="12" spans="1:85" s="39" customFormat="1" x14ac:dyDescent="0.25">
      <c r="A12" s="38" t="s">
        <v>285</v>
      </c>
      <c r="B12" s="44">
        <v>1.529880395810445</v>
      </c>
      <c r="C12" s="44">
        <v>1.4870771896282835</v>
      </c>
      <c r="D12" s="44">
        <v>1.5192174453621909</v>
      </c>
      <c r="E12" s="44">
        <v>1.6263368159203979</v>
      </c>
      <c r="F12" s="44">
        <v>1.9288386627906977</v>
      </c>
      <c r="G12" s="44">
        <v>2.0651523016650342</v>
      </c>
      <c r="H12" s="44">
        <v>2.4065260570304821</v>
      </c>
      <c r="I12" s="44">
        <v>2.2527373339891783</v>
      </c>
      <c r="J12" s="44">
        <v>2.2285676165194035</v>
      </c>
      <c r="K12" s="44">
        <v>1.9244703523937903</v>
      </c>
      <c r="L12" s="44">
        <v>1.8300957297043643</v>
      </c>
      <c r="M12" s="44">
        <v>2.4411670588235292</v>
      </c>
      <c r="N12" s="44">
        <v>2.2392931114193249</v>
      </c>
      <c r="O12" s="44">
        <v>2.1833748296228985</v>
      </c>
      <c r="P12" s="44">
        <v>1.7836881672597866</v>
      </c>
      <c r="Q12" s="44">
        <v>2.4233519577650684</v>
      </c>
      <c r="R12" s="44">
        <v>2.6308128528006947</v>
      </c>
      <c r="S12" s="44">
        <v>3.5829754341380768</v>
      </c>
      <c r="T12" s="44">
        <v>3.8772422926617458</v>
      </c>
      <c r="U12" s="44">
        <v>4.1911251629726207</v>
      </c>
      <c r="V12" s="44">
        <v>3.8121133977320456</v>
      </c>
      <c r="W12" s="44">
        <v>3.4792795292139558</v>
      </c>
      <c r="X12" s="44">
        <v>3.8630109427609431</v>
      </c>
      <c r="Y12" s="44">
        <v>3.7218792372881357</v>
      </c>
      <c r="Z12" s="44">
        <v>3.71174609375</v>
      </c>
      <c r="AA12" s="44">
        <v>4.103082843644251</v>
      </c>
      <c r="AB12" s="44">
        <v>4.5282411728708931</v>
      </c>
      <c r="AC12" s="44">
        <v>4.6491228070175437</v>
      </c>
      <c r="AD12" s="44">
        <v>5.3744493392070485</v>
      </c>
      <c r="AE12" s="44">
        <v>5.137777777777778</v>
      </c>
      <c r="AF12" s="44">
        <v>4.7420814479638009</v>
      </c>
      <c r="AG12" s="44">
        <v>4.709677419354839</v>
      </c>
      <c r="AH12" s="44">
        <v>5.2328767123287667</v>
      </c>
      <c r="AI12" s="44">
        <v>4.2059360730593607</v>
      </c>
      <c r="AJ12" s="44">
        <v>4.6759259259259256</v>
      </c>
      <c r="AK12" s="44">
        <v>5.596244131455399</v>
      </c>
      <c r="AL12" s="44">
        <v>5.2037914691943126</v>
      </c>
      <c r="AM12" s="44">
        <v>5.19</v>
      </c>
      <c r="AN12" s="44">
        <v>4.68</v>
      </c>
      <c r="AO12" s="44">
        <v>4.41</v>
      </c>
      <c r="AP12" s="44">
        <v>4.33</v>
      </c>
      <c r="AQ12" s="44">
        <v>4.54</v>
      </c>
      <c r="AR12" s="44">
        <v>3.7</v>
      </c>
      <c r="AS12" s="44">
        <v>3.22</v>
      </c>
      <c r="AT12" s="44">
        <v>3.36</v>
      </c>
      <c r="AU12" s="44">
        <v>3.6</v>
      </c>
      <c r="AV12" s="44">
        <v>3.23</v>
      </c>
      <c r="AW12" s="44">
        <v>2.59</v>
      </c>
      <c r="AX12" s="44">
        <v>2.83</v>
      </c>
      <c r="AY12" s="44">
        <v>2.2799999999999998</v>
      </c>
      <c r="AZ12" s="44">
        <v>2.12</v>
      </c>
      <c r="BA12" s="44">
        <v>2.15</v>
      </c>
      <c r="BB12" s="44">
        <v>2.36</v>
      </c>
      <c r="BC12" s="44">
        <v>2.06</v>
      </c>
      <c r="BD12" s="44">
        <v>2.13</v>
      </c>
      <c r="BE12" s="44">
        <v>2.2200000000000002</v>
      </c>
      <c r="BF12" s="44">
        <v>1.93</v>
      </c>
      <c r="BG12" s="44">
        <v>1.4</v>
      </c>
      <c r="BH12" s="44">
        <v>1.48</v>
      </c>
      <c r="BI12" s="44">
        <v>1.59</v>
      </c>
      <c r="BJ12" s="44">
        <v>1.59</v>
      </c>
      <c r="BK12" s="44">
        <v>0.91</v>
      </c>
      <c r="BL12" s="44">
        <v>1.44</v>
      </c>
      <c r="BM12" s="44">
        <v>1.03</v>
      </c>
      <c r="BN12" s="44">
        <v>1.27</v>
      </c>
      <c r="BO12" s="44">
        <v>1.0900000000000001</v>
      </c>
      <c r="BP12" s="44">
        <v>1.45</v>
      </c>
      <c r="BQ12" s="44">
        <v>1.24</v>
      </c>
      <c r="BR12" s="44">
        <v>1.07</v>
      </c>
      <c r="BS12" s="44">
        <v>0.79</v>
      </c>
      <c r="BT12" s="44">
        <v>0.51</v>
      </c>
      <c r="BU12" s="44">
        <v>0.46</v>
      </c>
      <c r="BV12" s="44">
        <v>0.42</v>
      </c>
      <c r="BW12" s="44">
        <v>0.24</v>
      </c>
      <c r="BX12" s="44">
        <v>0.47</v>
      </c>
      <c r="BY12" s="44">
        <v>0.51</v>
      </c>
      <c r="BZ12" s="44">
        <v>0.49</v>
      </c>
      <c r="CA12" s="44">
        <v>0.5</v>
      </c>
      <c r="CB12" s="44">
        <v>0.56000000000000005</v>
      </c>
      <c r="CC12" s="44">
        <v>0.52</v>
      </c>
      <c r="CD12" s="44">
        <v>0.48</v>
      </c>
      <c r="CE12" s="44">
        <v>0.57999999999999996</v>
      </c>
      <c r="CF12" s="44">
        <v>0.89</v>
      </c>
      <c r="CG12" s="44">
        <v>0.68</v>
      </c>
    </row>
    <row r="13" spans="1:85" s="39" customFormat="1" x14ac:dyDescent="0.25">
      <c r="A13" s="38" t="s">
        <v>286</v>
      </c>
      <c r="B13" s="44">
        <v>1.415040233614536</v>
      </c>
      <c r="C13" s="44">
        <v>1.1341871761658031</v>
      </c>
      <c r="D13" s="44">
        <v>1.067944126984127</v>
      </c>
      <c r="E13" s="44">
        <v>0.87127173913043487</v>
      </c>
      <c r="F13" s="44">
        <v>1.0537218869994516</v>
      </c>
      <c r="G13" s="44">
        <v>0.92482945316729837</v>
      </c>
      <c r="H13" s="44">
        <v>1.0221507276507276</v>
      </c>
      <c r="I13" s="44">
        <v>1.2405047428856715</v>
      </c>
      <c r="J13" s="44">
        <v>1.082306896551724</v>
      </c>
      <c r="K13" s="44">
        <v>0.84907313575525811</v>
      </c>
      <c r="L13" s="44">
        <v>1.0475935545935546</v>
      </c>
      <c r="M13" s="44">
        <v>0.9347698008337193</v>
      </c>
      <c r="N13" s="44">
        <v>0.75002151501568803</v>
      </c>
      <c r="O13" s="44">
        <v>1.029006938421509</v>
      </c>
      <c r="P13" s="44">
        <v>1.0357189905902482</v>
      </c>
      <c r="Q13" s="44">
        <v>1.1537044397463001</v>
      </c>
      <c r="R13" s="44">
        <v>1.561107839070925</v>
      </c>
      <c r="S13" s="44">
        <v>1.2935440063719632</v>
      </c>
      <c r="T13" s="44">
        <v>1.8389610542879624</v>
      </c>
      <c r="U13" s="44">
        <v>1.619090395480226</v>
      </c>
      <c r="V13" s="44">
        <v>1.5313834586466166</v>
      </c>
      <c r="W13" s="44">
        <v>1.6162961182994455</v>
      </c>
      <c r="X13" s="44">
        <v>1.670964585615188</v>
      </c>
      <c r="Y13" s="44">
        <v>2.3750689905591869</v>
      </c>
      <c r="Z13" s="44">
        <v>2.5433120879120881</v>
      </c>
      <c r="AA13" s="44">
        <v>3.395754821958457</v>
      </c>
      <c r="AB13" s="44">
        <v>3.6927621861152145</v>
      </c>
      <c r="AC13" s="44">
        <v>3.8202247191011236</v>
      </c>
      <c r="AD13" s="44">
        <v>4.6428571428571432</v>
      </c>
      <c r="AE13" s="44">
        <v>5.0266159695817496</v>
      </c>
      <c r="AF13" s="44">
        <v>4.2943396226415098</v>
      </c>
      <c r="AG13" s="44">
        <v>4.4904942965779471</v>
      </c>
      <c r="AH13" s="44">
        <v>4.7735849056603774</v>
      </c>
      <c r="AI13" s="44">
        <v>4.6754716981132072</v>
      </c>
      <c r="AJ13" s="44">
        <v>4.9922480620155039</v>
      </c>
      <c r="AK13" s="44">
        <v>4.416988416988417</v>
      </c>
      <c r="AL13" s="44">
        <v>4.05859375</v>
      </c>
      <c r="AM13" s="44">
        <v>4.3099999999999996</v>
      </c>
      <c r="AN13" s="44">
        <v>4.4400000000000004</v>
      </c>
      <c r="AO13" s="44">
        <v>4.7</v>
      </c>
      <c r="AP13" s="44">
        <v>4.58</v>
      </c>
      <c r="AQ13" s="44">
        <v>4.7300000000000004</v>
      </c>
      <c r="AR13" s="44">
        <v>4.8099999999999996</v>
      </c>
      <c r="AS13" s="44">
        <v>4.67</v>
      </c>
      <c r="AT13" s="44">
        <v>4.4800000000000004</v>
      </c>
      <c r="AU13" s="44">
        <v>4.63</v>
      </c>
      <c r="AV13" s="44">
        <v>3.58</v>
      </c>
      <c r="AW13" s="44">
        <v>3.75</v>
      </c>
      <c r="AX13" s="44">
        <v>2.96</v>
      </c>
      <c r="AY13" s="44">
        <v>2.75</v>
      </c>
      <c r="AZ13" s="44">
        <v>2.21</v>
      </c>
      <c r="BA13" s="44">
        <v>2.02</v>
      </c>
      <c r="BB13" s="44">
        <v>2.14</v>
      </c>
      <c r="BC13" s="44">
        <v>2.08</v>
      </c>
      <c r="BD13" s="44">
        <v>2.0099999999999998</v>
      </c>
      <c r="BE13" s="44">
        <v>1.93</v>
      </c>
      <c r="BF13" s="44">
        <v>1.92</v>
      </c>
      <c r="BG13" s="44">
        <v>1.77</v>
      </c>
      <c r="BH13" s="44">
        <v>1.99</v>
      </c>
      <c r="BI13" s="44">
        <v>1.75</v>
      </c>
      <c r="BJ13" s="44">
        <v>1.3</v>
      </c>
      <c r="BK13" s="44">
        <v>1.1100000000000001</v>
      </c>
      <c r="BL13" s="44">
        <v>0.92</v>
      </c>
      <c r="BM13" s="44">
        <v>0.78</v>
      </c>
      <c r="BN13" s="44">
        <v>1.08</v>
      </c>
      <c r="BO13" s="44">
        <v>0.98</v>
      </c>
      <c r="BP13" s="44">
        <v>0.9</v>
      </c>
      <c r="BQ13" s="44">
        <v>0.96</v>
      </c>
      <c r="BR13" s="44">
        <v>1.07</v>
      </c>
      <c r="BS13" s="44">
        <v>0.87</v>
      </c>
      <c r="BT13" s="44">
        <v>0.78</v>
      </c>
      <c r="BU13" s="44">
        <v>0.77</v>
      </c>
      <c r="BV13" s="44">
        <v>0.73</v>
      </c>
      <c r="BW13" s="44">
        <v>0.56000000000000005</v>
      </c>
      <c r="BX13" s="44">
        <v>0.52</v>
      </c>
      <c r="BY13" s="44">
        <v>0.61</v>
      </c>
      <c r="BZ13" s="44">
        <v>0.64</v>
      </c>
      <c r="CA13" s="44">
        <v>0.94</v>
      </c>
      <c r="CB13" s="44">
        <v>0.87</v>
      </c>
      <c r="CC13" s="44">
        <v>1.03</v>
      </c>
      <c r="CD13" s="44">
        <v>0.98</v>
      </c>
      <c r="CE13" s="44">
        <v>0.97</v>
      </c>
      <c r="CF13" s="44">
        <v>0.75</v>
      </c>
      <c r="CG13" s="44">
        <v>0.61</v>
      </c>
    </row>
    <row r="14" spans="1:85" s="39" customFormat="1" x14ac:dyDescent="0.25">
      <c r="A14" s="38" t="s">
        <v>287</v>
      </c>
      <c r="B14" s="44">
        <v>1.7237831374138628</v>
      </c>
      <c r="C14" s="44">
        <v>1.476392464678179</v>
      </c>
      <c r="D14" s="44">
        <v>1.3694092987804878</v>
      </c>
      <c r="E14" s="44">
        <v>1.6106070663811565</v>
      </c>
      <c r="F14" s="44">
        <v>1.441939986282579</v>
      </c>
      <c r="G14" s="44">
        <v>1.8488339017735334</v>
      </c>
      <c r="H14" s="44">
        <v>1.4215427905427906</v>
      </c>
      <c r="I14" s="44">
        <v>1.5186677450663215</v>
      </c>
      <c r="J14" s="44">
        <v>1.3335644799999999</v>
      </c>
      <c r="K14" s="44">
        <v>0.96126943490477679</v>
      </c>
      <c r="L14" s="44">
        <v>1.4790681887366819</v>
      </c>
      <c r="M14" s="44">
        <v>1.4686117611761176</v>
      </c>
      <c r="N14" s="44">
        <v>1.185272207166516</v>
      </c>
      <c r="O14" s="44">
        <v>1.2186646723646724</v>
      </c>
      <c r="P14" s="44">
        <v>1.3813317731277535</v>
      </c>
      <c r="Q14" s="44">
        <v>1.367101179051275</v>
      </c>
      <c r="R14" s="44">
        <v>1.7656712619300106</v>
      </c>
      <c r="S14" s="44">
        <v>1.8177216944801029</v>
      </c>
      <c r="T14" s="44">
        <v>2.1788152284263957</v>
      </c>
      <c r="U14" s="44">
        <v>2.0243146766169158</v>
      </c>
      <c r="V14" s="44">
        <v>2.4214816590745625</v>
      </c>
      <c r="W14" s="44">
        <v>2.6031894934333959</v>
      </c>
      <c r="X14" s="44">
        <v>2.6080827067669174</v>
      </c>
      <c r="Y14" s="44">
        <v>2.7381230985256262</v>
      </c>
      <c r="Z14" s="44">
        <v>3.2173498570066732</v>
      </c>
      <c r="AA14" s="44">
        <v>3.7177362064882784</v>
      </c>
      <c r="AB14" s="44">
        <v>3.9239001189060643</v>
      </c>
      <c r="AC14" s="44">
        <v>4.3632075471698109</v>
      </c>
      <c r="AD14" s="44">
        <v>4.4423529411764706</v>
      </c>
      <c r="AE14" s="44">
        <v>4.3372641509433967</v>
      </c>
      <c r="AF14" s="44">
        <v>4.1270588235294117</v>
      </c>
      <c r="AG14" s="44">
        <v>3.920863309352518</v>
      </c>
      <c r="AH14" s="44">
        <v>4.0165876777251182</v>
      </c>
      <c r="AI14" s="44">
        <v>3.901176470588235</v>
      </c>
      <c r="AJ14" s="44">
        <v>3.4633569739952721</v>
      </c>
      <c r="AK14" s="44">
        <v>3.6129807692307692</v>
      </c>
      <c r="AL14" s="44">
        <v>3.1390243902439026</v>
      </c>
      <c r="AM14" s="44">
        <v>3.55</v>
      </c>
      <c r="AN14" s="44">
        <v>2.95</v>
      </c>
      <c r="AO14" s="44">
        <v>2.95</v>
      </c>
      <c r="AP14" s="44">
        <v>2.7</v>
      </c>
      <c r="AQ14" s="44">
        <v>2</v>
      </c>
      <c r="AR14" s="44">
        <v>1.86</v>
      </c>
      <c r="AS14" s="44">
        <v>1.87</v>
      </c>
      <c r="AT14" s="44">
        <v>2.0499999999999998</v>
      </c>
      <c r="AU14" s="44">
        <v>2.25</v>
      </c>
      <c r="AV14" s="44">
        <v>2.04</v>
      </c>
      <c r="AW14" s="44">
        <v>1.8</v>
      </c>
      <c r="AX14" s="44">
        <v>1.77</v>
      </c>
      <c r="AY14" s="44">
        <v>1.49</v>
      </c>
      <c r="AZ14" s="44">
        <v>1.19</v>
      </c>
      <c r="BA14" s="44">
        <v>1.2</v>
      </c>
      <c r="BB14" s="44">
        <v>0.92</v>
      </c>
      <c r="BC14" s="44">
        <v>1.01</v>
      </c>
      <c r="BD14" s="44">
        <v>1.07</v>
      </c>
      <c r="BE14" s="44">
        <v>1.1100000000000001</v>
      </c>
      <c r="BF14" s="44">
        <v>0.99</v>
      </c>
      <c r="BG14" s="44">
        <v>0.87</v>
      </c>
      <c r="BH14" s="44">
        <v>0.89</v>
      </c>
      <c r="BI14" s="44">
        <v>0.66</v>
      </c>
      <c r="BJ14" s="44">
        <v>0.9</v>
      </c>
      <c r="BK14" s="44">
        <v>0.85</v>
      </c>
      <c r="BL14" s="44">
        <v>0.79</v>
      </c>
      <c r="BM14" s="44">
        <v>0.71</v>
      </c>
      <c r="BN14" s="44">
        <v>0.87</v>
      </c>
      <c r="BO14" s="44">
        <v>0.66</v>
      </c>
      <c r="BP14" s="44">
        <v>0.72</v>
      </c>
      <c r="BQ14" s="44">
        <v>0.8</v>
      </c>
      <c r="BR14" s="44">
        <v>0.88</v>
      </c>
      <c r="BS14" s="44">
        <v>0.62</v>
      </c>
      <c r="BT14" s="44">
        <v>0.49</v>
      </c>
      <c r="BU14" s="44">
        <v>0.53</v>
      </c>
      <c r="BV14" s="44">
        <v>0.53</v>
      </c>
      <c r="BW14" s="44">
        <v>0.28999999999999998</v>
      </c>
      <c r="BX14" s="44">
        <v>0.39</v>
      </c>
      <c r="BY14" s="44">
        <v>0.18</v>
      </c>
      <c r="BZ14" s="44">
        <v>0.32</v>
      </c>
      <c r="CA14" s="44">
        <v>0.42</v>
      </c>
      <c r="CB14" s="44">
        <v>0.34</v>
      </c>
      <c r="CC14" s="44">
        <v>0.35</v>
      </c>
      <c r="CD14" s="44">
        <v>0.32</v>
      </c>
      <c r="CE14" s="44">
        <v>0.41</v>
      </c>
      <c r="CF14" s="44">
        <v>0.44</v>
      </c>
      <c r="CG14" s="44">
        <v>0.66</v>
      </c>
    </row>
    <row r="15" spans="1:85" s="39" customFormat="1" x14ac:dyDescent="0.25">
      <c r="A15" s="38" t="s">
        <v>235</v>
      </c>
      <c r="B15" s="44">
        <v>1.2085820922703359</v>
      </c>
      <c r="C15" s="44">
        <v>1.1401028937007875</v>
      </c>
      <c r="D15" s="44">
        <v>1.0962315261431603</v>
      </c>
      <c r="E15" s="44">
        <v>1.0574338222300761</v>
      </c>
      <c r="F15" s="44">
        <v>1.0101386815068494</v>
      </c>
      <c r="G15" s="44">
        <v>1.0027417700301708</v>
      </c>
      <c r="H15" s="44">
        <v>1.0819478421900162</v>
      </c>
      <c r="I15" s="44">
        <v>1.0766277044025159</v>
      </c>
      <c r="J15" s="44">
        <v>1.0124465909090909</v>
      </c>
      <c r="K15" s="44">
        <v>0.87275265830346482</v>
      </c>
      <c r="L15" s="44">
        <v>0.9117396032435563</v>
      </c>
      <c r="M15" s="44">
        <v>0.93215685722331743</v>
      </c>
      <c r="N15" s="44">
        <v>0.91944987896718666</v>
      </c>
      <c r="O15" s="44">
        <v>0.85871329896907211</v>
      </c>
      <c r="P15" s="44">
        <v>1.0686561715351151</v>
      </c>
      <c r="Q15" s="44">
        <v>1.3099898226864222</v>
      </c>
      <c r="R15" s="44">
        <v>1.5614565898836381</v>
      </c>
      <c r="S15" s="44">
        <v>1.7581278888123133</v>
      </c>
      <c r="T15" s="44">
        <v>2.2290200224089634</v>
      </c>
      <c r="U15" s="44">
        <v>2.9338158663883092</v>
      </c>
      <c r="V15" s="44">
        <v>3.9376218323586745</v>
      </c>
      <c r="W15" s="44">
        <v>4.1615442683058346</v>
      </c>
      <c r="X15" s="44">
        <v>4.7310092532816874</v>
      </c>
      <c r="Y15" s="44">
        <v>5.5903640488279134</v>
      </c>
      <c r="Z15" s="44">
        <v>6.972085385878489</v>
      </c>
      <c r="AA15" s="44">
        <v>7.9300452388833724</v>
      </c>
      <c r="AB15" s="44">
        <v>8.1663685152057237</v>
      </c>
      <c r="AC15" s="44">
        <v>8.7526857401334386</v>
      </c>
      <c r="AD15" s="44">
        <v>8.8929137423590667</v>
      </c>
      <c r="AE15" s="44">
        <v>8.3603355164885667</v>
      </c>
      <c r="AF15" s="44">
        <v>7.8162388198397021</v>
      </c>
      <c r="AG15" s="44">
        <v>7.6147657359204928</v>
      </c>
      <c r="AH15" s="44">
        <v>7.4555243445692883</v>
      </c>
      <c r="AI15" s="44">
        <v>6.9069985908877403</v>
      </c>
      <c r="AJ15" s="44">
        <v>6.831706736491312</v>
      </c>
      <c r="AK15" s="44">
        <v>6.8940493468795356</v>
      </c>
      <c r="AL15" s="44">
        <v>6.6691095639428362</v>
      </c>
      <c r="AM15" s="44">
        <v>6.33</v>
      </c>
      <c r="AN15" s="50">
        <v>5.9</v>
      </c>
      <c r="AO15" s="50">
        <v>5.58</v>
      </c>
      <c r="AP15" s="50">
        <v>5.35</v>
      </c>
      <c r="AQ15" s="50">
        <v>4.9400000000000004</v>
      </c>
      <c r="AR15" s="50">
        <v>4.3099999999999996</v>
      </c>
      <c r="AS15" s="50">
        <v>3.93</v>
      </c>
      <c r="AT15" s="50">
        <v>3.72</v>
      </c>
      <c r="AU15" s="50">
        <v>3.39</v>
      </c>
      <c r="AV15" s="50">
        <v>3.18</v>
      </c>
      <c r="AW15" s="50">
        <v>3.07</v>
      </c>
      <c r="AX15" s="50">
        <v>2.95</v>
      </c>
      <c r="AY15" s="50">
        <v>2.5099999999999998</v>
      </c>
      <c r="AZ15" s="50">
        <v>2.3199999999999998</v>
      </c>
      <c r="BA15" s="50">
        <v>2.1800000000000002</v>
      </c>
      <c r="BB15" s="50">
        <v>2.08</v>
      </c>
      <c r="BC15" s="50">
        <v>1.76</v>
      </c>
      <c r="BD15" s="50">
        <v>1.63</v>
      </c>
      <c r="BE15" s="50">
        <v>1.57</v>
      </c>
      <c r="BF15" s="50">
        <v>1.67</v>
      </c>
      <c r="BG15" s="50">
        <v>1.47</v>
      </c>
      <c r="BH15" s="50">
        <v>1.38</v>
      </c>
      <c r="BI15" s="50">
        <v>1.27</v>
      </c>
      <c r="BJ15" s="50">
        <v>1.22</v>
      </c>
      <c r="BK15" s="50">
        <v>1.1100000000000001</v>
      </c>
      <c r="BL15" s="50">
        <v>1.06</v>
      </c>
      <c r="BM15" s="50">
        <v>1.06</v>
      </c>
      <c r="BN15" s="50">
        <v>1</v>
      </c>
      <c r="BO15" s="50">
        <v>0.87</v>
      </c>
      <c r="BP15" s="50">
        <v>0.97</v>
      </c>
      <c r="BQ15" s="50">
        <v>1.07</v>
      </c>
      <c r="BR15" s="50">
        <v>1.06</v>
      </c>
      <c r="BS15" s="50">
        <v>0.84</v>
      </c>
      <c r="BT15" s="50">
        <v>0.7</v>
      </c>
      <c r="BU15" s="50">
        <v>0.62</v>
      </c>
      <c r="BV15" s="50">
        <v>0.59</v>
      </c>
      <c r="BW15" s="50">
        <v>0.47</v>
      </c>
      <c r="BX15" s="50">
        <v>0.46</v>
      </c>
      <c r="BY15" s="50">
        <v>0.46</v>
      </c>
      <c r="BZ15" s="50">
        <v>0.47</v>
      </c>
      <c r="CA15" s="50">
        <v>0.48</v>
      </c>
      <c r="CB15" s="50">
        <v>0.37</v>
      </c>
      <c r="CC15" s="50">
        <v>0.43</v>
      </c>
      <c r="CD15" s="50">
        <v>0.44</v>
      </c>
      <c r="CE15" s="50">
        <v>0.46</v>
      </c>
      <c r="CF15" s="50">
        <v>0.5</v>
      </c>
      <c r="CG15" s="50">
        <v>0.56999999999999995</v>
      </c>
    </row>
    <row r="16" spans="1:85" x14ac:dyDescent="0.25">
      <c r="A16" s="13" t="s">
        <v>86</v>
      </c>
    </row>
    <row r="17" spans="1:47" x14ac:dyDescent="0.25">
      <c r="A17" s="25" t="s">
        <v>179</v>
      </c>
      <c r="AU17" s="9"/>
    </row>
  </sheetData>
  <hyperlinks>
    <hyperlink ref="A16" location="'TABLE OF CONTENTS'!A1" display="Return to Table of Contents" xr:uid="{00000000-0004-0000-4000-000000000000}"/>
  </hyperlinks>
  <pageMargins left="0.7" right="0.7" top="0.75" bottom="0.75" header="0.3" footer="0.3"/>
  <pageSetup orientation="portrait" r:id="rId1"/>
  <headerFooter>
    <oddHeader>&amp;L&amp;"Calibri"&amp;11&amp;K000000NONCONFIDENTIAL // EXTERNAL&amp;1#_x000D_&amp;"Calibri"&amp;11&amp;K000000&amp;"Calibri"&amp;11&amp;K000000</oddHeader>
  </headerFooter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0D4C7-64B0-4C4B-95E5-E459D71E8252}">
  <sheetPr codeName="Sheet35"/>
  <dimension ref="A1:CG40"/>
  <sheetViews>
    <sheetView workbookViewId="0">
      <pane xSplit="1" topLeftCell="B1" activePane="topRight" state="frozen"/>
      <selection activeCell="A19" sqref="A19"/>
      <selection pane="topRight"/>
    </sheetView>
  </sheetViews>
  <sheetFormatPr defaultRowHeight="15" x14ac:dyDescent="0.25"/>
  <cols>
    <col min="1" max="1" width="82.42578125" bestFit="1" customWidth="1"/>
    <col min="2" max="41" width="10.140625" customWidth="1"/>
    <col min="49" max="49" width="9.140625" style="5"/>
  </cols>
  <sheetData>
    <row r="1" spans="1:85" ht="20.25" x14ac:dyDescent="0.25">
      <c r="A1" s="29" t="s">
        <v>294</v>
      </c>
    </row>
    <row r="3" spans="1:85" x14ac:dyDescent="0.25">
      <c r="A3" t="s">
        <v>222</v>
      </c>
      <c r="W3" s="7"/>
      <c r="X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BF3" s="57"/>
    </row>
    <row r="4" spans="1:85" x14ac:dyDescent="0.25">
      <c r="A4" s="38"/>
      <c r="B4" s="40" t="s">
        <v>94</v>
      </c>
      <c r="C4" s="40" t="s">
        <v>95</v>
      </c>
      <c r="D4" s="40" t="s">
        <v>96</v>
      </c>
      <c r="E4" s="40" t="s">
        <v>97</v>
      </c>
      <c r="F4" s="40" t="s">
        <v>98</v>
      </c>
      <c r="G4" s="40" t="s">
        <v>99</v>
      </c>
      <c r="H4" s="40" t="s">
        <v>100</v>
      </c>
      <c r="I4" s="40" t="s">
        <v>101</v>
      </c>
      <c r="J4" s="40" t="s">
        <v>102</v>
      </c>
      <c r="K4" s="40" t="s">
        <v>103</v>
      </c>
      <c r="L4" s="40" t="s">
        <v>104</v>
      </c>
      <c r="M4" s="40" t="s">
        <v>105</v>
      </c>
      <c r="N4" s="40" t="s">
        <v>106</v>
      </c>
      <c r="O4" s="40" t="s">
        <v>107</v>
      </c>
      <c r="P4" s="40" t="s">
        <v>108</v>
      </c>
      <c r="Q4" s="40" t="s">
        <v>109</v>
      </c>
      <c r="R4" s="40" t="s">
        <v>110</v>
      </c>
      <c r="S4" s="40" t="s">
        <v>111</v>
      </c>
      <c r="T4" s="40" t="s">
        <v>112</v>
      </c>
      <c r="U4" s="40" t="s">
        <v>113</v>
      </c>
      <c r="V4" s="40" t="s">
        <v>114</v>
      </c>
      <c r="W4" s="40" t="s">
        <v>115</v>
      </c>
      <c r="X4" s="40" t="s">
        <v>116</v>
      </c>
      <c r="Y4" s="40" t="s">
        <v>117</v>
      </c>
      <c r="Z4" s="40" t="s">
        <v>118</v>
      </c>
      <c r="AA4" s="40" t="s">
        <v>119</v>
      </c>
      <c r="AB4" s="40" t="s">
        <v>120</v>
      </c>
      <c r="AC4" s="40" t="s">
        <v>121</v>
      </c>
      <c r="AD4" s="40" t="s">
        <v>122</v>
      </c>
      <c r="AE4" s="40" t="s">
        <v>123</v>
      </c>
      <c r="AF4" s="40" t="s">
        <v>124</v>
      </c>
      <c r="AG4" s="40" t="s">
        <v>125</v>
      </c>
      <c r="AH4" s="40" t="s">
        <v>126</v>
      </c>
      <c r="AI4" s="40" t="s">
        <v>127</v>
      </c>
      <c r="AJ4" s="40" t="s">
        <v>128</v>
      </c>
      <c r="AK4" s="40" t="s">
        <v>129</v>
      </c>
      <c r="AL4" s="40" t="s">
        <v>130</v>
      </c>
      <c r="AM4" s="40" t="s">
        <v>131</v>
      </c>
      <c r="AN4" s="40" t="s">
        <v>132</v>
      </c>
      <c r="AO4" s="40" t="s">
        <v>133</v>
      </c>
      <c r="AP4" s="40" t="s">
        <v>134</v>
      </c>
      <c r="AQ4" s="40" t="s">
        <v>135</v>
      </c>
      <c r="AR4" s="40" t="s">
        <v>136</v>
      </c>
      <c r="AS4" s="40" t="s">
        <v>137</v>
      </c>
      <c r="AT4" s="52" t="s">
        <v>138</v>
      </c>
      <c r="AU4" s="52" t="s">
        <v>139</v>
      </c>
      <c r="AV4" s="52" t="s">
        <v>140</v>
      </c>
      <c r="AW4" s="47" t="s">
        <v>141</v>
      </c>
      <c r="AX4" s="47" t="s">
        <v>142</v>
      </c>
      <c r="AY4" s="47" t="s">
        <v>143</v>
      </c>
      <c r="AZ4" s="47" t="s">
        <v>144</v>
      </c>
      <c r="BA4" s="47" t="s">
        <v>145</v>
      </c>
      <c r="BB4" s="47" t="s">
        <v>146</v>
      </c>
      <c r="BC4" s="47" t="s">
        <v>147</v>
      </c>
      <c r="BD4" s="47" t="s">
        <v>148</v>
      </c>
      <c r="BE4" s="47" t="s">
        <v>149</v>
      </c>
      <c r="BF4" s="47" t="s">
        <v>150</v>
      </c>
      <c r="BG4" s="47" t="s">
        <v>151</v>
      </c>
      <c r="BH4" s="47" t="s">
        <v>152</v>
      </c>
      <c r="BI4" s="47" t="s">
        <v>153</v>
      </c>
      <c r="BJ4" s="47" t="s">
        <v>154</v>
      </c>
      <c r="BK4" s="47" t="s">
        <v>155</v>
      </c>
      <c r="BL4" s="47" t="s">
        <v>156</v>
      </c>
      <c r="BM4" s="47" t="s">
        <v>157</v>
      </c>
      <c r="BN4" s="47" t="s">
        <v>158</v>
      </c>
      <c r="BO4" s="47" t="s">
        <v>159</v>
      </c>
      <c r="BP4" s="47" t="s">
        <v>160</v>
      </c>
      <c r="BQ4" s="47" t="s">
        <v>161</v>
      </c>
      <c r="BR4" s="47" t="s">
        <v>162</v>
      </c>
      <c r="BS4" s="47" t="s">
        <v>163</v>
      </c>
      <c r="BT4" s="47" t="s">
        <v>164</v>
      </c>
      <c r="BU4" s="47" t="s">
        <v>165</v>
      </c>
      <c r="BV4" s="47" t="s">
        <v>166</v>
      </c>
      <c r="BW4" s="47" t="s">
        <v>167</v>
      </c>
      <c r="BX4" s="47" t="s">
        <v>168</v>
      </c>
      <c r="BY4" s="47" t="s">
        <v>169</v>
      </c>
      <c r="BZ4" s="47" t="s">
        <v>170</v>
      </c>
      <c r="CA4" s="47" t="s">
        <v>171</v>
      </c>
      <c r="CB4" s="47" t="s">
        <v>172</v>
      </c>
      <c r="CC4" s="47" t="s">
        <v>173</v>
      </c>
      <c r="CD4" s="47" t="s">
        <v>174</v>
      </c>
      <c r="CE4" s="47" t="s">
        <v>175</v>
      </c>
      <c r="CF4" s="47" t="s">
        <v>176</v>
      </c>
      <c r="CG4" s="47" t="s">
        <v>177</v>
      </c>
    </row>
    <row r="5" spans="1:85" s="5" customFormat="1" x14ac:dyDescent="0.25">
      <c r="A5" s="38" t="s">
        <v>277</v>
      </c>
      <c r="B5" s="44">
        <v>8.0064772997570586</v>
      </c>
      <c r="C5" s="44">
        <v>7.9551971925122658</v>
      </c>
      <c r="D5" s="44">
        <v>8.2085296713638431</v>
      </c>
      <c r="E5" s="44">
        <v>7.9784995643483265</v>
      </c>
      <c r="F5" s="44">
        <v>6.8109840969614295</v>
      </c>
      <c r="G5" s="44">
        <v>7.1652425153364048</v>
      </c>
      <c r="H5" s="44">
        <v>6.0675779864217043</v>
      </c>
      <c r="I5" s="44">
        <v>5.9717401087284445</v>
      </c>
      <c r="J5" s="44">
        <v>5.6804264443047723</v>
      </c>
      <c r="K5" s="44">
        <v>5.2317853646427963</v>
      </c>
      <c r="L5" s="44">
        <v>5.2334036869274438</v>
      </c>
      <c r="M5" s="44">
        <v>5.0815934866389032</v>
      </c>
      <c r="N5" s="44">
        <v>5.1922783988075256</v>
      </c>
      <c r="O5" s="44">
        <v>5.050117591677048</v>
      </c>
      <c r="P5" s="44">
        <v>5.1121546056315887</v>
      </c>
      <c r="Q5" s="44">
        <v>5.2908401749363163</v>
      </c>
      <c r="R5" s="44">
        <v>5.742042864106919</v>
      </c>
      <c r="S5" s="44">
        <v>6.8732198632084476</v>
      </c>
      <c r="T5" s="44">
        <v>7.5119626548386806</v>
      </c>
      <c r="U5" s="44">
        <v>9.8206567621795422</v>
      </c>
      <c r="V5" s="44">
        <v>10.947972762082026</v>
      </c>
      <c r="W5" s="44">
        <v>12.241492158906327</v>
      </c>
      <c r="X5" s="44">
        <v>13.902485419113365</v>
      </c>
      <c r="Y5" s="44">
        <v>15.608146266979622</v>
      </c>
      <c r="Z5" s="44">
        <v>16.768629588967372</v>
      </c>
      <c r="AA5" s="44">
        <v>17.274877300038387</v>
      </c>
      <c r="AB5" s="44">
        <v>18.477123706449348</v>
      </c>
      <c r="AC5" s="44">
        <v>16.796494529455227</v>
      </c>
      <c r="AD5" s="44">
        <v>15.810143588453379</v>
      </c>
      <c r="AE5" s="44">
        <v>15.035113546992088</v>
      </c>
      <c r="AF5" s="44">
        <v>13.62504528633394</v>
      </c>
      <c r="AG5" s="44">
        <v>12.287899011002853</v>
      </c>
      <c r="AH5" s="44">
        <v>11.854075238094902</v>
      </c>
      <c r="AI5" s="44">
        <v>10.671114708660554</v>
      </c>
      <c r="AJ5" s="44">
        <v>9.4836626893328084</v>
      </c>
      <c r="AK5" s="44">
        <v>9.3911881715191221</v>
      </c>
      <c r="AL5" s="44">
        <v>9.0313684376195127</v>
      </c>
      <c r="AM5" s="44">
        <v>8.5797703735316748</v>
      </c>
      <c r="AN5" s="44">
        <v>7.7301627013433567</v>
      </c>
      <c r="AO5" s="44">
        <v>6.8866605002618613</v>
      </c>
      <c r="AP5" s="44">
        <v>6.1824441319377659</v>
      </c>
      <c r="AQ5" s="44">
        <v>5.9789138516313001</v>
      </c>
      <c r="AR5" s="44">
        <v>5.822076437585995</v>
      </c>
      <c r="AS5" s="44">
        <v>5.3969251530408258</v>
      </c>
      <c r="AT5" s="44">
        <v>5.4408690240419357</v>
      </c>
      <c r="AU5" s="44">
        <v>5.4546551557941836</v>
      </c>
      <c r="AV5" s="44">
        <v>5.6382845239939252</v>
      </c>
      <c r="AW5" s="44">
        <v>5.4920232399009308</v>
      </c>
      <c r="AX5" s="44">
        <v>5.5486690920144222</v>
      </c>
      <c r="AY5" s="44">
        <v>5.0449937439634827</v>
      </c>
      <c r="AZ5" s="44">
        <v>4.6769383342018829</v>
      </c>
      <c r="BA5" s="44">
        <v>5.3873141847639827</v>
      </c>
      <c r="BB5" s="44">
        <v>5.2403347379718204</v>
      </c>
      <c r="BC5" s="44">
        <v>5.5730976276018529</v>
      </c>
      <c r="BD5" s="44">
        <v>5.50547413174142</v>
      </c>
      <c r="BE5" s="44">
        <v>4.698762226390051</v>
      </c>
      <c r="BF5" s="44">
        <v>4.219649089216408</v>
      </c>
      <c r="BG5" s="44">
        <v>4.3966395847559347</v>
      </c>
      <c r="BH5" s="44">
        <v>4.466431114270967</v>
      </c>
      <c r="BI5" s="44">
        <v>4.6937449270634142</v>
      </c>
      <c r="BJ5" s="44">
        <v>5.2673285480181065</v>
      </c>
      <c r="BK5" s="44">
        <v>4.5394936847948335</v>
      </c>
      <c r="BL5" s="44">
        <v>5.0187770314541513</v>
      </c>
      <c r="BM5" s="44">
        <v>5.019558535522906</v>
      </c>
      <c r="BN5" s="44">
        <v>4.6235536147591922</v>
      </c>
      <c r="BO5" s="44">
        <v>5.2545598422255964</v>
      </c>
      <c r="BP5" s="44">
        <v>5.2514956147929173</v>
      </c>
      <c r="BQ5" s="44">
        <v>4.883992866105956</v>
      </c>
      <c r="BR5" s="44">
        <v>4.6902750246459872</v>
      </c>
      <c r="BS5" s="44">
        <v>3.9643624660726533</v>
      </c>
      <c r="BT5" s="44">
        <v>2.7909684454821302</v>
      </c>
      <c r="BU5" s="44">
        <v>2.3495648246838567</v>
      </c>
      <c r="BV5" s="44">
        <v>2.1024290336087401</v>
      </c>
      <c r="BW5" s="44">
        <v>1.7110889863863501</v>
      </c>
      <c r="BX5" s="44">
        <v>1.6009478891858584</v>
      </c>
      <c r="BY5" s="44">
        <v>1.8346218810439054</v>
      </c>
      <c r="BZ5" s="44">
        <v>1.94</v>
      </c>
      <c r="CA5" s="44">
        <v>2.3686328169827964</v>
      </c>
      <c r="CB5" s="44">
        <v>2.3636502806076152</v>
      </c>
      <c r="CC5" s="44">
        <v>2.3415201342094862</v>
      </c>
      <c r="CD5" s="44">
        <v>2.3513594289808797</v>
      </c>
      <c r="CE5" s="44">
        <v>2.6977834817770767</v>
      </c>
      <c r="CF5" s="44">
        <v>3.14</v>
      </c>
      <c r="CG5" s="44">
        <v>3.31</v>
      </c>
    </row>
    <row r="6" spans="1:85" s="5" customFormat="1" x14ac:dyDescent="0.25">
      <c r="A6" s="38" t="s">
        <v>278</v>
      </c>
      <c r="B6" s="44">
        <v>4.6558067077784608</v>
      </c>
      <c r="C6" s="44">
        <v>4.5719602190056801</v>
      </c>
      <c r="D6" s="44">
        <v>4.1583255578544627</v>
      </c>
      <c r="E6" s="44">
        <v>4.0553492191246985</v>
      </c>
      <c r="F6" s="44">
        <v>3.8248957145869475</v>
      </c>
      <c r="G6" s="44">
        <v>3.7674952679409284</v>
      </c>
      <c r="H6" s="44">
        <v>3.6577150737357456</v>
      </c>
      <c r="I6" s="44">
        <v>3.5338446728177222</v>
      </c>
      <c r="J6" s="44">
        <v>3.4765394626956305</v>
      </c>
      <c r="K6" s="44">
        <v>3.3473416450609821</v>
      </c>
      <c r="L6" s="44">
        <v>3.5387505814549414</v>
      </c>
      <c r="M6" s="44">
        <v>3.5158254972423184</v>
      </c>
      <c r="N6" s="44">
        <v>3.6585732814549901</v>
      </c>
      <c r="O6" s="44">
        <v>3.9601557231615265</v>
      </c>
      <c r="P6" s="44">
        <v>4.084503712051391</v>
      </c>
      <c r="Q6" s="44">
        <v>5.0251829017907035</v>
      </c>
      <c r="R6" s="44">
        <v>6.0094436287035622</v>
      </c>
      <c r="S6" s="44">
        <v>6.797457367122453</v>
      </c>
      <c r="T6" s="44">
        <v>8.1725906744796717</v>
      </c>
      <c r="U6" s="44">
        <v>9.4097453272634137</v>
      </c>
      <c r="V6" s="44">
        <v>10.254206057241113</v>
      </c>
      <c r="W6" s="44">
        <v>11.63973850130429</v>
      </c>
      <c r="X6" s="44">
        <v>12.657166279337003</v>
      </c>
      <c r="Y6" s="44">
        <v>14.331870200236413</v>
      </c>
      <c r="Z6" s="44">
        <v>15.777925484109701</v>
      </c>
      <c r="AA6" s="44">
        <v>16.677844729526115</v>
      </c>
      <c r="AB6" s="44">
        <v>16.872696899731949</v>
      </c>
      <c r="AC6" s="44">
        <v>15.763718053905173</v>
      </c>
      <c r="AD6" s="44">
        <v>14.617251798923082</v>
      </c>
      <c r="AE6" s="44">
        <v>13.140231715397515</v>
      </c>
      <c r="AF6" s="44">
        <v>11.854134038846507</v>
      </c>
      <c r="AG6" s="44">
        <v>10.69332613459644</v>
      </c>
      <c r="AH6" s="44">
        <v>9.7332449865342987</v>
      </c>
      <c r="AI6" s="44">
        <v>8.9649316075215459</v>
      </c>
      <c r="AJ6" s="44">
        <v>8.844834463651285</v>
      </c>
      <c r="AK6" s="44">
        <v>8.3461247094661495</v>
      </c>
      <c r="AL6" s="44">
        <v>7.9651889497565644</v>
      </c>
      <c r="AM6" s="44">
        <v>7.4497580195231379</v>
      </c>
      <c r="AN6" s="44">
        <v>6.6623440057401231</v>
      </c>
      <c r="AO6" s="44">
        <v>6.2474401388176766</v>
      </c>
      <c r="AP6" s="44">
        <v>5.6911450131228429</v>
      </c>
      <c r="AQ6" s="44">
        <v>5.2116059446729412</v>
      </c>
      <c r="AR6" s="44">
        <v>4.9123480621463154</v>
      </c>
      <c r="AS6" s="44">
        <v>4.409803544204193</v>
      </c>
      <c r="AT6" s="44">
        <v>3.9166489954935915</v>
      </c>
      <c r="AU6" s="44">
        <v>3.7891179928743446</v>
      </c>
      <c r="AV6" s="44">
        <v>3.9162869198787331</v>
      </c>
      <c r="AW6" s="44">
        <v>3.7725010679549973</v>
      </c>
      <c r="AX6" s="44">
        <v>3.7319854680084452</v>
      </c>
      <c r="AY6" s="44">
        <v>3.870217972865944</v>
      </c>
      <c r="AZ6" s="44">
        <v>3.3891804181999565</v>
      </c>
      <c r="BA6" s="44">
        <v>3.3704712384969602</v>
      </c>
      <c r="BB6" s="44">
        <v>3.2882760068481018</v>
      </c>
      <c r="BC6" s="44">
        <v>2.9434805670897082</v>
      </c>
      <c r="BD6" s="44">
        <v>2.9649283601848686</v>
      </c>
      <c r="BE6" s="44">
        <v>2.9114083774452859</v>
      </c>
      <c r="BF6" s="44">
        <v>2.9072192895260862</v>
      </c>
      <c r="BG6" s="44">
        <v>2.957872438057775</v>
      </c>
      <c r="BH6" s="44">
        <v>2.7758937710149212</v>
      </c>
      <c r="BI6" s="44">
        <v>2.6599994419437651</v>
      </c>
      <c r="BJ6" s="44">
        <v>2.6288322427942363</v>
      </c>
      <c r="BK6" s="44">
        <v>2.6777619983162295</v>
      </c>
      <c r="BL6" s="44">
        <v>2.9384186419260541</v>
      </c>
      <c r="BM6" s="44">
        <v>2.9928827204328345</v>
      </c>
      <c r="BN6" s="44">
        <v>3.0074050158646513</v>
      </c>
      <c r="BO6" s="44">
        <v>3.1191249579010489</v>
      </c>
      <c r="BP6" s="44">
        <v>3.1044119384006827</v>
      </c>
      <c r="BQ6" s="44">
        <v>3.2029239864553403</v>
      </c>
      <c r="BR6" s="44">
        <v>3.1990785616983874</v>
      </c>
      <c r="BS6" s="44">
        <v>2.6907612829506453</v>
      </c>
      <c r="BT6" s="44">
        <v>2.2462140855437354</v>
      </c>
      <c r="BU6" s="44">
        <v>1.7402760127498103</v>
      </c>
      <c r="BV6" s="44">
        <v>1.3951387629064036</v>
      </c>
      <c r="BW6" s="44">
        <v>1.4031358835513801</v>
      </c>
      <c r="BX6" s="44">
        <v>1.1895304015808783</v>
      </c>
      <c r="BY6" s="44">
        <v>1.313135988957945</v>
      </c>
      <c r="BZ6" s="44">
        <v>1.33</v>
      </c>
      <c r="CA6" s="44">
        <v>1.3324736301949218</v>
      </c>
      <c r="CB6" s="44">
        <v>1.68707403368064</v>
      </c>
      <c r="CC6" s="44">
        <v>1.8930288282878385</v>
      </c>
      <c r="CD6" s="44">
        <v>2.1526503368688652</v>
      </c>
      <c r="CE6" s="44">
        <v>2.2231032351473639</v>
      </c>
      <c r="CF6" s="44">
        <v>2.41</v>
      </c>
      <c r="CG6" s="44">
        <v>2.41</v>
      </c>
    </row>
    <row r="7" spans="1:85" s="5" customFormat="1" x14ac:dyDescent="0.25">
      <c r="A7" s="38" t="s">
        <v>279</v>
      </c>
      <c r="B7" s="44">
        <v>7.2778988439985648</v>
      </c>
      <c r="C7" s="44">
        <v>7.6497222793386594</v>
      </c>
      <c r="D7" s="44">
        <v>7.1264392459987267</v>
      </c>
      <c r="E7" s="44">
        <v>7.0598270953538709</v>
      </c>
      <c r="F7" s="44">
        <v>6.9293704302373733</v>
      </c>
      <c r="G7" s="44">
        <v>6.8243993919387655</v>
      </c>
      <c r="H7" s="44">
        <v>7.3415477762145009</v>
      </c>
      <c r="I7" s="44">
        <v>6.8221899460517248</v>
      </c>
      <c r="J7" s="44">
        <v>6.9974079857206632</v>
      </c>
      <c r="K7" s="44">
        <v>6.621602139209898</v>
      </c>
      <c r="L7" s="44">
        <v>6.4506902391171046</v>
      </c>
      <c r="M7" s="44">
        <v>6.3957713355593748</v>
      </c>
      <c r="N7" s="44">
        <v>5.6256470632799305</v>
      </c>
      <c r="O7" s="44">
        <v>5.3498265122316404</v>
      </c>
      <c r="P7" s="44">
        <v>5.0141420456645083</v>
      </c>
      <c r="Q7" s="44">
        <v>5.1986769910512747</v>
      </c>
      <c r="R7" s="44">
        <v>5.6417701766013559</v>
      </c>
      <c r="S7" s="44">
        <v>6.4086417803060884</v>
      </c>
      <c r="T7" s="44">
        <v>7.8749688456092457</v>
      </c>
      <c r="U7" s="44">
        <v>9.7280261312428777</v>
      </c>
      <c r="V7" s="44">
        <v>12.987244995647885</v>
      </c>
      <c r="W7" s="44">
        <v>14.516349492430237</v>
      </c>
      <c r="X7" s="44">
        <v>16.348343053551574</v>
      </c>
      <c r="Y7" s="44">
        <v>19.048754288569171</v>
      </c>
      <c r="Z7" s="44">
        <v>19.275677557000932</v>
      </c>
      <c r="AA7" s="44">
        <v>20.205374661524981</v>
      </c>
      <c r="AB7" s="44">
        <v>18.857828214363582</v>
      </c>
      <c r="AC7" s="44">
        <v>16.858242967347216</v>
      </c>
      <c r="AD7" s="44">
        <v>15.820791570664106</v>
      </c>
      <c r="AE7" s="44">
        <v>14.418457270369792</v>
      </c>
      <c r="AF7" s="44">
        <v>14.068548532977216</v>
      </c>
      <c r="AG7" s="44">
        <v>13.057685181419403</v>
      </c>
      <c r="AH7" s="44">
        <v>11.819621103090675</v>
      </c>
      <c r="AI7" s="44">
        <v>11.4674913752787</v>
      </c>
      <c r="AJ7" s="44">
        <v>11.043368836988348</v>
      </c>
      <c r="AK7" s="44">
        <v>10.727657330196816</v>
      </c>
      <c r="AL7" s="44">
        <v>10.457688799321819</v>
      </c>
      <c r="AM7" s="44">
        <v>10.104910252905755</v>
      </c>
      <c r="AN7" s="44">
        <v>9.6755185635035215</v>
      </c>
      <c r="AO7" s="44">
        <v>9.1023960064022109</v>
      </c>
      <c r="AP7" s="44">
        <v>8.4506562576487347</v>
      </c>
      <c r="AQ7" s="44">
        <v>8.1535485548806559</v>
      </c>
      <c r="AR7" s="44">
        <v>8.244676953834345</v>
      </c>
      <c r="AS7" s="44">
        <v>8.037921062296375</v>
      </c>
      <c r="AT7" s="44">
        <v>8.1032923829845203</v>
      </c>
      <c r="AU7" s="44">
        <v>7.98303386319329</v>
      </c>
      <c r="AV7" s="44">
        <v>7.3542959491806004</v>
      </c>
      <c r="AW7" s="44">
        <v>6.8069987221442059</v>
      </c>
      <c r="AX7" s="44">
        <v>6.2003242244560557</v>
      </c>
      <c r="AY7" s="44">
        <v>6.1246028833686781</v>
      </c>
      <c r="AZ7" s="44">
        <v>6.0358096669517938</v>
      </c>
      <c r="BA7" s="44">
        <v>6.1196379948103896</v>
      </c>
      <c r="BB7" s="44">
        <v>6.0927042086182741</v>
      </c>
      <c r="BC7" s="44">
        <v>5.8686183994312122</v>
      </c>
      <c r="BD7" s="44">
        <v>5.6468002176130305</v>
      </c>
      <c r="BE7" s="44">
        <v>5.4987049500671672</v>
      </c>
      <c r="BF7" s="44">
        <v>5.8610958896772702</v>
      </c>
      <c r="BG7" s="44">
        <v>5.9390952932531036</v>
      </c>
      <c r="BH7" s="44">
        <v>6.1882937815725994</v>
      </c>
      <c r="BI7" s="44">
        <v>5.3510811604257285</v>
      </c>
      <c r="BJ7" s="44">
        <v>5.1025159690956707</v>
      </c>
      <c r="BK7" s="44">
        <v>4.91689775110925</v>
      </c>
      <c r="BL7" s="44">
        <v>5.4179143537365695</v>
      </c>
      <c r="BM7" s="44">
        <v>6.2711366330173099</v>
      </c>
      <c r="BN7" s="44">
        <v>6.2878574104252127</v>
      </c>
      <c r="BO7" s="44">
        <v>6.2291662044302161</v>
      </c>
      <c r="BP7" s="44">
        <v>5.5135431814168951</v>
      </c>
      <c r="BQ7" s="44">
        <v>5.6177122276761766</v>
      </c>
      <c r="BR7" s="44">
        <v>5.6633248031873791</v>
      </c>
      <c r="BS7" s="44">
        <v>4.9725486956490901</v>
      </c>
      <c r="BT7" s="44">
        <v>4.2521283034229693</v>
      </c>
      <c r="BU7" s="44">
        <v>3.3309404107901881</v>
      </c>
      <c r="BV7" s="44">
        <v>2.6492794429777975</v>
      </c>
      <c r="BW7" s="44">
        <v>2.5158171040159401</v>
      </c>
      <c r="BX7" s="44">
        <v>2.4746146650577185</v>
      </c>
      <c r="BY7" s="44">
        <v>2.6213569806431125</v>
      </c>
      <c r="BZ7" s="44">
        <v>2.6</v>
      </c>
      <c r="CA7" s="44">
        <v>2.8600961112119863</v>
      </c>
      <c r="CB7" s="44">
        <v>2.9491258135656873</v>
      </c>
      <c r="CC7" s="44">
        <v>2.8623839249726126</v>
      </c>
      <c r="CD7" s="44">
        <v>3.1378178674336183</v>
      </c>
      <c r="CE7" s="44">
        <v>3.5225120853166416</v>
      </c>
      <c r="CF7" s="44">
        <v>3.94</v>
      </c>
      <c r="CG7" s="44">
        <v>4.37</v>
      </c>
    </row>
    <row r="8" spans="1:85" s="5" customFormat="1" x14ac:dyDescent="0.25">
      <c r="A8" s="38" t="s">
        <v>280</v>
      </c>
      <c r="B8" s="44">
        <v>6.1455166788758193</v>
      </c>
      <c r="C8" s="44">
        <v>6.2648549732207472</v>
      </c>
      <c r="D8" s="44">
        <v>6.2568896899333994</v>
      </c>
      <c r="E8" s="44">
        <v>6.0750981187631012</v>
      </c>
      <c r="F8" s="44">
        <v>5.7047368145019126</v>
      </c>
      <c r="G8" s="44">
        <v>5.4393914924745639</v>
      </c>
      <c r="H8" s="44">
        <v>4.8661139320908653</v>
      </c>
      <c r="I8" s="44">
        <v>4.7294343773592784</v>
      </c>
      <c r="J8" s="44">
        <v>4.8106518974527068</v>
      </c>
      <c r="K8" s="44">
        <v>4.8168488709195474</v>
      </c>
      <c r="L8" s="44">
        <v>5.3203324539721857</v>
      </c>
      <c r="M8" s="44">
        <v>5.2079765134818583</v>
      </c>
      <c r="N8" s="44">
        <v>5.0172981208216267</v>
      </c>
      <c r="O8" s="44">
        <v>5.2393400093568383</v>
      </c>
      <c r="P8" s="44">
        <v>5.4759569781445752</v>
      </c>
      <c r="Q8" s="44">
        <v>5.8837494675572994</v>
      </c>
      <c r="R8" s="44">
        <v>6.0861660460158378</v>
      </c>
      <c r="S8" s="44">
        <v>6.0288816760092043</v>
      </c>
      <c r="T8" s="44">
        <v>5.9168612941609702</v>
      </c>
      <c r="U8" s="44">
        <v>6.058273068390883</v>
      </c>
      <c r="V8" s="44">
        <v>6.6789566201995152</v>
      </c>
      <c r="W8" s="44">
        <v>7.4266911641231417</v>
      </c>
      <c r="X8" s="44">
        <v>8.3456169564154372</v>
      </c>
      <c r="Y8" s="44">
        <v>9.7474712828652272</v>
      </c>
      <c r="Z8" s="44">
        <v>10.464550369008604</v>
      </c>
      <c r="AA8" s="44">
        <v>11.138029637381681</v>
      </c>
      <c r="AB8" s="44">
        <v>11.052524412141912</v>
      </c>
      <c r="AC8" s="44">
        <v>9.9176004093696069</v>
      </c>
      <c r="AD8" s="44">
        <v>8.8068637831319805</v>
      </c>
      <c r="AE8" s="44">
        <v>8.3173065870847669</v>
      </c>
      <c r="AF8" s="44">
        <v>7.6918692994730291</v>
      </c>
      <c r="AG8" s="44">
        <v>8.1271193608914807</v>
      </c>
      <c r="AH8" s="44">
        <v>8.3100359404980537</v>
      </c>
      <c r="AI8" s="44">
        <v>8.0002592393900116</v>
      </c>
      <c r="AJ8" s="44">
        <v>8.7882209301074248</v>
      </c>
      <c r="AK8" s="44">
        <v>8.0513797409408152</v>
      </c>
      <c r="AL8" s="44">
        <v>7.4675213266155396</v>
      </c>
      <c r="AM8" s="44">
        <v>7.2276770164478243</v>
      </c>
      <c r="AN8" s="44">
        <v>6.6471874302224707</v>
      </c>
      <c r="AO8" s="44">
        <v>6.4459259439556273</v>
      </c>
      <c r="AP8" s="44">
        <v>6.5385484586430609</v>
      </c>
      <c r="AQ8" s="44">
        <v>6.3552486474932248</v>
      </c>
      <c r="AR8" s="44">
        <v>5.8385977086905596</v>
      </c>
      <c r="AS8" s="44">
        <v>5.5819744613097519</v>
      </c>
      <c r="AT8" s="44">
        <v>5.5806677175996189</v>
      </c>
      <c r="AU8" s="44">
        <v>5.223324035364735</v>
      </c>
      <c r="AV8" s="44">
        <v>5.1602626740603048</v>
      </c>
      <c r="AW8" s="44">
        <v>4.9702527129345464</v>
      </c>
      <c r="AX8" s="44">
        <v>4.6482307671427776</v>
      </c>
      <c r="AY8" s="44">
        <v>4.5329624892017213</v>
      </c>
      <c r="AZ8" s="44">
        <v>4.5653239283973246</v>
      </c>
      <c r="BA8" s="44">
        <v>4.6777716179788875</v>
      </c>
      <c r="BB8" s="44">
        <v>4.5533043136628937</v>
      </c>
      <c r="BC8" s="44">
        <v>4.4420834729567549</v>
      </c>
      <c r="BD8" s="44">
        <v>3.9460068870269871</v>
      </c>
      <c r="BE8" s="44">
        <v>3.9494372928837915</v>
      </c>
      <c r="BF8" s="44">
        <v>4.098756519656467</v>
      </c>
      <c r="BG8" s="44">
        <v>4.0710562368755578</v>
      </c>
      <c r="BH8" s="44">
        <v>4.069023503032378</v>
      </c>
      <c r="BI8" s="44">
        <v>3.970541681442648</v>
      </c>
      <c r="BJ8" s="44">
        <v>3.937207268435774</v>
      </c>
      <c r="BK8" s="44">
        <v>4.6238289693952144</v>
      </c>
      <c r="BL8" s="44">
        <v>4.7137081174545994</v>
      </c>
      <c r="BM8" s="44">
        <v>4.394698139366553</v>
      </c>
      <c r="BN8" s="44">
        <v>4.6209666464410688</v>
      </c>
      <c r="BO8" s="44">
        <v>3.961250142004185</v>
      </c>
      <c r="BP8" s="44">
        <v>4.0357113652325625</v>
      </c>
      <c r="BQ8" s="44">
        <v>4.6194154951392248</v>
      </c>
      <c r="BR8" s="44">
        <v>4.5773823361533319</v>
      </c>
      <c r="BS8" s="44">
        <v>4.070160774113563</v>
      </c>
      <c r="BT8" s="44">
        <v>3.4609954994187051</v>
      </c>
      <c r="BU8" s="44">
        <v>2.662880611942116</v>
      </c>
      <c r="BV8" s="44">
        <v>1.902297534984116</v>
      </c>
      <c r="BW8" s="44">
        <v>1.8106117397239201</v>
      </c>
      <c r="BX8" s="44">
        <v>1.702768349581127</v>
      </c>
      <c r="BY8" s="44">
        <v>1.7464522448930795</v>
      </c>
      <c r="BZ8" s="44">
        <v>1.95</v>
      </c>
      <c r="CA8" s="44">
        <v>2.1792716657018731</v>
      </c>
      <c r="CB8" s="44">
        <v>2.9072224698660771</v>
      </c>
      <c r="CC8" s="44">
        <v>3.0900813669848763</v>
      </c>
      <c r="CD8" s="44">
        <v>3.2211422283756121</v>
      </c>
      <c r="CE8" s="44">
        <v>3.5825258982036901</v>
      </c>
      <c r="CF8" s="44">
        <v>3.67</v>
      </c>
      <c r="CG8" s="44">
        <v>3.85</v>
      </c>
    </row>
    <row r="9" spans="1:85" s="5" customFormat="1" x14ac:dyDescent="0.25">
      <c r="A9" s="38" t="s">
        <v>281</v>
      </c>
      <c r="B9" s="44">
        <v>7.564232285361042</v>
      </c>
      <c r="C9" s="44">
        <v>7.9621627916298747</v>
      </c>
      <c r="D9" s="44">
        <v>7.3977142492357135</v>
      </c>
      <c r="E9" s="44">
        <v>6.8684830886419395</v>
      </c>
      <c r="F9" s="44">
        <v>6.4856279547438582</v>
      </c>
      <c r="G9" s="44">
        <v>6.356150838755112</v>
      </c>
      <c r="H9" s="44">
        <v>6.5442177155227554</v>
      </c>
      <c r="I9" s="44">
        <v>6.2258646979677223</v>
      </c>
      <c r="J9" s="44">
        <v>6.283476127491844</v>
      </c>
      <c r="K9" s="44">
        <v>6.2322320553354782</v>
      </c>
      <c r="L9" s="44">
        <v>6.2867021350109988</v>
      </c>
      <c r="M9" s="44">
        <v>6.9839773428678473</v>
      </c>
      <c r="N9" s="44">
        <v>6.9719898923757713</v>
      </c>
      <c r="O9" s="44">
        <v>7.0134203927508967</v>
      </c>
      <c r="P9" s="44">
        <v>7.2627571357045149</v>
      </c>
      <c r="Q9" s="44">
        <v>7.805949743663394</v>
      </c>
      <c r="R9" s="44">
        <v>9.0555647806126789</v>
      </c>
      <c r="S9" s="44">
        <v>9.845004564103883</v>
      </c>
      <c r="T9" s="44">
        <v>9.988738866642052</v>
      </c>
      <c r="U9" s="44">
        <v>9.7572841120856424</v>
      </c>
      <c r="V9" s="44">
        <v>9.5183111729738261</v>
      </c>
      <c r="W9" s="44">
        <v>9.7445267616968749</v>
      </c>
      <c r="X9" s="44">
        <v>10.233909587887453</v>
      </c>
      <c r="Y9" s="44">
        <v>11.708654268217202</v>
      </c>
      <c r="Z9" s="44">
        <v>11.527071886064546</v>
      </c>
      <c r="AA9" s="44">
        <v>11.604488324598734</v>
      </c>
      <c r="AB9" s="44">
        <v>12.020969463872854</v>
      </c>
      <c r="AC9" s="44">
        <v>10.628312975770363</v>
      </c>
      <c r="AD9" s="44">
        <v>10.109314887275611</v>
      </c>
      <c r="AE9" s="44">
        <v>9.930363465642019</v>
      </c>
      <c r="AF9" s="44">
        <v>9.2225522512051743</v>
      </c>
      <c r="AG9" s="44">
        <v>8.3784299087751801</v>
      </c>
      <c r="AH9" s="44">
        <v>8.236284132956655</v>
      </c>
      <c r="AI9" s="44">
        <v>7.5775922955845978</v>
      </c>
      <c r="AJ9" s="44">
        <v>7.1445737342986089</v>
      </c>
      <c r="AK9" s="44">
        <v>7.04754908790553</v>
      </c>
      <c r="AL9" s="44">
        <v>6.4101503819965693</v>
      </c>
      <c r="AM9" s="44">
        <v>6.3065269621442255</v>
      </c>
      <c r="AN9" s="44">
        <v>6.3418657803940377</v>
      </c>
      <c r="AO9" s="44">
        <v>6.8757947179235988</v>
      </c>
      <c r="AP9" s="44">
        <v>8.0184927842885969</v>
      </c>
      <c r="AQ9" s="44">
        <v>7.745801926077883</v>
      </c>
      <c r="AR9" s="44">
        <v>7.3871444888946938</v>
      </c>
      <c r="AS9" s="44">
        <v>6.6091128226912046</v>
      </c>
      <c r="AT9" s="44">
        <v>5.9515146128679248</v>
      </c>
      <c r="AU9" s="44">
        <v>5.6948956575284395</v>
      </c>
      <c r="AV9" s="44">
        <v>5.4214100233901483</v>
      </c>
      <c r="AW9" s="44">
        <v>5.2621406818282379</v>
      </c>
      <c r="AX9" s="44">
        <v>4.7127086619000034</v>
      </c>
      <c r="AY9" s="44">
        <v>4.6076914609986126</v>
      </c>
      <c r="AZ9" s="44">
        <v>4.4203174708570883</v>
      </c>
      <c r="BA9" s="44">
        <v>4.7090065713347355</v>
      </c>
      <c r="BB9" s="44">
        <v>4.6486207451434076</v>
      </c>
      <c r="BC9" s="44">
        <v>4.643273058677762</v>
      </c>
      <c r="BD9" s="44">
        <v>5.1277186915693402</v>
      </c>
      <c r="BE9" s="44">
        <v>5.117964164936982</v>
      </c>
      <c r="BF9" s="44">
        <v>5.2892202711043845</v>
      </c>
      <c r="BG9" s="44">
        <v>5.374242215181491</v>
      </c>
      <c r="BH9" s="44">
        <v>4.8374883230831847</v>
      </c>
      <c r="BI9" s="44">
        <v>4.7941774804546124</v>
      </c>
      <c r="BJ9" s="44">
        <v>4.9874996517138053</v>
      </c>
      <c r="BK9" s="44">
        <v>4.7989800544288519</v>
      </c>
      <c r="BL9" s="44">
        <v>4.9866921375336615</v>
      </c>
      <c r="BM9" s="44">
        <v>5.0707149885415106</v>
      </c>
      <c r="BN9" s="44">
        <v>5.0015615595231271</v>
      </c>
      <c r="BO9" s="44">
        <v>5.2117758759539212</v>
      </c>
      <c r="BP9" s="44">
        <v>4.9834726517733809</v>
      </c>
      <c r="BQ9" s="44">
        <v>4.9152803058106436</v>
      </c>
      <c r="BR9" s="44">
        <v>4.5879972068411377</v>
      </c>
      <c r="BS9" s="44">
        <v>3.7387877401437861</v>
      </c>
      <c r="BT9" s="44">
        <v>3.0346289722408502</v>
      </c>
      <c r="BU9" s="44">
        <v>2.4575674429386312</v>
      </c>
      <c r="BV9" s="44">
        <v>2.0325342355121565</v>
      </c>
      <c r="BW9" s="44">
        <v>2.1204576036257601</v>
      </c>
      <c r="BX9" s="44">
        <v>2.1824262030622661</v>
      </c>
      <c r="BY9" s="44">
        <v>2.0916019256015517</v>
      </c>
      <c r="BZ9" s="44">
        <v>2.11</v>
      </c>
      <c r="CA9" s="44">
        <v>2.1143076521270414</v>
      </c>
      <c r="CB9" s="44">
        <v>2.5359466790628709</v>
      </c>
      <c r="CC9" s="44">
        <v>2.8549666677215599</v>
      </c>
      <c r="CD9" s="44">
        <v>3.1315074334032369</v>
      </c>
      <c r="CE9" s="44">
        <v>3.3240572743925516</v>
      </c>
      <c r="CF9" s="44">
        <v>3.63</v>
      </c>
      <c r="CG9" s="44">
        <v>3.63</v>
      </c>
    </row>
    <row r="10" spans="1:85" s="5" customFormat="1" x14ac:dyDescent="0.25">
      <c r="A10" s="38" t="s">
        <v>282</v>
      </c>
      <c r="B10" s="44">
        <v>7.0569397516746974</v>
      </c>
      <c r="C10" s="44">
        <v>6.9530086916475735</v>
      </c>
      <c r="D10" s="44">
        <v>6.2583967163452154</v>
      </c>
      <c r="E10" s="44">
        <v>5.9104432507055531</v>
      </c>
      <c r="F10" s="44">
        <v>5.1553984925433909</v>
      </c>
      <c r="G10" s="44">
        <v>4.9808240572493609</v>
      </c>
      <c r="H10" s="44">
        <v>5.0871878718835948</v>
      </c>
      <c r="I10" s="44">
        <v>4.8693161596872434</v>
      </c>
      <c r="J10" s="44">
        <v>5.0418303580536472</v>
      </c>
      <c r="K10" s="44">
        <v>5.0759443103533712</v>
      </c>
      <c r="L10" s="44">
        <v>4.7991637407047723</v>
      </c>
      <c r="M10" s="44">
        <v>5.1056544990170929</v>
      </c>
      <c r="N10" s="44">
        <v>5.2215282860369232</v>
      </c>
      <c r="O10" s="44">
        <v>5.3281580110256321</v>
      </c>
      <c r="P10" s="44">
        <v>5.982961982018935</v>
      </c>
      <c r="Q10" s="44">
        <v>5.6807733791005237</v>
      </c>
      <c r="R10" s="44">
        <v>5.5092642394791973</v>
      </c>
      <c r="S10" s="44">
        <v>5.4619498564752744</v>
      </c>
      <c r="T10" s="44">
        <v>5.4952621850278831</v>
      </c>
      <c r="U10" s="44">
        <v>7.612309087541437</v>
      </c>
      <c r="V10" s="44">
        <v>8.0163026505939925</v>
      </c>
      <c r="W10" s="44">
        <v>9.1671440779175644</v>
      </c>
      <c r="X10" s="44">
        <v>9.9826555101845287</v>
      </c>
      <c r="Y10" s="44">
        <v>9.3497685401124819</v>
      </c>
      <c r="Z10" s="44">
        <v>10.082310055755633</v>
      </c>
      <c r="AA10" s="44">
        <v>9.8431014171479791</v>
      </c>
      <c r="AB10" s="44">
        <v>9.2961517304549837</v>
      </c>
      <c r="AC10" s="44">
        <v>8.2140667372802447</v>
      </c>
      <c r="AD10" s="44">
        <v>7.5633047613668829</v>
      </c>
      <c r="AE10" s="44">
        <v>7.289990296978897</v>
      </c>
      <c r="AF10" s="44">
        <v>7.0365832913657727</v>
      </c>
      <c r="AG10" s="44">
        <v>7.6821079597832602</v>
      </c>
      <c r="AH10" s="44">
        <v>7.1819013617737602</v>
      </c>
      <c r="AI10" s="44">
        <v>7.1831639241559522</v>
      </c>
      <c r="AJ10" s="44">
        <v>7.5982166597199159</v>
      </c>
      <c r="AK10" s="44">
        <v>7.2559314875086978</v>
      </c>
      <c r="AL10" s="44">
        <v>8.1046451633386525</v>
      </c>
      <c r="AM10" s="44">
        <v>7.799213886118145</v>
      </c>
      <c r="AN10" s="44">
        <v>7.7958842453577963</v>
      </c>
      <c r="AO10" s="44">
        <v>6.86376962987665</v>
      </c>
      <c r="AP10" s="44">
        <v>6.0518744173059664</v>
      </c>
      <c r="AQ10" s="44">
        <v>6.6454691687186092</v>
      </c>
      <c r="AR10" s="44">
        <v>6.0430987112649497</v>
      </c>
      <c r="AS10" s="44">
        <v>6.4430819905437042</v>
      </c>
      <c r="AT10" s="44">
        <v>6.5539117714855752</v>
      </c>
      <c r="AU10" s="44">
        <v>5.7119272094540285</v>
      </c>
      <c r="AV10" s="44">
        <v>5.2701266554374069</v>
      </c>
      <c r="AW10" s="44">
        <v>5.0875060840108235</v>
      </c>
      <c r="AX10" s="44">
        <v>5.0888684950151779</v>
      </c>
      <c r="AY10" s="44">
        <v>5.2342643523873047</v>
      </c>
      <c r="AZ10" s="44">
        <v>5.3063156344385867</v>
      </c>
      <c r="BA10" s="44">
        <v>5.2062865316968647</v>
      </c>
      <c r="BB10" s="44">
        <v>4.6606452846322135</v>
      </c>
      <c r="BC10" s="44">
        <v>4.3052008838580234</v>
      </c>
      <c r="BD10" s="44">
        <v>4.553843663445428</v>
      </c>
      <c r="BE10" s="44">
        <v>4.6162027690440821</v>
      </c>
      <c r="BF10" s="44">
        <v>4.8638742064641356</v>
      </c>
      <c r="BG10" s="44">
        <v>4.7217020606272762</v>
      </c>
      <c r="BH10" s="44">
        <v>4.5924147416516989</v>
      </c>
      <c r="BI10" s="44">
        <v>4.7450778121225934</v>
      </c>
      <c r="BJ10" s="44">
        <v>4.9148904431533245</v>
      </c>
      <c r="BK10" s="44">
        <v>5.5002390999625925</v>
      </c>
      <c r="BL10" s="44">
        <v>5.6191833200096948</v>
      </c>
      <c r="BM10" s="44">
        <v>5.3690239807318152</v>
      </c>
      <c r="BN10" s="44">
        <v>5.1889753011205197</v>
      </c>
      <c r="BO10" s="44">
        <v>4.4835025966244002</v>
      </c>
      <c r="BP10" s="44">
        <v>4.0956678226283421</v>
      </c>
      <c r="BQ10" s="44">
        <v>4.1491740684964507</v>
      </c>
      <c r="BR10" s="44">
        <v>4.1954408427876428</v>
      </c>
      <c r="BS10" s="44">
        <v>3.8499030627162076</v>
      </c>
      <c r="BT10" s="44">
        <v>3.140410771060878</v>
      </c>
      <c r="BU10" s="44">
        <v>2.3279739317442405</v>
      </c>
      <c r="BV10" s="44">
        <v>1.8323711066903474</v>
      </c>
      <c r="BW10" s="44">
        <v>1.66670761872512</v>
      </c>
      <c r="BX10" s="44">
        <v>1.7116115320598619</v>
      </c>
      <c r="BY10" s="44">
        <v>1.988702116261313</v>
      </c>
      <c r="BZ10" s="44">
        <v>2.2999999999999998</v>
      </c>
      <c r="CA10" s="44">
        <v>3.0075122724679626</v>
      </c>
      <c r="CB10" s="44">
        <v>3.1114393232847508</v>
      </c>
      <c r="CC10" s="44">
        <v>3.3452492186314258</v>
      </c>
      <c r="CD10" s="44">
        <v>3.0881309962201984</v>
      </c>
      <c r="CE10" s="44">
        <v>3.2826797757666921</v>
      </c>
      <c r="CF10" s="44">
        <v>3.46</v>
      </c>
      <c r="CG10" s="44">
        <v>3.44</v>
      </c>
    </row>
    <row r="11" spans="1:85" s="5" customFormat="1" x14ac:dyDescent="0.25">
      <c r="A11" s="38" t="s">
        <v>283</v>
      </c>
      <c r="B11" s="44">
        <v>8.1290236977558283</v>
      </c>
      <c r="C11" s="44">
        <v>8.9554620028177006</v>
      </c>
      <c r="D11" s="44">
        <v>8.3739085936477569</v>
      </c>
      <c r="E11" s="44">
        <v>8.8502526395542507</v>
      </c>
      <c r="F11" s="44">
        <v>7.0662195165282977</v>
      </c>
      <c r="G11" s="44">
        <v>6.321281754112916</v>
      </c>
      <c r="H11" s="44">
        <v>5.9046834259776189</v>
      </c>
      <c r="I11" s="44">
        <v>4.4445047305016612</v>
      </c>
      <c r="J11" s="44">
        <v>4.2669677001124722</v>
      </c>
      <c r="K11" s="44">
        <v>4.5844291726911051</v>
      </c>
      <c r="L11" s="44">
        <v>4.0750844322436652</v>
      </c>
      <c r="M11" s="44">
        <v>3.9070831979657337</v>
      </c>
      <c r="N11" s="44">
        <v>4.9935773578341038</v>
      </c>
      <c r="O11" s="44">
        <v>4.709665893825898</v>
      </c>
      <c r="P11" s="44">
        <v>5.1682840600897615</v>
      </c>
      <c r="Q11" s="44">
        <v>5.9218632137253602</v>
      </c>
      <c r="R11" s="44">
        <v>6.2399072889368306</v>
      </c>
      <c r="S11" s="44">
        <v>6.4865737799167817</v>
      </c>
      <c r="T11" s="44">
        <v>7.5979543695941505</v>
      </c>
      <c r="U11" s="44">
        <v>10.53949726618022</v>
      </c>
      <c r="V11" s="44">
        <v>11.956978487684468</v>
      </c>
      <c r="W11" s="44">
        <v>16.493081811576936</v>
      </c>
      <c r="X11" s="44">
        <v>19.574319764847914</v>
      </c>
      <c r="Y11" s="44">
        <v>19.948493095053887</v>
      </c>
      <c r="Z11" s="44">
        <v>22.912449782299976</v>
      </c>
      <c r="AA11" s="44">
        <v>21.740650431562575</v>
      </c>
      <c r="AB11" s="44">
        <v>20.794389499857914</v>
      </c>
      <c r="AC11" s="44">
        <v>21.787045174188822</v>
      </c>
      <c r="AD11" s="44">
        <v>22.964764367234324</v>
      </c>
      <c r="AE11" s="44">
        <v>23.316991001678755</v>
      </c>
      <c r="AF11" s="44">
        <v>22.896947825991216</v>
      </c>
      <c r="AG11" s="44">
        <v>23.068990136905125</v>
      </c>
      <c r="AH11" s="44">
        <v>24.718067302017744</v>
      </c>
      <c r="AI11" s="44">
        <v>21.470059440444352</v>
      </c>
      <c r="AJ11" s="44">
        <v>21.263130342494264</v>
      </c>
      <c r="AK11" s="44">
        <v>18.878143167041113</v>
      </c>
      <c r="AL11" s="44">
        <v>12.672036343852442</v>
      </c>
      <c r="AM11" s="44">
        <v>13.344036018139871</v>
      </c>
      <c r="AN11" s="44">
        <v>12.626336458345664</v>
      </c>
      <c r="AO11" s="44">
        <v>11.26342101684161</v>
      </c>
      <c r="AP11" s="44">
        <v>12.540998016663288</v>
      </c>
      <c r="AQ11" s="44">
        <v>11.661231757184678</v>
      </c>
      <c r="AR11" s="44">
        <v>9.6026939310250636</v>
      </c>
      <c r="AS11" s="44">
        <v>10.165102225127722</v>
      </c>
      <c r="AT11" s="44">
        <v>6.4338746016404951</v>
      </c>
      <c r="AU11" s="44">
        <v>5.8589447903861629</v>
      </c>
      <c r="AV11" s="44">
        <v>6.5519960260631258</v>
      </c>
      <c r="AW11" s="44">
        <v>5.349036555348972</v>
      </c>
      <c r="AX11" s="44">
        <v>5.8884174190194019</v>
      </c>
      <c r="AY11" s="44">
        <v>5.4373176322373364</v>
      </c>
      <c r="AZ11" s="44">
        <v>4.7231449950973747</v>
      </c>
      <c r="BA11" s="44">
        <v>4.2801290981958058</v>
      </c>
      <c r="BB11" s="44">
        <v>4.8359882987831195</v>
      </c>
      <c r="BC11" s="44">
        <v>4.7977136353238841</v>
      </c>
      <c r="BD11" s="44">
        <v>4.8488237046575868</v>
      </c>
      <c r="BE11" s="44">
        <v>5.5199856599750321</v>
      </c>
      <c r="BF11" s="44">
        <v>4.5179065576307176</v>
      </c>
      <c r="BG11" s="44">
        <v>5.5318721020719375</v>
      </c>
      <c r="BH11" s="44">
        <v>5.8406188496085099</v>
      </c>
      <c r="BI11" s="44">
        <v>5.3479833063166904</v>
      </c>
      <c r="BJ11" s="44">
        <v>4.9606779263290033</v>
      </c>
      <c r="BK11" s="44">
        <v>4.646783182076077</v>
      </c>
      <c r="BL11" s="44">
        <v>4.5933497324250308</v>
      </c>
      <c r="BM11" s="44">
        <v>4.9851045436619801</v>
      </c>
      <c r="BN11" s="44">
        <v>5.7846308959193902</v>
      </c>
      <c r="BO11" s="44">
        <v>4.8186241779405536</v>
      </c>
      <c r="BP11" s="44">
        <v>3.9528102214679124</v>
      </c>
      <c r="BQ11" s="44">
        <v>3.6516738710540273</v>
      </c>
      <c r="BR11" s="44">
        <v>3.5743755020512165</v>
      </c>
      <c r="BS11" s="44">
        <v>3.3216557829071749</v>
      </c>
      <c r="BT11" s="44">
        <v>3.1504604078908596</v>
      </c>
      <c r="BU11" s="44">
        <v>2.4790011359682862</v>
      </c>
      <c r="BV11" s="44">
        <v>1.5767170571550995</v>
      </c>
      <c r="BW11" s="44">
        <v>1.4414791078026501</v>
      </c>
      <c r="BX11" s="44">
        <v>1.8028145932659483</v>
      </c>
      <c r="BY11" s="44">
        <v>1.797672899081594</v>
      </c>
      <c r="BZ11" s="44">
        <v>1.87</v>
      </c>
      <c r="CA11" s="44">
        <v>2.1418418775892616</v>
      </c>
      <c r="CB11" s="44">
        <v>2.4781132932257468</v>
      </c>
      <c r="CC11" s="44">
        <v>2.9135473795372775</v>
      </c>
      <c r="CD11" s="44">
        <v>3.3883207297295033</v>
      </c>
      <c r="CE11" s="44">
        <v>3.5829085488057704</v>
      </c>
      <c r="CF11" s="44">
        <v>3.38</v>
      </c>
      <c r="CG11" s="44">
        <v>3.36</v>
      </c>
    </row>
    <row r="12" spans="1:85" s="5" customFormat="1" x14ac:dyDescent="0.25">
      <c r="A12" s="38" t="s">
        <v>284</v>
      </c>
      <c r="B12" s="44">
        <v>7.2641583243656198</v>
      </c>
      <c r="C12" s="44">
        <v>7.446030656991022</v>
      </c>
      <c r="D12" s="44">
        <v>6.4775889373338167</v>
      </c>
      <c r="E12" s="44">
        <v>6.5742097062616089</v>
      </c>
      <c r="F12" s="44">
        <v>5.8295379164114198</v>
      </c>
      <c r="G12" s="44">
        <v>5.6417414280839662</v>
      </c>
      <c r="H12" s="44">
        <v>5.3763927762214436</v>
      </c>
      <c r="I12" s="44">
        <v>5.2685058334466355</v>
      </c>
      <c r="J12" s="44">
        <v>5.3111856004428892</v>
      </c>
      <c r="K12" s="44">
        <v>5.2038369742704971</v>
      </c>
      <c r="L12" s="44">
        <v>5.8889924882418763</v>
      </c>
      <c r="M12" s="44">
        <v>5.6561801976919863</v>
      </c>
      <c r="N12" s="44">
        <v>5.7526102975526294</v>
      </c>
      <c r="O12" s="44">
        <v>6.0137623564715499</v>
      </c>
      <c r="P12" s="44">
        <v>5.7488955261722721</v>
      </c>
      <c r="Q12" s="44">
        <v>5.9164930102253583</v>
      </c>
      <c r="R12" s="44">
        <v>6.0543167997138818</v>
      </c>
      <c r="S12" s="44">
        <v>6.1181194018706408</v>
      </c>
      <c r="T12" s="44">
        <v>7.2508374511750908</v>
      </c>
      <c r="U12" s="44">
        <v>7.9930803296276585</v>
      </c>
      <c r="V12" s="44">
        <v>9.0971685858734492</v>
      </c>
      <c r="W12" s="44">
        <v>9.4132382641741739</v>
      </c>
      <c r="X12" s="44">
        <v>9.1326167638312921</v>
      </c>
      <c r="Y12" s="44">
        <v>9.3572998936919856</v>
      </c>
      <c r="Z12" s="44">
        <v>8.9044548427818526</v>
      </c>
      <c r="AA12" s="44">
        <v>9.3221122854914871</v>
      </c>
      <c r="AB12" s="44">
        <v>9.9193290612616316</v>
      </c>
      <c r="AC12" s="44">
        <v>9.8208140980589054</v>
      </c>
      <c r="AD12" s="44">
        <v>9.6883944016910082</v>
      </c>
      <c r="AE12" s="44">
        <v>9.1398882417527076</v>
      </c>
      <c r="AF12" s="44">
        <v>8.7844333900734846</v>
      </c>
      <c r="AG12" s="44">
        <v>7.936646641579391</v>
      </c>
      <c r="AH12" s="44">
        <v>8.0062090751010242</v>
      </c>
      <c r="AI12" s="44">
        <v>7.6164335782462178</v>
      </c>
      <c r="AJ12" s="44">
        <v>7.3000506370737215</v>
      </c>
      <c r="AK12" s="44">
        <v>7.6354228156304247</v>
      </c>
      <c r="AL12" s="44">
        <v>7.4635350493709156</v>
      </c>
      <c r="AM12" s="44">
        <v>7.5133031162736339</v>
      </c>
      <c r="AN12" s="44">
        <v>7.0422107353974415</v>
      </c>
      <c r="AO12" s="44">
        <v>6.7220942669612374</v>
      </c>
      <c r="AP12" s="44">
        <v>6.3945778133505478</v>
      </c>
      <c r="AQ12" s="44">
        <v>6.5228464587562591</v>
      </c>
      <c r="AR12" s="44">
        <v>6.2039777090599673</v>
      </c>
      <c r="AS12" s="44">
        <v>6.4937944921582806</v>
      </c>
      <c r="AT12" s="44">
        <v>6.1203591339181678</v>
      </c>
      <c r="AU12" s="44">
        <v>5.5118114134115777</v>
      </c>
      <c r="AV12" s="44">
        <v>5.4119249006619938</v>
      </c>
      <c r="AW12" s="44">
        <v>5.1886007299147927</v>
      </c>
      <c r="AX12" s="44">
        <v>5.2184119435951786</v>
      </c>
      <c r="AY12" s="44">
        <v>5.2068925170993978</v>
      </c>
      <c r="AZ12" s="44">
        <v>5.3231915962615481</v>
      </c>
      <c r="BA12" s="44">
        <v>4.9150066461814097</v>
      </c>
      <c r="BB12" s="44">
        <v>4.7175485841624498</v>
      </c>
      <c r="BC12" s="44">
        <v>4.6956871029995959</v>
      </c>
      <c r="BD12" s="44">
        <v>4.7242734785745348</v>
      </c>
      <c r="BE12" s="44">
        <v>4.807152367603698</v>
      </c>
      <c r="BF12" s="44">
        <v>5.0866800193871242</v>
      </c>
      <c r="BG12" s="44">
        <v>5.2223179237156447</v>
      </c>
      <c r="BH12" s="44">
        <v>5.0141496346209697</v>
      </c>
      <c r="BI12" s="44">
        <v>5.1849121895641863</v>
      </c>
      <c r="BJ12" s="44">
        <v>5.2576874993765461</v>
      </c>
      <c r="BK12" s="44">
        <v>5.2127911389657511</v>
      </c>
      <c r="BL12" s="44">
        <v>5.2704165551856033</v>
      </c>
      <c r="BM12" s="44">
        <v>5.1912204471086287</v>
      </c>
      <c r="BN12" s="44">
        <v>5.0613306069712305</v>
      </c>
      <c r="BO12" s="44">
        <v>5.2448034868130895</v>
      </c>
      <c r="BP12" s="44">
        <v>4.928052967236944</v>
      </c>
      <c r="BQ12" s="44">
        <v>4.7581175644518945</v>
      </c>
      <c r="BR12" s="44">
        <v>4.4540959277657901</v>
      </c>
      <c r="BS12" s="44">
        <v>3.6792754685784863</v>
      </c>
      <c r="BT12" s="44">
        <v>3.0915558866398585</v>
      </c>
      <c r="BU12" s="44">
        <v>2.5615212190409347</v>
      </c>
      <c r="BV12" s="44">
        <v>2.0407116359172188</v>
      </c>
      <c r="BW12" s="44">
        <v>1.7959966339484801</v>
      </c>
      <c r="BX12" s="44">
        <v>2.0041403246264822</v>
      </c>
      <c r="BY12" s="44">
        <v>2.061491019171414</v>
      </c>
      <c r="BZ12" s="44">
        <v>2.34</v>
      </c>
      <c r="CA12" s="44">
        <v>2.6957029449810883</v>
      </c>
      <c r="CB12" s="44">
        <v>2.7272579803951391</v>
      </c>
      <c r="CC12" s="44">
        <v>2.606098335685326</v>
      </c>
      <c r="CD12" s="44">
        <v>2.5878391197925605</v>
      </c>
      <c r="CE12" s="44">
        <v>2.7452790552230897</v>
      </c>
      <c r="CF12" s="44">
        <v>3</v>
      </c>
      <c r="CG12" s="44">
        <v>3.23</v>
      </c>
    </row>
    <row r="13" spans="1:85" s="5" customFormat="1" x14ac:dyDescent="0.25">
      <c r="A13" s="38" t="s">
        <v>285</v>
      </c>
      <c r="B13" s="44">
        <v>6.6349875129874851</v>
      </c>
      <c r="C13" s="44">
        <v>6.7284455621083952</v>
      </c>
      <c r="D13" s="44">
        <v>6.6175712958124429</v>
      </c>
      <c r="E13" s="44">
        <v>6.6194638709775528</v>
      </c>
      <c r="F13" s="44">
        <v>6.3449294046904052</v>
      </c>
      <c r="G13" s="44">
        <v>6.4256006588111187</v>
      </c>
      <c r="H13" s="44">
        <v>6.6803241355878269</v>
      </c>
      <c r="I13" s="44">
        <v>6.4664231009283357</v>
      </c>
      <c r="J13" s="44">
        <v>6.342304783626755</v>
      </c>
      <c r="K13" s="44">
        <v>6.1851071179050043</v>
      </c>
      <c r="L13" s="44">
        <v>6.5126199367219915</v>
      </c>
      <c r="M13" s="44">
        <v>7.1065757111669559</v>
      </c>
      <c r="N13" s="44">
        <v>7.1792344638904178</v>
      </c>
      <c r="O13" s="44">
        <v>7.3966358996192554</v>
      </c>
      <c r="P13" s="44">
        <v>7.1183910028109532</v>
      </c>
      <c r="Q13" s="44">
        <v>6.5805755507017309</v>
      </c>
      <c r="R13" s="44">
        <v>7.6261059024337818</v>
      </c>
      <c r="S13" s="44">
        <v>8.1430480117471777</v>
      </c>
      <c r="T13" s="44">
        <v>7.8371905248296017</v>
      </c>
      <c r="U13" s="44">
        <v>8.5627486766940351</v>
      </c>
      <c r="V13" s="44">
        <v>7.9879109891566822</v>
      </c>
      <c r="W13" s="44">
        <v>7.7220592753451323</v>
      </c>
      <c r="X13" s="44">
        <v>8.3052275447794965</v>
      </c>
      <c r="Y13" s="44">
        <v>8.1800453167253089</v>
      </c>
      <c r="Z13" s="44">
        <v>8.2952519463259495</v>
      </c>
      <c r="AA13" s="44">
        <v>8.812858015570848</v>
      </c>
      <c r="AB13" s="44">
        <v>8.6118456325670696</v>
      </c>
      <c r="AC13" s="44">
        <v>8.2806987944663852</v>
      </c>
      <c r="AD13" s="44">
        <v>8.6393058349790977</v>
      </c>
      <c r="AE13" s="44">
        <v>8.2195359166209716</v>
      </c>
      <c r="AF13" s="44">
        <v>8.2745767599032085</v>
      </c>
      <c r="AG13" s="44">
        <v>8.2666421222602509</v>
      </c>
      <c r="AH13" s="44">
        <v>7.7292994188793456</v>
      </c>
      <c r="AI13" s="44">
        <v>7.1819453170333807</v>
      </c>
      <c r="AJ13" s="44">
        <v>7.2411143648811143</v>
      </c>
      <c r="AK13" s="44">
        <v>7.0914526513051248</v>
      </c>
      <c r="AL13" s="44">
        <v>6.6773120420475705</v>
      </c>
      <c r="AM13" s="44">
        <v>6.971042982169438</v>
      </c>
      <c r="AN13" s="44">
        <v>6.6670542185968182</v>
      </c>
      <c r="AO13" s="44">
        <v>7.1779121143143625</v>
      </c>
      <c r="AP13" s="44">
        <v>7.2400168474584037</v>
      </c>
      <c r="AQ13" s="44">
        <v>7.4005632729273243</v>
      </c>
      <c r="AR13" s="44">
        <v>7.1858029363291873</v>
      </c>
      <c r="AS13" s="44">
        <v>7.0521020248448831</v>
      </c>
      <c r="AT13" s="44">
        <v>6.9510021026461422</v>
      </c>
      <c r="AU13" s="44">
        <v>6.2126879225464045</v>
      </c>
      <c r="AV13" s="44">
        <v>6.0270459113491732</v>
      </c>
      <c r="AW13" s="44">
        <v>5.3505559308319866</v>
      </c>
      <c r="AX13" s="44">
        <v>5.4152769537992915</v>
      </c>
      <c r="AY13" s="44">
        <v>5.8612592113500854</v>
      </c>
      <c r="AZ13" s="44">
        <v>5.9411444997288427</v>
      </c>
      <c r="BA13" s="44">
        <v>5.8160549371732966</v>
      </c>
      <c r="BB13" s="44">
        <v>5.8532733553704164</v>
      </c>
      <c r="BC13" s="44">
        <v>5.3789662681407338</v>
      </c>
      <c r="BD13" s="44">
        <v>5.3440721018792017</v>
      </c>
      <c r="BE13" s="44">
        <v>5.701079768397384</v>
      </c>
      <c r="BF13" s="44">
        <v>5.6037338559548839</v>
      </c>
      <c r="BG13" s="44">
        <v>6.1831713266341373</v>
      </c>
      <c r="BH13" s="44">
        <v>6.2817025788374794</v>
      </c>
      <c r="BI13" s="44">
        <v>5.8360731497170795</v>
      </c>
      <c r="BJ13" s="44">
        <v>6.1043139959357919</v>
      </c>
      <c r="BK13" s="44">
        <v>5.6507667801431154</v>
      </c>
      <c r="BL13" s="44">
        <v>5.8610785121628632</v>
      </c>
      <c r="BM13" s="44">
        <v>5.9839484499475635</v>
      </c>
      <c r="BN13" s="44">
        <v>5.8180594668725512</v>
      </c>
      <c r="BO13" s="44">
        <v>5.6142031097208651</v>
      </c>
      <c r="BP13" s="44">
        <v>5.2145394448467099</v>
      </c>
      <c r="BQ13" s="44">
        <v>5.4142093897303196</v>
      </c>
      <c r="BR13" s="44">
        <v>5.1815227031417077</v>
      </c>
      <c r="BS13" s="44">
        <v>4.7280584482111507</v>
      </c>
      <c r="BT13" s="44">
        <v>3.916248040400474</v>
      </c>
      <c r="BU13" s="44">
        <v>3.1776833889516549</v>
      </c>
      <c r="BV13" s="44">
        <v>2.4723023633719934</v>
      </c>
      <c r="BW13" s="44">
        <v>2.2559717341280301</v>
      </c>
      <c r="BX13" s="44">
        <v>2.2651520342633411</v>
      </c>
      <c r="BY13" s="44">
        <v>2.2272083232036861</v>
      </c>
      <c r="BZ13" s="44">
        <v>2.35</v>
      </c>
      <c r="CA13" s="44">
        <v>2.5550660443989299</v>
      </c>
      <c r="CB13" s="44">
        <v>2.9190739592336321</v>
      </c>
      <c r="CC13" s="44">
        <v>3.0676975539326143</v>
      </c>
      <c r="CD13" s="44">
        <v>3.099767636636396</v>
      </c>
      <c r="CE13" s="44">
        <v>3.3932634183472086</v>
      </c>
      <c r="CF13" s="44">
        <v>3.65</v>
      </c>
      <c r="CG13" s="44">
        <v>3.7800000000000002</v>
      </c>
    </row>
    <row r="14" spans="1:85" s="5" customFormat="1" x14ac:dyDescent="0.25">
      <c r="A14" s="38" t="s">
        <v>286</v>
      </c>
      <c r="B14" s="44">
        <v>6.6147527151527665</v>
      </c>
      <c r="C14" s="44">
        <v>6.7925019892361425</v>
      </c>
      <c r="D14" s="44">
        <v>6.7840930608103918</v>
      </c>
      <c r="E14" s="44">
        <v>6.6313962072851025</v>
      </c>
      <c r="F14" s="44">
        <v>6.3696116617835603</v>
      </c>
      <c r="G14" s="44">
        <v>6.0490640931269493</v>
      </c>
      <c r="H14" s="44">
        <v>5.8662892702618619</v>
      </c>
      <c r="I14" s="44">
        <v>5.833996011084289</v>
      </c>
      <c r="J14" s="44">
        <v>5.631906970092003</v>
      </c>
      <c r="K14" s="44">
        <v>5.3456190554374565</v>
      </c>
      <c r="L14" s="44">
        <v>5.1378163883316894</v>
      </c>
      <c r="M14" s="44">
        <v>4.8159740541980538</v>
      </c>
      <c r="N14" s="44">
        <v>4.5379491218782375</v>
      </c>
      <c r="O14" s="44">
        <v>5.142305519229506</v>
      </c>
      <c r="P14" s="44">
        <v>5.3006090525635896</v>
      </c>
      <c r="Q14" s="44">
        <v>5.5610257597873147</v>
      </c>
      <c r="R14" s="44">
        <v>6.2000862921151807</v>
      </c>
      <c r="S14" s="44">
        <v>5.8553584146571778</v>
      </c>
      <c r="T14" s="44">
        <v>6.1424517116075519</v>
      </c>
      <c r="U14" s="44">
        <v>6.5770769274520386</v>
      </c>
      <c r="V14" s="44">
        <v>6.2575835642360786</v>
      </c>
      <c r="W14" s="44">
        <v>6.6459387169295168</v>
      </c>
      <c r="X14" s="44">
        <v>6.7948411588653643</v>
      </c>
      <c r="Y14" s="44">
        <v>6.7115219647653133</v>
      </c>
      <c r="Z14" s="44">
        <v>6.9112144978534076</v>
      </c>
      <c r="AA14" s="44">
        <v>7.3814426119250767</v>
      </c>
      <c r="AB14" s="44">
        <v>7.6678424973757391</v>
      </c>
      <c r="AC14" s="44">
        <v>8.023829118288889</v>
      </c>
      <c r="AD14" s="44">
        <v>9.0823715157832492</v>
      </c>
      <c r="AE14" s="44">
        <v>8.6241092560554016</v>
      </c>
      <c r="AF14" s="44">
        <v>8.262960753209061</v>
      </c>
      <c r="AG14" s="44">
        <v>7.6407097003187481</v>
      </c>
      <c r="AH14" s="44">
        <v>6.4317413973068547</v>
      </c>
      <c r="AI14" s="44">
        <v>6.1722416285758168</v>
      </c>
      <c r="AJ14" s="44">
        <v>6.2650097759214294</v>
      </c>
      <c r="AK14" s="44">
        <v>6.26038533414469</v>
      </c>
      <c r="AL14" s="44">
        <v>6.0376380525970035</v>
      </c>
      <c r="AM14" s="44">
        <v>6.2462408089849015</v>
      </c>
      <c r="AN14" s="44">
        <v>5.987743068829233</v>
      </c>
      <c r="AO14" s="44">
        <v>5.9808978974871279</v>
      </c>
      <c r="AP14" s="44">
        <v>6.6605992464969175</v>
      </c>
      <c r="AQ14" s="44">
        <v>6.4338065560007323</v>
      </c>
      <c r="AR14" s="44">
        <v>6.5831899949646333</v>
      </c>
      <c r="AS14" s="44">
        <v>6.3446020077320284</v>
      </c>
      <c r="AT14" s="44">
        <v>5.5131317219063556</v>
      </c>
      <c r="AU14" s="44">
        <v>5.5084052052902814</v>
      </c>
      <c r="AV14" s="44">
        <v>5.3696096963878102</v>
      </c>
      <c r="AW14" s="44">
        <v>5.5427543103004089</v>
      </c>
      <c r="AX14" s="44">
        <v>5.6065663971171382</v>
      </c>
      <c r="AY14" s="44">
        <v>5.3440510660159202</v>
      </c>
      <c r="AZ14" s="44">
        <v>5.2493638563215388</v>
      </c>
      <c r="BA14" s="44">
        <v>4.7980938847251009</v>
      </c>
      <c r="BB14" s="44">
        <v>4.7963130351062615</v>
      </c>
      <c r="BC14" s="44">
        <v>4.6810187434311148</v>
      </c>
      <c r="BD14" s="44">
        <v>4.5736059487385257</v>
      </c>
      <c r="BE14" s="44">
        <v>4.7408311500377138</v>
      </c>
      <c r="BF14" s="44">
        <v>4.9148196998568752</v>
      </c>
      <c r="BG14" s="44">
        <v>4.9117014102404717</v>
      </c>
      <c r="BH14" s="44">
        <v>4.8094822663195114</v>
      </c>
      <c r="BI14" s="44">
        <v>4.8218676793648454</v>
      </c>
      <c r="BJ14" s="44">
        <v>4.5932548402739517</v>
      </c>
      <c r="BK14" s="44">
        <v>4.8982107501347034</v>
      </c>
      <c r="BL14" s="44">
        <v>4.8445019750018705</v>
      </c>
      <c r="BM14" s="44">
        <v>4.7446094391081637</v>
      </c>
      <c r="BN14" s="44">
        <v>4.9617156657792085</v>
      </c>
      <c r="BO14" s="44">
        <v>5.0614674528101773</v>
      </c>
      <c r="BP14" s="44">
        <v>5.0987736167075717</v>
      </c>
      <c r="BQ14" s="44">
        <v>5.2374601098457587</v>
      </c>
      <c r="BR14" s="44">
        <v>5.1554437105735662</v>
      </c>
      <c r="BS14" s="44">
        <v>4.1220907205943886</v>
      </c>
      <c r="BT14" s="44">
        <v>3.565324264539242</v>
      </c>
      <c r="BU14" s="44">
        <v>2.931323200559508</v>
      </c>
      <c r="BV14" s="44">
        <v>2.3031007420793594</v>
      </c>
      <c r="BW14" s="44">
        <v>2.2475603622106002</v>
      </c>
      <c r="BX14" s="44">
        <v>2.3181539798157558</v>
      </c>
      <c r="BY14" s="44">
        <v>2.5076951810903472</v>
      </c>
      <c r="BZ14" s="44">
        <v>2.46</v>
      </c>
      <c r="CA14" s="44">
        <v>2.7274571833840104</v>
      </c>
      <c r="CB14" s="44">
        <v>2.9662398117447375</v>
      </c>
      <c r="CC14" s="44">
        <v>3.1608447341223869</v>
      </c>
      <c r="CD14" s="44">
        <v>3.5018402747621482</v>
      </c>
      <c r="CE14" s="44">
        <v>3.5831821346898924</v>
      </c>
      <c r="CF14" s="44">
        <v>3.7</v>
      </c>
      <c r="CG14" s="44">
        <v>3.72</v>
      </c>
    </row>
    <row r="15" spans="1:85" s="5" customFormat="1" x14ac:dyDescent="0.25">
      <c r="A15" s="38" t="s">
        <v>287</v>
      </c>
      <c r="B15" s="44">
        <v>8.8994301449992008</v>
      </c>
      <c r="C15" s="44">
        <v>9.0795218902862747</v>
      </c>
      <c r="D15" s="44">
        <v>8.9631840964529683</v>
      </c>
      <c r="E15" s="44">
        <v>8.8883652706963687</v>
      </c>
      <c r="F15" s="44">
        <v>8.6759433203772662</v>
      </c>
      <c r="G15" s="44">
        <v>8.7140063773812084</v>
      </c>
      <c r="H15" s="44">
        <v>8.2986726142520695</v>
      </c>
      <c r="I15" s="44">
        <v>8.0328734889714948</v>
      </c>
      <c r="J15" s="44">
        <v>7.6305723490213779</v>
      </c>
      <c r="K15" s="44">
        <v>7.4785880864526071</v>
      </c>
      <c r="L15" s="44">
        <v>8.0554238759737782</v>
      </c>
      <c r="M15" s="44">
        <v>7.9571651006450086</v>
      </c>
      <c r="N15" s="44">
        <v>7.8936152675927298</v>
      </c>
      <c r="O15" s="44">
        <v>8.0072003044881352</v>
      </c>
      <c r="P15" s="44">
        <v>7.894473919098699</v>
      </c>
      <c r="Q15" s="44">
        <v>8.2292584304452152</v>
      </c>
      <c r="R15" s="44">
        <v>8.8511977110045255</v>
      </c>
      <c r="S15" s="44">
        <v>8.8501582505140028</v>
      </c>
      <c r="T15" s="44">
        <v>8.4731518878110013</v>
      </c>
      <c r="U15" s="44">
        <v>8.6193825615029471</v>
      </c>
      <c r="V15" s="44">
        <v>8.2588201547670241</v>
      </c>
      <c r="W15" s="44">
        <v>8.3700630900379576</v>
      </c>
      <c r="X15" s="44">
        <v>9.0145298872437767</v>
      </c>
      <c r="Y15" s="44">
        <v>8.8619291666493947</v>
      </c>
      <c r="Z15" s="44">
        <v>9.6461627250133901</v>
      </c>
      <c r="AA15" s="44">
        <v>9.9212276452175843</v>
      </c>
      <c r="AB15" s="44">
        <v>10.193958946174691</v>
      </c>
      <c r="AC15" s="44">
        <v>10.616856609546383</v>
      </c>
      <c r="AD15" s="44">
        <v>10.256783689479091</v>
      </c>
      <c r="AE15" s="44">
        <v>9.661590451610202</v>
      </c>
      <c r="AF15" s="44">
        <v>9.2407653565513606</v>
      </c>
      <c r="AG15" s="44">
        <v>8.7214911484927207</v>
      </c>
      <c r="AH15" s="44">
        <v>8.225414026380184</v>
      </c>
      <c r="AI15" s="44">
        <v>8.2744970336743364</v>
      </c>
      <c r="AJ15" s="44">
        <v>7.8819728095944512</v>
      </c>
      <c r="AK15" s="44">
        <v>7.7622601072023514</v>
      </c>
      <c r="AL15" s="44">
        <v>7.9633539113683929</v>
      </c>
      <c r="AM15" s="44">
        <v>8.0918777270094946</v>
      </c>
      <c r="AN15" s="44">
        <v>7.7911035260769967</v>
      </c>
      <c r="AO15" s="44">
        <v>7.4549568295518593</v>
      </c>
      <c r="AP15" s="44">
        <v>7.2258459927518945</v>
      </c>
      <c r="AQ15" s="44">
        <v>6.7569267046993442</v>
      </c>
      <c r="AR15" s="44">
        <v>6.9825634017786218</v>
      </c>
      <c r="AS15" s="44">
        <v>6.9933103079976275</v>
      </c>
      <c r="AT15" s="44">
        <v>6.8128074462467394</v>
      </c>
      <c r="AU15" s="44">
        <v>6.5456951719183145</v>
      </c>
      <c r="AV15" s="44">
        <v>5.9967213643607407</v>
      </c>
      <c r="AW15" s="44">
        <v>5.6878053364680294</v>
      </c>
      <c r="AX15" s="44">
        <v>5.411604589707065</v>
      </c>
      <c r="AY15" s="44">
        <v>5.701213606923953</v>
      </c>
      <c r="AZ15" s="44">
        <v>5.8215617650490845</v>
      </c>
      <c r="BA15" s="44">
        <v>6.0264599560632073</v>
      </c>
      <c r="BB15" s="44">
        <v>6.0738567412110198</v>
      </c>
      <c r="BC15" s="44">
        <v>6.0015687126707205</v>
      </c>
      <c r="BD15" s="44">
        <v>6.0568588116087199</v>
      </c>
      <c r="BE15" s="44">
        <v>6.1089341489009268</v>
      </c>
      <c r="BF15" s="44">
        <v>6.0641671364592584</v>
      </c>
      <c r="BG15" s="44">
        <v>5.9895021574790004</v>
      </c>
      <c r="BH15" s="44">
        <v>5.9297212588196784</v>
      </c>
      <c r="BI15" s="44">
        <v>5.5079600683587753</v>
      </c>
      <c r="BJ15" s="44">
        <v>5.6119119409565172</v>
      </c>
      <c r="BK15" s="44">
        <v>5.4010788710974138</v>
      </c>
      <c r="BL15" s="44">
        <v>5.4404986998706892</v>
      </c>
      <c r="BM15" s="44">
        <v>5.5590064329041713</v>
      </c>
      <c r="BN15" s="44">
        <v>5.4543813552533633</v>
      </c>
      <c r="BO15" s="44">
        <v>5.6100354299981596</v>
      </c>
      <c r="BP15" s="44">
        <v>5.6851073545066813</v>
      </c>
      <c r="BQ15" s="44">
        <v>5.6035072215860664</v>
      </c>
      <c r="BR15" s="44">
        <v>5.7639729133242792</v>
      </c>
      <c r="BS15" s="44">
        <v>5.218999098119097</v>
      </c>
      <c r="BT15" s="44">
        <v>4.4613957775038582</v>
      </c>
      <c r="BU15" s="44">
        <v>3.8816832217854911</v>
      </c>
      <c r="BV15" s="44">
        <v>3.029629659741389</v>
      </c>
      <c r="BW15" s="44">
        <v>2.6768809166238601</v>
      </c>
      <c r="BX15" s="44">
        <v>2.480395710928295</v>
      </c>
      <c r="BY15" s="44">
        <v>2.4785834016271049</v>
      </c>
      <c r="BZ15" s="44">
        <v>2.64</v>
      </c>
      <c r="CA15" s="44">
        <v>2.8941224552342999</v>
      </c>
      <c r="CB15" s="44">
        <v>3.4453261712953611</v>
      </c>
      <c r="CC15" s="44">
        <v>3.8625840906820392</v>
      </c>
      <c r="CD15" s="44">
        <v>4.0619584591538205</v>
      </c>
      <c r="CE15" s="44">
        <v>4.2592646397097695</v>
      </c>
      <c r="CF15" s="44">
        <v>4.55</v>
      </c>
      <c r="CG15" s="44">
        <v>4.53</v>
      </c>
    </row>
    <row r="16" spans="1:85" s="5" customFormat="1" x14ac:dyDescent="0.25">
      <c r="A16" s="38" t="s">
        <v>290</v>
      </c>
      <c r="B16" s="44">
        <v>6.6357814030534428</v>
      </c>
      <c r="C16" s="44">
        <v>6.731470406050585</v>
      </c>
      <c r="D16" s="44">
        <v>6.3883998803865083</v>
      </c>
      <c r="E16" s="44">
        <v>6.2699244956706455</v>
      </c>
      <c r="F16" s="44">
        <v>5.9559239077143156</v>
      </c>
      <c r="G16" s="44">
        <v>5.8668510514815519</v>
      </c>
      <c r="H16" s="44">
        <v>5.7375000339568043</v>
      </c>
      <c r="I16" s="44">
        <v>5.577001689429598</v>
      </c>
      <c r="J16" s="44">
        <v>5.421961516241006</v>
      </c>
      <c r="K16" s="44">
        <v>5.2939655413694169</v>
      </c>
      <c r="L16" s="44">
        <v>5.3855531538348558</v>
      </c>
      <c r="M16" s="44">
        <v>5.32135906533731</v>
      </c>
      <c r="N16" s="44">
        <v>5.36883749169355</v>
      </c>
      <c r="O16" s="44">
        <v>5.5062565461248258</v>
      </c>
      <c r="P16" s="44">
        <v>5.6365677615833718</v>
      </c>
      <c r="Q16" s="44">
        <v>6.0072578985777909</v>
      </c>
      <c r="R16" s="44">
        <v>6.4391975657092759</v>
      </c>
      <c r="S16" s="44">
        <v>6.8173177634409523</v>
      </c>
      <c r="T16" s="44">
        <v>7.3221529773701555</v>
      </c>
      <c r="U16" s="44">
        <v>8.0975284096502431</v>
      </c>
      <c r="V16" s="44">
        <v>8.7480293742989872</v>
      </c>
      <c r="W16" s="44">
        <v>9.3975890431644125</v>
      </c>
      <c r="X16" s="44">
        <v>10.109705393356503</v>
      </c>
      <c r="Y16" s="44">
        <v>10.934161351045155</v>
      </c>
      <c r="Z16" s="44">
        <v>11.534896181595366</v>
      </c>
      <c r="AA16" s="44">
        <v>11.954868347364622</v>
      </c>
      <c r="AB16" s="44">
        <v>11.953453749947682</v>
      </c>
      <c r="AC16" s="44">
        <v>11.351861788773949</v>
      </c>
      <c r="AD16" s="44">
        <v>10.833413652374151</v>
      </c>
      <c r="AE16" s="44">
        <v>10.203143335149203</v>
      </c>
      <c r="AF16" s="44">
        <v>9.6453057735673866</v>
      </c>
      <c r="AG16" s="44">
        <v>9.0050803907426555</v>
      </c>
      <c r="AH16" s="44">
        <v>8.5566259049773645</v>
      </c>
      <c r="AI16" s="44">
        <v>8.1149979110867179</v>
      </c>
      <c r="AJ16" s="44">
        <v>8.0877416811438234</v>
      </c>
      <c r="AK16" s="44">
        <v>7.8938655489686846</v>
      </c>
      <c r="AL16" s="44">
        <v>7.5144713104807863</v>
      </c>
      <c r="AM16" s="44">
        <v>7.354761472754916</v>
      </c>
      <c r="AN16" s="44">
        <v>6.8399969555929596</v>
      </c>
      <c r="AO16" s="44">
        <v>6.5732670267625455</v>
      </c>
      <c r="AP16" s="44">
        <v>6.4119158567599657</v>
      </c>
      <c r="AQ16" s="44">
        <v>6.1420369846398222</v>
      </c>
      <c r="AR16" s="44">
        <v>5.9660813670637385</v>
      </c>
      <c r="AS16" s="44">
        <v>5.827465227978486</v>
      </c>
      <c r="AT16" s="44">
        <v>5.6396646113382047</v>
      </c>
      <c r="AU16" s="44">
        <v>5.4705595413412382</v>
      </c>
      <c r="AV16" s="44">
        <v>5.3615622238577219</v>
      </c>
      <c r="AW16" s="44">
        <v>5.14119244577667</v>
      </c>
      <c r="AX16" s="44">
        <v>4.962553242402274</v>
      </c>
      <c r="AY16" s="44">
        <v>5.0049983821912818</v>
      </c>
      <c r="AZ16" s="44">
        <v>4.8824248152168153</v>
      </c>
      <c r="BA16" s="44">
        <v>4.8385975571749142</v>
      </c>
      <c r="BB16" s="44">
        <v>4.7124145767315619</v>
      </c>
      <c r="BC16" s="44">
        <v>4.5312341583522366</v>
      </c>
      <c r="BD16" s="44">
        <v>4.548934783452089</v>
      </c>
      <c r="BE16" s="44">
        <v>4.5483038821949959</v>
      </c>
      <c r="BF16" s="44">
        <v>4.6760050269326365</v>
      </c>
      <c r="BG16" s="44">
        <v>4.7627660053973999</v>
      </c>
      <c r="BH16" s="44">
        <v>4.6709435279069647</v>
      </c>
      <c r="BI16" s="44">
        <v>4.5752762932706563</v>
      </c>
      <c r="BJ16" s="44">
        <v>4.5489473638317426</v>
      </c>
      <c r="BK16" s="44">
        <v>4.5322796912874619</v>
      </c>
      <c r="BL16" s="44">
        <v>4.6572671113722306</v>
      </c>
      <c r="BM16" s="44">
        <v>4.6566918910089186</v>
      </c>
      <c r="BN16" s="44">
        <v>4.669582693197281</v>
      </c>
      <c r="BO16" s="44">
        <v>4.6650258657601995</v>
      </c>
      <c r="BP16" s="44">
        <v>4.5872278407080556</v>
      </c>
      <c r="BQ16" s="44">
        <v>4.6606988159603162</v>
      </c>
      <c r="BR16" s="44">
        <v>4.5985276275237323</v>
      </c>
      <c r="BS16" s="44">
        <v>3.9796532693038364</v>
      </c>
      <c r="BT16" s="44">
        <v>3.3031330651339905</v>
      </c>
      <c r="BU16" s="44">
        <v>2.6552744059820657</v>
      </c>
      <c r="BV16" s="44">
        <v>2.1266721278728173</v>
      </c>
      <c r="BW16" s="44">
        <v>1.9953382683809999</v>
      </c>
      <c r="BX16" s="44">
        <v>1.9472897763449619</v>
      </c>
      <c r="BY16" s="44">
        <v>2.0390005637219342</v>
      </c>
      <c r="BZ16" s="44">
        <v>2.13</v>
      </c>
      <c r="CA16" s="44">
        <v>2.4074391887084885</v>
      </c>
      <c r="CB16" s="44">
        <v>2.6268676226211882</v>
      </c>
      <c r="CC16" s="44">
        <v>2.8186627591068305</v>
      </c>
      <c r="CD16" s="44">
        <v>3.0044659551458319</v>
      </c>
      <c r="CE16" s="44">
        <v>3.1789975081047652</v>
      </c>
      <c r="CF16" s="44">
        <v>3.41</v>
      </c>
      <c r="CG16" s="44">
        <v>3.46</v>
      </c>
    </row>
    <row r="17" spans="1:64" x14ac:dyDescent="0.25">
      <c r="A17" t="s">
        <v>295</v>
      </c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</row>
    <row r="18" spans="1:64" ht="12.75" customHeight="1" x14ac:dyDescent="0.25">
      <c r="A18" s="13" t="s">
        <v>86</v>
      </c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BE18" s="53"/>
    </row>
    <row r="19" spans="1:64" x14ac:dyDescent="0.25">
      <c r="A19" s="25" t="s">
        <v>179</v>
      </c>
      <c r="AZ19" s="5"/>
      <c r="BA19" s="7"/>
      <c r="BE19" s="53"/>
      <c r="BJ19" s="53"/>
      <c r="BK19" s="53"/>
      <c r="BL19" s="53"/>
    </row>
    <row r="20" spans="1:64" x14ac:dyDescent="0.25">
      <c r="A20" s="25" t="s">
        <v>296</v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Z20" s="5"/>
      <c r="BA20" s="7"/>
      <c r="BE20" s="53"/>
      <c r="BG20" s="60"/>
      <c r="BJ20" s="53"/>
      <c r="BK20" s="53"/>
      <c r="BL20" s="53"/>
    </row>
    <row r="21" spans="1:64" x14ac:dyDescent="0.25">
      <c r="A21" s="4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X21" s="7"/>
      <c r="AZ21" s="5"/>
      <c r="BA21" s="7"/>
      <c r="BE21" s="53"/>
      <c r="BG21" s="104"/>
      <c r="BJ21" s="53"/>
      <c r="BK21" s="53"/>
      <c r="BL21" s="53"/>
    </row>
    <row r="22" spans="1:64" x14ac:dyDescent="0.25"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X22" s="7"/>
      <c r="AZ22" s="5"/>
      <c r="BA22" s="7"/>
      <c r="BE22" s="53"/>
      <c r="BG22" s="104"/>
      <c r="BJ22" s="53"/>
      <c r="BK22" s="53"/>
      <c r="BL22" s="53"/>
    </row>
    <row r="23" spans="1:64" x14ac:dyDescent="0.25"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X23" s="7"/>
      <c r="AZ23" s="5"/>
      <c r="BA23" s="7"/>
      <c r="BE23" s="53"/>
      <c r="BG23" s="104"/>
      <c r="BJ23" s="53"/>
      <c r="BK23" s="53"/>
      <c r="BL23" s="53"/>
    </row>
    <row r="24" spans="1:64" x14ac:dyDescent="0.25"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X24" s="7"/>
      <c r="AZ24" s="5"/>
      <c r="BA24" s="7"/>
      <c r="BE24" s="53"/>
      <c r="BG24" s="104"/>
      <c r="BJ24" s="53"/>
      <c r="BK24" s="53"/>
      <c r="BL24" s="53"/>
    </row>
    <row r="25" spans="1:64" x14ac:dyDescent="0.25"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X25" s="7"/>
      <c r="AZ25" s="5"/>
      <c r="BA25" s="7"/>
      <c r="BE25" s="53"/>
      <c r="BG25" s="104"/>
      <c r="BJ25" s="53"/>
      <c r="BK25" s="53"/>
      <c r="BL25" s="53"/>
    </row>
    <row r="26" spans="1:64" x14ac:dyDescent="0.25"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X26" s="7"/>
      <c r="AZ26" s="5"/>
      <c r="BA26" s="7"/>
      <c r="BE26" s="53"/>
      <c r="BG26" s="104"/>
      <c r="BJ26" s="53"/>
      <c r="BK26" s="53"/>
      <c r="BL26" s="53"/>
    </row>
    <row r="27" spans="1:64" x14ac:dyDescent="0.25"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X27" s="7"/>
      <c r="AZ27" s="5"/>
      <c r="BA27" s="7"/>
      <c r="BE27" s="53"/>
      <c r="BG27" s="104"/>
      <c r="BJ27" s="53"/>
      <c r="BK27" s="53"/>
      <c r="BL27" s="53"/>
    </row>
    <row r="28" spans="1:64" x14ac:dyDescent="0.25"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X28" s="7"/>
      <c r="AZ28" s="5"/>
      <c r="BA28" s="7"/>
      <c r="BE28" s="53"/>
      <c r="BG28" s="104"/>
      <c r="BJ28" s="53"/>
      <c r="BK28" s="53"/>
      <c r="BL28" s="53"/>
    </row>
    <row r="29" spans="1:64" x14ac:dyDescent="0.25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X29" s="7"/>
      <c r="AZ29" s="5"/>
      <c r="BA29" s="7"/>
      <c r="BE29" s="53"/>
      <c r="BG29" s="104"/>
      <c r="BJ29" s="53"/>
      <c r="BK29" s="53"/>
      <c r="BL29" s="53"/>
    </row>
    <row r="30" spans="1:64" x14ac:dyDescent="0.25"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X30" s="7"/>
      <c r="AZ30" s="5"/>
      <c r="BA30" s="7"/>
      <c r="BG30" s="104"/>
      <c r="BJ30" s="53"/>
      <c r="BK30" s="53"/>
      <c r="BL30" s="53"/>
    </row>
    <row r="31" spans="1:64" x14ac:dyDescent="0.25"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X31" s="7"/>
      <c r="AY31" s="7"/>
      <c r="AZ31" s="5"/>
      <c r="BG31" s="104"/>
    </row>
    <row r="32" spans="1:64" x14ac:dyDescent="0.25">
      <c r="B32" s="7"/>
      <c r="C32" s="7"/>
      <c r="D32" s="7"/>
      <c r="E32" s="7"/>
      <c r="AX32" s="7"/>
      <c r="AY32" s="7"/>
      <c r="AZ32" s="5"/>
      <c r="BG32" s="104"/>
    </row>
    <row r="33" spans="2:5" x14ac:dyDescent="0.25">
      <c r="B33" s="7"/>
      <c r="C33" s="7"/>
      <c r="D33" s="7"/>
      <c r="E33" s="7"/>
    </row>
    <row r="34" spans="2:5" x14ac:dyDescent="0.25">
      <c r="B34" s="7"/>
      <c r="C34" s="7"/>
      <c r="D34" s="7"/>
      <c r="E34" s="7"/>
    </row>
    <row r="35" spans="2:5" x14ac:dyDescent="0.25">
      <c r="B35" s="7"/>
      <c r="C35" s="7"/>
      <c r="D35" s="7"/>
      <c r="E35" s="7"/>
    </row>
    <row r="36" spans="2:5" x14ac:dyDescent="0.25">
      <c r="B36" s="7"/>
      <c r="C36" s="7"/>
      <c r="D36" s="7"/>
      <c r="E36" s="7"/>
    </row>
    <row r="37" spans="2:5" x14ac:dyDescent="0.25">
      <c r="B37" s="7"/>
      <c r="C37" s="7"/>
      <c r="D37" s="7"/>
      <c r="E37" s="7"/>
    </row>
    <row r="38" spans="2:5" x14ac:dyDescent="0.25">
      <c r="B38" s="7"/>
      <c r="C38" s="7"/>
      <c r="D38" s="7"/>
      <c r="E38" s="7"/>
    </row>
    <row r="39" spans="2:5" x14ac:dyDescent="0.25">
      <c r="B39" s="7"/>
      <c r="C39" s="7"/>
      <c r="D39" s="7"/>
      <c r="E39" s="7"/>
    </row>
    <row r="40" spans="2:5" x14ac:dyDescent="0.25">
      <c r="B40" s="7"/>
      <c r="C40" s="7"/>
      <c r="D40" s="7"/>
      <c r="E40" s="7"/>
    </row>
  </sheetData>
  <phoneticPr fontId="37" type="noConversion"/>
  <hyperlinks>
    <hyperlink ref="A18" location="'TABLE OF CONTENTS'!A1" display="Return to Table of Contents" xr:uid="{3230C51F-E7D9-486B-9201-EA911C17660B}"/>
  </hyperlinks>
  <pageMargins left="0.7" right="0.7" top="0.75" bottom="0.75" header="0.3" footer="0.3"/>
  <pageSetup orientation="portrait" r:id="rId1"/>
  <headerFooter>
    <oddHeader>&amp;L&amp;"Calibri"&amp;11&amp;K000000NONCONFIDENTIAL // EXTERNAL&amp;1#_x000D_&amp;"Calibri"&amp;11&amp;K000000</oddHeader>
  </headerFooter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9D86B8-5FE8-453B-92A6-B6178D2142C7}">
  <sheetPr codeName="Sheet37"/>
  <dimension ref="A1:CG34"/>
  <sheetViews>
    <sheetView zoomScaleNormal="100" workbookViewId="0">
      <pane xSplit="1" ySplit="1" topLeftCell="B2" activePane="bottomRight" state="frozen"/>
      <selection pane="topRight" activeCell="A19" sqref="A19"/>
      <selection pane="bottomLeft" activeCell="A19" sqref="A19"/>
      <selection pane="bottomRight"/>
    </sheetView>
  </sheetViews>
  <sheetFormatPr defaultRowHeight="15" x14ac:dyDescent="0.25"/>
  <cols>
    <col min="1" max="1" width="30.140625" customWidth="1"/>
    <col min="3" max="64" width="11" customWidth="1"/>
  </cols>
  <sheetData>
    <row r="1" spans="1:85" ht="20.25" x14ac:dyDescent="0.3">
      <c r="A1" s="112" t="s">
        <v>297</v>
      </c>
    </row>
    <row r="2" spans="1:85" x14ac:dyDescent="0.25">
      <c r="A2" t="s">
        <v>222</v>
      </c>
    </row>
    <row r="3" spans="1:85" x14ac:dyDescent="0.25">
      <c r="A3" s="38"/>
      <c r="B3" s="40" t="s">
        <v>94</v>
      </c>
      <c r="C3" s="40" t="s">
        <v>95</v>
      </c>
      <c r="D3" s="40" t="s">
        <v>96</v>
      </c>
      <c r="E3" s="40" t="s">
        <v>97</v>
      </c>
      <c r="F3" s="40" t="s">
        <v>98</v>
      </c>
      <c r="G3" s="40" t="s">
        <v>99</v>
      </c>
      <c r="H3" s="40" t="s">
        <v>100</v>
      </c>
      <c r="I3" s="40" t="s">
        <v>101</v>
      </c>
      <c r="J3" s="40" t="s">
        <v>102</v>
      </c>
      <c r="K3" s="40" t="s">
        <v>103</v>
      </c>
      <c r="L3" s="40" t="s">
        <v>104</v>
      </c>
      <c r="M3" s="40" t="s">
        <v>105</v>
      </c>
      <c r="N3" s="40" t="s">
        <v>106</v>
      </c>
      <c r="O3" s="40" t="s">
        <v>107</v>
      </c>
      <c r="P3" s="40" t="s">
        <v>108</v>
      </c>
      <c r="Q3" s="40" t="s">
        <v>109</v>
      </c>
      <c r="R3" s="40" t="s">
        <v>110</v>
      </c>
      <c r="S3" s="40" t="s">
        <v>111</v>
      </c>
      <c r="T3" s="40" t="s">
        <v>112</v>
      </c>
      <c r="U3" s="40" t="s">
        <v>113</v>
      </c>
      <c r="V3" s="40" t="s">
        <v>114</v>
      </c>
      <c r="W3" s="40" t="s">
        <v>115</v>
      </c>
      <c r="X3" s="40" t="s">
        <v>116</v>
      </c>
      <c r="Y3" s="40" t="s">
        <v>117</v>
      </c>
      <c r="Z3" s="40" t="s">
        <v>118</v>
      </c>
      <c r="AA3" s="40" t="s">
        <v>119</v>
      </c>
      <c r="AB3" s="40" t="s">
        <v>120</v>
      </c>
      <c r="AC3" s="40" t="s">
        <v>121</v>
      </c>
      <c r="AD3" s="40" t="s">
        <v>122</v>
      </c>
      <c r="AE3" s="40" t="s">
        <v>123</v>
      </c>
      <c r="AF3" s="40" t="s">
        <v>124</v>
      </c>
      <c r="AG3" s="40" t="s">
        <v>125</v>
      </c>
      <c r="AH3" s="40" t="s">
        <v>126</v>
      </c>
      <c r="AI3" s="40" t="s">
        <v>127</v>
      </c>
      <c r="AJ3" s="40" t="s">
        <v>128</v>
      </c>
      <c r="AK3" s="40" t="s">
        <v>129</v>
      </c>
      <c r="AL3" s="40" t="s">
        <v>130</v>
      </c>
      <c r="AM3" s="40" t="s">
        <v>131</v>
      </c>
      <c r="AN3" s="40" t="s">
        <v>132</v>
      </c>
      <c r="AO3" s="40" t="s">
        <v>133</v>
      </c>
      <c r="AP3" s="40" t="s">
        <v>134</v>
      </c>
      <c r="AQ3" s="40" t="s">
        <v>135</v>
      </c>
      <c r="AR3" s="40" t="s">
        <v>136</v>
      </c>
      <c r="AS3" s="40" t="s">
        <v>137</v>
      </c>
      <c r="AT3" s="49" t="s">
        <v>138</v>
      </c>
      <c r="AU3" s="49" t="s">
        <v>139</v>
      </c>
      <c r="AV3" s="49" t="s">
        <v>140</v>
      </c>
      <c r="AW3" s="49" t="s">
        <v>141</v>
      </c>
      <c r="AX3" s="49" t="s">
        <v>142</v>
      </c>
      <c r="AY3" s="49" t="s">
        <v>143</v>
      </c>
      <c r="AZ3" s="49" t="s">
        <v>144</v>
      </c>
      <c r="BA3" s="49" t="s">
        <v>145</v>
      </c>
      <c r="BB3" s="49" t="s">
        <v>146</v>
      </c>
      <c r="BC3" s="49" t="s">
        <v>147</v>
      </c>
      <c r="BD3" s="49" t="s">
        <v>148</v>
      </c>
      <c r="BE3" s="49" t="s">
        <v>149</v>
      </c>
      <c r="BF3" s="49" t="s">
        <v>150</v>
      </c>
      <c r="BG3" s="49" t="s">
        <v>151</v>
      </c>
      <c r="BH3" s="49" t="s">
        <v>152</v>
      </c>
      <c r="BI3" s="49" t="s">
        <v>153</v>
      </c>
      <c r="BJ3" s="49" t="s">
        <v>154</v>
      </c>
      <c r="BK3" s="49" t="s">
        <v>155</v>
      </c>
      <c r="BL3" s="49" t="s">
        <v>156</v>
      </c>
      <c r="BM3" s="49" t="s">
        <v>157</v>
      </c>
      <c r="BN3" s="49" t="s">
        <v>158</v>
      </c>
      <c r="BO3" s="49" t="s">
        <v>159</v>
      </c>
      <c r="BP3" s="49" t="s">
        <v>160</v>
      </c>
      <c r="BQ3" s="49" t="s">
        <v>161</v>
      </c>
      <c r="BR3" s="49" t="s">
        <v>162</v>
      </c>
      <c r="BS3" s="49" t="s">
        <v>163</v>
      </c>
      <c r="BT3" s="49" t="s">
        <v>164</v>
      </c>
      <c r="BU3" s="49" t="s">
        <v>165</v>
      </c>
      <c r="BV3" s="49" t="s">
        <v>166</v>
      </c>
      <c r="BW3" s="49" t="s">
        <v>167</v>
      </c>
      <c r="BX3" s="49" t="s">
        <v>168</v>
      </c>
      <c r="BY3" s="49" t="s">
        <v>169</v>
      </c>
      <c r="BZ3" s="49" t="s">
        <v>170</v>
      </c>
      <c r="CA3" s="49" t="s">
        <v>171</v>
      </c>
      <c r="CB3" s="49" t="s">
        <v>172</v>
      </c>
      <c r="CC3" s="49" t="s">
        <v>173</v>
      </c>
      <c r="CD3" s="49" t="s">
        <v>174</v>
      </c>
      <c r="CE3" s="49" t="s">
        <v>175</v>
      </c>
      <c r="CF3" s="49" t="s">
        <v>176</v>
      </c>
      <c r="CG3" s="49" t="s">
        <v>177</v>
      </c>
    </row>
    <row r="4" spans="1:85" s="5" customFormat="1" x14ac:dyDescent="0.25">
      <c r="A4" s="38" t="s">
        <v>277</v>
      </c>
      <c r="B4" s="44">
        <v>2.9493381802192875</v>
      </c>
      <c r="C4" s="44">
        <v>3.1290565527558418</v>
      </c>
      <c r="D4" s="44">
        <v>3.5160959077665863</v>
      </c>
      <c r="E4" s="44">
        <v>3.4848586656886344</v>
      </c>
      <c r="F4" s="44">
        <v>2.8910437194851202</v>
      </c>
      <c r="G4" s="44">
        <v>2.9310606445890017</v>
      </c>
      <c r="H4" s="44">
        <v>2.6917249080413694</v>
      </c>
      <c r="I4" s="44">
        <v>2.5358009243340964</v>
      </c>
      <c r="J4" s="44">
        <v>2.4752560901949385</v>
      </c>
      <c r="K4" s="44">
        <v>2.2650446154414987</v>
      </c>
      <c r="L4" s="44">
        <v>1.9617006724927912</v>
      </c>
      <c r="M4" s="44">
        <v>1.8177455389906945</v>
      </c>
      <c r="N4" s="44">
        <v>1.8827635100431954</v>
      </c>
      <c r="O4" s="44">
        <v>1.7370019090472824</v>
      </c>
      <c r="P4" s="44">
        <v>1.8358826602846199</v>
      </c>
      <c r="Q4" s="44">
        <v>1.8161496732324305</v>
      </c>
      <c r="R4" s="44">
        <v>1.9958893841752523</v>
      </c>
      <c r="S4" s="44">
        <v>2.8578455348207235</v>
      </c>
      <c r="T4" s="44">
        <v>3.4421958766920042</v>
      </c>
      <c r="U4" s="44">
        <v>5.0880780935953762</v>
      </c>
      <c r="V4" s="44">
        <v>6.7925584065940932</v>
      </c>
      <c r="W4" s="44">
        <v>7.4533081545436284</v>
      </c>
      <c r="X4" s="44">
        <v>8.8097995109821614</v>
      </c>
      <c r="Y4" s="44">
        <v>9.4265132413620929</v>
      </c>
      <c r="Z4" s="44">
        <v>11.191777033121147</v>
      </c>
      <c r="AA4" s="44">
        <v>12.081990314390456</v>
      </c>
      <c r="AB4" s="44">
        <v>12.650578876725566</v>
      </c>
      <c r="AC4" s="44">
        <v>13.729495317778973</v>
      </c>
      <c r="AD4" s="44">
        <v>12.189557200233802</v>
      </c>
      <c r="AE4" s="44">
        <v>11.797406880045058</v>
      </c>
      <c r="AF4" s="44">
        <v>10.688134425415988</v>
      </c>
      <c r="AG4" s="44">
        <v>8.8624455738038233</v>
      </c>
      <c r="AH4" s="44">
        <v>7.43046605640086</v>
      </c>
      <c r="AI4" s="44">
        <v>6.5947314881354675</v>
      </c>
      <c r="AJ4" s="44">
        <v>6.1638321004906222</v>
      </c>
      <c r="AK4" s="44">
        <v>5.9494220269033038</v>
      </c>
      <c r="AL4" s="44">
        <v>6.1428857799550523</v>
      </c>
      <c r="AM4" s="44">
        <v>5.7334377312941704</v>
      </c>
      <c r="AN4" s="44">
        <v>4.9487462767304979</v>
      </c>
      <c r="AO4" s="44">
        <v>4.0471070237901294</v>
      </c>
      <c r="AP4" s="44">
        <v>3.4013733986260917</v>
      </c>
      <c r="AQ4" s="44">
        <v>3.2310525664035783</v>
      </c>
      <c r="AR4" s="44">
        <v>3.4858549276008488</v>
      </c>
      <c r="AS4" s="44">
        <v>3.3687590695825178</v>
      </c>
      <c r="AT4" s="44">
        <v>3.3545204389526622</v>
      </c>
      <c r="AU4" s="44">
        <v>3.0817147774945535</v>
      </c>
      <c r="AV4" s="44">
        <v>2.5418683786011593</v>
      </c>
      <c r="AW4" s="44">
        <v>2.562507074478682</v>
      </c>
      <c r="AX4" s="44">
        <v>2.6286764140863332</v>
      </c>
      <c r="AY4" s="44">
        <v>2.5416833943376429</v>
      </c>
      <c r="AZ4" s="44">
        <v>2.5319866270926821</v>
      </c>
      <c r="BA4" s="44">
        <v>2.2912200903909925</v>
      </c>
      <c r="BB4" s="44">
        <v>2.6255838708632462</v>
      </c>
      <c r="BC4" s="44">
        <v>2.9525250964560468</v>
      </c>
      <c r="BD4" s="44">
        <v>2.9304932332095257</v>
      </c>
      <c r="BE4" s="44">
        <v>3.3296478970335524</v>
      </c>
      <c r="BF4" s="44">
        <v>2.5704729437769225</v>
      </c>
      <c r="BG4" s="44">
        <v>2.190261914994287</v>
      </c>
      <c r="BH4" s="44">
        <v>2.3136810792991276</v>
      </c>
      <c r="BI4" s="44">
        <v>1.955186416007175</v>
      </c>
      <c r="BJ4" s="44">
        <v>2.2797656182899826</v>
      </c>
      <c r="BK4" s="44">
        <v>2.3379571587625629</v>
      </c>
      <c r="BL4" s="44">
        <v>2.259109210702348</v>
      </c>
      <c r="BM4" s="44">
        <v>2.4071867797574109</v>
      </c>
      <c r="BN4" s="44">
        <v>2.2008677620951391</v>
      </c>
      <c r="BO4" s="44">
        <v>2.4166983248199969</v>
      </c>
      <c r="BP4" s="44">
        <v>2.6671552151463702</v>
      </c>
      <c r="BQ4" s="44">
        <v>2.5361695983329069</v>
      </c>
      <c r="BR4" s="44">
        <v>2.7315107729016725</v>
      </c>
      <c r="BS4" s="44">
        <v>2.2326260635362734</v>
      </c>
      <c r="BT4" s="44">
        <v>1.6387736716480188</v>
      </c>
      <c r="BU4" s="44">
        <v>1.2075119020312497</v>
      </c>
      <c r="BV4" s="44">
        <v>0.86261359358937117</v>
      </c>
      <c r="BW4" s="44">
        <v>0.81264238146287204</v>
      </c>
      <c r="BX4" s="44">
        <v>0.7427300132615765</v>
      </c>
      <c r="BY4" s="44">
        <v>0.80791888095068198</v>
      </c>
      <c r="BZ4" s="44">
        <v>0.76</v>
      </c>
      <c r="CA4" s="44">
        <v>0.78381166717899997</v>
      </c>
      <c r="CB4" s="44">
        <v>0.8941890552385916</v>
      </c>
      <c r="CC4" s="44">
        <v>0.88165207897698372</v>
      </c>
      <c r="CD4" s="44">
        <v>0.91855215712954696</v>
      </c>
      <c r="CE4" s="44">
        <v>0.99513565305701035</v>
      </c>
      <c r="CF4" s="44">
        <v>1.04</v>
      </c>
      <c r="CG4" s="44">
        <v>1.08</v>
      </c>
    </row>
    <row r="5" spans="1:85" s="5" customFormat="1" x14ac:dyDescent="0.25">
      <c r="A5" s="38" t="s">
        <v>278</v>
      </c>
      <c r="B5" s="44">
        <v>1.8722918836029099</v>
      </c>
      <c r="C5" s="44">
        <v>1.8476452311650757</v>
      </c>
      <c r="D5" s="44">
        <v>1.7255655533189334</v>
      </c>
      <c r="E5" s="44">
        <v>1.5818442007226545</v>
      </c>
      <c r="F5" s="44">
        <v>1.4143169114046046</v>
      </c>
      <c r="G5" s="44">
        <v>1.2746105959401484</v>
      </c>
      <c r="H5" s="44">
        <v>1.1949710776281179</v>
      </c>
      <c r="I5" s="44">
        <v>1.1264686447406598</v>
      </c>
      <c r="J5" s="44">
        <v>1.1017781584368593</v>
      </c>
      <c r="K5" s="44">
        <v>1.1389939334255694</v>
      </c>
      <c r="L5" s="44">
        <v>1.1553148508802076</v>
      </c>
      <c r="M5" s="44">
        <v>1.0985510349963434</v>
      </c>
      <c r="N5" s="44">
        <v>1.1497362024481621</v>
      </c>
      <c r="O5" s="44">
        <v>1.1826440261947209</v>
      </c>
      <c r="P5" s="44">
        <v>1.3075566894555188</v>
      </c>
      <c r="Q5" s="44">
        <v>1.5889905315415862</v>
      </c>
      <c r="R5" s="44">
        <v>1.9113212605466408</v>
      </c>
      <c r="S5" s="44">
        <v>2.4998838821610345</v>
      </c>
      <c r="T5" s="44">
        <v>3.6133764612081647</v>
      </c>
      <c r="U5" s="44">
        <v>5.1277608600705618</v>
      </c>
      <c r="V5" s="44">
        <v>6.9355619900854464</v>
      </c>
      <c r="W5" s="44">
        <v>8.328002865499462</v>
      </c>
      <c r="X5" s="44">
        <v>9.1759483396585289</v>
      </c>
      <c r="Y5" s="44">
        <v>10.105034582400386</v>
      </c>
      <c r="Z5" s="44">
        <v>11.517816563665953</v>
      </c>
      <c r="AA5" s="44">
        <v>12.782547221685704</v>
      </c>
      <c r="AB5" s="44">
        <v>12.679570856087977</v>
      </c>
      <c r="AC5" s="44">
        <v>12.449804579310108</v>
      </c>
      <c r="AD5" s="44">
        <v>11.214447403204385</v>
      </c>
      <c r="AE5" s="44">
        <v>9.5147268079425587</v>
      </c>
      <c r="AF5" s="44">
        <v>9.2030398387308097</v>
      </c>
      <c r="AG5" s="44">
        <v>8.1357444806530737</v>
      </c>
      <c r="AH5" s="44">
        <v>6.96062792989607</v>
      </c>
      <c r="AI5" s="44">
        <v>6.6232386787872519</v>
      </c>
      <c r="AJ5" s="44">
        <v>6.200888259029778</v>
      </c>
      <c r="AK5" s="44">
        <v>6.0539829665982916</v>
      </c>
      <c r="AL5" s="44">
        <v>5.9002505998271317</v>
      </c>
      <c r="AM5" s="44">
        <v>5.5471669324199624</v>
      </c>
      <c r="AN5" s="44">
        <v>4.9790129127781926</v>
      </c>
      <c r="AO5" s="44">
        <v>4.5064657727291708</v>
      </c>
      <c r="AP5" s="44">
        <v>4.0048945044912365</v>
      </c>
      <c r="AQ5" s="44">
        <v>3.4367179998867949</v>
      </c>
      <c r="AR5" s="44">
        <v>2.9868865721437139</v>
      </c>
      <c r="AS5" s="44">
        <v>2.4817411377395362</v>
      </c>
      <c r="AT5" s="44">
        <v>2.2318504760303597</v>
      </c>
      <c r="AU5" s="44">
        <v>2.026140005595376</v>
      </c>
      <c r="AV5" s="44">
        <v>1.8591671055750718</v>
      </c>
      <c r="AW5" s="44">
        <v>1.8511108866547845</v>
      </c>
      <c r="AX5" s="44">
        <v>1.823234408827469</v>
      </c>
      <c r="AY5" s="44">
        <v>1.9343073332328056</v>
      </c>
      <c r="AZ5" s="44">
        <v>1.9534825588786191</v>
      </c>
      <c r="BA5" s="44">
        <v>1.7413175515242911</v>
      </c>
      <c r="BB5" s="44">
        <v>1.5935002020348805</v>
      </c>
      <c r="BC5" s="44">
        <v>1.453999246341982</v>
      </c>
      <c r="BD5" s="44">
        <v>1.3400086775732862</v>
      </c>
      <c r="BE5" s="44">
        <v>1.4346545517352254</v>
      </c>
      <c r="BF5" s="44">
        <v>1.4747292038297224</v>
      </c>
      <c r="BG5" s="44">
        <v>1.4099791409333671</v>
      </c>
      <c r="BH5" s="44">
        <v>1.5287712555005839</v>
      </c>
      <c r="BI5" s="44">
        <v>1.3825806764782773</v>
      </c>
      <c r="BJ5" s="44">
        <v>1.2393630073881694</v>
      </c>
      <c r="BK5" s="44">
        <v>1.3074829826510017</v>
      </c>
      <c r="BL5" s="44">
        <v>1.2624089877619384</v>
      </c>
      <c r="BM5" s="44">
        <v>1.3120880002997277</v>
      </c>
      <c r="BN5" s="44">
        <v>1.2667200253229447</v>
      </c>
      <c r="BO5" s="44">
        <v>1.3397623799364711</v>
      </c>
      <c r="BP5" s="44">
        <v>1.3407988321371538</v>
      </c>
      <c r="BQ5" s="44">
        <v>1.5610475529481653</v>
      </c>
      <c r="BR5" s="44">
        <v>1.7570273666034215</v>
      </c>
      <c r="BS5" s="44">
        <v>1.4892277596310703</v>
      </c>
      <c r="BT5" s="44">
        <v>1.3001248980417581</v>
      </c>
      <c r="BU5" s="44">
        <v>0.85570023826388986</v>
      </c>
      <c r="BV5" s="44">
        <v>0.53608918968924502</v>
      </c>
      <c r="BW5" s="44">
        <v>0.48983030297211899</v>
      </c>
      <c r="BX5" s="44">
        <v>0.39812714464456789</v>
      </c>
      <c r="BY5" s="44">
        <v>0.40336595942491044</v>
      </c>
      <c r="BZ5" s="44">
        <v>0.45</v>
      </c>
      <c r="CA5" s="44">
        <v>0.48491843737281104</v>
      </c>
      <c r="CB5" s="44">
        <v>0.55765268388642986</v>
      </c>
      <c r="CC5" s="44">
        <v>0.6444461526253461</v>
      </c>
      <c r="CD5" s="44">
        <v>0.67240931819792082</v>
      </c>
      <c r="CE5" s="44">
        <v>0.7481889840768785</v>
      </c>
      <c r="CF5" s="44">
        <v>0.84</v>
      </c>
      <c r="CG5" s="44">
        <v>0.94000000000000006</v>
      </c>
    </row>
    <row r="6" spans="1:85" s="5" customFormat="1" x14ac:dyDescent="0.25">
      <c r="A6" s="38" t="s">
        <v>279</v>
      </c>
      <c r="B6" s="44">
        <v>2.8161237415608142</v>
      </c>
      <c r="C6" s="44">
        <v>2.8799047881004816</v>
      </c>
      <c r="D6" s="44">
        <v>2.7952796389012584</v>
      </c>
      <c r="E6" s="44">
        <v>2.6641465750612698</v>
      </c>
      <c r="F6" s="44">
        <v>2.5765306216176711</v>
      </c>
      <c r="G6" s="44">
        <v>2.2456802807359821</v>
      </c>
      <c r="H6" s="44">
        <v>2.2118758561463623</v>
      </c>
      <c r="I6" s="44">
        <v>2.1083137661816345</v>
      </c>
      <c r="J6" s="44">
        <v>1.9604582870464391</v>
      </c>
      <c r="K6" s="44">
        <v>2.130419655938482</v>
      </c>
      <c r="L6" s="44">
        <v>2.0238568404286199</v>
      </c>
      <c r="M6" s="44">
        <v>1.8350311069942555</v>
      </c>
      <c r="N6" s="44">
        <v>1.8892215604471039</v>
      </c>
      <c r="O6" s="44">
        <v>1.6525686069100729</v>
      </c>
      <c r="P6" s="44">
        <v>1.7263415170676568</v>
      </c>
      <c r="Q6" s="44">
        <v>2.2115718329284686</v>
      </c>
      <c r="R6" s="44">
        <v>2.4467232318554335</v>
      </c>
      <c r="S6" s="44">
        <v>2.9175505484479642</v>
      </c>
      <c r="T6" s="44">
        <v>3.6851049974361088</v>
      </c>
      <c r="U6" s="44">
        <v>4.624219498296946</v>
      </c>
      <c r="V6" s="44">
        <v>7.0746225827694298</v>
      </c>
      <c r="W6" s="44">
        <v>8.2611042548082754</v>
      </c>
      <c r="X6" s="44">
        <v>9.6846127160696742</v>
      </c>
      <c r="Y6" s="44">
        <v>11.86523015518345</v>
      </c>
      <c r="Z6" s="44">
        <v>12.976733577004643</v>
      </c>
      <c r="AA6" s="44">
        <v>14.623473027333937</v>
      </c>
      <c r="AB6" s="44">
        <v>14.650435622430896</v>
      </c>
      <c r="AC6" s="44">
        <v>13.494707647730927</v>
      </c>
      <c r="AD6" s="44">
        <v>12.509289880297276</v>
      </c>
      <c r="AE6" s="44">
        <v>11.48533831583994</v>
      </c>
      <c r="AF6" s="44">
        <v>10.763536279327573</v>
      </c>
      <c r="AG6" s="44">
        <v>10.162206817980806</v>
      </c>
      <c r="AH6" s="44">
        <v>8.3426233814878881</v>
      </c>
      <c r="AI6" s="44">
        <v>7.3654105099121239</v>
      </c>
      <c r="AJ6" s="44">
        <v>7.2471263672270441</v>
      </c>
      <c r="AK6" s="44">
        <v>6.8118712231978575</v>
      </c>
      <c r="AL6" s="44">
        <v>6.7997724997067284</v>
      </c>
      <c r="AM6" s="44">
        <v>6.5125492327770633</v>
      </c>
      <c r="AN6" s="44">
        <v>5.9922469372710827</v>
      </c>
      <c r="AO6" s="44">
        <v>5.2385268703557006</v>
      </c>
      <c r="AP6" s="44">
        <v>4.8318994845595613</v>
      </c>
      <c r="AQ6" s="44">
        <v>4.4070579538377608</v>
      </c>
      <c r="AR6" s="44">
        <v>4.051480387664208</v>
      </c>
      <c r="AS6" s="44">
        <v>4.0732282720421269</v>
      </c>
      <c r="AT6" s="44">
        <v>4.2636746784881216</v>
      </c>
      <c r="AU6" s="44">
        <v>4.1982986536374254</v>
      </c>
      <c r="AV6" s="44">
        <v>4.0920207510609785</v>
      </c>
      <c r="AW6" s="44">
        <v>3.9998038394233069</v>
      </c>
      <c r="AX6" s="44">
        <v>3.4314991053441544</v>
      </c>
      <c r="AY6" s="44">
        <v>3.4871857360624423</v>
      </c>
      <c r="AZ6" s="44">
        <v>3.3446788044373843</v>
      </c>
      <c r="BA6" s="44">
        <v>3.385395795521426</v>
      </c>
      <c r="BB6" s="44">
        <v>3.3827427766452987</v>
      </c>
      <c r="BC6" s="44">
        <v>3.2647287686481481</v>
      </c>
      <c r="BD6" s="44">
        <v>3.2124871405289785</v>
      </c>
      <c r="BE6" s="44">
        <v>3.0662041736307932</v>
      </c>
      <c r="BF6" s="44">
        <v>3.0971648447857807</v>
      </c>
      <c r="BG6" s="44">
        <v>3.1775811144303492</v>
      </c>
      <c r="BH6" s="44">
        <v>3.2119206279670203</v>
      </c>
      <c r="BI6" s="44">
        <v>2.6819845731441272</v>
      </c>
      <c r="BJ6" s="44">
        <v>2.5659492996205788</v>
      </c>
      <c r="BK6" s="44">
        <v>2.4445091804741339</v>
      </c>
      <c r="BL6" s="44">
        <v>3.1200014998254919</v>
      </c>
      <c r="BM6" s="44">
        <v>3.5569601206668966</v>
      </c>
      <c r="BN6" s="44">
        <v>3.6329872442714142</v>
      </c>
      <c r="BO6" s="44">
        <v>3.6800415502117696</v>
      </c>
      <c r="BP6" s="44">
        <v>2.8389315860222726</v>
      </c>
      <c r="BQ6" s="44">
        <v>3.1714994686282592</v>
      </c>
      <c r="BR6" s="44">
        <v>3.1876222784884307</v>
      </c>
      <c r="BS6" s="44">
        <v>2.6802707117899138</v>
      </c>
      <c r="BT6" s="44">
        <v>2.301250079444968</v>
      </c>
      <c r="BU6" s="44">
        <v>1.4597092112958785</v>
      </c>
      <c r="BV6" s="44">
        <v>0.98569989744160935</v>
      </c>
      <c r="BW6" s="44">
        <v>0.79987027691818002</v>
      </c>
      <c r="BX6" s="44">
        <v>0.85061326336439147</v>
      </c>
      <c r="BY6" s="44">
        <v>0.83481409579410915</v>
      </c>
      <c r="BZ6" s="44">
        <v>0.9</v>
      </c>
      <c r="CA6" s="44">
        <v>1.1216321208059941</v>
      </c>
      <c r="CB6" s="44">
        <v>1.2773550024457685</v>
      </c>
      <c r="CC6" s="44">
        <v>1.2866511164082697</v>
      </c>
      <c r="CD6" s="44">
        <v>1.1995517072620419</v>
      </c>
      <c r="CE6" s="44">
        <v>1.2922841241742409</v>
      </c>
      <c r="CF6" s="44">
        <v>1.53</v>
      </c>
      <c r="CG6" s="44">
        <v>2.02</v>
      </c>
    </row>
    <row r="7" spans="1:85" s="5" customFormat="1" x14ac:dyDescent="0.25">
      <c r="A7" s="38" t="s">
        <v>280</v>
      </c>
      <c r="B7" s="44">
        <v>2.0504439993065535</v>
      </c>
      <c r="C7" s="44">
        <v>2.2868326153580982</v>
      </c>
      <c r="D7" s="44">
        <v>2.2497620030139629</v>
      </c>
      <c r="E7" s="44">
        <v>2.1595673685718868</v>
      </c>
      <c r="F7" s="44">
        <v>2.2998918369443233</v>
      </c>
      <c r="G7" s="44">
        <v>2.129311197115852</v>
      </c>
      <c r="H7" s="44">
        <v>2.2921089403894306</v>
      </c>
      <c r="I7" s="44">
        <v>2.4534212946589884</v>
      </c>
      <c r="J7" s="44">
        <v>2.2624870984616337</v>
      </c>
      <c r="K7" s="44">
        <v>2.1645767467487782</v>
      </c>
      <c r="L7" s="44">
        <v>2.0889450435846659</v>
      </c>
      <c r="M7" s="44">
        <v>1.7351308866033095</v>
      </c>
      <c r="N7" s="44">
        <v>1.7578901055108878</v>
      </c>
      <c r="O7" s="44">
        <v>1.7446039529253361</v>
      </c>
      <c r="P7" s="44">
        <v>2.0235259723592707</v>
      </c>
      <c r="Q7" s="44">
        <v>2.4931640398892188</v>
      </c>
      <c r="R7" s="44">
        <v>2.9294239189320366</v>
      </c>
      <c r="S7" s="44">
        <v>3.2727340221240562</v>
      </c>
      <c r="T7" s="44">
        <v>2.981400715758538</v>
      </c>
      <c r="U7" s="44">
        <v>3.1670962039539159</v>
      </c>
      <c r="V7" s="44">
        <v>2.9869811860760129</v>
      </c>
      <c r="W7" s="44">
        <v>3.1875709993378138</v>
      </c>
      <c r="X7" s="44">
        <v>4.1915595602399724</v>
      </c>
      <c r="Y7" s="44">
        <v>4.7531463167566175</v>
      </c>
      <c r="Z7" s="44">
        <v>5.9074394655802775</v>
      </c>
      <c r="AA7" s="44">
        <v>6.7998233086569408</v>
      </c>
      <c r="AB7" s="44">
        <v>7.477853653856509</v>
      </c>
      <c r="AC7" s="44">
        <v>7.6667325649227331</v>
      </c>
      <c r="AD7" s="44">
        <v>7.0352713372569751</v>
      </c>
      <c r="AE7" s="44">
        <v>6.3218954069921258</v>
      </c>
      <c r="AF7" s="44">
        <v>5.2096531349525872</v>
      </c>
      <c r="AG7" s="44">
        <v>4.8850946138477775</v>
      </c>
      <c r="AH7" s="44">
        <v>5.0165090048908612</v>
      </c>
      <c r="AI7" s="44">
        <v>5.0510329658778588</v>
      </c>
      <c r="AJ7" s="44">
        <v>5.1616302580906259</v>
      </c>
      <c r="AK7" s="44">
        <v>4.9464799194975635</v>
      </c>
      <c r="AL7" s="44">
        <v>4.6577817532522081</v>
      </c>
      <c r="AM7" s="44">
        <v>4.2623705918884358</v>
      </c>
      <c r="AN7" s="44">
        <v>4.0544315258994397</v>
      </c>
      <c r="AO7" s="44">
        <v>3.9236838081886343</v>
      </c>
      <c r="AP7" s="44">
        <v>3.828738838474667</v>
      </c>
      <c r="AQ7" s="44">
        <v>3.6472585156961537</v>
      </c>
      <c r="AR7" s="44">
        <v>3.6543040848070572</v>
      </c>
      <c r="AS7" s="44">
        <v>3.26515032255196</v>
      </c>
      <c r="AT7" s="44">
        <v>3.0559393078679906</v>
      </c>
      <c r="AU7" s="44">
        <v>2.9753502543772461</v>
      </c>
      <c r="AV7" s="44">
        <v>2.6923270982880521</v>
      </c>
      <c r="AW7" s="44">
        <v>2.662028626037408</v>
      </c>
      <c r="AX7" s="44">
        <v>2.5326169123838675</v>
      </c>
      <c r="AY7" s="44">
        <v>2.5669159223225866</v>
      </c>
      <c r="AZ7" s="44">
        <v>2.5434701582046659</v>
      </c>
      <c r="BA7" s="44">
        <v>2.7236694218342614</v>
      </c>
      <c r="BB7" s="44">
        <v>2.4133863302669103</v>
      </c>
      <c r="BC7" s="44">
        <v>2.613742097999233</v>
      </c>
      <c r="BD7" s="44">
        <v>2.3430618366602478</v>
      </c>
      <c r="BE7" s="44">
        <v>2.3229836523163421</v>
      </c>
      <c r="BF7" s="44">
        <v>2.4457106287876966</v>
      </c>
      <c r="BG7" s="44">
        <v>2.1048018580317676</v>
      </c>
      <c r="BH7" s="44">
        <v>2.1028047027251215</v>
      </c>
      <c r="BI7" s="44">
        <v>1.7968440478132373</v>
      </c>
      <c r="BJ7" s="44">
        <v>1.922181496475964</v>
      </c>
      <c r="BK7" s="44">
        <v>2.1780555257674483</v>
      </c>
      <c r="BL7" s="44">
        <v>2.4927059452453104</v>
      </c>
      <c r="BM7" s="44">
        <v>2.4285645551561159</v>
      </c>
      <c r="BN7" s="44">
        <v>2.4891484404891129</v>
      </c>
      <c r="BO7" s="44">
        <v>2.4230088509695236</v>
      </c>
      <c r="BP7" s="44">
        <v>2.146072986116526</v>
      </c>
      <c r="BQ7" s="44">
        <v>2.2262048135810559</v>
      </c>
      <c r="BR7" s="44">
        <v>2.3180280095099071</v>
      </c>
      <c r="BS7" s="44">
        <v>1.9728162173355108</v>
      </c>
      <c r="BT7" s="44">
        <v>1.6604533927027476</v>
      </c>
      <c r="BU7" s="44">
        <v>1.3993865220369992</v>
      </c>
      <c r="BV7" s="44">
        <v>0.84308666975018642</v>
      </c>
      <c r="BW7" s="44">
        <v>0.69410300835611005</v>
      </c>
      <c r="BX7" s="44">
        <v>0.59298570860867339</v>
      </c>
      <c r="BY7" s="44">
        <v>0.59508820825318165</v>
      </c>
      <c r="BZ7" s="44">
        <v>0.61</v>
      </c>
      <c r="CA7" s="44">
        <v>0.7935431217815816</v>
      </c>
      <c r="CB7" s="44">
        <v>1.0493745489738144</v>
      </c>
      <c r="CC7" s="44">
        <v>1.076637167383266</v>
      </c>
      <c r="CD7" s="44">
        <v>1.1679242431752204</v>
      </c>
      <c r="CE7" s="44">
        <v>1.1847131289494981</v>
      </c>
      <c r="CF7" s="44">
        <v>1.23</v>
      </c>
      <c r="CG7" s="44">
        <v>1.3</v>
      </c>
    </row>
    <row r="8" spans="1:85" s="5" customFormat="1" x14ac:dyDescent="0.25">
      <c r="A8" s="38" t="s">
        <v>281</v>
      </c>
      <c r="B8" s="44">
        <v>3.0786231044298402</v>
      </c>
      <c r="C8" s="44">
        <v>2.9665775745759166</v>
      </c>
      <c r="D8" s="44">
        <v>2.9610570346306813</v>
      </c>
      <c r="E8" s="44">
        <v>2.4950786942747949</v>
      </c>
      <c r="F8" s="44">
        <v>2.350540528840988</v>
      </c>
      <c r="G8" s="44">
        <v>2.488426936806841</v>
      </c>
      <c r="H8" s="44">
        <v>2.7645208607862002</v>
      </c>
      <c r="I8" s="44">
        <v>2.6331003545489491</v>
      </c>
      <c r="J8" s="44">
        <v>2.6398252425219972</v>
      </c>
      <c r="K8" s="44">
        <v>2.2506125499491754</v>
      </c>
      <c r="L8" s="44">
        <v>2.1123231898235546</v>
      </c>
      <c r="M8" s="44">
        <v>2.4661932788097833</v>
      </c>
      <c r="N8" s="44">
        <v>2.6342209955140432</v>
      </c>
      <c r="O8" s="44">
        <v>2.7199887615974729</v>
      </c>
      <c r="P8" s="44">
        <v>3.0257612599334296</v>
      </c>
      <c r="Q8" s="44">
        <v>3.0606245722801884</v>
      </c>
      <c r="R8" s="44">
        <v>3.5972531994129171</v>
      </c>
      <c r="S8" s="44">
        <v>4.1298872564328803</v>
      </c>
      <c r="T8" s="44">
        <v>4.7822895181313454</v>
      </c>
      <c r="U8" s="44">
        <v>5.1481431439697642</v>
      </c>
      <c r="V8" s="44">
        <v>4.9899072671885811</v>
      </c>
      <c r="W8" s="44">
        <v>5.3598547279702995</v>
      </c>
      <c r="X8" s="44">
        <v>4.6643235491977286</v>
      </c>
      <c r="Y8" s="44">
        <v>5.1688450023799231</v>
      </c>
      <c r="Z8" s="44">
        <v>6.029257368464517</v>
      </c>
      <c r="AA8" s="44">
        <v>6.4619693933325868</v>
      </c>
      <c r="AB8" s="44">
        <v>7.6990671372376447</v>
      </c>
      <c r="AC8" s="44">
        <v>7.8237621451746282</v>
      </c>
      <c r="AD8" s="44">
        <v>7.2417279759372386</v>
      </c>
      <c r="AE8" s="44">
        <v>7.0205724691446534</v>
      </c>
      <c r="AF8" s="44">
        <v>5.9268242442085564</v>
      </c>
      <c r="AG8" s="44">
        <v>4.9860710531409227</v>
      </c>
      <c r="AH8" s="44">
        <v>5.1227323499551733</v>
      </c>
      <c r="AI8" s="44">
        <v>4.2623631437587335</v>
      </c>
      <c r="AJ8" s="44">
        <v>4.2696425631739876</v>
      </c>
      <c r="AK8" s="44">
        <v>4.262996123393207</v>
      </c>
      <c r="AL8" s="44">
        <v>3.4841516511283892</v>
      </c>
      <c r="AM8" s="44">
        <v>3.6867224381274455</v>
      </c>
      <c r="AN8" s="44">
        <v>3.9038921351695053</v>
      </c>
      <c r="AO8" s="44">
        <v>3.6961332691945072</v>
      </c>
      <c r="AP8" s="44">
        <v>4.1302986577689609</v>
      </c>
      <c r="AQ8" s="44">
        <v>4.4591285979978652</v>
      </c>
      <c r="AR8" s="44">
        <v>4.0160340503951204</v>
      </c>
      <c r="AS8" s="44">
        <v>4.133617513680635</v>
      </c>
      <c r="AT8" s="44">
        <v>3.9435756080424516</v>
      </c>
      <c r="AU8" s="44">
        <v>3.1216447663096289</v>
      </c>
      <c r="AV8" s="44">
        <v>3.0640628481082417</v>
      </c>
      <c r="AW8" s="44">
        <v>2.8230115332114281</v>
      </c>
      <c r="AX8" s="44">
        <v>2.5303075901061054</v>
      </c>
      <c r="AY8" s="44">
        <v>2.6804778147032189</v>
      </c>
      <c r="AZ8" s="44">
        <v>2.5831498229946965</v>
      </c>
      <c r="BA8" s="44">
        <v>2.6582429882766023</v>
      </c>
      <c r="BB8" s="44">
        <v>2.7390846414142658</v>
      </c>
      <c r="BC8" s="44">
        <v>2.7050840799646392</v>
      </c>
      <c r="BD8" s="44">
        <v>2.8715751327914889</v>
      </c>
      <c r="BE8" s="44">
        <v>2.8909285645178726</v>
      </c>
      <c r="BF8" s="44">
        <v>3.0222016721263563</v>
      </c>
      <c r="BG8" s="44">
        <v>2.8512039822258322</v>
      </c>
      <c r="BH8" s="44">
        <v>2.7509718358602493</v>
      </c>
      <c r="BI8" s="44">
        <v>2.5919125816584163</v>
      </c>
      <c r="BJ8" s="44">
        <v>2.546346819769417</v>
      </c>
      <c r="BK8" s="44">
        <v>2.8127226834407173</v>
      </c>
      <c r="BL8" s="44">
        <v>2.626434290830947</v>
      </c>
      <c r="BM8" s="44">
        <v>2.9171766194673392</v>
      </c>
      <c r="BN8" s="44">
        <v>2.627328730986958</v>
      </c>
      <c r="BO8" s="44">
        <v>2.7149701638954209</v>
      </c>
      <c r="BP8" s="44">
        <v>2.5188168347719491</v>
      </c>
      <c r="BQ8" s="44">
        <v>2.3805205244529439</v>
      </c>
      <c r="BR8" s="44">
        <v>2.5558936024841814</v>
      </c>
      <c r="BS8" s="44">
        <v>2.1107835770992818</v>
      </c>
      <c r="BT8" s="44">
        <v>2.0079084546349049</v>
      </c>
      <c r="BU8" s="44">
        <v>1.4491636541409609</v>
      </c>
      <c r="BV8" s="44">
        <v>1.0340012415050459</v>
      </c>
      <c r="BW8" s="44">
        <v>0.86914240737845505</v>
      </c>
      <c r="BX8" s="44">
        <v>0.77439854331300462</v>
      </c>
      <c r="BY8" s="44">
        <v>0.77970616640480606</v>
      </c>
      <c r="BZ8" s="44">
        <v>0.69</v>
      </c>
      <c r="CA8" s="44">
        <v>0.71806543720195182</v>
      </c>
      <c r="CB8" s="44">
        <v>0.96481820672370266</v>
      </c>
      <c r="CC8" s="44">
        <v>1.1125370705798572</v>
      </c>
      <c r="CD8" s="44">
        <v>1.2959394390218171</v>
      </c>
      <c r="CE8" s="44">
        <v>1.5124486115330438</v>
      </c>
      <c r="CF8" s="44">
        <v>1.63</v>
      </c>
      <c r="CG8" s="44">
        <v>1.6400000000000001</v>
      </c>
    </row>
    <row r="9" spans="1:85" s="5" customFormat="1" x14ac:dyDescent="0.25">
      <c r="A9" s="38" t="s">
        <v>282</v>
      </c>
      <c r="B9" s="44">
        <v>2.8022766939294517</v>
      </c>
      <c r="C9" s="44">
        <v>3.0149538977423607</v>
      </c>
      <c r="D9" s="44">
        <v>2.6959294045389095</v>
      </c>
      <c r="E9" s="44">
        <v>2.8913191413201935</v>
      </c>
      <c r="F9" s="44">
        <v>2.159748756676541</v>
      </c>
      <c r="G9" s="44">
        <v>1.7172790682291643</v>
      </c>
      <c r="H9" s="44">
        <v>1.707296195038013</v>
      </c>
      <c r="I9" s="44">
        <v>1.636499305895158</v>
      </c>
      <c r="J9" s="44">
        <v>1.7538079774068072</v>
      </c>
      <c r="K9" s="44">
        <v>1.6511917950743658</v>
      </c>
      <c r="L9" s="44">
        <v>1.4242843315197127</v>
      </c>
      <c r="M9" s="44">
        <v>1.382970965844398</v>
      </c>
      <c r="N9" s="44">
        <v>1.3938223867725239</v>
      </c>
      <c r="O9" s="44">
        <v>1.4433399949685579</v>
      </c>
      <c r="P9" s="44">
        <v>1.7798152903766449</v>
      </c>
      <c r="Q9" s="44">
        <v>1.5993412524440431</v>
      </c>
      <c r="R9" s="44">
        <v>1.503120988881957</v>
      </c>
      <c r="S9" s="44">
        <v>1.7507580286458144</v>
      </c>
      <c r="T9" s="44">
        <v>1.8268944102424385</v>
      </c>
      <c r="U9" s="44">
        <v>2.7121250150771066</v>
      </c>
      <c r="V9" s="44">
        <v>4.0692015386521048</v>
      </c>
      <c r="W9" s="44">
        <v>4.4389907001079321</v>
      </c>
      <c r="X9" s="44">
        <v>5.5758894674123312</v>
      </c>
      <c r="Y9" s="44">
        <v>6.1945675288814241</v>
      </c>
      <c r="Z9" s="44">
        <v>6.3899105992774858</v>
      </c>
      <c r="AA9" s="44">
        <v>7.3077499319740999</v>
      </c>
      <c r="AB9" s="44">
        <v>6.4235520434987343</v>
      </c>
      <c r="AC9" s="44">
        <v>5.8165884430509056</v>
      </c>
      <c r="AD9" s="44">
        <v>4.6915321793109008</v>
      </c>
      <c r="AE9" s="44">
        <v>3.8302304349409324</v>
      </c>
      <c r="AF9" s="44">
        <v>3.9257374863078711</v>
      </c>
      <c r="AG9" s="44">
        <v>3.5603822910021137</v>
      </c>
      <c r="AH9" s="44">
        <v>4.1010304928773857</v>
      </c>
      <c r="AI9" s="44">
        <v>3.9073033586785577</v>
      </c>
      <c r="AJ9" s="44">
        <v>3.987242645296317</v>
      </c>
      <c r="AK9" s="44">
        <v>4.7703557202443063</v>
      </c>
      <c r="AL9" s="44">
        <v>4.1986741489841206</v>
      </c>
      <c r="AM9" s="44">
        <v>4.6257681044790218</v>
      </c>
      <c r="AN9" s="44">
        <v>4.4162166847362725</v>
      </c>
      <c r="AO9" s="44">
        <v>3.6554176595911279</v>
      </c>
      <c r="AP9" s="44">
        <v>3.7785489915692749</v>
      </c>
      <c r="AQ9" s="44">
        <v>3.9878605961158407</v>
      </c>
      <c r="AR9" s="44">
        <v>3.9563580174273056</v>
      </c>
      <c r="AS9" s="44">
        <v>4.3718652017127493</v>
      </c>
      <c r="AT9" s="44">
        <v>4.3899397324927634</v>
      </c>
      <c r="AU9" s="44">
        <v>3.5834311994875758</v>
      </c>
      <c r="AV9" s="44">
        <v>3.4727499866052796</v>
      </c>
      <c r="AW9" s="44">
        <v>2.8108207280421951</v>
      </c>
      <c r="AX9" s="44">
        <v>2.5740772243809826</v>
      </c>
      <c r="AY9" s="44">
        <v>2.5507258821021099</v>
      </c>
      <c r="AZ9" s="44">
        <v>2.5473481305104828</v>
      </c>
      <c r="BA9" s="44">
        <v>2.5217742173161923</v>
      </c>
      <c r="BB9" s="44">
        <v>2.267718619565338</v>
      </c>
      <c r="BC9" s="44">
        <v>2.1039331845886986</v>
      </c>
      <c r="BD9" s="44">
        <v>2.0104435438200166</v>
      </c>
      <c r="BE9" s="44">
        <v>2.327584627544427</v>
      </c>
      <c r="BF9" s="44">
        <v>2.6688027251649635</v>
      </c>
      <c r="BG9" s="44">
        <v>2.7612903425354918</v>
      </c>
      <c r="BH9" s="44">
        <v>2.8957350355754858</v>
      </c>
      <c r="BI9" s="44">
        <v>2.718256751985229</v>
      </c>
      <c r="BJ9" s="44">
        <v>2.4535399258939954</v>
      </c>
      <c r="BK9" s="44">
        <v>2.6251768806481866</v>
      </c>
      <c r="BL9" s="44">
        <v>3.0027169388346473</v>
      </c>
      <c r="BM9" s="44">
        <v>2.7328463377494407</v>
      </c>
      <c r="BN9" s="44">
        <v>2.7592811145375555</v>
      </c>
      <c r="BO9" s="44">
        <v>2.7195466073871755</v>
      </c>
      <c r="BP9" s="44">
        <v>2.2486212075509333</v>
      </c>
      <c r="BQ9" s="44">
        <v>2.3354723380761344</v>
      </c>
      <c r="BR9" s="44">
        <v>2.3812143614068009</v>
      </c>
      <c r="BS9" s="44">
        <v>2.1701130471527366</v>
      </c>
      <c r="BT9" s="44">
        <v>1.7508146460602565</v>
      </c>
      <c r="BU9" s="44">
        <v>1.3207792082610799</v>
      </c>
      <c r="BV9" s="44">
        <v>0.86569573040564851</v>
      </c>
      <c r="BW9" s="44">
        <v>0.72113434807486099</v>
      </c>
      <c r="BX9" s="44">
        <v>0.62016514476695084</v>
      </c>
      <c r="BY9" s="44">
        <v>0.6428315477376213</v>
      </c>
      <c r="BZ9" s="44">
        <v>0.63</v>
      </c>
      <c r="CA9" s="44">
        <v>0.74827764938217611</v>
      </c>
      <c r="CB9" s="44">
        <v>1.0324366115128021</v>
      </c>
      <c r="CC9" s="44">
        <v>1.2487263361850085</v>
      </c>
      <c r="CD9" s="44">
        <v>1.4911240754320627</v>
      </c>
      <c r="CE9" s="44">
        <v>1.536322947511684</v>
      </c>
      <c r="CF9" s="44">
        <v>1.45</v>
      </c>
      <c r="CG9" s="44">
        <v>1.56</v>
      </c>
    </row>
    <row r="10" spans="1:85" s="5" customFormat="1" x14ac:dyDescent="0.25">
      <c r="A10" s="38" t="s">
        <v>283</v>
      </c>
      <c r="B10" s="44">
        <v>3.0007698074591409</v>
      </c>
      <c r="C10" s="44">
        <v>3.9730835512488016</v>
      </c>
      <c r="D10" s="44">
        <v>4.6067485922173912</v>
      </c>
      <c r="E10" s="44">
        <v>5.0760594999938302</v>
      </c>
      <c r="F10" s="44">
        <v>5.1423687460412868</v>
      </c>
      <c r="G10" s="44">
        <v>3.7362711322726163</v>
      </c>
      <c r="H10" s="44">
        <v>2.7990290486319451</v>
      </c>
      <c r="I10" s="44">
        <v>1.8139931797082367</v>
      </c>
      <c r="J10" s="44">
        <v>1.1041801021870357</v>
      </c>
      <c r="K10" s="44">
        <v>1.2352420305461538</v>
      </c>
      <c r="L10" s="44">
        <v>1.0332015115669146</v>
      </c>
      <c r="M10" s="44">
        <v>0.95121716032962289</v>
      </c>
      <c r="N10" s="44">
        <v>0.92761182985665103</v>
      </c>
      <c r="O10" s="44">
        <v>1.434932325676054</v>
      </c>
      <c r="P10" s="44">
        <v>1.5655862344312772</v>
      </c>
      <c r="Q10" s="44">
        <v>2.2673592267682867</v>
      </c>
      <c r="R10" s="44">
        <v>3.23329629334249</v>
      </c>
      <c r="S10" s="44">
        <v>3.4364959936466586</v>
      </c>
      <c r="T10" s="44">
        <v>3.658221174516386</v>
      </c>
      <c r="U10" s="44">
        <v>4.1075976601057356</v>
      </c>
      <c r="V10" s="44">
        <v>6.8312312972742841</v>
      </c>
      <c r="W10" s="44">
        <v>8.2845536725920521</v>
      </c>
      <c r="X10" s="44">
        <v>13.183376136534781</v>
      </c>
      <c r="Y10" s="44">
        <v>16.194360148575097</v>
      </c>
      <c r="Z10" s="44">
        <v>15.355331955143555</v>
      </c>
      <c r="AA10" s="44">
        <v>19.019011861814942</v>
      </c>
      <c r="AB10" s="44">
        <v>16.863876933964235</v>
      </c>
      <c r="AC10" s="44">
        <v>15.01758879023016</v>
      </c>
      <c r="AD10" s="44">
        <v>16.214113328436468</v>
      </c>
      <c r="AE10" s="44">
        <v>17.623541611328967</v>
      </c>
      <c r="AF10" s="44">
        <v>16.875141282449956</v>
      </c>
      <c r="AG10" s="44">
        <v>16.207671336559205</v>
      </c>
      <c r="AH10" s="44">
        <v>22.731208988625294</v>
      </c>
      <c r="AI10" s="44">
        <v>16.732168253538049</v>
      </c>
      <c r="AJ10" s="44">
        <v>16.620602617595118</v>
      </c>
      <c r="AK10" s="44">
        <v>16.722189669144754</v>
      </c>
      <c r="AL10" s="44">
        <v>9.2038268173919917</v>
      </c>
      <c r="AM10" s="44">
        <v>9.1372382420866582</v>
      </c>
      <c r="AN10" s="44">
        <v>8.6651690352267767</v>
      </c>
      <c r="AO10" s="44">
        <v>9.5934561709765998</v>
      </c>
      <c r="AP10" s="44">
        <v>7.3847284350172275</v>
      </c>
      <c r="AQ10" s="44">
        <v>6.8063104303947535</v>
      </c>
      <c r="AR10" s="44">
        <v>5.744700352977377</v>
      </c>
      <c r="AS10" s="44">
        <v>3.903145552871957</v>
      </c>
      <c r="AT10" s="44">
        <v>3.569543150500583</v>
      </c>
      <c r="AU10" s="44">
        <v>4.9252719695592972</v>
      </c>
      <c r="AV10" s="44">
        <v>4.694587247664475</v>
      </c>
      <c r="AW10" s="44">
        <v>4.6227836004780407</v>
      </c>
      <c r="AX10" s="44">
        <v>4.7467181754933252</v>
      </c>
      <c r="AY10" s="44">
        <v>2.7520790292371275</v>
      </c>
      <c r="AZ10" s="44">
        <v>4.5977808814922216</v>
      </c>
      <c r="BA10" s="44">
        <v>3.9921467790029856</v>
      </c>
      <c r="BB10" s="44">
        <v>3.8121739854693582</v>
      </c>
      <c r="BC10" s="44">
        <v>3.806821424632604</v>
      </c>
      <c r="BD10" s="44">
        <v>1.4998253311431609</v>
      </c>
      <c r="BE10" s="44">
        <v>1.8281606658897407</v>
      </c>
      <c r="BF10" s="44">
        <v>1.5985018760993508</v>
      </c>
      <c r="BG10" s="44">
        <v>1.9079650289610548</v>
      </c>
      <c r="BH10" s="44">
        <v>2.8020027437398669</v>
      </c>
      <c r="BI10" s="44">
        <v>2.4988122762438962</v>
      </c>
      <c r="BJ10" s="44">
        <v>2.6392946701807003</v>
      </c>
      <c r="BK10" s="44">
        <v>3.1964855006186483</v>
      </c>
      <c r="BL10" s="44">
        <v>2.4057648797760756</v>
      </c>
      <c r="BM10" s="44">
        <v>2.7881718123538022</v>
      </c>
      <c r="BN10" s="44">
        <v>2.720981792297378</v>
      </c>
      <c r="BO10" s="44">
        <v>2.0546236470894237</v>
      </c>
      <c r="BP10" s="44">
        <v>2.0080115466150477</v>
      </c>
      <c r="BQ10" s="44">
        <v>1.7177176922783266</v>
      </c>
      <c r="BR10" s="44">
        <v>1.887247025840856</v>
      </c>
      <c r="BS10" s="44">
        <v>1.6556321324951613</v>
      </c>
      <c r="BT10" s="44">
        <v>1.7533011294013376</v>
      </c>
      <c r="BU10" s="44">
        <v>1.4392630931341994</v>
      </c>
      <c r="BV10" s="44">
        <v>0.95633153697977646</v>
      </c>
      <c r="BW10" s="44">
        <v>0.92795762727990005</v>
      </c>
      <c r="BX10" s="44">
        <v>0.66251749923871928</v>
      </c>
      <c r="BY10" s="44">
        <v>0.63818558511606316</v>
      </c>
      <c r="BZ10" s="44">
        <v>0.61</v>
      </c>
      <c r="CA10" s="44">
        <v>0.60718805419953514</v>
      </c>
      <c r="CB10" s="44">
        <v>0.94964266455804314</v>
      </c>
      <c r="CC10" s="44">
        <v>0.99207559329902961</v>
      </c>
      <c r="CD10" s="44">
        <v>1.4135908470187146</v>
      </c>
      <c r="CE10" s="44">
        <v>1.5076809873857997</v>
      </c>
      <c r="CF10" s="44">
        <v>1.28</v>
      </c>
      <c r="CG10" s="44">
        <v>1.49</v>
      </c>
    </row>
    <row r="11" spans="1:85" s="5" customFormat="1" x14ac:dyDescent="0.25">
      <c r="A11" s="38" t="s">
        <v>284</v>
      </c>
      <c r="B11" s="44">
        <v>2.9468146497536769</v>
      </c>
      <c r="C11" s="44">
        <v>2.817788809724326</v>
      </c>
      <c r="D11" s="44">
        <v>2.6544886839010045</v>
      </c>
      <c r="E11" s="44">
        <v>2.42033501705503</v>
      </c>
      <c r="F11" s="44">
        <v>2.1954289975079027</v>
      </c>
      <c r="G11" s="44">
        <v>2.0835474802435212</v>
      </c>
      <c r="H11" s="44">
        <v>2.1506209270911492</v>
      </c>
      <c r="I11" s="44">
        <v>2.2237857978353186</v>
      </c>
      <c r="J11" s="44">
        <v>2.1008926450016392</v>
      </c>
      <c r="K11" s="44">
        <v>2.0662609895745763</v>
      </c>
      <c r="L11" s="44">
        <v>2.1808967472112002</v>
      </c>
      <c r="M11" s="44">
        <v>2.064764716365556</v>
      </c>
      <c r="N11" s="44">
        <v>2.1483608023107346</v>
      </c>
      <c r="O11" s="44">
        <v>2.3331189575606692</v>
      </c>
      <c r="P11" s="44">
        <v>2.1954060588956197</v>
      </c>
      <c r="Q11" s="44">
        <v>2.2365616247941955</v>
      </c>
      <c r="R11" s="44">
        <v>2.3762339533529486</v>
      </c>
      <c r="S11" s="44">
        <v>2.8389807127359616</v>
      </c>
      <c r="T11" s="44">
        <v>3.3939228605742917</v>
      </c>
      <c r="U11" s="44">
        <v>3.9175976281903488</v>
      </c>
      <c r="V11" s="44">
        <v>4.5262555551921411</v>
      </c>
      <c r="W11" s="44">
        <v>4.6418062488646816</v>
      </c>
      <c r="X11" s="44">
        <v>5.1837211870223294</v>
      </c>
      <c r="Y11" s="44">
        <v>5.427027312229173</v>
      </c>
      <c r="Z11" s="44">
        <v>5.6116895717863695</v>
      </c>
      <c r="AA11" s="44">
        <v>5.8085266147606589</v>
      </c>
      <c r="AB11" s="44">
        <v>5.9291582347489626</v>
      </c>
      <c r="AC11" s="44">
        <v>6.64262548032859</v>
      </c>
      <c r="AD11" s="44">
        <v>6.8601041171519173</v>
      </c>
      <c r="AE11" s="44">
        <v>6.9597355934344911</v>
      </c>
      <c r="AF11" s="44">
        <v>6.6023218099058614</v>
      </c>
      <c r="AG11" s="44">
        <v>5.7234277108408937</v>
      </c>
      <c r="AH11" s="44">
        <v>4.9360678948102965</v>
      </c>
      <c r="AI11" s="44">
        <v>4.484050581031763</v>
      </c>
      <c r="AJ11" s="44">
        <v>4.1133916151417216</v>
      </c>
      <c r="AK11" s="44">
        <v>3.8547349096762726</v>
      </c>
      <c r="AL11" s="44">
        <v>4.1958948356507948</v>
      </c>
      <c r="AM11" s="44">
        <v>4.1106487328435515</v>
      </c>
      <c r="AN11" s="44">
        <v>4.0578272302253762</v>
      </c>
      <c r="AO11" s="44">
        <v>3.7553901245365213</v>
      </c>
      <c r="AP11" s="44">
        <v>3.5134575736617704</v>
      </c>
      <c r="AQ11" s="44">
        <v>3.903508249310045</v>
      </c>
      <c r="AR11" s="44">
        <v>3.9606622916127767</v>
      </c>
      <c r="AS11" s="44">
        <v>4.3245471569969034</v>
      </c>
      <c r="AT11" s="44">
        <v>4.2740614345577184</v>
      </c>
      <c r="AU11" s="44">
        <v>3.3926956980083656</v>
      </c>
      <c r="AV11" s="44">
        <v>2.9943743730626471</v>
      </c>
      <c r="AW11" s="44">
        <v>3.0547468798676412</v>
      </c>
      <c r="AX11" s="44">
        <v>2.7008193427371041</v>
      </c>
      <c r="AY11" s="44">
        <v>2.8051843787701891</v>
      </c>
      <c r="AZ11" s="44">
        <v>2.8093391707462292</v>
      </c>
      <c r="BA11" s="44">
        <v>2.3928392198997019</v>
      </c>
      <c r="BB11" s="44">
        <v>2.5867524885326314</v>
      </c>
      <c r="BC11" s="44">
        <v>2.5063199195762373</v>
      </c>
      <c r="BD11" s="44">
        <v>2.5234049217429848</v>
      </c>
      <c r="BE11" s="44">
        <v>2.5586022897534946</v>
      </c>
      <c r="BF11" s="44">
        <v>2.5519663039713447</v>
      </c>
      <c r="BG11" s="44">
        <v>2.7680755750092434</v>
      </c>
      <c r="BH11" s="44">
        <v>2.7577789824837766</v>
      </c>
      <c r="BI11" s="44">
        <v>2.8763311631664887</v>
      </c>
      <c r="BJ11" s="44">
        <v>2.9208876206797139</v>
      </c>
      <c r="BK11" s="44">
        <v>2.8044731904405444</v>
      </c>
      <c r="BL11" s="44">
        <v>2.8079247087433852</v>
      </c>
      <c r="BM11" s="44">
        <v>2.6924960915768401</v>
      </c>
      <c r="BN11" s="44">
        <v>2.6930640353612025</v>
      </c>
      <c r="BO11" s="44">
        <v>2.9007985921866357</v>
      </c>
      <c r="BP11" s="44">
        <v>2.7837992456541012</v>
      </c>
      <c r="BQ11" s="44">
        <v>2.7303276783181905</v>
      </c>
      <c r="BR11" s="44">
        <v>2.5652312513722091</v>
      </c>
      <c r="BS11" s="44">
        <v>2.3398994650966647</v>
      </c>
      <c r="BT11" s="44">
        <v>2.0053493175142449</v>
      </c>
      <c r="BU11" s="44">
        <v>1.6791401099295105</v>
      </c>
      <c r="BV11" s="44">
        <v>1.2190108566560376</v>
      </c>
      <c r="BW11" s="44">
        <v>0.77339015787353105</v>
      </c>
      <c r="BX11" s="44">
        <v>0.77322565634471252</v>
      </c>
      <c r="BY11" s="44">
        <v>0.64862591675087944</v>
      </c>
      <c r="BZ11" s="44">
        <v>0.76</v>
      </c>
      <c r="CA11" s="44">
        <v>1.0216445902104565</v>
      </c>
      <c r="CB11" s="44">
        <v>0.99263282433204836</v>
      </c>
      <c r="CC11" s="44">
        <v>1.1567079012006269</v>
      </c>
      <c r="CD11" s="44">
        <v>1.1983671211112112</v>
      </c>
      <c r="CE11" s="44">
        <v>1.1834934641588384</v>
      </c>
      <c r="CF11" s="44">
        <v>1.39</v>
      </c>
      <c r="CG11" s="44">
        <v>1.49</v>
      </c>
    </row>
    <row r="12" spans="1:85" s="5" customFormat="1" x14ac:dyDescent="0.25">
      <c r="A12" s="38" t="s">
        <v>285</v>
      </c>
      <c r="B12" s="44">
        <v>2.4465512712594832</v>
      </c>
      <c r="C12" s="44">
        <v>2.5940501174805584</v>
      </c>
      <c r="D12" s="44">
        <v>2.5642496860622783</v>
      </c>
      <c r="E12" s="44">
        <v>2.5881031875957379</v>
      </c>
      <c r="F12" s="44">
        <v>2.6224398563044713</v>
      </c>
      <c r="G12" s="44">
        <v>2.6949222303808051</v>
      </c>
      <c r="H12" s="44">
        <v>2.7922430267277103</v>
      </c>
      <c r="I12" s="44">
        <v>2.9175772464824403</v>
      </c>
      <c r="J12" s="44">
        <v>2.9472393437197457</v>
      </c>
      <c r="K12" s="44">
        <v>2.9303891664680481</v>
      </c>
      <c r="L12" s="44">
        <v>2.9002919692731934</v>
      </c>
      <c r="M12" s="44">
        <v>3.0177344109976767</v>
      </c>
      <c r="N12" s="44">
        <v>3.0166880967067824</v>
      </c>
      <c r="O12" s="44">
        <v>2.9155194087428358</v>
      </c>
      <c r="P12" s="44">
        <v>2.9934897050312794</v>
      </c>
      <c r="Q12" s="44">
        <v>3.0882560564225234</v>
      </c>
      <c r="R12" s="44">
        <v>3.2267746121597267</v>
      </c>
      <c r="S12" s="44">
        <v>4.5088508183394911</v>
      </c>
      <c r="T12" s="44">
        <v>4.6315103124690067</v>
      </c>
      <c r="U12" s="44">
        <v>4.7147834963378639</v>
      </c>
      <c r="V12" s="44">
        <v>4.8484545609931065</v>
      </c>
      <c r="W12" s="44">
        <v>4.0800466757512561</v>
      </c>
      <c r="X12" s="44">
        <v>4.2802291551906384</v>
      </c>
      <c r="Y12" s="44">
        <v>4.4750789360563026</v>
      </c>
      <c r="Z12" s="44">
        <v>4.7045085286913437</v>
      </c>
      <c r="AA12" s="44">
        <v>4.788833324854564</v>
      </c>
      <c r="AB12" s="44">
        <v>4.9458921497098611</v>
      </c>
      <c r="AC12" s="44">
        <v>4.6991783886864429</v>
      </c>
      <c r="AD12" s="44">
        <v>4.8466621725368793</v>
      </c>
      <c r="AE12" s="44">
        <v>4.9021369228686815</v>
      </c>
      <c r="AF12" s="44">
        <v>4.7459146058037156</v>
      </c>
      <c r="AG12" s="44">
        <v>4.7473288337546746</v>
      </c>
      <c r="AH12" s="44">
        <v>4.4293482807475506</v>
      </c>
      <c r="AI12" s="44">
        <v>3.9439795553962465</v>
      </c>
      <c r="AJ12" s="44">
        <v>3.8651477358127946</v>
      </c>
      <c r="AK12" s="44">
        <v>4.1514233383197405</v>
      </c>
      <c r="AL12" s="44">
        <v>3.9230005248060591</v>
      </c>
      <c r="AM12" s="44">
        <v>4.116056379517488</v>
      </c>
      <c r="AN12" s="44">
        <v>4.1145351965576946</v>
      </c>
      <c r="AO12" s="44">
        <v>3.7640082768924552</v>
      </c>
      <c r="AP12" s="44">
        <v>4.0704937969562565</v>
      </c>
      <c r="AQ12" s="44">
        <v>4.3825719425574574</v>
      </c>
      <c r="AR12" s="44">
        <v>4.0361330156714352</v>
      </c>
      <c r="AS12" s="44">
        <v>4.1547388273039845</v>
      </c>
      <c r="AT12" s="44">
        <v>4.2499492114219004</v>
      </c>
      <c r="AU12" s="44">
        <v>3.7244996870343474</v>
      </c>
      <c r="AV12" s="44">
        <v>3.5749777422114493</v>
      </c>
      <c r="AW12" s="44">
        <v>3.3056151240388938</v>
      </c>
      <c r="AX12" s="44">
        <v>3.1151524568989104</v>
      </c>
      <c r="AY12" s="44">
        <v>3.2279917398570381</v>
      </c>
      <c r="AZ12" s="44">
        <v>3.4408896512637539</v>
      </c>
      <c r="BA12" s="44">
        <v>3.4793422020209386</v>
      </c>
      <c r="BB12" s="44">
        <v>3.4094597447133315</v>
      </c>
      <c r="BC12" s="44">
        <v>3.3963420780968159</v>
      </c>
      <c r="BD12" s="44">
        <v>3.4424981533427981</v>
      </c>
      <c r="BE12" s="44">
        <v>3.4153407975185428</v>
      </c>
      <c r="BF12" s="44">
        <v>3.3932581854914123</v>
      </c>
      <c r="BG12" s="44">
        <v>3.2082736871393069</v>
      </c>
      <c r="BH12" s="44">
        <v>3.2615065228631184</v>
      </c>
      <c r="BI12" s="44">
        <v>3.2790309055673319</v>
      </c>
      <c r="BJ12" s="44">
        <v>3.4051863636379123</v>
      </c>
      <c r="BK12" s="44">
        <v>3.4978229664697693</v>
      </c>
      <c r="BL12" s="44">
        <v>3.584657716148556</v>
      </c>
      <c r="BM12" s="44">
        <v>3.4979462581594616</v>
      </c>
      <c r="BN12" s="44">
        <v>3.5838349658134474</v>
      </c>
      <c r="BO12" s="44">
        <v>3.385924009966268</v>
      </c>
      <c r="BP12" s="44">
        <v>3.0214641641692346</v>
      </c>
      <c r="BQ12" s="44">
        <v>3.0360684122662605</v>
      </c>
      <c r="BR12" s="44">
        <v>2.8107131957665512</v>
      </c>
      <c r="BS12" s="44">
        <v>2.4673011586272291</v>
      </c>
      <c r="BT12" s="44">
        <v>2.0204924936881703</v>
      </c>
      <c r="BU12" s="44">
        <v>1.4819663643024006</v>
      </c>
      <c r="BV12" s="44">
        <v>0.94217165790253299</v>
      </c>
      <c r="BW12" s="44">
        <v>0.86319440257895197</v>
      </c>
      <c r="BX12" s="44">
        <v>1.0125891187147451</v>
      </c>
      <c r="BY12" s="44">
        <v>0.94890486764311799</v>
      </c>
      <c r="BZ12" s="44">
        <v>0.82</v>
      </c>
      <c r="CA12" s="44">
        <v>1.0257932782949837</v>
      </c>
      <c r="CB12" s="44">
        <v>1.0116162020543031</v>
      </c>
      <c r="CC12" s="44">
        <v>1.1386606577670642</v>
      </c>
      <c r="CD12" s="44">
        <v>1.1794292631254071</v>
      </c>
      <c r="CE12" s="44">
        <v>1.2295796524179983</v>
      </c>
      <c r="CF12" s="44">
        <v>1.47</v>
      </c>
      <c r="CG12" s="44">
        <v>1.6500000000000001</v>
      </c>
    </row>
    <row r="13" spans="1:85" s="5" customFormat="1" x14ac:dyDescent="0.25">
      <c r="A13" s="38" t="s">
        <v>286</v>
      </c>
      <c r="B13" s="44">
        <v>2.730137069484404</v>
      </c>
      <c r="C13" s="44">
        <v>2.6860659233521789</v>
      </c>
      <c r="D13" s="44">
        <v>2.7782188876945897</v>
      </c>
      <c r="E13" s="44">
        <v>2.6480854734083992</v>
      </c>
      <c r="F13" s="44">
        <v>2.4467898790506037</v>
      </c>
      <c r="G13" s="44">
        <v>2.4804076244475191</v>
      </c>
      <c r="H13" s="44">
        <v>2.2819126832154324</v>
      </c>
      <c r="I13" s="44">
        <v>2.526490148608056</v>
      </c>
      <c r="J13" s="44">
        <v>2.4548947727689949</v>
      </c>
      <c r="K13" s="44">
        <v>2.3214557959537392</v>
      </c>
      <c r="L13" s="44">
        <v>2.313786698857593</v>
      </c>
      <c r="M13" s="44">
        <v>2.1376028484458995</v>
      </c>
      <c r="N13" s="44">
        <v>1.837593964725047</v>
      </c>
      <c r="O13" s="44">
        <v>1.9781933172956789</v>
      </c>
      <c r="P13" s="44">
        <v>2.0207683626040622</v>
      </c>
      <c r="Q13" s="44">
        <v>2.041928146299512</v>
      </c>
      <c r="R13" s="44">
        <v>2.3957600337526883</v>
      </c>
      <c r="S13" s="44">
        <v>2.3107501602728333</v>
      </c>
      <c r="T13" s="44">
        <v>2.5458517505844278</v>
      </c>
      <c r="U13" s="44">
        <v>2.6858726699817281</v>
      </c>
      <c r="V13" s="44">
        <v>2.7694000258782152</v>
      </c>
      <c r="W13" s="44">
        <v>2.8920292684341535</v>
      </c>
      <c r="X13" s="44">
        <v>2.7751684755092794</v>
      </c>
      <c r="Y13" s="44">
        <v>3.1199672912977894</v>
      </c>
      <c r="Z13" s="44">
        <v>3.2787833165838833</v>
      </c>
      <c r="AA13" s="44">
        <v>3.9863077487810541</v>
      </c>
      <c r="AB13" s="44">
        <v>4.4755495813491999</v>
      </c>
      <c r="AC13" s="44">
        <v>4.5797726796904037</v>
      </c>
      <c r="AD13" s="44">
        <v>4.8944702967252907</v>
      </c>
      <c r="AE13" s="44">
        <v>5.1184878898839017</v>
      </c>
      <c r="AF13" s="44">
        <v>4.8802324743912751</v>
      </c>
      <c r="AG13" s="44">
        <v>4.4513424793935279</v>
      </c>
      <c r="AH13" s="44">
        <v>4.1256069903927326</v>
      </c>
      <c r="AI13" s="44">
        <v>3.4731508233929751</v>
      </c>
      <c r="AJ13" s="44">
        <v>3.3858900044536573</v>
      </c>
      <c r="AK13" s="44">
        <v>3.3293399306545792</v>
      </c>
      <c r="AL13" s="44">
        <v>3.0864270592181575</v>
      </c>
      <c r="AM13" s="44">
        <v>3.1011018750674633</v>
      </c>
      <c r="AN13" s="44">
        <v>3.2092142806754791</v>
      </c>
      <c r="AO13" s="44">
        <v>3.3663502344722027</v>
      </c>
      <c r="AP13" s="44">
        <v>3.4670178162490295</v>
      </c>
      <c r="AQ13" s="44">
        <v>3.5059574773760498</v>
      </c>
      <c r="AR13" s="44">
        <v>3.778807231810462</v>
      </c>
      <c r="AS13" s="44">
        <v>3.7393913406100361</v>
      </c>
      <c r="AT13" s="44">
        <v>3.7158783731641347</v>
      </c>
      <c r="AU13" s="44">
        <v>3.4173468000741085</v>
      </c>
      <c r="AV13" s="44">
        <v>2.9997410442531436</v>
      </c>
      <c r="AW13" s="44">
        <v>3.040838724442898</v>
      </c>
      <c r="AX13" s="44">
        <v>2.8637560457085289</v>
      </c>
      <c r="AY13" s="44">
        <v>2.9012798364550072</v>
      </c>
      <c r="AZ13" s="44">
        <v>2.8975821814049914</v>
      </c>
      <c r="BA13" s="44">
        <v>2.7111926438783578</v>
      </c>
      <c r="BB13" s="44">
        <v>2.7471583574293379</v>
      </c>
      <c r="BC13" s="44">
        <v>2.6966678355682858</v>
      </c>
      <c r="BD13" s="44">
        <v>2.6677334045415395</v>
      </c>
      <c r="BE13" s="44">
        <v>2.6884849762183696</v>
      </c>
      <c r="BF13" s="44">
        <v>2.6819508528938099</v>
      </c>
      <c r="BG13" s="44">
        <v>2.7247603932876938</v>
      </c>
      <c r="BH13" s="44">
        <v>2.7194409396438273</v>
      </c>
      <c r="BI13" s="44">
        <v>2.5338959860347563</v>
      </c>
      <c r="BJ13" s="44">
        <v>2.5497242250652428</v>
      </c>
      <c r="BK13" s="44">
        <v>2.5915603818249222</v>
      </c>
      <c r="BL13" s="44">
        <v>2.4768062692949431</v>
      </c>
      <c r="BM13" s="44">
        <v>2.4932771536710705</v>
      </c>
      <c r="BN13" s="44">
        <v>2.6334950997159585</v>
      </c>
      <c r="BO13" s="44">
        <v>2.695345832387825</v>
      </c>
      <c r="BP13" s="44">
        <v>2.5378827725716633</v>
      </c>
      <c r="BQ13" s="44">
        <v>2.6077639647432727</v>
      </c>
      <c r="BR13" s="44">
        <v>2.3751166377706134</v>
      </c>
      <c r="BS13" s="44">
        <v>1.964646294799586</v>
      </c>
      <c r="BT13" s="44">
        <v>1.779063113767346</v>
      </c>
      <c r="BU13" s="44">
        <v>1.3785271728320625</v>
      </c>
      <c r="BV13" s="44">
        <v>1.0879559685555935</v>
      </c>
      <c r="BW13" s="44">
        <v>0.91333818511124598</v>
      </c>
      <c r="BX13" s="44">
        <v>0.76321012888562856</v>
      </c>
      <c r="BY13" s="44">
        <v>0.81813805777718684</v>
      </c>
      <c r="BZ13" s="44">
        <v>0.88</v>
      </c>
      <c r="CA13" s="44">
        <v>1.0629060463399473</v>
      </c>
      <c r="CB13" s="44">
        <v>1.2096586238342941</v>
      </c>
      <c r="CC13" s="44">
        <v>1.2413133954896964</v>
      </c>
      <c r="CD13" s="44">
        <v>1.1945386588722007</v>
      </c>
      <c r="CE13" s="44">
        <v>1.2866697261260032</v>
      </c>
      <c r="CF13" s="44">
        <v>1.35</v>
      </c>
      <c r="CG13" s="44">
        <v>1.44</v>
      </c>
    </row>
    <row r="14" spans="1:85" s="5" customFormat="1" x14ac:dyDescent="0.25">
      <c r="A14" s="38" t="s">
        <v>287</v>
      </c>
      <c r="B14" s="44">
        <v>3.3960775496808275</v>
      </c>
      <c r="C14" s="44">
        <v>3.5335828217514256</v>
      </c>
      <c r="D14" s="44">
        <v>3.6813880687401004</v>
      </c>
      <c r="E14" s="44">
        <v>3.7021075905368717</v>
      </c>
      <c r="F14" s="44">
        <v>3.3400997345032555</v>
      </c>
      <c r="G14" s="44">
        <v>3.5413746500144909</v>
      </c>
      <c r="H14" s="44">
        <v>3.4161641406524152</v>
      </c>
      <c r="I14" s="44">
        <v>3.2050000196508965</v>
      </c>
      <c r="J14" s="44">
        <v>3.2915223530734172</v>
      </c>
      <c r="K14" s="44">
        <v>3.094672288101334</v>
      </c>
      <c r="L14" s="44">
        <v>3.3906904134704328</v>
      </c>
      <c r="M14" s="44">
        <v>3.3679784429373076</v>
      </c>
      <c r="N14" s="44">
        <v>3.1861282222623251</v>
      </c>
      <c r="O14" s="44">
        <v>3.1059314535181106</v>
      </c>
      <c r="P14" s="44">
        <v>3.0203987567148314</v>
      </c>
      <c r="Q14" s="44">
        <v>3.0896308609980023</v>
      </c>
      <c r="R14" s="44">
        <v>3.4931682199460026</v>
      </c>
      <c r="S14" s="44">
        <v>3.6184835261967163</v>
      </c>
      <c r="T14" s="44">
        <v>3.6724975844776955</v>
      </c>
      <c r="U14" s="44">
        <v>3.6554811875348703</v>
      </c>
      <c r="V14" s="44">
        <v>3.5658276067296715</v>
      </c>
      <c r="W14" s="44">
        <v>3.679442002726506</v>
      </c>
      <c r="X14" s="44">
        <v>3.8984904632875552</v>
      </c>
      <c r="Y14" s="44">
        <v>4.2114827563973787</v>
      </c>
      <c r="Z14" s="44">
        <v>4.5867888846140241</v>
      </c>
      <c r="AA14" s="44">
        <v>5.0053850252307246</v>
      </c>
      <c r="AB14" s="44">
        <v>5.1488624055788899</v>
      </c>
      <c r="AC14" s="44">
        <v>5.2924067197403746</v>
      </c>
      <c r="AD14" s="44">
        <v>5.3279071568080187</v>
      </c>
      <c r="AE14" s="44">
        <v>5.2867025084891637</v>
      </c>
      <c r="AF14" s="44">
        <v>5.0335381343128027</v>
      </c>
      <c r="AG14" s="44">
        <v>4.8776626210873504</v>
      </c>
      <c r="AH14" s="44">
        <v>4.4436325417659015</v>
      </c>
      <c r="AI14" s="44">
        <v>4.1446078222443647</v>
      </c>
      <c r="AJ14" s="44">
        <v>4.1235843495388709</v>
      </c>
      <c r="AK14" s="44">
        <v>4.0614966793651881</v>
      </c>
      <c r="AL14" s="44">
        <v>3.9818232035919001</v>
      </c>
      <c r="AM14" s="44">
        <v>4.0553900147858926</v>
      </c>
      <c r="AN14" s="44">
        <v>3.9366977057228469</v>
      </c>
      <c r="AO14" s="44">
        <v>3.7804690032201291</v>
      </c>
      <c r="AP14" s="44">
        <v>3.8382008668342253</v>
      </c>
      <c r="AQ14" s="44">
        <v>3.3532203729527059</v>
      </c>
      <c r="AR14" s="44">
        <v>3.2307078209523339</v>
      </c>
      <c r="AS14" s="44">
        <v>3.1715492601141864</v>
      </c>
      <c r="AT14" s="44">
        <v>3.0626780529277462</v>
      </c>
      <c r="AU14" s="44">
        <v>3.2765990059595005</v>
      </c>
      <c r="AV14" s="44">
        <v>3.1890178610897144</v>
      </c>
      <c r="AW14" s="44">
        <v>2.9903828332019824</v>
      </c>
      <c r="AX14" s="44">
        <v>2.8615212008541953</v>
      </c>
      <c r="AY14" s="44">
        <v>2.7911060100705076</v>
      </c>
      <c r="AZ14" s="44">
        <v>2.6250971293230712</v>
      </c>
      <c r="BA14" s="44">
        <v>2.7578699426628708</v>
      </c>
      <c r="BB14" s="44">
        <v>2.7011879092702427</v>
      </c>
      <c r="BC14" s="44">
        <v>2.5472118357257409</v>
      </c>
      <c r="BD14" s="44">
        <v>2.73651914528218</v>
      </c>
      <c r="BE14" s="44">
        <v>2.8820403021573284</v>
      </c>
      <c r="BF14" s="44">
        <v>3.0168047144779537</v>
      </c>
      <c r="BG14" s="44">
        <v>3.0255877710762831</v>
      </c>
      <c r="BH14" s="44">
        <v>2.9422378146330397</v>
      </c>
      <c r="BI14" s="44">
        <v>2.506258372265517</v>
      </c>
      <c r="BJ14" s="44">
        <v>2.448194845086042</v>
      </c>
      <c r="BK14" s="44">
        <v>2.5368215388230206</v>
      </c>
      <c r="BL14" s="44">
        <v>2.6073338013231315</v>
      </c>
      <c r="BM14" s="44">
        <v>2.7766646063876315</v>
      </c>
      <c r="BN14" s="44">
        <v>2.7589475963242944</v>
      </c>
      <c r="BO14" s="44">
        <v>2.6731050728968189</v>
      </c>
      <c r="BP14" s="44">
        <v>2.6107545128506797</v>
      </c>
      <c r="BQ14" s="44">
        <v>2.5969033775471799</v>
      </c>
      <c r="BR14" s="44">
        <v>2.6981774231296431</v>
      </c>
      <c r="BS14" s="44">
        <v>2.4020974964173205</v>
      </c>
      <c r="BT14" s="44">
        <v>1.9970341080635119</v>
      </c>
      <c r="BU14" s="44">
        <v>1.6447466057085585</v>
      </c>
      <c r="BV14" s="44">
        <v>1.1648279189635371</v>
      </c>
      <c r="BW14" s="44">
        <v>1.04035580716371</v>
      </c>
      <c r="BX14" s="44">
        <v>1.0086852756982463</v>
      </c>
      <c r="BY14" s="44">
        <v>0.91427166467945087</v>
      </c>
      <c r="BZ14" s="44">
        <v>0.86</v>
      </c>
      <c r="CA14" s="44">
        <v>1.0908573508598816</v>
      </c>
      <c r="CB14" s="44">
        <v>1.1790344890698305</v>
      </c>
      <c r="CC14" s="44">
        <v>1.3057300767261704</v>
      </c>
      <c r="CD14" s="44">
        <v>1.4006425162326024</v>
      </c>
      <c r="CE14" s="44">
        <v>1.3691669873561927</v>
      </c>
      <c r="CF14" s="44">
        <v>1.58</v>
      </c>
      <c r="CG14" s="44">
        <v>1.8</v>
      </c>
    </row>
    <row r="15" spans="1:85" s="5" customFormat="1" x14ac:dyDescent="0.25">
      <c r="A15" s="38" t="s">
        <v>290</v>
      </c>
      <c r="B15" s="44">
        <v>2.5363225466351067</v>
      </c>
      <c r="C15" s="44">
        <v>2.5870321110131491</v>
      </c>
      <c r="D15" s="44">
        <v>2.538862765108485</v>
      </c>
      <c r="E15" s="44">
        <v>2.429551736987503</v>
      </c>
      <c r="F15" s="44">
        <v>2.2684398665530474</v>
      </c>
      <c r="G15" s="44">
        <v>2.1526279751652315</v>
      </c>
      <c r="H15" s="44">
        <v>2.1317600398100258</v>
      </c>
      <c r="I15" s="44">
        <v>2.1088422962462863</v>
      </c>
      <c r="J15" s="44">
        <v>2.0719142432969524</v>
      </c>
      <c r="K15" s="44">
        <v>2.0320107667745759</v>
      </c>
      <c r="L15" s="44">
        <v>1.9927797491183685</v>
      </c>
      <c r="M15" s="44">
        <v>1.8980045611187206</v>
      </c>
      <c r="N15" s="44">
        <v>1.8947866274326697</v>
      </c>
      <c r="O15" s="44">
        <v>1.9194254220876235</v>
      </c>
      <c r="P15" s="44">
        <v>2.0509271397813036</v>
      </c>
      <c r="Q15" s="44">
        <v>2.2510171672040178</v>
      </c>
      <c r="R15" s="44">
        <v>2.4861479166416354</v>
      </c>
      <c r="S15" s="44">
        <v>2.8540353645883916</v>
      </c>
      <c r="T15" s="44">
        <v>3.239597432231593</v>
      </c>
      <c r="U15" s="44">
        <v>3.8906070223725999</v>
      </c>
      <c r="V15" s="44">
        <v>4.7508981750364709</v>
      </c>
      <c r="W15" s="44">
        <v>5.2573854418052832</v>
      </c>
      <c r="X15" s="44">
        <v>5.9111465271930275</v>
      </c>
      <c r="Y15" s="44">
        <v>6.4705314597775923</v>
      </c>
      <c r="Z15" s="44">
        <v>7.1218169376172815</v>
      </c>
      <c r="AA15" s="44">
        <v>7.8530348935003103</v>
      </c>
      <c r="AB15" s="44">
        <v>7.928455981879881</v>
      </c>
      <c r="AC15" s="44">
        <v>7.8990547320169551</v>
      </c>
      <c r="AD15" s="44">
        <v>7.4066071966183769</v>
      </c>
      <c r="AE15" s="44">
        <v>6.8488858931213716</v>
      </c>
      <c r="AF15" s="44">
        <v>6.430803950190227</v>
      </c>
      <c r="AG15" s="44">
        <v>5.8427619390045473</v>
      </c>
      <c r="AH15" s="44">
        <v>5.3385968260816163</v>
      </c>
      <c r="AI15" s="44">
        <v>4.9139517511247135</v>
      </c>
      <c r="AJ15" s="44">
        <v>4.7666165844246695</v>
      </c>
      <c r="AK15" s="44">
        <v>4.7235320961301674</v>
      </c>
      <c r="AL15" s="44">
        <v>4.5542137727597032</v>
      </c>
      <c r="AM15" s="44">
        <v>4.4070040712705527</v>
      </c>
      <c r="AN15" s="44">
        <v>4.1862692968261301</v>
      </c>
      <c r="AO15" s="44">
        <v>3.862173783882473</v>
      </c>
      <c r="AP15" s="44">
        <v>3.6660411779444479</v>
      </c>
      <c r="AQ15" s="44">
        <v>3.4852967813660514</v>
      </c>
      <c r="AR15" s="44">
        <v>3.2769002052362537</v>
      </c>
      <c r="AS15" s="44">
        <v>3.1662463531749743</v>
      </c>
      <c r="AT15" s="44">
        <v>3.0322857430683885</v>
      </c>
      <c r="AU15" s="44">
        <v>2.8888711578967996</v>
      </c>
      <c r="AV15" s="44">
        <v>2.786314200223964</v>
      </c>
      <c r="AW15" s="44">
        <v>2.71035101222177</v>
      </c>
      <c r="AX15" s="44">
        <v>2.6289224597459788</v>
      </c>
      <c r="AY15" s="44">
        <v>2.6204666138167458</v>
      </c>
      <c r="AZ15" s="44">
        <v>2.6027540244346596</v>
      </c>
      <c r="BA15" s="44">
        <v>2.5374530178500301</v>
      </c>
      <c r="BB15" s="44">
        <v>2.4818814082683645</v>
      </c>
      <c r="BC15" s="44">
        <v>2.3891039327600239</v>
      </c>
      <c r="BD15" s="44">
        <v>2.3323593368514044</v>
      </c>
      <c r="BE15" s="44">
        <v>2.3583554626374506</v>
      </c>
      <c r="BF15" s="44">
        <v>2.3770192447531264</v>
      </c>
      <c r="BG15" s="44">
        <v>2.4150436180746802</v>
      </c>
      <c r="BH15" s="44">
        <v>2.4298213324694813</v>
      </c>
      <c r="BI15" s="44">
        <v>2.3317394332661641</v>
      </c>
      <c r="BJ15" s="44">
        <v>2.2986806908086068</v>
      </c>
      <c r="BK15" s="44">
        <v>2.3224599883903942</v>
      </c>
      <c r="BL15" s="44">
        <v>2.3692415796158239</v>
      </c>
      <c r="BM15" s="44">
        <v>2.368052551760047</v>
      </c>
      <c r="BN15" s="44">
        <v>2.3573295809033499</v>
      </c>
      <c r="BO15" s="44">
        <v>2.3629800077794592</v>
      </c>
      <c r="BP15" s="44">
        <v>2.2623429154510299</v>
      </c>
      <c r="BQ15" s="44">
        <v>2.3489012335643911</v>
      </c>
      <c r="BR15" s="44">
        <v>2.3676800640502114</v>
      </c>
      <c r="BS15" s="44">
        <v>2.0392690645959286</v>
      </c>
      <c r="BT15" s="44">
        <v>1.6985182856343373</v>
      </c>
      <c r="BU15" s="44">
        <v>1.24369230535327</v>
      </c>
      <c r="BV15" s="44">
        <v>0.85892455859074068</v>
      </c>
      <c r="BW15" s="44">
        <v>0.74872847661868802</v>
      </c>
      <c r="BX15" s="44">
        <v>0.6947688237904186</v>
      </c>
      <c r="BY15" s="44">
        <v>0.69089859573483736</v>
      </c>
      <c r="BZ15" s="44">
        <v>0.72</v>
      </c>
      <c r="CA15" s="44">
        <v>0.83448418261028101</v>
      </c>
      <c r="CB15" s="44">
        <v>0.93811011134731914</v>
      </c>
      <c r="CC15" s="44">
        <v>1.0266347342214219</v>
      </c>
      <c r="CD15" s="44">
        <v>1.084830305869444</v>
      </c>
      <c r="CE15" s="44">
        <v>1.1552070676820632</v>
      </c>
      <c r="CF15" s="44">
        <v>1.28</v>
      </c>
      <c r="CG15" s="44">
        <v>1.4000000000000001</v>
      </c>
    </row>
    <row r="16" spans="1:85" x14ac:dyDescent="0.25">
      <c r="A16" t="s">
        <v>298</v>
      </c>
      <c r="AY16" s="5"/>
      <c r="AZ16" s="5"/>
      <c r="BA16" s="5"/>
    </row>
    <row r="17" spans="1:60" x14ac:dyDescent="0.25">
      <c r="A17" s="11" t="s">
        <v>86</v>
      </c>
      <c r="AZ17" s="5"/>
      <c r="BA17" s="5"/>
      <c r="BG17" s="53"/>
    </row>
    <row r="18" spans="1:60" ht="12" customHeight="1" x14ac:dyDescent="0.25">
      <c r="A18" s="25" t="s">
        <v>179</v>
      </c>
      <c r="AZ18" s="5"/>
      <c r="BA18" s="5"/>
      <c r="BG18" s="53"/>
    </row>
    <row r="19" spans="1:60" ht="12" customHeight="1" x14ac:dyDescent="0.25">
      <c r="A19" s="25" t="s">
        <v>296</v>
      </c>
      <c r="AP19" s="31"/>
      <c r="AQ19" s="31"/>
      <c r="AZ19" s="5"/>
      <c r="BA19" s="5"/>
      <c r="BG19" s="53"/>
    </row>
    <row r="20" spans="1:60" ht="12" customHeight="1" x14ac:dyDescent="0.25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5"/>
      <c r="AZ20" s="5"/>
      <c r="BA20" s="5"/>
      <c r="BG20" s="53"/>
    </row>
    <row r="21" spans="1:60" ht="12" customHeight="1" x14ac:dyDescent="0.25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5"/>
      <c r="AZ21" s="5"/>
      <c r="BA21" s="5"/>
      <c r="BG21" s="53"/>
    </row>
    <row r="22" spans="1:60" ht="12" customHeight="1" x14ac:dyDescent="0.25"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5"/>
      <c r="AZ22" s="5"/>
      <c r="BA22" s="5"/>
      <c r="BG22" s="53"/>
      <c r="BH22" s="5"/>
    </row>
    <row r="23" spans="1:60" ht="12" customHeight="1" x14ac:dyDescent="0.25"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5"/>
      <c r="AZ23" s="5"/>
      <c r="BA23" s="5"/>
      <c r="BG23" s="53"/>
      <c r="BH23" s="5"/>
    </row>
    <row r="24" spans="1:60" ht="12" customHeight="1" x14ac:dyDescent="0.25"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5"/>
      <c r="AZ24" s="5"/>
      <c r="BA24" s="5"/>
      <c r="BG24" s="53"/>
      <c r="BH24" s="5"/>
    </row>
    <row r="25" spans="1:60" ht="12" customHeight="1" x14ac:dyDescent="0.25"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5"/>
      <c r="AZ25" s="5"/>
      <c r="BA25" s="5"/>
      <c r="BG25" s="53"/>
      <c r="BH25" s="5"/>
    </row>
    <row r="26" spans="1:60" ht="12" customHeight="1" x14ac:dyDescent="0.25"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5"/>
      <c r="AZ26" s="5"/>
      <c r="BA26" s="5"/>
      <c r="BG26" s="53"/>
      <c r="BH26" s="5"/>
    </row>
    <row r="27" spans="1:60" ht="12" customHeight="1" x14ac:dyDescent="0.25"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5"/>
      <c r="AZ27" s="5"/>
      <c r="BA27" s="5"/>
      <c r="BG27" s="53"/>
      <c r="BH27" s="5"/>
    </row>
    <row r="28" spans="1:60" ht="12" customHeight="1" x14ac:dyDescent="0.25"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5"/>
      <c r="AZ28" s="5"/>
      <c r="BA28" s="5"/>
      <c r="BG28" s="53"/>
      <c r="BH28" s="5"/>
    </row>
    <row r="29" spans="1:60" ht="12" customHeight="1" x14ac:dyDescent="0.25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5"/>
      <c r="AX29" s="5"/>
      <c r="AY29" s="5"/>
      <c r="AZ29" s="5"/>
      <c r="BA29" s="5"/>
      <c r="BH29" s="5"/>
    </row>
    <row r="30" spans="1:60" ht="12" customHeight="1" x14ac:dyDescent="0.25"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5"/>
      <c r="AX30" s="5"/>
      <c r="AY30" s="5"/>
      <c r="AZ30" s="5"/>
      <c r="BA30" s="5"/>
      <c r="BH30" s="5"/>
    </row>
    <row r="31" spans="1:60" ht="12" customHeight="1" x14ac:dyDescent="0.25"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5"/>
      <c r="AX31" s="5"/>
      <c r="AY31" s="5"/>
      <c r="AZ31" s="5"/>
      <c r="BA31" s="5"/>
      <c r="BH31" s="5"/>
    </row>
    <row r="32" spans="1:60" ht="12" customHeight="1" x14ac:dyDescent="0.25">
      <c r="AK32" s="31"/>
      <c r="BH32" s="5"/>
    </row>
    <row r="33" spans="38:60" x14ac:dyDescent="0.25">
      <c r="BH33" s="5"/>
    </row>
    <row r="34" spans="38:60" x14ac:dyDescent="0.25">
      <c r="AL34" s="31"/>
    </row>
  </sheetData>
  <phoneticPr fontId="37" type="noConversion"/>
  <hyperlinks>
    <hyperlink ref="A17" location="'TABLE OF CONTENTS'!A1" display="Return to Table of Contents" xr:uid="{11ABB5A2-C2C7-483F-A895-86C7A0EE34F4}"/>
  </hyperlinks>
  <pageMargins left="0.7" right="0.7" top="0.75" bottom="0.75" header="0.3" footer="0.3"/>
  <pageSetup orientation="portrait" r:id="rId1"/>
  <headerFooter>
    <oddHeader>&amp;L&amp;"Calibri"&amp;11&amp;K000000NONCONFIDENTIAL // EXTERNAL&amp;1#_x000D_&amp;"Calibri"&amp;11&amp;K000000</oddHeader>
  </headerFooter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sheetPr codeName="Sheet39"/>
  <dimension ref="A1:CG19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ColWidth="9.140625" defaultRowHeight="15" x14ac:dyDescent="0.25"/>
  <cols>
    <col min="3" max="45" width="11.42578125" customWidth="1"/>
    <col min="77" max="77" width="9.140625" style="4"/>
    <col min="81" max="81" width="9.140625" style="4"/>
  </cols>
  <sheetData>
    <row r="1" spans="1:85" ht="20.25" x14ac:dyDescent="0.3">
      <c r="A1" s="112" t="s">
        <v>299</v>
      </c>
    </row>
    <row r="2" spans="1:85" x14ac:dyDescent="0.25">
      <c r="A2" t="s">
        <v>222</v>
      </c>
    </row>
    <row r="4" spans="1:85" s="38" customFormat="1" x14ac:dyDescent="0.25">
      <c r="B4" s="40" t="s">
        <v>94</v>
      </c>
      <c r="C4" s="40" t="s">
        <v>95</v>
      </c>
      <c r="D4" s="40" t="s">
        <v>96</v>
      </c>
      <c r="E4" s="40" t="s">
        <v>97</v>
      </c>
      <c r="F4" s="40" t="s">
        <v>98</v>
      </c>
      <c r="G4" s="40" t="s">
        <v>99</v>
      </c>
      <c r="H4" s="40" t="s">
        <v>100</v>
      </c>
      <c r="I4" s="40" t="s">
        <v>101</v>
      </c>
      <c r="J4" s="40" t="s">
        <v>102</v>
      </c>
      <c r="K4" s="40" t="s">
        <v>103</v>
      </c>
      <c r="L4" s="40" t="s">
        <v>104</v>
      </c>
      <c r="M4" s="40" t="s">
        <v>105</v>
      </c>
      <c r="N4" s="40" t="s">
        <v>106</v>
      </c>
      <c r="O4" s="40" t="s">
        <v>107</v>
      </c>
      <c r="P4" s="40" t="s">
        <v>108</v>
      </c>
      <c r="Q4" s="40" t="s">
        <v>109</v>
      </c>
      <c r="R4" s="40" t="s">
        <v>110</v>
      </c>
      <c r="S4" s="40" t="s">
        <v>111</v>
      </c>
      <c r="T4" s="40" t="s">
        <v>112</v>
      </c>
      <c r="U4" s="40" t="s">
        <v>113</v>
      </c>
      <c r="V4" s="40" t="s">
        <v>114</v>
      </c>
      <c r="W4" s="40" t="s">
        <v>115</v>
      </c>
      <c r="X4" s="40" t="s">
        <v>116</v>
      </c>
      <c r="Y4" s="40" t="s">
        <v>117</v>
      </c>
      <c r="Z4" s="40" t="s">
        <v>118</v>
      </c>
      <c r="AA4" s="40" t="s">
        <v>119</v>
      </c>
      <c r="AB4" s="40" t="s">
        <v>120</v>
      </c>
      <c r="AC4" s="40" t="s">
        <v>121</v>
      </c>
      <c r="AD4" s="40" t="s">
        <v>122</v>
      </c>
      <c r="AE4" s="40" t="s">
        <v>123</v>
      </c>
      <c r="AF4" s="40" t="s">
        <v>124</v>
      </c>
      <c r="AG4" s="40" t="s">
        <v>125</v>
      </c>
      <c r="AH4" s="40" t="s">
        <v>126</v>
      </c>
      <c r="AI4" s="40" t="s">
        <v>127</v>
      </c>
      <c r="AJ4" s="40" t="s">
        <v>128</v>
      </c>
      <c r="AK4" s="40" t="s">
        <v>129</v>
      </c>
      <c r="AL4" s="40" t="s">
        <v>130</v>
      </c>
      <c r="AM4" s="40" t="s">
        <v>131</v>
      </c>
      <c r="AN4" s="40" t="s">
        <v>132</v>
      </c>
      <c r="AO4" s="40" t="s">
        <v>133</v>
      </c>
      <c r="AP4" s="40" t="s">
        <v>134</v>
      </c>
      <c r="AQ4" s="40" t="s">
        <v>135</v>
      </c>
      <c r="AR4" s="40" t="s">
        <v>136</v>
      </c>
      <c r="AS4" s="40" t="s">
        <v>137</v>
      </c>
      <c r="AT4" s="40" t="s">
        <v>138</v>
      </c>
      <c r="AU4" s="40" t="s">
        <v>139</v>
      </c>
      <c r="AV4" s="40" t="s">
        <v>140</v>
      </c>
      <c r="AW4" s="40" t="s">
        <v>141</v>
      </c>
      <c r="AX4" s="40" t="s">
        <v>142</v>
      </c>
      <c r="AY4" s="40" t="s">
        <v>143</v>
      </c>
      <c r="AZ4" s="40" t="s">
        <v>144</v>
      </c>
      <c r="BA4" s="40" t="s">
        <v>145</v>
      </c>
      <c r="BB4" s="40" t="s">
        <v>146</v>
      </c>
      <c r="BC4" s="40" t="s">
        <v>147</v>
      </c>
      <c r="BD4" s="40" t="s">
        <v>148</v>
      </c>
      <c r="BE4" s="40" t="s">
        <v>149</v>
      </c>
      <c r="BF4" s="40" t="s">
        <v>150</v>
      </c>
      <c r="BG4" s="40" t="s">
        <v>151</v>
      </c>
      <c r="BH4" s="40" t="s">
        <v>152</v>
      </c>
      <c r="BI4" s="40" t="s">
        <v>153</v>
      </c>
      <c r="BJ4" s="40" t="s">
        <v>154</v>
      </c>
      <c r="BK4" s="40" t="s">
        <v>155</v>
      </c>
      <c r="BL4" s="40" t="s">
        <v>156</v>
      </c>
      <c r="BM4" s="40" t="s">
        <v>157</v>
      </c>
      <c r="BN4" s="40" t="s">
        <v>158</v>
      </c>
      <c r="BO4" s="40" t="s">
        <v>159</v>
      </c>
      <c r="BP4" s="40" t="s">
        <v>160</v>
      </c>
      <c r="BQ4" s="40" t="s">
        <v>161</v>
      </c>
      <c r="BR4" s="40" t="s">
        <v>162</v>
      </c>
      <c r="BS4" s="40" t="s">
        <v>163</v>
      </c>
      <c r="BT4" s="40" t="s">
        <v>164</v>
      </c>
      <c r="BU4" s="40" t="s">
        <v>165</v>
      </c>
      <c r="BV4" s="40" t="s">
        <v>166</v>
      </c>
      <c r="BW4" s="40" t="s">
        <v>167</v>
      </c>
      <c r="BX4" s="40" t="s">
        <v>168</v>
      </c>
      <c r="BY4" s="40" t="s">
        <v>169</v>
      </c>
      <c r="BZ4" s="40" t="s">
        <v>170</v>
      </c>
      <c r="CA4" s="40" t="s">
        <v>171</v>
      </c>
      <c r="CB4" s="40" t="s">
        <v>172</v>
      </c>
      <c r="CC4" s="40" t="s">
        <v>173</v>
      </c>
      <c r="CD4" s="40" t="s">
        <v>174</v>
      </c>
      <c r="CE4" s="40" t="s">
        <v>175</v>
      </c>
      <c r="CF4" s="40" t="s">
        <v>176</v>
      </c>
      <c r="CG4" s="40" t="s">
        <v>177</v>
      </c>
    </row>
    <row r="5" spans="1:85" s="38" customFormat="1" x14ac:dyDescent="0.25">
      <c r="A5" s="40" t="s">
        <v>277</v>
      </c>
      <c r="B5" s="44">
        <v>0.12</v>
      </c>
      <c r="C5" s="44">
        <v>0.09</v>
      </c>
      <c r="D5" s="44">
        <v>0.11</v>
      </c>
      <c r="E5" s="44">
        <v>0.12</v>
      </c>
      <c r="F5" s="44">
        <v>0.11</v>
      </c>
      <c r="G5" s="44">
        <v>0.1</v>
      </c>
      <c r="H5" s="44">
        <v>0.09</v>
      </c>
      <c r="I5" s="44">
        <v>0.11</v>
      </c>
      <c r="J5" s="44">
        <v>0.09</v>
      </c>
      <c r="K5" s="44">
        <v>0.06</v>
      </c>
      <c r="L5" s="44">
        <v>0.05</v>
      </c>
      <c r="M5" s="44">
        <v>0.04</v>
      </c>
      <c r="N5" s="44">
        <v>0.05</v>
      </c>
      <c r="O5" s="44">
        <v>0.05</v>
      </c>
      <c r="P5" s="44">
        <v>0.05</v>
      </c>
      <c r="Q5" s="44">
        <v>0.08</v>
      </c>
      <c r="R5" s="44">
        <v>0.1</v>
      </c>
      <c r="S5" s="44">
        <v>0.1</v>
      </c>
      <c r="T5" s="44">
        <v>0.18</v>
      </c>
      <c r="U5" s="44">
        <v>0.21</v>
      </c>
      <c r="V5" s="44">
        <v>0.31</v>
      </c>
      <c r="W5" s="44">
        <v>0.39</v>
      </c>
      <c r="X5" s="44">
        <v>0.47</v>
      </c>
      <c r="Y5" s="44">
        <v>0.54</v>
      </c>
      <c r="Z5" s="44">
        <v>0.55000000000000004</v>
      </c>
      <c r="AA5" s="44">
        <v>0.64</v>
      </c>
      <c r="AB5" s="44">
        <v>0.56999999999999995</v>
      </c>
      <c r="AC5" s="44">
        <v>0.5</v>
      </c>
      <c r="AD5" s="44">
        <v>0.5</v>
      </c>
      <c r="AE5" s="44">
        <v>0.55000000000000004</v>
      </c>
      <c r="AF5" s="40">
        <v>0.54</v>
      </c>
      <c r="AG5" s="44">
        <v>0.53</v>
      </c>
      <c r="AH5" s="44">
        <v>0.41774612776565379</v>
      </c>
      <c r="AI5" s="44">
        <v>0.31947794496130955</v>
      </c>
      <c r="AJ5" s="44">
        <v>0.29473450401308793</v>
      </c>
      <c r="AK5" s="44">
        <v>0.30616216216216219</v>
      </c>
      <c r="AL5" s="44">
        <v>0.27659050160176063</v>
      </c>
      <c r="AM5" s="44">
        <v>0.2703520973608689</v>
      </c>
      <c r="AN5" s="44">
        <v>0.23109529808314325</v>
      </c>
      <c r="AO5" s="44">
        <v>0.17143778590645609</v>
      </c>
      <c r="AP5" s="44">
        <v>0.13766913937842593</v>
      </c>
      <c r="AQ5" s="44">
        <v>0.1144236958012393</v>
      </c>
      <c r="AR5" s="44">
        <v>9.794633825205927E-2</v>
      </c>
      <c r="AS5" s="44">
        <v>8.7416774440772144E-2</v>
      </c>
      <c r="AT5" s="44">
        <v>6.2926435435102665E-2</v>
      </c>
      <c r="AU5" s="44">
        <v>5.8289976880934846E-2</v>
      </c>
      <c r="AV5" s="44">
        <v>5.3357187134640591E-2</v>
      </c>
      <c r="AW5" s="44">
        <v>6.4319711847690919E-2</v>
      </c>
      <c r="AX5" s="44">
        <v>4.6992481203007516E-2</v>
      </c>
      <c r="AY5" s="44">
        <v>4.7506672176925661E-2</v>
      </c>
      <c r="AZ5" s="44">
        <v>4.384379302652934E-2</v>
      </c>
      <c r="BA5" s="44">
        <v>4.7410398170876257E-2</v>
      </c>
      <c r="BB5" s="44">
        <v>4.5708365392672951E-2</v>
      </c>
      <c r="BC5" s="44">
        <v>3.4473222640194263E-2</v>
      </c>
      <c r="BD5" s="44">
        <v>3.3400760336409457E-2</v>
      </c>
      <c r="BE5" s="44">
        <v>3.3953576878733495E-2</v>
      </c>
      <c r="BF5" s="44">
        <v>3.4950084586640888E-2</v>
      </c>
      <c r="BG5" s="44">
        <v>3.5539496968036662E-2</v>
      </c>
      <c r="BH5" s="44">
        <v>3.1774416422200712E-2</v>
      </c>
      <c r="BI5" s="44">
        <v>2.9451285732692768E-2</v>
      </c>
      <c r="BJ5" s="44">
        <v>3.7924952777910741E-2</v>
      </c>
      <c r="BK5" s="44">
        <v>2.8966589422428208E-2</v>
      </c>
      <c r="BL5" s="44">
        <v>2.2212673604789197E-2</v>
      </c>
      <c r="BM5" s="44">
        <v>2.9265543255195536E-2</v>
      </c>
      <c r="BN5" s="44">
        <v>2.9497145611580147E-2</v>
      </c>
      <c r="BO5" s="40">
        <v>2.5999999999999999E-2</v>
      </c>
      <c r="BP5" s="40">
        <v>0.02</v>
      </c>
      <c r="BQ5" s="40">
        <v>2.3E-2</v>
      </c>
      <c r="BR5" s="40">
        <v>2.7E-2</v>
      </c>
      <c r="BS5" s="40">
        <v>1.0999999999999999E-2</v>
      </c>
      <c r="BT5" s="40">
        <v>3.0000000000000001E-3</v>
      </c>
      <c r="BU5" s="40">
        <v>5.0000000000000001E-3</v>
      </c>
      <c r="BV5" s="40">
        <v>5.0000000000000001E-3</v>
      </c>
      <c r="BW5" s="40">
        <v>2E-3</v>
      </c>
      <c r="BX5" s="40">
        <v>2E-3</v>
      </c>
      <c r="BY5" s="40">
        <v>3.0000000000000001E-3</v>
      </c>
      <c r="BZ5" s="40">
        <v>1.2E-2</v>
      </c>
      <c r="CA5" s="40">
        <v>1.2E-2</v>
      </c>
      <c r="CB5" s="40">
        <v>8.9999999999999993E-3</v>
      </c>
      <c r="CC5" s="40">
        <v>7.0000000000000001E-3</v>
      </c>
      <c r="CD5" s="40">
        <v>1.2999999999999999E-2</v>
      </c>
      <c r="CE5" s="40">
        <v>1.2E-2</v>
      </c>
      <c r="CF5" s="40">
        <v>1.0999999999999999E-2</v>
      </c>
      <c r="CG5" s="40">
        <v>1.4E-2</v>
      </c>
    </row>
    <row r="6" spans="1:85" s="38" customFormat="1" x14ac:dyDescent="0.25">
      <c r="A6" s="40" t="s">
        <v>278</v>
      </c>
      <c r="B6" s="44">
        <v>0.06</v>
      </c>
      <c r="C6" s="44">
        <v>0.04</v>
      </c>
      <c r="D6" s="44">
        <v>0.04</v>
      </c>
      <c r="E6" s="44">
        <v>0.04</v>
      </c>
      <c r="F6" s="44">
        <v>0.04</v>
      </c>
      <c r="G6" s="44">
        <v>0.03</v>
      </c>
      <c r="H6" s="44">
        <v>0.03</v>
      </c>
      <c r="I6" s="44">
        <v>0.03</v>
      </c>
      <c r="J6" s="44">
        <v>0.04</v>
      </c>
      <c r="K6" s="44">
        <v>0.03</v>
      </c>
      <c r="L6" s="44">
        <v>0.03</v>
      </c>
      <c r="M6" s="44">
        <v>0.03</v>
      </c>
      <c r="N6" s="44">
        <v>0.04</v>
      </c>
      <c r="O6" s="44">
        <v>0.05</v>
      </c>
      <c r="P6" s="44">
        <v>0.06</v>
      </c>
      <c r="Q6" s="44">
        <v>0.08</v>
      </c>
      <c r="R6" s="44">
        <v>0.11</v>
      </c>
      <c r="S6" s="44">
        <v>0.13</v>
      </c>
      <c r="T6" s="44">
        <v>0.2</v>
      </c>
      <c r="U6" s="44">
        <v>0.23</v>
      </c>
      <c r="V6" s="44">
        <v>0.34</v>
      </c>
      <c r="W6" s="44">
        <v>0.42</v>
      </c>
      <c r="X6" s="44">
        <v>0.4</v>
      </c>
      <c r="Y6" s="44">
        <v>0.22</v>
      </c>
      <c r="Z6" s="44">
        <v>0.43</v>
      </c>
      <c r="AA6" s="44">
        <v>0.5</v>
      </c>
      <c r="AB6" s="44">
        <v>0.41</v>
      </c>
      <c r="AC6" s="44">
        <v>0.34</v>
      </c>
      <c r="AD6" s="44">
        <v>0.28000000000000003</v>
      </c>
      <c r="AE6" s="44">
        <v>0.31</v>
      </c>
      <c r="AF6" s="40">
        <v>0.28999999999999998</v>
      </c>
      <c r="AG6" s="44">
        <v>0.27</v>
      </c>
      <c r="AH6" s="44">
        <v>0.22408357321674638</v>
      </c>
      <c r="AI6" s="44">
        <v>0.2036664285868883</v>
      </c>
      <c r="AJ6" s="44">
        <v>0.17641023568984701</v>
      </c>
      <c r="AK6" s="44">
        <v>0.1922094737977916</v>
      </c>
      <c r="AL6" s="44">
        <v>0.16486099451163552</v>
      </c>
      <c r="AM6" s="44">
        <v>0.14980838883470682</v>
      </c>
      <c r="AN6" s="44">
        <v>0.1324763153341697</v>
      </c>
      <c r="AO6" s="44">
        <v>0.10214733021072216</v>
      </c>
      <c r="AP6" s="44">
        <v>6.4806720952163596E-2</v>
      </c>
      <c r="AQ6" s="44">
        <v>7.2489824921314158E-2</v>
      </c>
      <c r="AR6" s="44">
        <v>6.008484417974265E-2</v>
      </c>
      <c r="AS6" s="44">
        <v>4.9838655024465939E-2</v>
      </c>
      <c r="AT6" s="44">
        <v>3.9972845565249909E-2</v>
      </c>
      <c r="AU6" s="44">
        <v>3.5205354451150542E-2</v>
      </c>
      <c r="AV6" s="44">
        <v>3.103055703879827E-2</v>
      </c>
      <c r="AW6" s="44">
        <v>3.3220269024262776E-2</v>
      </c>
      <c r="AX6" s="44">
        <v>2.9543274257849715E-2</v>
      </c>
      <c r="AY6" s="44">
        <v>2.5225477468101658E-2</v>
      </c>
      <c r="AZ6" s="44">
        <v>2.368877684974801E-2</v>
      </c>
      <c r="BA6" s="44">
        <v>2.3772553637233452E-2</v>
      </c>
      <c r="BB6" s="44">
        <v>2.3833217105589638E-2</v>
      </c>
      <c r="BC6" s="44">
        <v>2.1235944986563556E-2</v>
      </c>
      <c r="BD6" s="44">
        <v>1.8267859566472817E-2</v>
      </c>
      <c r="BE6" s="44">
        <v>1.9862194810969569E-2</v>
      </c>
      <c r="BF6" s="44">
        <v>2.2042038319923896E-2</v>
      </c>
      <c r="BG6" s="44">
        <v>1.7953127059118629E-2</v>
      </c>
      <c r="BH6" s="44">
        <v>1.9310917846654799E-2</v>
      </c>
      <c r="BI6" s="44">
        <v>1.9605939647968692E-2</v>
      </c>
      <c r="BJ6" s="44">
        <v>1.5346701732712673E-2</v>
      </c>
      <c r="BK6" s="44">
        <v>1.6836910064850694E-2</v>
      </c>
      <c r="BL6" s="44">
        <v>1.5209058007980954E-2</v>
      </c>
      <c r="BM6" s="44">
        <v>1.5298088307898682E-2</v>
      </c>
      <c r="BN6" s="44">
        <v>1.3592110254140852E-2</v>
      </c>
      <c r="BO6" s="40">
        <v>1.4999999999999999E-2</v>
      </c>
      <c r="BP6" s="40">
        <v>1.6E-2</v>
      </c>
      <c r="BQ6" s="40">
        <v>1.7000000000000001E-2</v>
      </c>
      <c r="BR6" s="40">
        <v>1.9E-2</v>
      </c>
      <c r="BS6" s="40">
        <v>5.0000000000000001E-3</v>
      </c>
      <c r="BT6" s="40">
        <v>3.0000000000000001E-3</v>
      </c>
      <c r="BU6" s="40">
        <v>3.0000000000000001E-3</v>
      </c>
      <c r="BV6" s="40">
        <v>3.0000000000000001E-3</v>
      </c>
      <c r="BW6" s="40">
        <v>2E-3</v>
      </c>
      <c r="BX6" s="40">
        <v>2E-3</v>
      </c>
      <c r="BY6" s="40">
        <v>2E-3</v>
      </c>
      <c r="BZ6" s="40">
        <v>5.0000000000000001E-3</v>
      </c>
      <c r="CA6" s="40">
        <v>8.0000000000000002E-3</v>
      </c>
      <c r="CB6" s="40">
        <v>7.0000000000000001E-3</v>
      </c>
      <c r="CC6" s="40">
        <v>7.0000000000000001E-3</v>
      </c>
      <c r="CD6" s="40">
        <v>8.0000000000000002E-3</v>
      </c>
      <c r="CE6" s="40">
        <v>8.0000000000000002E-3</v>
      </c>
      <c r="CF6" s="40">
        <v>8.0000000000000002E-3</v>
      </c>
      <c r="CG6" s="40">
        <v>0.01</v>
      </c>
    </row>
    <row r="7" spans="1:85" s="38" customFormat="1" x14ac:dyDescent="0.25">
      <c r="A7" s="40" t="s">
        <v>279</v>
      </c>
      <c r="B7" s="44">
        <v>0.1</v>
      </c>
      <c r="C7" s="44">
        <v>7.0000000000000007E-2</v>
      </c>
      <c r="D7" s="44">
        <v>7.0000000000000007E-2</v>
      </c>
      <c r="E7" s="44">
        <v>0.08</v>
      </c>
      <c r="F7" s="44">
        <v>7.0000000000000007E-2</v>
      </c>
      <c r="G7" s="44">
        <v>0.06</v>
      </c>
      <c r="H7" s="44">
        <v>0.06</v>
      </c>
      <c r="I7" s="44">
        <v>0.06</v>
      </c>
      <c r="J7" s="44">
        <v>0.05</v>
      </c>
      <c r="K7" s="44">
        <v>0.04</v>
      </c>
      <c r="L7" s="44">
        <v>0.05</v>
      </c>
      <c r="M7" s="44">
        <v>0.04</v>
      </c>
      <c r="N7" s="44">
        <v>0.04</v>
      </c>
      <c r="O7" s="44">
        <v>0.05</v>
      </c>
      <c r="P7" s="44">
        <v>0.06</v>
      </c>
      <c r="Q7" s="44">
        <v>0.08</v>
      </c>
      <c r="R7" s="44">
        <v>0.12</v>
      </c>
      <c r="S7" s="44">
        <v>0.13</v>
      </c>
      <c r="T7" s="44">
        <v>0.19</v>
      </c>
      <c r="U7" s="44">
        <v>0.25</v>
      </c>
      <c r="V7" s="44">
        <v>0.33</v>
      </c>
      <c r="W7" s="44">
        <v>0.37</v>
      </c>
      <c r="X7" s="44">
        <v>0.42</v>
      </c>
      <c r="Y7" s="44">
        <v>0.49</v>
      </c>
      <c r="Z7" s="44">
        <v>0.5</v>
      </c>
      <c r="AA7" s="44">
        <v>0.52</v>
      </c>
      <c r="AB7" s="44">
        <v>0.42</v>
      </c>
      <c r="AC7" s="44">
        <v>0.42</v>
      </c>
      <c r="AD7" s="44">
        <v>0.43</v>
      </c>
      <c r="AE7" s="44">
        <v>0.38</v>
      </c>
      <c r="AF7" s="40">
        <v>0.34</v>
      </c>
      <c r="AG7" s="44">
        <v>0.3</v>
      </c>
      <c r="AH7" s="44">
        <v>0.24970728400640893</v>
      </c>
      <c r="AI7" s="44">
        <v>0.17139291730002876</v>
      </c>
      <c r="AJ7" s="44">
        <v>0.14869456250726679</v>
      </c>
      <c r="AK7" s="44">
        <v>0.18814699792960662</v>
      </c>
      <c r="AL7" s="44">
        <v>0.1994873996457556</v>
      </c>
      <c r="AM7" s="44">
        <v>0.19420963269440991</v>
      </c>
      <c r="AN7" s="44">
        <v>0.1552516483388848</v>
      </c>
      <c r="AO7" s="44">
        <v>0.15002038738597809</v>
      </c>
      <c r="AP7" s="44">
        <v>0.12033420550352028</v>
      </c>
      <c r="AQ7" s="44">
        <v>0.13975437568804097</v>
      </c>
      <c r="AR7" s="44">
        <v>9.6125504538591561E-2</v>
      </c>
      <c r="AS7" s="44">
        <v>8.31768531384003E-2</v>
      </c>
      <c r="AT7" s="44">
        <v>9.1927941813061617E-2</v>
      </c>
      <c r="AU7" s="44">
        <v>6.5402301306384261E-2</v>
      </c>
      <c r="AV7" s="44">
        <v>7.1278449321377155E-2</v>
      </c>
      <c r="AW7" s="44">
        <v>6.6216068667472067E-2</v>
      </c>
      <c r="AX7" s="44">
        <v>5.3829420288670486E-2</v>
      </c>
      <c r="AY7" s="44">
        <v>4.5453965684574986E-2</v>
      </c>
      <c r="AZ7" s="44">
        <v>4.3893491288297067E-2</v>
      </c>
      <c r="BA7" s="44">
        <v>4.5297625992601391E-2</v>
      </c>
      <c r="BB7" s="44">
        <v>4.5595944696678679E-2</v>
      </c>
      <c r="BC7" s="44">
        <v>3.6990934951554359E-2</v>
      </c>
      <c r="BD7" s="44">
        <v>3.347532262123009E-2</v>
      </c>
      <c r="BE7" s="44">
        <v>3.2754521572306163E-2</v>
      </c>
      <c r="BF7" s="44">
        <v>3.9698469058480949E-2</v>
      </c>
      <c r="BG7" s="44">
        <v>3.9631066782211281E-2</v>
      </c>
      <c r="BH7" s="44">
        <v>2.5877922278138111E-2</v>
      </c>
      <c r="BI7" s="44">
        <v>9.9049891430313449E-3</v>
      </c>
      <c r="BJ7" s="44">
        <v>2.218641642146283E-2</v>
      </c>
      <c r="BK7" s="44">
        <v>3.6558428906990542E-2</v>
      </c>
      <c r="BL7" s="44">
        <v>3.1887755102040817E-2</v>
      </c>
      <c r="BM7" s="44">
        <v>2.7601226143881403E-2</v>
      </c>
      <c r="BN7" s="44">
        <v>2.972584371314561E-2</v>
      </c>
      <c r="BO7" s="40">
        <v>2.8000000000000001E-2</v>
      </c>
      <c r="BP7" s="40">
        <v>2.5999999999999999E-2</v>
      </c>
      <c r="BQ7" s="40">
        <v>0.03</v>
      </c>
      <c r="BR7" s="40">
        <v>2.8000000000000001E-2</v>
      </c>
      <c r="BS7" s="40">
        <v>8.9999999999999993E-3</v>
      </c>
      <c r="BT7" s="40">
        <v>6.0000000000000001E-3</v>
      </c>
      <c r="BU7" s="40">
        <v>5.0000000000000001E-3</v>
      </c>
      <c r="BV7" s="40">
        <v>5.0000000000000001E-3</v>
      </c>
      <c r="BW7" s="40">
        <v>4.0000000000000001E-3</v>
      </c>
      <c r="BX7" s="40">
        <v>4.0000000000000001E-3</v>
      </c>
      <c r="BY7" s="40">
        <v>5.0000000000000001E-3</v>
      </c>
      <c r="BZ7" s="40">
        <v>8.9999999999999993E-3</v>
      </c>
      <c r="CA7" s="40">
        <v>1.4999999999999999E-2</v>
      </c>
      <c r="CB7" s="40">
        <v>0.01</v>
      </c>
      <c r="CC7" s="40">
        <v>0.01</v>
      </c>
      <c r="CD7" s="40">
        <v>8.9999999999999993E-3</v>
      </c>
      <c r="CE7" s="40">
        <v>1.4999999999999999E-2</v>
      </c>
      <c r="CF7" s="40">
        <v>1.4999999999999999E-2</v>
      </c>
      <c r="CG7" s="40">
        <v>1.4999999999999999E-2</v>
      </c>
    </row>
    <row r="8" spans="1:85" s="38" customFormat="1" x14ac:dyDescent="0.25">
      <c r="A8" s="40" t="s">
        <v>280</v>
      </c>
      <c r="B8" s="44">
        <v>0.09</v>
      </c>
      <c r="C8" s="44">
        <v>7.0000000000000007E-2</v>
      </c>
      <c r="D8" s="44">
        <v>0.08</v>
      </c>
      <c r="E8" s="44">
        <v>0.09</v>
      </c>
      <c r="F8" s="44">
        <v>0.08</v>
      </c>
      <c r="G8" s="44">
        <v>7.0000000000000007E-2</v>
      </c>
      <c r="H8" s="44">
        <v>0.08</v>
      </c>
      <c r="I8" s="44">
        <v>0.08</v>
      </c>
      <c r="J8" s="44">
        <v>0.08</v>
      </c>
      <c r="K8" s="44">
        <v>0.06</v>
      </c>
      <c r="L8" s="44">
        <v>7.0000000000000007E-2</v>
      </c>
      <c r="M8" s="44">
        <v>7.0000000000000007E-2</v>
      </c>
      <c r="N8" s="44">
        <v>0.08</v>
      </c>
      <c r="O8" s="44">
        <v>0.09</v>
      </c>
      <c r="P8" s="44">
        <v>0.09</v>
      </c>
      <c r="Q8" s="44">
        <v>0.1</v>
      </c>
      <c r="R8" s="44">
        <v>0.12</v>
      </c>
      <c r="S8" s="44">
        <v>0.1</v>
      </c>
      <c r="T8" s="44">
        <v>0.13</v>
      </c>
      <c r="U8" s="44">
        <v>0.13</v>
      </c>
      <c r="V8" s="44">
        <v>0.16</v>
      </c>
      <c r="W8" s="44">
        <v>0.15</v>
      </c>
      <c r="X8" s="44">
        <v>0.16</v>
      </c>
      <c r="Y8" s="44">
        <v>0.18</v>
      </c>
      <c r="Z8" s="44">
        <v>0.21</v>
      </c>
      <c r="AA8" s="44">
        <v>0.14000000000000001</v>
      </c>
      <c r="AB8" s="44">
        <v>0.18</v>
      </c>
      <c r="AC8" s="44">
        <v>0.21</v>
      </c>
      <c r="AD8" s="44">
        <v>0.2</v>
      </c>
      <c r="AE8" s="44">
        <v>0.22</v>
      </c>
      <c r="AF8" s="40">
        <v>0.22</v>
      </c>
      <c r="AG8" s="44">
        <v>0.21</v>
      </c>
      <c r="AH8" s="44">
        <v>0.20770842624212696</v>
      </c>
      <c r="AI8" s="44">
        <v>0.15333769113757018</v>
      </c>
      <c r="AJ8" s="44">
        <v>0.1376577413134096</v>
      </c>
      <c r="AK8" s="44">
        <v>0.14449213161659513</v>
      </c>
      <c r="AL8" s="44">
        <v>0.18760763320860369</v>
      </c>
      <c r="AM8" s="44">
        <v>0.13131515430562984</v>
      </c>
      <c r="AN8" s="44">
        <v>0.14759539073612171</v>
      </c>
      <c r="AO8" s="44">
        <v>0.12059667524243024</v>
      </c>
      <c r="AP8" s="44">
        <v>0.10455661843394688</v>
      </c>
      <c r="AQ8" s="44">
        <v>8.9460202436822553E-2</v>
      </c>
      <c r="AR8" s="44">
        <v>7.5271543066632876E-2</v>
      </c>
      <c r="AS8" s="44">
        <v>8.7763680236631114E-2</v>
      </c>
      <c r="AT8" s="44">
        <v>8.6558961757205025E-2</v>
      </c>
      <c r="AU8" s="44">
        <v>5.6052186518482726E-2</v>
      </c>
      <c r="AV8" s="44">
        <v>6.017717549168803E-2</v>
      </c>
      <c r="AW8" s="44">
        <v>5.997765688564579E-2</v>
      </c>
      <c r="AX8" s="44">
        <v>6.1077530170193781E-2</v>
      </c>
      <c r="AY8" s="44">
        <v>4.5040832568338969E-2</v>
      </c>
      <c r="AZ8" s="44">
        <v>4.4541988438118046E-2</v>
      </c>
      <c r="BA8" s="44">
        <v>4.4225027569464614E-2</v>
      </c>
      <c r="BB8" s="44">
        <v>4.8220035234797398E-2</v>
      </c>
      <c r="BC8" s="44">
        <v>4.2071510196655885E-2</v>
      </c>
      <c r="BD8" s="44">
        <v>4.3124645356534895E-2</v>
      </c>
      <c r="BE8" s="44">
        <v>3.7176825816191729E-2</v>
      </c>
      <c r="BF8" s="44">
        <v>4.6361734607338723E-2</v>
      </c>
      <c r="BG8" s="44">
        <v>4.4049048804087144E-2</v>
      </c>
      <c r="BH8" s="44">
        <v>3.4065714834207249E-2</v>
      </c>
      <c r="BI8" s="44">
        <v>3.6380567122146344E-2</v>
      </c>
      <c r="BJ8" s="44">
        <v>3.7842951750236518E-2</v>
      </c>
      <c r="BK8" s="44">
        <v>3.8219717968754431E-2</v>
      </c>
      <c r="BL8" s="44">
        <v>3.0794924694128936E-2</v>
      </c>
      <c r="BM8" s="44">
        <v>4.0025752418065205E-2</v>
      </c>
      <c r="BN8" s="44">
        <v>4.0082282118764558E-2</v>
      </c>
      <c r="BO8" s="40">
        <v>3.4000000000000002E-2</v>
      </c>
      <c r="BP8" s="40">
        <v>3.5999999999999997E-2</v>
      </c>
      <c r="BQ8" s="40">
        <v>3.7999999999999999E-2</v>
      </c>
      <c r="BR8" s="40">
        <v>3.9E-2</v>
      </c>
      <c r="BS8" s="40">
        <v>1.4E-2</v>
      </c>
      <c r="BT8" s="40">
        <v>8.0000000000000002E-3</v>
      </c>
      <c r="BU8" s="40">
        <v>8.0000000000000002E-3</v>
      </c>
      <c r="BV8" s="40">
        <v>8.0000000000000002E-3</v>
      </c>
      <c r="BW8" s="40">
        <v>4.0000000000000001E-3</v>
      </c>
      <c r="BX8" s="40">
        <v>3.0000000000000001E-3</v>
      </c>
      <c r="BY8" s="40">
        <v>5.0000000000000001E-3</v>
      </c>
      <c r="BZ8" s="40">
        <v>1.6E-2</v>
      </c>
      <c r="CA8" s="40">
        <v>1.9E-2</v>
      </c>
      <c r="CB8" s="40">
        <v>1.7999999999999999E-2</v>
      </c>
      <c r="CC8" s="40">
        <v>1.4999999999999999E-2</v>
      </c>
      <c r="CD8" s="40">
        <v>1.7999999999999999E-2</v>
      </c>
      <c r="CE8" s="40">
        <v>2.4E-2</v>
      </c>
      <c r="CF8" s="40">
        <v>1.6E-2</v>
      </c>
      <c r="CG8" s="40">
        <v>1.7000000000000001E-2</v>
      </c>
    </row>
    <row r="9" spans="1:85" s="38" customFormat="1" x14ac:dyDescent="0.25">
      <c r="A9" s="40" t="s">
        <v>281</v>
      </c>
      <c r="B9" s="44">
        <v>0.11</v>
      </c>
      <c r="C9" s="44">
        <v>0.08</v>
      </c>
      <c r="D9" s="44">
        <v>0.09</v>
      </c>
      <c r="E9" s="44">
        <v>0.1</v>
      </c>
      <c r="F9" s="44">
        <v>0.1</v>
      </c>
      <c r="G9" s="44">
        <v>0.1</v>
      </c>
      <c r="H9" s="44">
        <v>0.1</v>
      </c>
      <c r="I9" s="44">
        <v>0.11</v>
      </c>
      <c r="J9" s="44">
        <v>0.1</v>
      </c>
      <c r="K9" s="44">
        <v>0.1</v>
      </c>
      <c r="L9" s="44">
        <v>0.11</v>
      </c>
      <c r="M9" s="44">
        <v>0.14000000000000001</v>
      </c>
      <c r="N9" s="44">
        <v>0.14000000000000001</v>
      </c>
      <c r="O9" s="44">
        <v>0.14000000000000001</v>
      </c>
      <c r="P9" s="44">
        <v>0.16</v>
      </c>
      <c r="Q9" s="44">
        <v>0.19</v>
      </c>
      <c r="R9" s="44">
        <v>0.21</v>
      </c>
      <c r="S9" s="44">
        <v>0.18</v>
      </c>
      <c r="T9" s="44">
        <v>0.22</v>
      </c>
      <c r="U9" s="44">
        <v>0.23</v>
      </c>
      <c r="V9" s="44">
        <v>0.25</v>
      </c>
      <c r="W9" s="44">
        <v>0.25</v>
      </c>
      <c r="X9" s="44">
        <v>0.21</v>
      </c>
      <c r="Y9" s="44">
        <v>0.22</v>
      </c>
      <c r="Z9" s="44">
        <v>0.25</v>
      </c>
      <c r="AA9" s="44">
        <v>0.26</v>
      </c>
      <c r="AB9" s="44">
        <v>0.22</v>
      </c>
      <c r="AC9" s="44">
        <v>0.24</v>
      </c>
      <c r="AD9" s="44">
        <v>0.25</v>
      </c>
      <c r="AE9" s="44">
        <v>0.26</v>
      </c>
      <c r="AF9" s="40">
        <v>0.23</v>
      </c>
      <c r="AG9" s="44">
        <v>0.23</v>
      </c>
      <c r="AH9" s="44">
        <v>0.20136354037829196</v>
      </c>
      <c r="AI9" s="44">
        <v>0.14077850513338763</v>
      </c>
      <c r="AJ9" s="44">
        <v>0.12810948085516846</v>
      </c>
      <c r="AK9" s="44">
        <v>0.1543726235741445</v>
      </c>
      <c r="AL9" s="44">
        <v>0.1396796477643665</v>
      </c>
      <c r="AM9" s="44">
        <v>0.11884412707724364</v>
      </c>
      <c r="AN9" s="44">
        <v>0.12945228812596996</v>
      </c>
      <c r="AO9" s="44">
        <v>0.11125126135216952</v>
      </c>
      <c r="AP9" s="44">
        <v>9.1047651624521497E-2</v>
      </c>
      <c r="AQ9" s="44">
        <v>8.1302853127901434E-2</v>
      </c>
      <c r="AR9" s="44">
        <v>6.5746852941388975E-2</v>
      </c>
      <c r="AS9" s="44">
        <v>7.1857208431566219E-2</v>
      </c>
      <c r="AT9" s="44">
        <v>4.9983856888325545E-2</v>
      </c>
      <c r="AU9" s="44">
        <v>4.7937838218143403E-2</v>
      </c>
      <c r="AV9" s="44">
        <v>4.4289299609968427E-2</v>
      </c>
      <c r="AW9" s="44">
        <v>3.3725771477022534E-2</v>
      </c>
      <c r="AX9" s="44">
        <v>4.2331263540653467E-2</v>
      </c>
      <c r="AY9" s="44">
        <v>3.6006158948241149E-2</v>
      </c>
      <c r="AZ9" s="44">
        <v>2.9739496175170355E-2</v>
      </c>
      <c r="BA9" s="44">
        <v>3.3860761726052326E-2</v>
      </c>
      <c r="BB9" s="44">
        <v>2.9368506623185613E-2</v>
      </c>
      <c r="BC9" s="44">
        <v>2.762227021723963E-2</v>
      </c>
      <c r="BD9" s="44">
        <v>2.1522517046543035E-2</v>
      </c>
      <c r="BE9" s="44">
        <v>2.4261382239254916E-2</v>
      </c>
      <c r="BF9" s="44">
        <v>2.4709661477637757E-2</v>
      </c>
      <c r="BG9" s="44">
        <v>2.0427953893873255E-2</v>
      </c>
      <c r="BH9" s="44">
        <v>1.9541780562285303E-2</v>
      </c>
      <c r="BI9" s="44">
        <v>2.0684905425321615E-2</v>
      </c>
      <c r="BJ9" s="44">
        <v>2.4491564539982479E-2</v>
      </c>
      <c r="BK9" s="44">
        <v>2.0002588570285567E-2</v>
      </c>
      <c r="BL9" s="44">
        <v>2.0425268169684676E-2</v>
      </c>
      <c r="BM9" s="44">
        <v>1.8055027973569317E-2</v>
      </c>
      <c r="BN9" s="44">
        <v>2.0395437048428614E-2</v>
      </c>
      <c r="BO9" s="40">
        <v>1.4E-2</v>
      </c>
      <c r="BP9" s="40">
        <v>1.9E-2</v>
      </c>
      <c r="BQ9" s="40">
        <v>1.7999999999999999E-2</v>
      </c>
      <c r="BR9" s="40">
        <v>2.4E-2</v>
      </c>
      <c r="BS9" s="40">
        <v>8.0000000000000002E-3</v>
      </c>
      <c r="BT9" s="40">
        <v>5.0000000000000001E-3</v>
      </c>
      <c r="BU9" s="40">
        <v>3.0000000000000001E-3</v>
      </c>
      <c r="BV9" s="40">
        <v>3.0000000000000001E-3</v>
      </c>
      <c r="BW9" s="40">
        <v>3.0000000000000001E-3</v>
      </c>
      <c r="BX9" s="40">
        <v>2E-3</v>
      </c>
      <c r="BY9" s="40">
        <v>3.0000000000000001E-3</v>
      </c>
      <c r="BZ9" s="40">
        <v>1.0999999999999999E-2</v>
      </c>
      <c r="CA9" s="40">
        <v>1.0999999999999999E-2</v>
      </c>
      <c r="CB9" s="40">
        <v>1.0999999999999999E-2</v>
      </c>
      <c r="CC9" s="40">
        <v>1.0999999999999999E-2</v>
      </c>
      <c r="CD9" s="40">
        <v>1.6E-2</v>
      </c>
      <c r="CE9" s="40">
        <v>1.2999999999999999E-2</v>
      </c>
      <c r="CF9" s="40">
        <v>1.4E-2</v>
      </c>
      <c r="CG9" s="40">
        <v>1.6E-2</v>
      </c>
    </row>
    <row r="10" spans="1:85" s="38" customFormat="1" x14ac:dyDescent="0.25">
      <c r="A10" s="40" t="s">
        <v>282</v>
      </c>
      <c r="B10" s="44">
        <v>7.0000000000000007E-2</v>
      </c>
      <c r="C10" s="44">
        <v>0.06</v>
      </c>
      <c r="D10" s="44">
        <v>0.06</v>
      </c>
      <c r="E10" s="44">
        <v>0.06</v>
      </c>
      <c r="F10" s="44">
        <v>0.06</v>
      </c>
      <c r="G10" s="44">
        <v>0.06</v>
      </c>
      <c r="H10" s="44">
        <v>0.05</v>
      </c>
      <c r="I10" s="44">
        <v>0.06</v>
      </c>
      <c r="J10" s="44">
        <v>0.05</v>
      </c>
      <c r="K10" s="44">
        <v>0.05</v>
      </c>
      <c r="L10" s="44">
        <v>0.05</v>
      </c>
      <c r="M10" s="44">
        <v>0.05</v>
      </c>
      <c r="N10" s="44">
        <v>0.05</v>
      </c>
      <c r="O10" s="44">
        <v>0.06</v>
      </c>
      <c r="P10" s="44">
        <v>0.05</v>
      </c>
      <c r="Q10" s="44">
        <v>0.06</v>
      </c>
      <c r="R10" s="44">
        <v>0.09</v>
      </c>
      <c r="S10" s="44">
        <v>0.06</v>
      </c>
      <c r="T10" s="44">
        <v>0.09</v>
      </c>
      <c r="U10" s="44">
        <v>0.11</v>
      </c>
      <c r="V10" s="44">
        <v>0.14000000000000001</v>
      </c>
      <c r="W10" s="44">
        <v>0.14000000000000001</v>
      </c>
      <c r="X10" s="44">
        <v>0.16</v>
      </c>
      <c r="Y10" s="44">
        <v>0.17</v>
      </c>
      <c r="Z10" s="44">
        <v>0.16</v>
      </c>
      <c r="AA10" s="44">
        <v>0.2</v>
      </c>
      <c r="AB10" s="44">
        <v>0.21</v>
      </c>
      <c r="AC10" s="44">
        <v>0.18</v>
      </c>
      <c r="AD10" s="44">
        <v>0.19</v>
      </c>
      <c r="AE10" s="44">
        <v>0.23</v>
      </c>
      <c r="AF10" s="40">
        <v>0.17</v>
      </c>
      <c r="AG10" s="44">
        <v>0.2</v>
      </c>
      <c r="AH10" s="44">
        <v>0.12190061209669052</v>
      </c>
      <c r="AI10" s="44">
        <v>6.1382577722447006E-2</v>
      </c>
      <c r="AJ10" s="44">
        <v>6.7197905040419684E-2</v>
      </c>
      <c r="AK10" s="44">
        <v>3.8394415357766144E-2</v>
      </c>
      <c r="AL10" s="44">
        <v>8.2543022644108788E-2</v>
      </c>
      <c r="AM10" s="44">
        <v>5.3814424592901144E-2</v>
      </c>
      <c r="AN10" s="44">
        <v>7.7313894411309911E-2</v>
      </c>
      <c r="AO10" s="44">
        <v>8.2085850777785199E-2</v>
      </c>
      <c r="AP10" s="44">
        <v>6.7221944935706393E-2</v>
      </c>
      <c r="AQ10" s="44">
        <v>0.13400499132569843</v>
      </c>
      <c r="AR10" s="44">
        <v>9.7456468983719527E-2</v>
      </c>
      <c r="AS10" s="44">
        <v>8.8498980337835237E-2</v>
      </c>
      <c r="AT10" s="44">
        <v>9.094569829586388E-2</v>
      </c>
      <c r="AU10" s="44">
        <v>6.7244899911706901E-2</v>
      </c>
      <c r="AV10" s="44">
        <v>7.3578103156500624E-2</v>
      </c>
      <c r="AW10" s="44">
        <v>7.3687974772705098E-2</v>
      </c>
      <c r="AX10" s="44">
        <v>5.9492743237432838E-2</v>
      </c>
      <c r="AY10" s="44">
        <v>5.4608793898879578E-2</v>
      </c>
      <c r="AZ10" s="44">
        <v>4.6291187718840249E-2</v>
      </c>
      <c r="BA10" s="44">
        <v>5.1257692008362249E-2</v>
      </c>
      <c r="BB10" s="44">
        <v>6.1404143841217999E-2</v>
      </c>
      <c r="BC10" s="44">
        <v>5.4505668322320872E-2</v>
      </c>
      <c r="BD10" s="44">
        <v>4.2679758660544818E-2</v>
      </c>
      <c r="BE10" s="44">
        <v>4.7718476805129341E-2</v>
      </c>
      <c r="BF10" s="44">
        <v>5.9534785701114298E-2</v>
      </c>
      <c r="BG10" s="44">
        <v>6.2823977204622156E-2</v>
      </c>
      <c r="BH10" s="44">
        <v>4.2524372765501708E-2</v>
      </c>
      <c r="BI10" s="44">
        <v>5.2124533105626827E-2</v>
      </c>
      <c r="BJ10" s="44">
        <v>5.5162703707984401E-2</v>
      </c>
      <c r="BK10" s="44">
        <v>4.7245954565140365E-2</v>
      </c>
      <c r="BL10" s="44">
        <v>3.4516481619973539E-2</v>
      </c>
      <c r="BM10" s="44">
        <v>4.2248562375308059E-2</v>
      </c>
      <c r="BN10" s="44">
        <v>4.3754329855558619E-2</v>
      </c>
      <c r="BO10" s="40">
        <v>4.3999999999999997E-2</v>
      </c>
      <c r="BP10" s="40">
        <v>3.6999999999999998E-2</v>
      </c>
      <c r="BQ10" s="40">
        <v>4.3999999999999997E-2</v>
      </c>
      <c r="BR10" s="40">
        <v>3.5999999999999997E-2</v>
      </c>
      <c r="BS10" s="40">
        <v>1.2999999999999999E-2</v>
      </c>
      <c r="BT10" s="40">
        <v>7.0000000000000001E-3</v>
      </c>
      <c r="BU10" s="40">
        <v>6.0000000000000001E-3</v>
      </c>
      <c r="BV10" s="40">
        <v>3.0000000000000001E-3</v>
      </c>
      <c r="BW10" s="40">
        <v>2E-3</v>
      </c>
      <c r="BX10" s="40">
        <v>3.0000000000000001E-3</v>
      </c>
      <c r="BY10" s="40">
        <v>3.0000000000000001E-3</v>
      </c>
      <c r="BZ10" s="40">
        <v>7.0000000000000001E-3</v>
      </c>
      <c r="CA10" s="40">
        <v>1.4E-2</v>
      </c>
      <c r="CB10" s="40">
        <v>0.01</v>
      </c>
      <c r="CC10" s="40">
        <v>1.7000000000000001E-2</v>
      </c>
      <c r="CD10" s="40">
        <v>1.6E-2</v>
      </c>
      <c r="CE10" s="40">
        <v>1.7000000000000001E-2</v>
      </c>
      <c r="CF10" s="40">
        <v>1.4E-2</v>
      </c>
      <c r="CG10" s="40">
        <v>1.7999999999999999E-2</v>
      </c>
    </row>
    <row r="11" spans="1:85" s="38" customFormat="1" x14ac:dyDescent="0.25">
      <c r="A11" s="40" t="s">
        <v>283</v>
      </c>
      <c r="B11" s="44">
        <v>0.15</v>
      </c>
      <c r="C11" s="44">
        <v>0.11</v>
      </c>
      <c r="D11" s="44">
        <v>0.1</v>
      </c>
      <c r="E11" s="44">
        <v>0.11</v>
      </c>
      <c r="F11" s="44">
        <v>0.09</v>
      </c>
      <c r="G11" s="44">
        <v>0.09</v>
      </c>
      <c r="H11" s="44">
        <v>0.05</v>
      </c>
      <c r="I11" s="44">
        <v>0.06</v>
      </c>
      <c r="J11" s="44">
        <v>0.05</v>
      </c>
      <c r="K11" s="44">
        <v>0.06</v>
      </c>
      <c r="L11" s="44">
        <v>0.03</v>
      </c>
      <c r="M11" s="44">
        <v>7.0000000000000007E-2</v>
      </c>
      <c r="N11" s="44">
        <v>7.0000000000000007E-2</v>
      </c>
      <c r="O11" s="44">
        <v>0.08</v>
      </c>
      <c r="P11" s="44">
        <v>0.09</v>
      </c>
      <c r="Q11" s="44">
        <v>0.12</v>
      </c>
      <c r="R11" s="44">
        <v>0.19</v>
      </c>
      <c r="S11" s="44">
        <v>0.19</v>
      </c>
      <c r="T11" s="44">
        <v>0.28000000000000003</v>
      </c>
      <c r="U11" s="44">
        <v>0.36</v>
      </c>
      <c r="V11" s="44">
        <v>0.45</v>
      </c>
      <c r="W11" s="44">
        <v>0.54</v>
      </c>
      <c r="X11" s="44">
        <v>0.57999999999999996</v>
      </c>
      <c r="Y11" s="44">
        <v>0.61</v>
      </c>
      <c r="Z11" s="44">
        <v>0.69</v>
      </c>
      <c r="AA11" s="44">
        <v>0.88</v>
      </c>
      <c r="AB11" s="44">
        <v>0.73</v>
      </c>
      <c r="AC11" s="44">
        <v>0.61</v>
      </c>
      <c r="AD11" s="44">
        <v>0.64</v>
      </c>
      <c r="AE11" s="44">
        <v>0.7</v>
      </c>
      <c r="AF11" s="40">
        <v>0.64</v>
      </c>
      <c r="AG11" s="44">
        <v>0.59</v>
      </c>
      <c r="AH11" s="44">
        <v>0.45235577487956768</v>
      </c>
      <c r="AI11" s="44">
        <v>0.33290251830963852</v>
      </c>
      <c r="AJ11" s="44">
        <v>0.31221555596879802</v>
      </c>
      <c r="AK11" s="44">
        <v>0.22533849129593811</v>
      </c>
      <c r="AL11" s="44">
        <v>0.16514550393808511</v>
      </c>
      <c r="AM11" s="44">
        <v>0.14651871532390404</v>
      </c>
      <c r="AN11" s="44">
        <v>0.22522742119477787</v>
      </c>
      <c r="AO11" s="44">
        <v>0.17896743570789403</v>
      </c>
      <c r="AP11" s="44">
        <v>0.1681925039659028</v>
      </c>
      <c r="AQ11" s="44">
        <v>0.12720593121386736</v>
      </c>
      <c r="AR11" s="44">
        <v>6.2829292811431334E-2</v>
      </c>
      <c r="AS11" s="44">
        <v>8.6043864445061888E-2</v>
      </c>
      <c r="AT11" s="44">
        <v>5.4182729033060345E-2</v>
      </c>
      <c r="AU11" s="44">
        <v>5.2938996629550546E-2</v>
      </c>
      <c r="AV11" s="44">
        <v>4.2965496076110304E-2</v>
      </c>
      <c r="AW11" s="44">
        <v>5.3094726213997863E-2</v>
      </c>
      <c r="AX11" s="44">
        <v>5.7450253303389563E-2</v>
      </c>
      <c r="AY11" s="44">
        <v>3.9834772292317952E-2</v>
      </c>
      <c r="AZ11" s="44">
        <v>3.0163052845668586E-2</v>
      </c>
      <c r="BA11" s="44">
        <v>3.4265644408275155E-2</v>
      </c>
      <c r="BB11" s="44">
        <v>4.53631189284033E-2</v>
      </c>
      <c r="BC11" s="44">
        <v>3.1479716852708957E-2</v>
      </c>
      <c r="BD11" s="44">
        <v>3.7141144791376507E-2</v>
      </c>
      <c r="BE11" s="44">
        <v>2.1704106249947827E-2</v>
      </c>
      <c r="BF11" s="44">
        <v>3.2406291806193754E-2</v>
      </c>
      <c r="BG11" s="44">
        <v>2.5642298211656492E-2</v>
      </c>
      <c r="BH11" s="44">
        <v>1.2322858903265557E-2</v>
      </c>
      <c r="BI11" s="44">
        <v>2.6934597899101364E-2</v>
      </c>
      <c r="BJ11" s="44">
        <v>2.447800651114973E-2</v>
      </c>
      <c r="BK11" s="44">
        <v>1.794482781122041E-2</v>
      </c>
      <c r="BL11" s="44">
        <v>2.4286188444631537E-2</v>
      </c>
      <c r="BM11" s="44">
        <v>1.6897600540723215E-2</v>
      </c>
      <c r="BN11" s="44">
        <v>2.638838910879213E-2</v>
      </c>
      <c r="BO11" s="40">
        <v>1.9E-2</v>
      </c>
      <c r="BP11" s="40">
        <v>2.3E-2</v>
      </c>
      <c r="BQ11" s="40">
        <v>1.7000000000000001E-2</v>
      </c>
      <c r="BR11" s="40">
        <v>3.1E-2</v>
      </c>
      <c r="BS11" s="40">
        <v>8.9999999999999993E-3</v>
      </c>
      <c r="BT11" s="40">
        <v>5.0000000000000001E-3</v>
      </c>
      <c r="BU11" s="40">
        <v>5.0000000000000001E-3</v>
      </c>
      <c r="BV11" s="40">
        <v>6.0000000000000001E-3</v>
      </c>
      <c r="BW11" s="40">
        <v>2E-3</v>
      </c>
      <c r="BX11" s="40">
        <v>3.0000000000000001E-3</v>
      </c>
      <c r="BY11" s="40">
        <v>3.0000000000000001E-3</v>
      </c>
      <c r="BZ11" s="40">
        <v>1E-3</v>
      </c>
      <c r="CA11" s="40">
        <v>8.0000000000000002E-3</v>
      </c>
      <c r="CB11" s="40">
        <v>5.0000000000000001E-3</v>
      </c>
      <c r="CC11" s="40">
        <v>1.0999999999999999E-2</v>
      </c>
      <c r="CD11" s="40">
        <v>7.0000000000000001E-3</v>
      </c>
      <c r="CE11" s="40">
        <v>1.2999999999999999E-2</v>
      </c>
      <c r="CF11" s="40">
        <v>0.01</v>
      </c>
      <c r="CG11" s="40">
        <v>1.2999999999999999E-2</v>
      </c>
    </row>
    <row r="12" spans="1:85" s="38" customFormat="1" x14ac:dyDescent="0.25">
      <c r="A12" s="40" t="s">
        <v>284</v>
      </c>
      <c r="B12" s="44">
        <v>0.06</v>
      </c>
      <c r="C12" s="44">
        <v>0.05</v>
      </c>
      <c r="D12" s="44">
        <v>0.05</v>
      </c>
      <c r="E12" s="44">
        <v>0.05</v>
      </c>
      <c r="F12" s="44">
        <v>0.05</v>
      </c>
      <c r="G12" s="44">
        <v>0.05</v>
      </c>
      <c r="H12" s="44">
        <v>0.04</v>
      </c>
      <c r="I12" s="44">
        <v>0.05</v>
      </c>
      <c r="J12" s="44">
        <v>0.05</v>
      </c>
      <c r="K12" s="44">
        <v>0.04</v>
      </c>
      <c r="L12" s="44">
        <v>0.04</v>
      </c>
      <c r="M12" s="44">
        <v>0.05</v>
      </c>
      <c r="N12" s="44">
        <v>0.05</v>
      </c>
      <c r="O12" s="44">
        <v>0.05</v>
      </c>
      <c r="P12" s="44">
        <v>0.05</v>
      </c>
      <c r="Q12" s="44">
        <v>0.06</v>
      </c>
      <c r="R12" s="44">
        <v>7.0000000000000007E-2</v>
      </c>
      <c r="S12" s="44">
        <v>0.06</v>
      </c>
      <c r="T12" s="44">
        <v>0.09</v>
      </c>
      <c r="U12" s="44">
        <v>0.09</v>
      </c>
      <c r="V12" s="44">
        <v>0.1</v>
      </c>
      <c r="W12" s="44">
        <v>0.09</v>
      </c>
      <c r="X12" s="44">
        <v>0.1</v>
      </c>
      <c r="Y12" s="44">
        <v>0.06</v>
      </c>
      <c r="Z12" s="44">
        <v>0.09</v>
      </c>
      <c r="AA12" s="44">
        <v>0.12</v>
      </c>
      <c r="AB12" s="44">
        <v>0.12</v>
      </c>
      <c r="AC12" s="44">
        <v>0.12</v>
      </c>
      <c r="AD12" s="44">
        <v>0.1</v>
      </c>
      <c r="AE12" s="44">
        <v>0.11</v>
      </c>
      <c r="AF12" s="40">
        <v>0.1</v>
      </c>
      <c r="AG12" s="44">
        <v>0.09</v>
      </c>
      <c r="AH12" s="44">
        <v>7.2575436451047387E-2</v>
      </c>
      <c r="AI12" s="44">
        <v>5.6600577573776997E-2</v>
      </c>
      <c r="AJ12" s="44">
        <v>5.5340495856363123E-2</v>
      </c>
      <c r="AK12" s="44">
        <v>4.9903234724910137E-2</v>
      </c>
      <c r="AL12" s="44">
        <v>5.8062652101923566E-2</v>
      </c>
      <c r="AM12" s="44">
        <v>5.491465289768635E-2</v>
      </c>
      <c r="AN12" s="44">
        <v>5.6565488103179899E-2</v>
      </c>
      <c r="AO12" s="44">
        <v>4.2327719243707741E-2</v>
      </c>
      <c r="AP12" s="44">
        <v>4.4339630484604452E-2</v>
      </c>
      <c r="AQ12" s="44">
        <v>9.1917108487105298E-2</v>
      </c>
      <c r="AR12" s="44">
        <v>5.4223320535392312E-2</v>
      </c>
      <c r="AS12" s="44">
        <v>4.2424907253337495E-2</v>
      </c>
      <c r="AT12" s="44">
        <v>5.7343069379853118E-2</v>
      </c>
      <c r="AU12" s="44">
        <v>3.8350608618905276E-2</v>
      </c>
      <c r="AV12" s="44">
        <v>3.144769462192009E-2</v>
      </c>
      <c r="AW12" s="44">
        <v>4.4600249137251739E-2</v>
      </c>
      <c r="AX12" s="44">
        <v>4.0151562402544749E-2</v>
      </c>
      <c r="AY12" s="44">
        <v>2.703580238768823E-2</v>
      </c>
      <c r="AZ12" s="44">
        <v>3.1276413706823686E-2</v>
      </c>
      <c r="BA12" s="44">
        <v>3.8011594180489355E-2</v>
      </c>
      <c r="BB12" s="44">
        <v>3.3318453663550511E-2</v>
      </c>
      <c r="BC12" s="44">
        <v>2.8656940441111271E-2</v>
      </c>
      <c r="BD12" s="44">
        <v>2.542273277769545E-2</v>
      </c>
      <c r="BE12" s="44">
        <v>2.3651694465884974E-2</v>
      </c>
      <c r="BF12" s="44">
        <v>3.2498939975981252E-2</v>
      </c>
      <c r="BG12" s="44">
        <v>2.8625204872871159E-2</v>
      </c>
      <c r="BH12" s="44">
        <v>2.3793583073143752E-2</v>
      </c>
      <c r="BI12" s="44">
        <v>2.3380165278811628E-2</v>
      </c>
      <c r="BJ12" s="44">
        <v>2.5844769221413658E-2</v>
      </c>
      <c r="BK12" s="44">
        <v>2.8720653059571947E-2</v>
      </c>
      <c r="BL12" s="44">
        <v>2.2192352212804484E-2</v>
      </c>
      <c r="BM12" s="44">
        <v>2.3261048054810576E-2</v>
      </c>
      <c r="BN12" s="44">
        <v>2.084102316868925E-2</v>
      </c>
      <c r="BO12" s="40">
        <v>2.1999999999999999E-2</v>
      </c>
      <c r="BP12" s="40">
        <v>2.4E-2</v>
      </c>
      <c r="BQ12" s="40">
        <v>2.5999999999999999E-2</v>
      </c>
      <c r="BR12" s="40">
        <v>2.3E-2</v>
      </c>
      <c r="BS12" s="40">
        <v>8.0000000000000002E-3</v>
      </c>
      <c r="BT12" s="40">
        <v>5.0000000000000001E-3</v>
      </c>
      <c r="BU12" s="40">
        <v>5.0000000000000001E-3</v>
      </c>
      <c r="BV12" s="40">
        <v>2E-3</v>
      </c>
      <c r="BW12" s="40">
        <v>2E-3</v>
      </c>
      <c r="BX12" s="40">
        <v>3.0000000000000001E-3</v>
      </c>
      <c r="BY12" s="40">
        <v>2E-3</v>
      </c>
      <c r="BZ12" s="40">
        <v>4.0000000000000001E-3</v>
      </c>
      <c r="CA12" s="40">
        <v>5.0000000000000001E-3</v>
      </c>
      <c r="CB12" s="40">
        <v>7.0000000000000001E-3</v>
      </c>
      <c r="CC12" s="40">
        <v>1.2E-2</v>
      </c>
      <c r="CD12" s="40">
        <v>1.2E-2</v>
      </c>
      <c r="CE12" s="40">
        <v>1.4E-2</v>
      </c>
      <c r="CF12" s="40">
        <v>1.2999999999999999E-2</v>
      </c>
      <c r="CG12" s="40">
        <v>1.2E-2</v>
      </c>
    </row>
    <row r="13" spans="1:85" s="38" customFormat="1" x14ac:dyDescent="0.25">
      <c r="A13" s="40" t="s">
        <v>285</v>
      </c>
      <c r="B13" s="44">
        <v>0.1</v>
      </c>
      <c r="C13" s="44">
        <v>0.09</v>
      </c>
      <c r="D13" s="44">
        <v>0.1</v>
      </c>
      <c r="E13" s="44">
        <v>0.13</v>
      </c>
      <c r="F13" s="44">
        <v>0.12</v>
      </c>
      <c r="G13" s="44">
        <v>0.11</v>
      </c>
      <c r="H13" s="44">
        <v>0.11</v>
      </c>
      <c r="I13" s="44">
        <v>0.12</v>
      </c>
      <c r="J13" s="44">
        <v>0.12</v>
      </c>
      <c r="K13" s="44">
        <v>0.1</v>
      </c>
      <c r="L13" s="44">
        <v>0.11</v>
      </c>
      <c r="M13" s="44">
        <v>0.12</v>
      </c>
      <c r="N13" s="44">
        <v>0.12</v>
      </c>
      <c r="O13" s="44">
        <v>0.12</v>
      </c>
      <c r="P13" s="44">
        <v>0.12</v>
      </c>
      <c r="Q13" s="44">
        <v>0.15</v>
      </c>
      <c r="R13" s="44">
        <v>0.16</v>
      </c>
      <c r="S13" s="44">
        <v>0.14000000000000001</v>
      </c>
      <c r="T13" s="44">
        <v>0.16</v>
      </c>
      <c r="U13" s="44">
        <v>0.15</v>
      </c>
      <c r="V13" s="44">
        <v>0.19</v>
      </c>
      <c r="W13" s="44">
        <v>0.16</v>
      </c>
      <c r="X13" s="44">
        <v>0.15</v>
      </c>
      <c r="Y13" s="44">
        <v>0.15</v>
      </c>
      <c r="Z13" s="44">
        <v>0.17</v>
      </c>
      <c r="AA13" s="44">
        <v>0.17</v>
      </c>
      <c r="AB13" s="44">
        <v>0.14000000000000001</v>
      </c>
      <c r="AC13" s="44">
        <v>0.14000000000000001</v>
      </c>
      <c r="AD13" s="44">
        <v>0.15</v>
      </c>
      <c r="AE13" s="44">
        <v>0.16</v>
      </c>
      <c r="AF13" s="40">
        <v>0.15</v>
      </c>
      <c r="AG13" s="44">
        <v>0.14000000000000001</v>
      </c>
      <c r="AH13" s="44">
        <v>0.13239291156026003</v>
      </c>
      <c r="AI13" s="44">
        <v>9.9241556498621875E-2</v>
      </c>
      <c r="AJ13" s="44">
        <v>0.11102863134878518</v>
      </c>
      <c r="AK13" s="44">
        <v>0.11515024164740492</v>
      </c>
      <c r="AL13" s="44">
        <v>0.12276747454663878</v>
      </c>
      <c r="AM13" s="44">
        <v>9.6081669419006158E-2</v>
      </c>
      <c r="AN13" s="44">
        <v>0.10349726471514681</v>
      </c>
      <c r="AO13" s="44">
        <v>9.1712647988428778E-2</v>
      </c>
      <c r="AP13" s="44">
        <v>8.1467432121080971E-2</v>
      </c>
      <c r="AQ13" s="44">
        <v>8.6699198297388855E-2</v>
      </c>
      <c r="AR13" s="44">
        <v>6.2054176347796364E-2</v>
      </c>
      <c r="AS13" s="44">
        <v>7.7477920826105787E-2</v>
      </c>
      <c r="AT13" s="44">
        <v>6.7049049427340163E-2</v>
      </c>
      <c r="AU13" s="44">
        <v>5.7769487539894505E-2</v>
      </c>
      <c r="AV13" s="44">
        <v>5.1257843159103936E-2</v>
      </c>
      <c r="AW13" s="44">
        <v>5.8625534452609346E-2</v>
      </c>
      <c r="AX13" s="44">
        <v>5.6040996922803017E-2</v>
      </c>
      <c r="AY13" s="44">
        <v>4.1391564197306517E-2</v>
      </c>
      <c r="AZ13" s="44">
        <v>4.6943816512134875E-2</v>
      </c>
      <c r="BA13" s="44">
        <v>5.5573341709605123E-2</v>
      </c>
      <c r="BB13" s="44">
        <v>4.9550021350822211E-2</v>
      </c>
      <c r="BC13" s="44">
        <v>4.0231815722191269E-2</v>
      </c>
      <c r="BD13" s="44">
        <v>3.9371731097072302E-2</v>
      </c>
      <c r="BE13" s="44">
        <v>4.0463637541485194E-2</v>
      </c>
      <c r="BF13" s="44">
        <v>4.0015687742259151E-2</v>
      </c>
      <c r="BG13" s="44">
        <v>4.1767189684697496E-2</v>
      </c>
      <c r="BH13" s="44">
        <v>3.5187817460711909E-2</v>
      </c>
      <c r="BI13" s="44">
        <v>3.8788062029073145E-2</v>
      </c>
      <c r="BJ13" s="44">
        <v>4.1697424336133111E-2</v>
      </c>
      <c r="BK13" s="44">
        <v>2.9102680635953372E-2</v>
      </c>
      <c r="BL13" s="44">
        <v>2.8230279559289549E-2</v>
      </c>
      <c r="BM13" s="44">
        <v>3.3164926997442126E-2</v>
      </c>
      <c r="BN13" s="44">
        <v>3.6925056032779922E-2</v>
      </c>
      <c r="BO13" s="40">
        <v>2.9000000000000001E-2</v>
      </c>
      <c r="BP13" s="40">
        <v>2.7E-2</v>
      </c>
      <c r="BQ13" s="40">
        <v>3.3000000000000002E-2</v>
      </c>
      <c r="BR13" s="40">
        <v>3.5000000000000003E-2</v>
      </c>
      <c r="BS13" s="40">
        <v>1.0999999999999999E-2</v>
      </c>
      <c r="BT13" s="40">
        <v>5.0000000000000001E-3</v>
      </c>
      <c r="BU13" s="40">
        <v>4.0000000000000001E-3</v>
      </c>
      <c r="BV13" s="40">
        <v>3.0000000000000001E-3</v>
      </c>
      <c r="BW13" s="40">
        <v>5.0000000000000001E-3</v>
      </c>
      <c r="BX13" s="40">
        <v>3.0000000000000001E-3</v>
      </c>
      <c r="BY13" s="40">
        <v>6.0000000000000001E-3</v>
      </c>
      <c r="BZ13" s="40">
        <v>1.0999999999999999E-2</v>
      </c>
      <c r="CA13" s="40">
        <v>1.9E-2</v>
      </c>
      <c r="CB13" s="40">
        <v>1.2999999999999999E-2</v>
      </c>
      <c r="CC13" s="40">
        <v>2.1000000000000001E-2</v>
      </c>
      <c r="CD13" s="40">
        <v>1.6E-2</v>
      </c>
      <c r="CE13" s="40">
        <v>1.7000000000000001E-2</v>
      </c>
      <c r="CF13" s="40">
        <v>1.9E-2</v>
      </c>
      <c r="CG13" s="40">
        <v>1.7999999999999999E-2</v>
      </c>
    </row>
    <row r="14" spans="1:85" s="38" customFormat="1" x14ac:dyDescent="0.25">
      <c r="A14" s="40" t="s">
        <v>286</v>
      </c>
      <c r="B14" s="44">
        <v>0.08</v>
      </c>
      <c r="C14" s="44">
        <v>7.0000000000000007E-2</v>
      </c>
      <c r="D14" s="44">
        <v>0.06</v>
      </c>
      <c r="E14" s="44">
        <v>0.08</v>
      </c>
      <c r="F14" s="44">
        <v>0.08</v>
      </c>
      <c r="G14" s="44">
        <v>0.06</v>
      </c>
      <c r="H14" s="44">
        <v>7.0000000000000007E-2</v>
      </c>
      <c r="I14" s="44">
        <v>0.06</v>
      </c>
      <c r="J14" s="44">
        <v>7.0000000000000007E-2</v>
      </c>
      <c r="K14" s="44">
        <v>0.06</v>
      </c>
      <c r="L14" s="44">
        <v>0.06</v>
      </c>
      <c r="M14" s="44">
        <v>7.0000000000000007E-2</v>
      </c>
      <c r="N14" s="44">
        <v>0.06</v>
      </c>
      <c r="O14" s="44">
        <v>7.0000000000000007E-2</v>
      </c>
      <c r="P14" s="44">
        <v>0.06</v>
      </c>
      <c r="Q14" s="44">
        <v>0.08</v>
      </c>
      <c r="R14" s="44">
        <v>0.08</v>
      </c>
      <c r="S14" s="44">
        <v>7.0000000000000007E-2</v>
      </c>
      <c r="T14" s="44">
        <v>0.08</v>
      </c>
      <c r="U14" s="44">
        <v>0.08</v>
      </c>
      <c r="V14" s="44">
        <v>0.09</v>
      </c>
      <c r="W14" s="44">
        <v>0.08</v>
      </c>
      <c r="X14" s="44">
        <v>0.09</v>
      </c>
      <c r="Y14" s="44">
        <v>0.09</v>
      </c>
      <c r="Z14" s="44">
        <v>0.1</v>
      </c>
      <c r="AA14" s="44">
        <v>0.1</v>
      </c>
      <c r="AB14" s="44">
        <v>0.09</v>
      </c>
      <c r="AC14" s="44">
        <v>0.09</v>
      </c>
      <c r="AD14" s="44">
        <v>0.1</v>
      </c>
      <c r="AE14" s="44">
        <v>0.11</v>
      </c>
      <c r="AF14" s="40">
        <v>0.1</v>
      </c>
      <c r="AG14" s="44">
        <v>0.09</v>
      </c>
      <c r="AH14" s="44">
        <v>8.0591628203955212E-2</v>
      </c>
      <c r="AI14" s="44">
        <v>5.3922417904578732E-2</v>
      </c>
      <c r="AJ14" s="44">
        <v>4.9501863140990664E-2</v>
      </c>
      <c r="AK14" s="44">
        <v>6.263584271883027E-2</v>
      </c>
      <c r="AL14" s="44">
        <v>7.8236674764848788E-2</v>
      </c>
      <c r="AM14" s="44">
        <v>6.2034739454094295E-2</v>
      </c>
      <c r="AN14" s="44">
        <v>6.6682618194940757E-2</v>
      </c>
      <c r="AO14" s="44">
        <v>4.2560535988169348E-2</v>
      </c>
      <c r="AP14" s="44">
        <v>5.1698339215238719E-2</v>
      </c>
      <c r="AQ14" s="44">
        <v>6.7097730575304534E-2</v>
      </c>
      <c r="AR14" s="44">
        <v>5.8612915065579051E-2</v>
      </c>
      <c r="AS14" s="44">
        <v>5.8110203852837307E-2</v>
      </c>
      <c r="AT14" s="44">
        <v>5.4076128000059669E-2</v>
      </c>
      <c r="AU14" s="44">
        <v>5.1090140535178546E-2</v>
      </c>
      <c r="AV14" s="44">
        <v>4.1116585053656216E-2</v>
      </c>
      <c r="AW14" s="44">
        <v>4.9988428604489703E-2</v>
      </c>
      <c r="AX14" s="44">
        <v>4.2198856559053415E-2</v>
      </c>
      <c r="AY14" s="44">
        <v>3.6571377909779518E-2</v>
      </c>
      <c r="AZ14" s="44">
        <v>3.6718712520158389E-2</v>
      </c>
      <c r="BA14" s="44">
        <v>4.5086824341732369E-2</v>
      </c>
      <c r="BB14" s="44">
        <v>3.8629570016095655E-2</v>
      </c>
      <c r="BC14" s="44">
        <v>3.4738751720854825E-2</v>
      </c>
      <c r="BD14" s="44">
        <v>3.1229340239096213E-2</v>
      </c>
      <c r="BE14" s="44">
        <v>3.165328375531648E-2</v>
      </c>
      <c r="BF14" s="44">
        <v>3.4892723049914767E-2</v>
      </c>
      <c r="BG14" s="44">
        <v>3.8133284910114404E-2</v>
      </c>
      <c r="BH14" s="44">
        <v>3.2998932067528144E-2</v>
      </c>
      <c r="BI14" s="44">
        <v>3.3316373367905106E-2</v>
      </c>
      <c r="BJ14" s="44">
        <v>3.3251627603575189E-2</v>
      </c>
      <c r="BK14" s="44">
        <v>3.5065279559303927E-2</v>
      </c>
      <c r="BL14" s="44">
        <v>2.7875876325235454E-2</v>
      </c>
      <c r="BM14" s="44">
        <v>3.4345625451916127E-2</v>
      </c>
      <c r="BN14" s="44">
        <v>2.800690234625566E-2</v>
      </c>
      <c r="BO14" s="40">
        <v>2.9000000000000001E-2</v>
      </c>
      <c r="BP14" s="40">
        <v>2.7E-2</v>
      </c>
      <c r="BQ14" s="40">
        <v>3.3000000000000002E-2</v>
      </c>
      <c r="BR14" s="40">
        <v>2.8000000000000001E-2</v>
      </c>
      <c r="BS14" s="40">
        <v>8.9999999999999993E-3</v>
      </c>
      <c r="BT14" s="40">
        <v>5.0000000000000001E-3</v>
      </c>
      <c r="BU14" s="40">
        <v>5.0000000000000001E-3</v>
      </c>
      <c r="BV14" s="40">
        <v>5.0000000000000001E-3</v>
      </c>
      <c r="BW14" s="40">
        <v>3.0000000000000001E-3</v>
      </c>
      <c r="BX14" s="40">
        <v>4.0000000000000001E-3</v>
      </c>
      <c r="BY14" s="40">
        <v>3.0000000000000001E-3</v>
      </c>
      <c r="BZ14" s="40">
        <v>8.0000000000000002E-3</v>
      </c>
      <c r="CA14" s="40">
        <v>1.2999999999999999E-2</v>
      </c>
      <c r="CB14" s="40">
        <v>1.0999999999999999E-2</v>
      </c>
      <c r="CC14" s="40">
        <v>1.6E-2</v>
      </c>
      <c r="CD14" s="40">
        <v>1.4999999999999999E-2</v>
      </c>
      <c r="CE14" s="40">
        <v>0.02</v>
      </c>
      <c r="CF14" s="40">
        <v>1.2999999999999999E-2</v>
      </c>
      <c r="CG14" s="40">
        <v>1.7999999999999999E-2</v>
      </c>
    </row>
    <row r="15" spans="1:85" s="38" customFormat="1" x14ac:dyDescent="0.25">
      <c r="A15" s="40" t="s">
        <v>287</v>
      </c>
      <c r="B15" s="44">
        <v>0.1</v>
      </c>
      <c r="C15" s="44">
        <v>0.08</v>
      </c>
      <c r="D15" s="44">
        <v>0.09</v>
      </c>
      <c r="E15" s="44">
        <v>0.1</v>
      </c>
      <c r="F15" s="44">
        <v>0.09</v>
      </c>
      <c r="G15" s="44">
        <v>0.08</v>
      </c>
      <c r="H15" s="44">
        <v>0.09</v>
      </c>
      <c r="I15" s="44">
        <v>0.1</v>
      </c>
      <c r="J15" s="44">
        <v>0.08</v>
      </c>
      <c r="K15" s="44">
        <v>0.08</v>
      </c>
      <c r="L15" s="44">
        <v>0.08</v>
      </c>
      <c r="M15" s="44">
        <v>0.08</v>
      </c>
      <c r="N15" s="44">
        <v>7.0000000000000007E-2</v>
      </c>
      <c r="O15" s="44">
        <v>7.0000000000000007E-2</v>
      </c>
      <c r="P15" s="44">
        <v>0.09</v>
      </c>
      <c r="Q15" s="44">
        <v>0.09</v>
      </c>
      <c r="R15" s="44">
        <v>0.1</v>
      </c>
      <c r="S15" s="44">
        <v>0.09</v>
      </c>
      <c r="T15" s="44">
        <v>0.1</v>
      </c>
      <c r="U15" s="44">
        <v>0.1</v>
      </c>
      <c r="V15" s="44">
        <v>0.11</v>
      </c>
      <c r="W15" s="44">
        <v>0.13</v>
      </c>
      <c r="X15" s="44">
        <v>0.11</v>
      </c>
      <c r="Y15" s="44">
        <v>0.1</v>
      </c>
      <c r="Z15" s="44">
        <v>0.11</v>
      </c>
      <c r="AA15" s="44">
        <v>0.12</v>
      </c>
      <c r="AB15" s="44">
        <v>0.12</v>
      </c>
      <c r="AC15" s="44">
        <v>0.13</v>
      </c>
      <c r="AD15" s="44">
        <v>0.13</v>
      </c>
      <c r="AE15" s="44">
        <v>0.12</v>
      </c>
      <c r="AF15" s="40">
        <v>0.13</v>
      </c>
      <c r="AG15" s="44">
        <v>0.13</v>
      </c>
      <c r="AH15" s="44">
        <v>0.10089594719925626</v>
      </c>
      <c r="AI15" s="44">
        <v>7.4900921501631287E-2</v>
      </c>
      <c r="AJ15" s="44">
        <v>7.192585597259131E-2</v>
      </c>
      <c r="AK15" s="44">
        <v>8.8599855483297199E-2</v>
      </c>
      <c r="AL15" s="44">
        <v>8.7628271647642114E-2</v>
      </c>
      <c r="AM15" s="44">
        <v>7.8897370783578363E-2</v>
      </c>
      <c r="AN15" s="44">
        <v>7.1228895700075942E-2</v>
      </c>
      <c r="AO15" s="44">
        <v>6.1667219670642474E-2</v>
      </c>
      <c r="AP15" s="44">
        <v>5.3239202121824203E-2</v>
      </c>
      <c r="AQ15" s="44">
        <v>5.3336417849064365E-2</v>
      </c>
      <c r="AR15" s="44">
        <v>4.9931243054533649E-2</v>
      </c>
      <c r="AS15" s="44">
        <v>3.9700453028519836E-2</v>
      </c>
      <c r="AT15" s="44">
        <v>3.5225221258421029E-2</v>
      </c>
      <c r="AU15" s="44">
        <v>3.1694173155832672E-2</v>
      </c>
      <c r="AV15" s="44">
        <v>2.756473498688692E-2</v>
      </c>
      <c r="AW15" s="44">
        <v>3.1469796862461256E-2</v>
      </c>
      <c r="AX15" s="44">
        <v>3.1923790274407504E-2</v>
      </c>
      <c r="AY15" s="44">
        <v>2.3319309359787793E-2</v>
      </c>
      <c r="AZ15" s="44">
        <v>2.2721120006187881E-2</v>
      </c>
      <c r="BA15" s="44">
        <v>2.7081454677456991E-2</v>
      </c>
      <c r="BB15" s="44">
        <v>2.4335049561106843E-2</v>
      </c>
      <c r="BC15" s="44">
        <v>1.9633875870061865E-2</v>
      </c>
      <c r="BD15" s="44">
        <v>1.9884256663346343E-2</v>
      </c>
      <c r="BE15" s="44">
        <v>2.6568251874511787E-2</v>
      </c>
      <c r="BF15" s="44">
        <v>2.6393098624387969E-2</v>
      </c>
      <c r="BG15" s="44">
        <v>2.3599061240493015E-2</v>
      </c>
      <c r="BH15" s="44">
        <v>1.8500822824095101E-2</v>
      </c>
      <c r="BI15" s="44">
        <v>1.5427793308217747E-2</v>
      </c>
      <c r="BJ15" s="44">
        <v>2.2661872832669357E-2</v>
      </c>
      <c r="BK15" s="44">
        <v>2.5887403613181387E-2</v>
      </c>
      <c r="BL15" s="44">
        <v>2.1680504378181181E-2</v>
      </c>
      <c r="BM15" s="44">
        <v>2.211135204093239E-2</v>
      </c>
      <c r="BN15" s="44">
        <v>2.3282275393986831E-2</v>
      </c>
      <c r="BO15" s="40">
        <v>0.02</v>
      </c>
      <c r="BP15" s="40">
        <v>2.1000000000000001E-2</v>
      </c>
      <c r="BQ15" s="40">
        <v>0.02</v>
      </c>
      <c r="BR15" s="40">
        <v>2.9000000000000001E-2</v>
      </c>
      <c r="BS15" s="40">
        <v>8.9999999999999993E-3</v>
      </c>
      <c r="BT15" s="40">
        <v>6.0000000000000001E-3</v>
      </c>
      <c r="BU15" s="40">
        <v>6.0000000000000001E-3</v>
      </c>
      <c r="BV15" s="40">
        <v>4.0000000000000001E-3</v>
      </c>
      <c r="BW15" s="40">
        <v>2E-3</v>
      </c>
      <c r="BX15" s="40">
        <v>4.0000000000000001E-3</v>
      </c>
      <c r="BY15" s="40">
        <v>2E-3</v>
      </c>
      <c r="BZ15" s="40">
        <v>7.0000000000000001E-3</v>
      </c>
      <c r="CA15" s="40">
        <v>1.0999999999999999E-2</v>
      </c>
      <c r="CB15" s="40">
        <v>8.9999999999999993E-3</v>
      </c>
      <c r="CC15" s="40">
        <v>0.01</v>
      </c>
      <c r="CD15" s="40">
        <v>1.2E-2</v>
      </c>
      <c r="CE15" s="40">
        <v>1.2E-2</v>
      </c>
      <c r="CF15" s="40">
        <v>1.2E-2</v>
      </c>
      <c r="CG15" s="40">
        <v>1.2E-2</v>
      </c>
    </row>
    <row r="16" spans="1:85" s="38" customFormat="1" x14ac:dyDescent="0.25">
      <c r="A16" s="40" t="s">
        <v>235</v>
      </c>
      <c r="B16" s="44">
        <v>0.08</v>
      </c>
      <c r="C16" s="44">
        <v>7.0000000000000007E-2</v>
      </c>
      <c r="D16" s="44">
        <v>7.0000000000000007E-2</v>
      </c>
      <c r="E16" s="44">
        <v>0.08</v>
      </c>
      <c r="F16" s="44">
        <v>0.08</v>
      </c>
      <c r="G16" s="44">
        <v>7.0000000000000007E-2</v>
      </c>
      <c r="H16" s="44">
        <v>7.0000000000000007E-2</v>
      </c>
      <c r="I16" s="44">
        <v>0.08</v>
      </c>
      <c r="J16" s="44">
        <v>7.0000000000000007E-2</v>
      </c>
      <c r="K16" s="44">
        <v>0.06</v>
      </c>
      <c r="L16" s="44">
        <v>7.0000000000000007E-2</v>
      </c>
      <c r="M16" s="44">
        <v>7.0000000000000007E-2</v>
      </c>
      <c r="N16" s="44">
        <v>7.0000000000000007E-2</v>
      </c>
      <c r="O16" s="44">
        <v>7.0000000000000007E-2</v>
      </c>
      <c r="P16" s="44">
        <v>0.08</v>
      </c>
      <c r="Q16" s="44">
        <v>0.09</v>
      </c>
      <c r="R16" s="44">
        <v>0.11</v>
      </c>
      <c r="S16" s="44">
        <v>0.1</v>
      </c>
      <c r="T16" s="44">
        <v>0.13</v>
      </c>
      <c r="U16" s="44">
        <v>0.14000000000000001</v>
      </c>
      <c r="V16" s="44">
        <v>0.18</v>
      </c>
      <c r="W16" s="44">
        <v>0.19</v>
      </c>
      <c r="X16" s="44">
        <v>0.19</v>
      </c>
      <c r="Y16" s="44">
        <v>0.18</v>
      </c>
      <c r="Z16" s="44">
        <v>0.21</v>
      </c>
      <c r="AA16" s="44">
        <v>0.24</v>
      </c>
      <c r="AB16" s="44">
        <v>0.2</v>
      </c>
      <c r="AC16" s="44">
        <v>0.19</v>
      </c>
      <c r="AD16" s="44">
        <v>0.19</v>
      </c>
      <c r="AE16" s="44">
        <v>0.2</v>
      </c>
      <c r="AF16" s="40">
        <v>0.19</v>
      </c>
      <c r="AG16" s="44">
        <v>0.19</v>
      </c>
      <c r="AH16" s="40">
        <v>0.15</v>
      </c>
      <c r="AI16" s="44">
        <v>0.11752468258163629</v>
      </c>
      <c r="AJ16" s="44">
        <v>0.10943730990059478</v>
      </c>
      <c r="AK16" s="44">
        <v>0.11997164261402032</v>
      </c>
      <c r="AL16" s="44">
        <v>0.12108612031128879</v>
      </c>
      <c r="AM16" s="44">
        <v>0.1063650092985135</v>
      </c>
      <c r="AN16" s="44">
        <v>0.1003813978084724</v>
      </c>
      <c r="AO16" s="44">
        <v>8.6900137873041405E-2</v>
      </c>
      <c r="AP16" s="44">
        <v>8.6900137873041405E-2</v>
      </c>
      <c r="AQ16" s="44">
        <v>8.1962057176192385E-2</v>
      </c>
      <c r="AR16" s="44">
        <v>6.5820198344688358E-2</v>
      </c>
      <c r="AS16" s="44">
        <v>6.154340629218346E-2</v>
      </c>
      <c r="AT16" s="44">
        <v>5.6475820107586554E-2</v>
      </c>
      <c r="AU16" s="44">
        <v>4.488504901684897E-2</v>
      </c>
      <c r="AV16" s="44">
        <v>4.3740362653559309E-2</v>
      </c>
      <c r="AW16" s="44">
        <v>4.6814517391001106E-2</v>
      </c>
      <c r="AX16" s="44">
        <v>4.3113578681858937E-2</v>
      </c>
      <c r="AY16" s="44">
        <v>3.6352787564152313E-2</v>
      </c>
      <c r="AZ16" s="44">
        <v>3.5283161084700393E-2</v>
      </c>
      <c r="BA16" s="44">
        <v>3.9492013584342192E-2</v>
      </c>
      <c r="BB16" s="44">
        <v>3.6666514678497304E-2</v>
      </c>
      <c r="BC16" s="44">
        <v>3.1289161025187626E-2</v>
      </c>
      <c r="BD16" s="44">
        <v>3.0206434112843177E-2</v>
      </c>
      <c r="BE16" s="44">
        <v>2.9416976547602464E-2</v>
      </c>
      <c r="BF16" s="44">
        <v>3.3647800095992358E-2</v>
      </c>
      <c r="BG16" s="44">
        <v>3.1474955294208448E-2</v>
      </c>
      <c r="BH16" s="44">
        <v>2.581970513288168E-2</v>
      </c>
      <c r="BI16" s="44">
        <v>2.5596853407975278E-2</v>
      </c>
      <c r="BJ16" s="44">
        <v>2.8361461787120679E-2</v>
      </c>
      <c r="BK16" s="44">
        <v>2.796364681492064E-2</v>
      </c>
      <c r="BL16" s="44">
        <v>2.7859498728177369E-2</v>
      </c>
      <c r="BM16" s="44">
        <v>2.4990478767283424E-2</v>
      </c>
      <c r="BN16" s="44">
        <v>2.6116878241763019E-2</v>
      </c>
      <c r="BO16" s="40">
        <v>2.4E-2</v>
      </c>
      <c r="BP16" s="40">
        <v>2.4E-2</v>
      </c>
      <c r="BQ16" s="40">
        <v>2.5999999999999999E-2</v>
      </c>
      <c r="BR16" s="40">
        <v>2.7E-2</v>
      </c>
      <c r="BS16" s="40">
        <v>8.9999999999999993E-3</v>
      </c>
      <c r="BT16" s="40">
        <v>6.0000000000000001E-3</v>
      </c>
      <c r="BU16" s="40">
        <v>5.0000000000000001E-3</v>
      </c>
      <c r="BV16" s="40">
        <v>4.0000000000000001E-3</v>
      </c>
      <c r="BW16" s="40">
        <v>3.0000000000000001E-3</v>
      </c>
      <c r="BX16" s="40">
        <v>3.0000000000000001E-3</v>
      </c>
      <c r="BY16" s="40">
        <v>3.0000000000000001E-3</v>
      </c>
      <c r="BZ16" s="40">
        <v>8.9999999999999993E-3</v>
      </c>
      <c r="CA16" s="40">
        <v>1.2999999999999999E-2</v>
      </c>
      <c r="CB16" s="40">
        <v>0.01</v>
      </c>
      <c r="CC16" s="40">
        <v>1.2E-2</v>
      </c>
      <c r="CD16" s="40">
        <v>1.2999999999999999E-2</v>
      </c>
      <c r="CE16" s="40">
        <v>1.4E-2</v>
      </c>
      <c r="CF16" s="40">
        <v>1.2999999999999999E-2</v>
      </c>
      <c r="CG16" s="40">
        <v>1.4E-2</v>
      </c>
    </row>
    <row r="17" spans="1:72" x14ac:dyDescent="0.25">
      <c r="A17" t="s">
        <v>288</v>
      </c>
      <c r="BD17" s="5"/>
      <c r="BT17" s="4"/>
    </row>
    <row r="18" spans="1:72" x14ac:dyDescent="0.25">
      <c r="A18" s="13" t="s">
        <v>86</v>
      </c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R18" s="7"/>
      <c r="AU18" s="7"/>
    </row>
    <row r="19" spans="1:72" x14ac:dyDescent="0.25">
      <c r="A19" s="25" t="s">
        <v>179</v>
      </c>
      <c r="AU19" s="7"/>
    </row>
  </sheetData>
  <phoneticPr fontId="37" type="noConversion"/>
  <hyperlinks>
    <hyperlink ref="A18" location="'TABLE OF CONTENTS'!A1" display="Return to Table of Contents" xr:uid="{00000000-0004-0000-4600-000000000000}"/>
  </hyperlinks>
  <pageMargins left="0.7" right="0.7" top="0.75" bottom="0.75" header="0.3" footer="0.3"/>
  <pageSetup orientation="portrait" r:id="rId1"/>
  <headerFooter>
    <oddHeader>&amp;L&amp;"Calibri"&amp;11&amp;K000000NONCONFIDENTIAL // EXTERNAL&amp;1#_x000D_&amp;"Calibri"&amp;11&amp;K000000&amp;"Calibri"&amp;11&amp;K000000</oddHeader>
  </headerFooter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sheetPr codeName="Sheet41"/>
  <dimension ref="A1:CG19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ColWidth="9.140625" defaultRowHeight="15" x14ac:dyDescent="0.25"/>
  <cols>
    <col min="3" max="38" width="10.42578125" customWidth="1"/>
    <col min="39" max="39" width="10.42578125" style="10" customWidth="1"/>
    <col min="40" max="46" width="10.42578125" customWidth="1"/>
    <col min="52" max="52" width="9.140625" style="4"/>
    <col min="77" max="77" width="9.140625" style="4"/>
    <col min="81" max="81" width="9.140625" style="4"/>
  </cols>
  <sheetData>
    <row r="1" spans="1:85" ht="20.25" x14ac:dyDescent="0.3">
      <c r="A1" s="112" t="s">
        <v>300</v>
      </c>
    </row>
    <row r="2" spans="1:85" x14ac:dyDescent="0.25">
      <c r="A2" t="s">
        <v>222</v>
      </c>
    </row>
    <row r="3" spans="1:85" ht="11.25" customHeight="1" x14ac:dyDescent="0.25"/>
    <row r="4" spans="1:85" s="38" customFormat="1" x14ac:dyDescent="0.25">
      <c r="B4" s="40" t="s">
        <v>94</v>
      </c>
      <c r="C4" s="40" t="s">
        <v>95</v>
      </c>
      <c r="D4" s="40" t="s">
        <v>96</v>
      </c>
      <c r="E4" s="40" t="s">
        <v>97</v>
      </c>
      <c r="F4" s="40" t="s">
        <v>98</v>
      </c>
      <c r="G4" s="40" t="s">
        <v>99</v>
      </c>
      <c r="H4" s="40" t="s">
        <v>100</v>
      </c>
      <c r="I4" s="40" t="s">
        <v>101</v>
      </c>
      <c r="J4" s="40" t="s">
        <v>102</v>
      </c>
      <c r="K4" s="40" t="s">
        <v>103</v>
      </c>
      <c r="L4" s="40" t="s">
        <v>104</v>
      </c>
      <c r="M4" s="40" t="s">
        <v>105</v>
      </c>
      <c r="N4" s="40" t="s">
        <v>106</v>
      </c>
      <c r="O4" s="40" t="s">
        <v>107</v>
      </c>
      <c r="P4" s="40" t="s">
        <v>108</v>
      </c>
      <c r="Q4" s="40" t="s">
        <v>109</v>
      </c>
      <c r="R4" s="40" t="s">
        <v>110</v>
      </c>
      <c r="S4" s="40" t="s">
        <v>111</v>
      </c>
      <c r="T4" s="40" t="s">
        <v>112</v>
      </c>
      <c r="U4" s="40" t="s">
        <v>113</v>
      </c>
      <c r="V4" s="40" t="s">
        <v>114</v>
      </c>
      <c r="W4" s="40" t="s">
        <v>115</v>
      </c>
      <c r="X4" s="40" t="s">
        <v>116</v>
      </c>
      <c r="Y4" s="40" t="s">
        <v>117</v>
      </c>
      <c r="Z4" s="40" t="s">
        <v>118</v>
      </c>
      <c r="AA4" s="40" t="s">
        <v>119</v>
      </c>
      <c r="AB4" s="40" t="s">
        <v>120</v>
      </c>
      <c r="AC4" s="40" t="s">
        <v>121</v>
      </c>
      <c r="AD4" s="40" t="s">
        <v>122</v>
      </c>
      <c r="AE4" s="40" t="s">
        <v>123</v>
      </c>
      <c r="AF4" s="40" t="s">
        <v>124</v>
      </c>
      <c r="AG4" s="40" t="s">
        <v>125</v>
      </c>
      <c r="AH4" s="42" t="s">
        <v>126</v>
      </c>
      <c r="AI4" s="40" t="s">
        <v>127</v>
      </c>
      <c r="AJ4" s="40" t="s">
        <v>128</v>
      </c>
      <c r="AK4" s="40" t="s">
        <v>129</v>
      </c>
      <c r="AL4" s="40" t="s">
        <v>130</v>
      </c>
      <c r="AM4" s="40" t="s">
        <v>131</v>
      </c>
      <c r="AN4" s="40" t="s">
        <v>132</v>
      </c>
      <c r="AO4" s="40" t="s">
        <v>133</v>
      </c>
      <c r="AP4" s="40" t="s">
        <v>134</v>
      </c>
      <c r="AQ4" s="40" t="s">
        <v>135</v>
      </c>
      <c r="AR4" s="40" t="s">
        <v>136</v>
      </c>
      <c r="AS4" s="40" t="s">
        <v>137</v>
      </c>
      <c r="AT4" s="40" t="s">
        <v>138</v>
      </c>
      <c r="AU4" s="40" t="s">
        <v>139</v>
      </c>
      <c r="AV4" s="40" t="s">
        <v>140</v>
      </c>
      <c r="AW4" s="40" t="s">
        <v>141</v>
      </c>
      <c r="AX4" s="40" t="s">
        <v>142</v>
      </c>
      <c r="AY4" s="40" t="s">
        <v>143</v>
      </c>
      <c r="AZ4" s="40" t="s">
        <v>144</v>
      </c>
      <c r="BA4" s="40" t="s">
        <v>145</v>
      </c>
      <c r="BB4" s="40" t="s">
        <v>146</v>
      </c>
      <c r="BC4" s="40" t="s">
        <v>147</v>
      </c>
      <c r="BD4" s="40" t="s">
        <v>148</v>
      </c>
      <c r="BE4" s="40" t="s">
        <v>149</v>
      </c>
      <c r="BF4" s="40" t="s">
        <v>150</v>
      </c>
      <c r="BG4" s="40" t="s">
        <v>151</v>
      </c>
      <c r="BH4" s="40" t="s">
        <v>152</v>
      </c>
      <c r="BI4" s="40" t="s">
        <v>153</v>
      </c>
      <c r="BJ4" s="40" t="s">
        <v>154</v>
      </c>
      <c r="BK4" s="40" t="s">
        <v>155</v>
      </c>
      <c r="BL4" s="40" t="s">
        <v>156</v>
      </c>
      <c r="BM4" s="40" t="s">
        <v>157</v>
      </c>
      <c r="BN4" s="40" t="s">
        <v>158</v>
      </c>
      <c r="BO4" s="40" t="s">
        <v>159</v>
      </c>
      <c r="BP4" s="40" t="s">
        <v>160</v>
      </c>
      <c r="BQ4" s="40" t="s">
        <v>161</v>
      </c>
      <c r="BR4" s="40" t="s">
        <v>162</v>
      </c>
      <c r="BS4" s="40" t="s">
        <v>163</v>
      </c>
      <c r="BT4" s="40" t="s">
        <v>164</v>
      </c>
      <c r="BU4" s="40" t="s">
        <v>165</v>
      </c>
      <c r="BV4" s="40" t="s">
        <v>166</v>
      </c>
      <c r="BW4" s="40" t="s">
        <v>167</v>
      </c>
      <c r="BX4" s="40" t="s">
        <v>168</v>
      </c>
      <c r="BY4" s="40" t="s">
        <v>169</v>
      </c>
      <c r="BZ4" s="40" t="s">
        <v>170</v>
      </c>
      <c r="CA4" s="40" t="s">
        <v>171</v>
      </c>
      <c r="CB4" s="40" t="s">
        <v>172</v>
      </c>
      <c r="CC4" s="40" t="s">
        <v>173</v>
      </c>
      <c r="CD4" s="40" t="s">
        <v>174</v>
      </c>
      <c r="CE4" s="40" t="s">
        <v>175</v>
      </c>
      <c r="CF4" s="40" t="s">
        <v>176</v>
      </c>
      <c r="CG4" s="40" t="s">
        <v>177</v>
      </c>
    </row>
    <row r="5" spans="1:85" s="38" customFormat="1" x14ac:dyDescent="0.25">
      <c r="A5" s="38" t="s">
        <v>277</v>
      </c>
      <c r="B5" s="44">
        <v>0.28999999999999998</v>
      </c>
      <c r="C5" s="44">
        <v>0.26</v>
      </c>
      <c r="D5" s="44">
        <v>0.27</v>
      </c>
      <c r="E5" s="44">
        <v>0.24</v>
      </c>
      <c r="F5" s="44">
        <v>0.22</v>
      </c>
      <c r="G5" s="44">
        <v>0.28999999999999998</v>
      </c>
      <c r="H5" s="44">
        <v>0.27</v>
      </c>
      <c r="I5" s="44">
        <v>0.24</v>
      </c>
      <c r="J5" s="44">
        <v>0.2</v>
      </c>
      <c r="K5" s="44">
        <v>0.28999999999999998</v>
      </c>
      <c r="L5" s="44">
        <v>0.3</v>
      </c>
      <c r="M5" s="44">
        <v>0.39</v>
      </c>
      <c r="N5" s="44">
        <v>0.06</v>
      </c>
      <c r="O5" s="44">
        <v>0.08</v>
      </c>
      <c r="P5" s="44">
        <v>0.08</v>
      </c>
      <c r="Q5" s="44">
        <v>0.1</v>
      </c>
      <c r="R5" s="44">
        <v>7.0000000000000007E-2</v>
      </c>
      <c r="S5" s="44">
        <v>0.08</v>
      </c>
      <c r="T5" s="44">
        <v>0.09</v>
      </c>
      <c r="U5" s="44">
        <v>0.11</v>
      </c>
      <c r="V5" s="44">
        <v>0.11</v>
      </c>
      <c r="W5" s="44">
        <v>0.15</v>
      </c>
      <c r="X5" s="44">
        <v>0.19</v>
      </c>
      <c r="Y5" s="44">
        <v>0.19</v>
      </c>
      <c r="Z5" s="44">
        <v>0.18</v>
      </c>
      <c r="AA5" s="44">
        <v>0.28000000000000003</v>
      </c>
      <c r="AB5" s="44">
        <v>0.28000000000000003</v>
      </c>
      <c r="AC5" s="44">
        <v>0.27</v>
      </c>
      <c r="AD5" s="40">
        <v>0.33</v>
      </c>
      <c r="AE5" s="44">
        <v>0.39</v>
      </c>
      <c r="AF5" s="40">
        <v>0.34</v>
      </c>
      <c r="AG5" s="44">
        <v>0.32</v>
      </c>
      <c r="AH5" s="44">
        <v>0.25779445359061731</v>
      </c>
      <c r="AI5" s="44">
        <v>0.28034083319507724</v>
      </c>
      <c r="AJ5" s="44">
        <v>0.26953256816269344</v>
      </c>
      <c r="AK5" s="44">
        <v>0.23567567567567568</v>
      </c>
      <c r="AL5" s="44">
        <v>0.19331594197972518</v>
      </c>
      <c r="AM5" s="44">
        <v>0.23879680523988417</v>
      </c>
      <c r="AN5" s="44">
        <v>0.19917605801641072</v>
      </c>
      <c r="AO5" s="44">
        <v>0.18798747315980208</v>
      </c>
      <c r="AP5" s="44">
        <v>0.13598511320865925</v>
      </c>
      <c r="AQ5" s="44">
        <v>0.20865497469637756</v>
      </c>
      <c r="AR5" s="44">
        <v>0.18224441625588078</v>
      </c>
      <c r="AS5" s="44">
        <v>0.15008542095767272</v>
      </c>
      <c r="AT5" s="44">
        <v>0.10646044737133721</v>
      </c>
      <c r="AU5" s="44">
        <v>0.15084500773917597</v>
      </c>
      <c r="AV5" s="44">
        <v>0.12593865492808548</v>
      </c>
      <c r="AW5" s="44">
        <v>0.10641988687527043</v>
      </c>
      <c r="AX5" s="44">
        <v>8.4275772074815139E-2</v>
      </c>
      <c r="AY5" s="44">
        <v>0.11316630038893673</v>
      </c>
      <c r="AZ5" s="44">
        <v>9.6917858269170126E-2</v>
      </c>
      <c r="BA5" s="44">
        <v>8.8320983689293656E-2</v>
      </c>
      <c r="BB5" s="44">
        <v>7.6180608987788251E-2</v>
      </c>
      <c r="BC5" s="44">
        <v>8.7508949778954667E-2</v>
      </c>
      <c r="BD5" s="44">
        <v>8.5941282213907469E-2</v>
      </c>
      <c r="BE5" s="44">
        <v>8.1712454246622365E-2</v>
      </c>
      <c r="BF5" s="44">
        <v>7.6592738562213006E-2</v>
      </c>
      <c r="BG5" s="44">
        <v>9.4031585727930342E-2</v>
      </c>
      <c r="BH5" s="44">
        <v>8.7194910181853116E-2</v>
      </c>
      <c r="BI5" s="44">
        <v>0.1019750768494487</v>
      </c>
      <c r="BJ5" s="44">
        <v>6.7749430205199773E-2</v>
      </c>
      <c r="BK5" s="44">
        <v>0.1099997066674489</v>
      </c>
      <c r="BL5" s="44">
        <v>0.10123152888739996</v>
      </c>
      <c r="BM5" s="44">
        <v>9.140965979709223E-2</v>
      </c>
      <c r="BN5" s="44">
        <v>7.7340076908411354E-2</v>
      </c>
      <c r="BO5" s="44">
        <v>0.104</v>
      </c>
      <c r="BP5" s="44">
        <v>8.6999999999999994E-2</v>
      </c>
      <c r="BQ5" s="44">
        <v>9.5000000000000001E-2</v>
      </c>
      <c r="BR5" s="44">
        <v>7.6999999999999999E-2</v>
      </c>
      <c r="BS5" s="40">
        <v>7.4999999999999997E-2</v>
      </c>
      <c r="BT5" s="40">
        <v>6.8000000000000005E-2</v>
      </c>
      <c r="BU5" s="40">
        <v>5.8000000000000003E-2</v>
      </c>
      <c r="BV5" s="40">
        <v>5.0999999999999997E-2</v>
      </c>
      <c r="BW5" s="40">
        <v>5.1999999999999998E-2</v>
      </c>
      <c r="BX5" s="40">
        <v>4.1000000000000002E-2</v>
      </c>
      <c r="BY5" s="40">
        <v>3.5999999999999997E-2</v>
      </c>
      <c r="BZ5" s="40">
        <v>4.4999999999999998E-2</v>
      </c>
      <c r="CA5" s="40">
        <v>4.7E-2</v>
      </c>
      <c r="CB5" s="40">
        <v>4.1000000000000002E-2</v>
      </c>
      <c r="CC5" s="40">
        <v>3.6999999999999998E-2</v>
      </c>
      <c r="CD5" s="40">
        <v>0.04</v>
      </c>
      <c r="CE5" s="40">
        <v>4.1000000000000002E-2</v>
      </c>
      <c r="CF5" s="40">
        <v>4.7E-2</v>
      </c>
      <c r="CG5" s="40">
        <v>4.3999999999999997E-2</v>
      </c>
    </row>
    <row r="6" spans="1:85" s="38" customFormat="1" x14ac:dyDescent="0.25">
      <c r="A6" s="38" t="s">
        <v>278</v>
      </c>
      <c r="B6" s="44">
        <v>0.22</v>
      </c>
      <c r="C6" s="44">
        <v>0.2</v>
      </c>
      <c r="D6" s="44">
        <v>0.17</v>
      </c>
      <c r="E6" s="44">
        <v>0.15</v>
      </c>
      <c r="F6" s="44">
        <v>0.15</v>
      </c>
      <c r="G6" s="44">
        <v>0.16</v>
      </c>
      <c r="H6" s="44">
        <v>0.15</v>
      </c>
      <c r="I6" s="44">
        <v>0.14000000000000001</v>
      </c>
      <c r="J6" s="44">
        <v>0.12</v>
      </c>
      <c r="K6" s="44">
        <v>0.16</v>
      </c>
      <c r="L6" s="44">
        <v>0.18</v>
      </c>
      <c r="M6" s="44">
        <v>0.3</v>
      </c>
      <c r="N6" s="44">
        <v>0.05</v>
      </c>
      <c r="O6" s="44">
        <v>0.05</v>
      </c>
      <c r="P6" s="44">
        <v>7.0000000000000007E-2</v>
      </c>
      <c r="Q6" s="44">
        <v>0.09</v>
      </c>
      <c r="R6" s="44">
        <v>7.0000000000000007E-2</v>
      </c>
      <c r="S6" s="44">
        <v>0.08</v>
      </c>
      <c r="T6" s="44">
        <v>0.1</v>
      </c>
      <c r="U6" s="44">
        <v>0.11</v>
      </c>
      <c r="V6" s="44">
        <v>0.12</v>
      </c>
      <c r="W6" s="44">
        <v>0.15</v>
      </c>
      <c r="X6" s="44">
        <v>0.17</v>
      </c>
      <c r="Y6" s="44">
        <v>0.18</v>
      </c>
      <c r="Z6" s="44">
        <v>0.18</v>
      </c>
      <c r="AA6" s="44">
        <v>0.25</v>
      </c>
      <c r="AB6" s="44">
        <v>0.25</v>
      </c>
      <c r="AC6" s="44">
        <v>0.26</v>
      </c>
      <c r="AD6" s="40">
        <v>0.26</v>
      </c>
      <c r="AE6" s="44">
        <v>0.34</v>
      </c>
      <c r="AF6" s="40">
        <v>0.31</v>
      </c>
      <c r="AG6" s="44">
        <v>0.28000000000000003</v>
      </c>
      <c r="AH6" s="44">
        <v>0.26405211782784671</v>
      </c>
      <c r="AI6" s="44">
        <v>0.27270956431400556</v>
      </c>
      <c r="AJ6" s="44">
        <v>0.24329460725814483</v>
      </c>
      <c r="AK6" s="44">
        <v>0.22227817142035033</v>
      </c>
      <c r="AL6" s="44">
        <v>0.20629354673512212</v>
      </c>
      <c r="AM6" s="44">
        <v>0.20208905115311127</v>
      </c>
      <c r="AN6" s="44">
        <v>0.18148531286489805</v>
      </c>
      <c r="AO6" s="44">
        <v>0.16288747995466851</v>
      </c>
      <c r="AP6" s="44">
        <v>0.14863202557245936</v>
      </c>
      <c r="AQ6" s="44">
        <v>0.16603894680593501</v>
      </c>
      <c r="AR6" s="44">
        <v>0.14685885604752588</v>
      </c>
      <c r="AS6" s="44">
        <v>0.13022138316926121</v>
      </c>
      <c r="AT6" s="44">
        <v>0.11327897929677602</v>
      </c>
      <c r="AU6" s="44">
        <v>0.11404646432355474</v>
      </c>
      <c r="AV6" s="44">
        <v>9.0002048554090219E-2</v>
      </c>
      <c r="AW6" s="44">
        <v>8.5414038393044386E-2</v>
      </c>
      <c r="AX6" s="44">
        <v>8.0729486511337656E-2</v>
      </c>
      <c r="AY6" s="44">
        <v>8.7298641918404155E-2</v>
      </c>
      <c r="AZ6" s="44">
        <v>7.0342506812168401E-2</v>
      </c>
      <c r="BA6" s="44">
        <v>6.509619370636377E-2</v>
      </c>
      <c r="BB6" s="44">
        <v>6.1443992592766714E-2</v>
      </c>
      <c r="BC6" s="44">
        <v>6.5331378154382072E-2</v>
      </c>
      <c r="BD6" s="44">
        <v>6.509533056785384E-2</v>
      </c>
      <c r="BE6" s="44">
        <v>5.8112937721127099E-2</v>
      </c>
      <c r="BF6" s="44">
        <v>5.7181519699512705E-2</v>
      </c>
      <c r="BG6" s="44">
        <v>6.0735046859571526E-2</v>
      </c>
      <c r="BH6" s="44">
        <v>5.8822072125007702E-2</v>
      </c>
      <c r="BI6" s="44">
        <v>5.5645336800221816E-2</v>
      </c>
      <c r="BJ6" s="44">
        <v>5.170755936499042E-2</v>
      </c>
      <c r="BK6" s="44">
        <v>6.2264799485108234E-2</v>
      </c>
      <c r="BL6" s="44">
        <v>6.3244332883187454E-2</v>
      </c>
      <c r="BM6" s="44">
        <v>5.2152573776927322E-2</v>
      </c>
      <c r="BN6" s="44">
        <v>5.1397142495890759E-2</v>
      </c>
      <c r="BO6" s="44">
        <v>6.3E-2</v>
      </c>
      <c r="BP6" s="44">
        <v>5.3999999999999999E-2</v>
      </c>
      <c r="BQ6" s="44">
        <v>5.3999999999999999E-2</v>
      </c>
      <c r="BR6" s="44">
        <v>5.0999999999999997E-2</v>
      </c>
      <c r="BS6" s="40">
        <v>0.04</v>
      </c>
      <c r="BT6" s="40">
        <v>3.9E-2</v>
      </c>
      <c r="BU6" s="40">
        <v>3.4000000000000002E-2</v>
      </c>
      <c r="BV6" s="40">
        <v>3.4000000000000002E-2</v>
      </c>
      <c r="BW6" s="40">
        <v>3.5999999999999997E-2</v>
      </c>
      <c r="BX6" s="40">
        <v>3.1E-2</v>
      </c>
      <c r="BY6" s="40">
        <v>2.3E-2</v>
      </c>
      <c r="BZ6" s="40">
        <v>2.3E-2</v>
      </c>
      <c r="CA6" s="40">
        <v>0.02</v>
      </c>
      <c r="CB6" s="40">
        <v>2.1999999999999999E-2</v>
      </c>
      <c r="CC6" s="40">
        <v>0.02</v>
      </c>
      <c r="CD6" s="40">
        <v>2.1999999999999999E-2</v>
      </c>
      <c r="CE6" s="40">
        <v>2.9000000000000001E-2</v>
      </c>
      <c r="CF6" s="40">
        <v>2.9000000000000001E-2</v>
      </c>
      <c r="CG6" s="40">
        <v>3.2000000000000001E-2</v>
      </c>
    </row>
    <row r="7" spans="1:85" s="38" customFormat="1" x14ac:dyDescent="0.25">
      <c r="A7" s="38" t="s">
        <v>279</v>
      </c>
      <c r="B7" s="44">
        <v>0.21</v>
      </c>
      <c r="C7" s="44">
        <v>0.23</v>
      </c>
      <c r="D7" s="44">
        <v>0.21</v>
      </c>
      <c r="E7" s="44">
        <v>0.19</v>
      </c>
      <c r="F7" s="44">
        <v>0.18</v>
      </c>
      <c r="G7" s="44">
        <v>0.21</v>
      </c>
      <c r="H7" s="44">
        <v>0.18</v>
      </c>
      <c r="I7" s="44">
        <v>0.19</v>
      </c>
      <c r="J7" s="44">
        <v>0.14000000000000001</v>
      </c>
      <c r="K7" s="44">
        <v>0.21</v>
      </c>
      <c r="L7" s="44">
        <v>0.22</v>
      </c>
      <c r="M7" s="44">
        <v>0.28999999999999998</v>
      </c>
      <c r="N7" s="44">
        <v>0.06</v>
      </c>
      <c r="O7" s="44">
        <v>0.06</v>
      </c>
      <c r="P7" s="44">
        <v>0.09</v>
      </c>
      <c r="Q7" s="44">
        <v>0.08</v>
      </c>
      <c r="R7" s="44">
        <v>7.0000000000000007E-2</v>
      </c>
      <c r="S7" s="44">
        <v>0.09</v>
      </c>
      <c r="T7" s="44">
        <v>0.1</v>
      </c>
      <c r="U7" s="44">
        <v>0.12</v>
      </c>
      <c r="V7" s="44">
        <v>0.12</v>
      </c>
      <c r="W7" s="44">
        <v>0.14000000000000001</v>
      </c>
      <c r="X7" s="44">
        <v>0.16</v>
      </c>
      <c r="Y7" s="44">
        <v>0.17</v>
      </c>
      <c r="Z7" s="44">
        <v>0.16</v>
      </c>
      <c r="AA7" s="44">
        <v>0.24</v>
      </c>
      <c r="AB7" s="44">
        <v>0.24</v>
      </c>
      <c r="AC7" s="44">
        <v>0.21</v>
      </c>
      <c r="AD7" s="40">
        <v>0.21</v>
      </c>
      <c r="AE7" s="44">
        <v>0.27</v>
      </c>
      <c r="AF7" s="40">
        <v>0.24</v>
      </c>
      <c r="AG7" s="44">
        <v>0.22</v>
      </c>
      <c r="AH7" s="44">
        <v>0.1882112485107432</v>
      </c>
      <c r="AI7" s="44">
        <v>0.21363132163838791</v>
      </c>
      <c r="AJ7" s="44">
        <v>0.18396269071272625</v>
      </c>
      <c r="AK7" s="44">
        <v>0.18969979296066253</v>
      </c>
      <c r="AL7" s="44">
        <v>0.1619549765165284</v>
      </c>
      <c r="AM7" s="44">
        <v>0.17120942336666209</v>
      </c>
      <c r="AN7" s="44">
        <v>0.15834893808130646</v>
      </c>
      <c r="AO7" s="44">
        <v>0.15450817675222531</v>
      </c>
      <c r="AP7" s="44">
        <v>0.12614867341650549</v>
      </c>
      <c r="AQ7" s="44">
        <v>0.16702352216375629</v>
      </c>
      <c r="AR7" s="44">
        <v>0.15651975144519104</v>
      </c>
      <c r="AS7" s="44">
        <v>0.13152713899151355</v>
      </c>
      <c r="AT7" s="44">
        <v>0.11285849518835118</v>
      </c>
      <c r="AU7" s="44">
        <v>0.13448422392038722</v>
      </c>
      <c r="AV7" s="44">
        <v>0.11028655591516563</v>
      </c>
      <c r="AW7" s="44">
        <v>0.10836424003559701</v>
      </c>
      <c r="AX7" s="44">
        <v>0.10065284227512789</v>
      </c>
      <c r="AY7" s="44">
        <v>0.10285119276076024</v>
      </c>
      <c r="AZ7" s="44">
        <v>8.2127032384155835E-2</v>
      </c>
      <c r="BA7" s="44">
        <v>7.6182370987556883E-2</v>
      </c>
      <c r="BB7" s="44">
        <v>6.9305835938951579E-2</v>
      </c>
      <c r="BC7" s="44">
        <v>7.5343499410527884E-2</v>
      </c>
      <c r="BD7" s="44">
        <v>5.9873647507099469E-2</v>
      </c>
      <c r="BE7" s="44">
        <v>6.1498285401064633E-2</v>
      </c>
      <c r="BF7" s="44">
        <v>5.8882366117467548E-2</v>
      </c>
      <c r="BG7" s="44">
        <v>7.0099519238730271E-2</v>
      </c>
      <c r="BH7" s="44">
        <v>6.3648676922399269E-2</v>
      </c>
      <c r="BI7" s="44">
        <v>5.5577994635898104E-2</v>
      </c>
      <c r="BJ7" s="44">
        <v>5.8761053393478292E-2</v>
      </c>
      <c r="BK7" s="44">
        <v>6.8410233733140979E-2</v>
      </c>
      <c r="BL7" s="44">
        <v>6.6496308420979311E-2</v>
      </c>
      <c r="BM7" s="44">
        <v>6.3536940182189736E-2</v>
      </c>
      <c r="BN7" s="44">
        <v>6.4190590047227478E-2</v>
      </c>
      <c r="BO7" s="44">
        <v>7.2999999999999995E-2</v>
      </c>
      <c r="BP7" s="44">
        <v>6.0999999999999999E-2</v>
      </c>
      <c r="BQ7" s="44">
        <v>6.7000000000000004E-2</v>
      </c>
      <c r="BR7" s="44">
        <v>0.06</v>
      </c>
      <c r="BS7" s="40">
        <v>4.4999999999999998E-2</v>
      </c>
      <c r="BT7" s="40">
        <v>5.3999999999999999E-2</v>
      </c>
      <c r="BU7" s="40">
        <v>4.5999999999999999E-2</v>
      </c>
      <c r="BV7" s="40">
        <v>4.1000000000000002E-2</v>
      </c>
      <c r="BW7" s="40">
        <v>4.3999999999999997E-2</v>
      </c>
      <c r="BX7" s="40">
        <v>4.2000000000000003E-2</v>
      </c>
      <c r="BY7" s="40">
        <v>4.1000000000000002E-2</v>
      </c>
      <c r="BZ7" s="40">
        <v>3.2000000000000001E-2</v>
      </c>
      <c r="CA7" s="40">
        <v>3.3000000000000002E-2</v>
      </c>
      <c r="CB7" s="40">
        <v>3.2000000000000001E-2</v>
      </c>
      <c r="CC7" s="40">
        <v>3.1E-2</v>
      </c>
      <c r="CD7" s="40">
        <v>3.1E-2</v>
      </c>
      <c r="CE7" s="40">
        <v>3.5000000000000003E-2</v>
      </c>
      <c r="CF7" s="40">
        <v>3.9E-2</v>
      </c>
      <c r="CG7" s="40">
        <v>3.6999999999999998E-2</v>
      </c>
    </row>
    <row r="8" spans="1:85" s="38" customFormat="1" x14ac:dyDescent="0.25">
      <c r="A8" s="38" t="s">
        <v>280</v>
      </c>
      <c r="B8" s="44">
        <v>0.3</v>
      </c>
      <c r="C8" s="44">
        <v>0.3</v>
      </c>
      <c r="D8" s="44">
        <v>0.26</v>
      </c>
      <c r="E8" s="44">
        <v>0.24</v>
      </c>
      <c r="F8" s="44">
        <v>0.26</v>
      </c>
      <c r="G8" s="44">
        <v>0.24</v>
      </c>
      <c r="H8" s="44">
        <v>0.23</v>
      </c>
      <c r="I8" s="44">
        <v>0.25</v>
      </c>
      <c r="J8" s="44">
        <v>0.24</v>
      </c>
      <c r="K8" s="44">
        <v>0.28999999999999998</v>
      </c>
      <c r="L8" s="44">
        <v>0.3</v>
      </c>
      <c r="M8" s="44">
        <v>0.48</v>
      </c>
      <c r="N8" s="44">
        <v>0.09</v>
      </c>
      <c r="O8" s="44">
        <v>0.11</v>
      </c>
      <c r="P8" s="44">
        <v>0.11</v>
      </c>
      <c r="Q8" s="44">
        <v>0.12</v>
      </c>
      <c r="R8" s="44">
        <v>0.12</v>
      </c>
      <c r="S8" s="44">
        <v>0.14000000000000001</v>
      </c>
      <c r="T8" s="44">
        <v>0.14000000000000001</v>
      </c>
      <c r="U8" s="44">
        <v>0.15</v>
      </c>
      <c r="V8" s="44">
        <v>0.16</v>
      </c>
      <c r="W8" s="44">
        <v>0.2</v>
      </c>
      <c r="X8" s="44">
        <v>0.2</v>
      </c>
      <c r="Y8" s="44">
        <v>0.2</v>
      </c>
      <c r="Z8" s="44">
        <v>0.21</v>
      </c>
      <c r="AA8" s="44">
        <v>0.25</v>
      </c>
      <c r="AB8" s="44">
        <v>0.25</v>
      </c>
      <c r="AC8" s="44">
        <v>0.25</v>
      </c>
      <c r="AD8" s="40">
        <v>0.24</v>
      </c>
      <c r="AE8" s="44">
        <v>0.32</v>
      </c>
      <c r="AF8" s="40">
        <v>0.26</v>
      </c>
      <c r="AG8" s="44">
        <v>0.25</v>
      </c>
      <c r="AH8" s="44">
        <v>0.24049377587446263</v>
      </c>
      <c r="AI8" s="44">
        <v>0.23438470451440011</v>
      </c>
      <c r="AJ8" s="44">
        <v>0.21157750477016654</v>
      </c>
      <c r="AK8" s="44">
        <v>0.23094216227263434</v>
      </c>
      <c r="AL8" s="44">
        <v>0.21285461229466307</v>
      </c>
      <c r="AM8" s="44">
        <v>0.23042093114006745</v>
      </c>
      <c r="AN8" s="44">
        <v>0.20407742573849227</v>
      </c>
      <c r="AO8" s="44">
        <v>0.18780097631769904</v>
      </c>
      <c r="AP8" s="44">
        <v>0.19291721165949804</v>
      </c>
      <c r="AQ8" s="44">
        <v>0.24433435699715314</v>
      </c>
      <c r="AR8" s="44">
        <v>0.19110391763031143</v>
      </c>
      <c r="AS8" s="44">
        <v>0.18175449521289017</v>
      </c>
      <c r="AT8" s="44">
        <v>0.16014376146131665</v>
      </c>
      <c r="AU8" s="44">
        <v>0.19328340178787146</v>
      </c>
      <c r="AV8" s="44">
        <v>0.14581392522985945</v>
      </c>
      <c r="AW8" s="44">
        <v>0.14448291786510201</v>
      </c>
      <c r="AX8" s="44">
        <v>0.14072722468681012</v>
      </c>
      <c r="AY8" s="44">
        <v>0.14466504697797006</v>
      </c>
      <c r="AZ8" s="44">
        <v>0.12924790662171862</v>
      </c>
      <c r="BA8" s="44">
        <v>0.1288789430028604</v>
      </c>
      <c r="BB8" s="44">
        <v>0.12510631188870663</v>
      </c>
      <c r="BC8" s="44">
        <v>0.12810964366188907</v>
      </c>
      <c r="BD8" s="44">
        <v>0.1174579156421411</v>
      </c>
      <c r="BE8" s="44">
        <v>0.11341762596716362</v>
      </c>
      <c r="BF8" s="44">
        <v>0.12966208703190665</v>
      </c>
      <c r="BG8" s="44">
        <v>0.1168993987493082</v>
      </c>
      <c r="BH8" s="44">
        <v>0.11236039644210898</v>
      </c>
      <c r="BI8" s="44">
        <v>0.113100208669885</v>
      </c>
      <c r="BJ8" s="44">
        <v>0.11390728476821192</v>
      </c>
      <c r="BK8" s="44">
        <v>0.12317344751316403</v>
      </c>
      <c r="BL8" s="44">
        <v>0.11675621755197353</v>
      </c>
      <c r="BM8" s="44">
        <v>0.10346279398631951</v>
      </c>
      <c r="BN8" s="44">
        <v>0.1090918716156941</v>
      </c>
      <c r="BO8" s="44">
        <v>0.128</v>
      </c>
      <c r="BP8" s="44">
        <v>0.10100000000000001</v>
      </c>
      <c r="BQ8" s="44">
        <v>0.11799999999999999</v>
      </c>
      <c r="BR8" s="44">
        <v>0.109</v>
      </c>
      <c r="BS8" s="40">
        <v>7.0000000000000007E-2</v>
      </c>
      <c r="BT8" s="40">
        <v>7.1999999999999995E-2</v>
      </c>
      <c r="BU8" s="40">
        <v>5.8999999999999997E-2</v>
      </c>
      <c r="BV8" s="40">
        <v>5.8000000000000003E-2</v>
      </c>
      <c r="BW8" s="40">
        <v>5.7000000000000002E-2</v>
      </c>
      <c r="BX8" s="40">
        <v>4.1000000000000002E-2</v>
      </c>
      <c r="BY8" s="40">
        <v>0.04</v>
      </c>
      <c r="BZ8" s="40">
        <v>4.3999999999999997E-2</v>
      </c>
      <c r="CA8" s="40">
        <v>4.2000000000000003E-2</v>
      </c>
      <c r="CB8" s="40">
        <v>4.5999999999999999E-2</v>
      </c>
      <c r="CC8" s="40">
        <v>5.2999999999999999E-2</v>
      </c>
      <c r="CD8" s="40">
        <v>5.2999999999999999E-2</v>
      </c>
      <c r="CE8" s="40">
        <v>5.8999999999999997E-2</v>
      </c>
      <c r="CF8" s="40">
        <v>5.3999999999999999E-2</v>
      </c>
      <c r="CG8" s="40">
        <v>5.0999999999999997E-2</v>
      </c>
    </row>
    <row r="9" spans="1:85" s="38" customFormat="1" x14ac:dyDescent="0.25">
      <c r="A9" s="38" t="s">
        <v>281</v>
      </c>
      <c r="B9" s="44">
        <v>0.28000000000000003</v>
      </c>
      <c r="C9" s="44">
        <v>0.26</v>
      </c>
      <c r="D9" s="44">
        <v>0.23</v>
      </c>
      <c r="E9" s="44">
        <v>0.22</v>
      </c>
      <c r="F9" s="44">
        <v>0.25</v>
      </c>
      <c r="G9" s="44">
        <v>0.3</v>
      </c>
      <c r="H9" s="44">
        <v>0.24</v>
      </c>
      <c r="I9" s="44">
        <v>0.28000000000000003</v>
      </c>
      <c r="J9" s="44">
        <v>0.25</v>
      </c>
      <c r="K9" s="44">
        <v>0.32</v>
      </c>
      <c r="L9" s="44">
        <v>0.35</v>
      </c>
      <c r="M9" s="44">
        <v>0.47</v>
      </c>
      <c r="N9" s="44">
        <v>0.13</v>
      </c>
      <c r="O9" s="44">
        <v>0.15</v>
      </c>
      <c r="P9" s="44">
        <v>0.15</v>
      </c>
      <c r="Q9" s="44">
        <v>0.16</v>
      </c>
      <c r="R9" s="44">
        <v>0.16</v>
      </c>
      <c r="S9" s="44">
        <v>0.19</v>
      </c>
      <c r="T9" s="44">
        <v>0.21</v>
      </c>
      <c r="U9" s="44">
        <v>0.22</v>
      </c>
      <c r="V9" s="44">
        <v>0.22</v>
      </c>
      <c r="W9" s="44">
        <v>0.25</v>
      </c>
      <c r="X9" s="44">
        <v>0.24</v>
      </c>
      <c r="Y9" s="44">
        <v>0.24</v>
      </c>
      <c r="Z9" s="44">
        <v>0.27</v>
      </c>
      <c r="AA9" s="44">
        <v>0.31</v>
      </c>
      <c r="AB9" s="44">
        <v>0.28999999999999998</v>
      </c>
      <c r="AC9" s="44">
        <v>0.28000000000000003</v>
      </c>
      <c r="AD9" s="40">
        <v>0.28000000000000003</v>
      </c>
      <c r="AE9" s="44">
        <v>0.33</v>
      </c>
      <c r="AF9" s="40">
        <v>0.25</v>
      </c>
      <c r="AG9" s="44">
        <v>0.25</v>
      </c>
      <c r="AH9" s="44">
        <v>0.24510543304473742</v>
      </c>
      <c r="AI9" s="44">
        <v>0.25365269942783591</v>
      </c>
      <c r="AJ9" s="44">
        <v>0.20824070515477383</v>
      </c>
      <c r="AK9" s="44">
        <v>0.22408111533586816</v>
      </c>
      <c r="AL9" s="44">
        <v>0.21432728560945366</v>
      </c>
      <c r="AM9" s="44">
        <v>0.21644802718749054</v>
      </c>
      <c r="AN9" s="44">
        <v>0.16478039794592278</v>
      </c>
      <c r="AO9" s="44">
        <v>0.1818869828456105</v>
      </c>
      <c r="AP9" s="44">
        <v>0.16750755796113626</v>
      </c>
      <c r="AQ9" s="44">
        <v>0.21580386941356552</v>
      </c>
      <c r="AR9" s="44">
        <v>0.16569170265082642</v>
      </c>
      <c r="AS9" s="44">
        <v>0.15885489890724172</v>
      </c>
      <c r="AT9" s="44">
        <v>0.1358412952754493</v>
      </c>
      <c r="AU9" s="44">
        <v>0.14405201136198315</v>
      </c>
      <c r="AV9" s="44">
        <v>0.12000971507217251</v>
      </c>
      <c r="AW9" s="44">
        <v>0.13015297724935457</v>
      </c>
      <c r="AX9" s="44">
        <v>0.12960976758233789</v>
      </c>
      <c r="AY9" s="44">
        <v>0.12223143432429232</v>
      </c>
      <c r="AZ9" s="44">
        <v>0.11022495804606788</v>
      </c>
      <c r="BA9" s="44">
        <v>9.6879401605094159E-2</v>
      </c>
      <c r="BB9" s="44">
        <v>0.10079271473077303</v>
      </c>
      <c r="BC9" s="44">
        <v>0.10429788237199102</v>
      </c>
      <c r="BD9" s="44">
        <v>9.0820291712884887E-2</v>
      </c>
      <c r="BE9" s="44">
        <v>9.0685749146729541E-2</v>
      </c>
      <c r="BF9" s="44">
        <v>9.907397601986187E-2</v>
      </c>
      <c r="BG9" s="44">
        <v>0.10260937760485764</v>
      </c>
      <c r="BH9" s="44">
        <v>8.6878518403412985E-2</v>
      </c>
      <c r="BI9" s="44">
        <v>8.3209733188225596E-2</v>
      </c>
      <c r="BJ9" s="44">
        <v>8.7839938205898693E-2</v>
      </c>
      <c r="BK9" s="44">
        <v>0.10213086399416395</v>
      </c>
      <c r="BL9" s="44">
        <v>9.2265866559610082E-2</v>
      </c>
      <c r="BM9" s="44">
        <v>8.5820003095147659E-2</v>
      </c>
      <c r="BN9" s="44">
        <v>0.10057060337673419</v>
      </c>
      <c r="BO9" s="44">
        <v>0.106</v>
      </c>
      <c r="BP9" s="44">
        <v>7.6999999999999999E-2</v>
      </c>
      <c r="BQ9" s="44">
        <v>9.1999999999999998E-2</v>
      </c>
      <c r="BR9" s="44">
        <v>9.6000000000000002E-2</v>
      </c>
      <c r="BS9" s="40">
        <v>5.7000000000000002E-2</v>
      </c>
      <c r="BT9" s="40">
        <v>5.7000000000000002E-2</v>
      </c>
      <c r="BU9" s="40">
        <v>4.8000000000000001E-2</v>
      </c>
      <c r="BV9" s="40">
        <v>5.2999999999999999E-2</v>
      </c>
      <c r="BW9" s="40">
        <v>0.05</v>
      </c>
      <c r="BX9" s="40">
        <v>4.4999999999999998E-2</v>
      </c>
      <c r="BY9" s="40">
        <v>4.3999999999999997E-2</v>
      </c>
      <c r="BZ9" s="40">
        <v>4.5999999999999999E-2</v>
      </c>
      <c r="CA9" s="40">
        <v>5.5E-2</v>
      </c>
      <c r="CB9" s="40">
        <v>4.5999999999999999E-2</v>
      </c>
      <c r="CC9" s="40">
        <v>0.06</v>
      </c>
      <c r="CD9" s="40">
        <v>5.8999999999999997E-2</v>
      </c>
      <c r="CE9" s="40">
        <v>5.2999999999999999E-2</v>
      </c>
      <c r="CF9" s="40">
        <v>5.0999999999999997E-2</v>
      </c>
      <c r="CG9" s="40">
        <v>5.6000000000000001E-2</v>
      </c>
    </row>
    <row r="10" spans="1:85" s="38" customFormat="1" x14ac:dyDescent="0.25">
      <c r="A10" s="38" t="s">
        <v>282</v>
      </c>
      <c r="B10" s="44">
        <v>0.19</v>
      </c>
      <c r="C10" s="44">
        <v>0.18</v>
      </c>
      <c r="D10" s="44">
        <v>0.16</v>
      </c>
      <c r="E10" s="44">
        <v>0.15</v>
      </c>
      <c r="F10" s="44">
        <v>0.17</v>
      </c>
      <c r="G10" s="44">
        <v>0.19</v>
      </c>
      <c r="H10" s="44">
        <v>0.17</v>
      </c>
      <c r="I10" s="44">
        <v>0.18</v>
      </c>
      <c r="J10" s="44">
        <v>0.14000000000000001</v>
      </c>
      <c r="K10" s="44">
        <v>0.19</v>
      </c>
      <c r="L10" s="44">
        <v>0.18</v>
      </c>
      <c r="M10" s="44">
        <v>0.23</v>
      </c>
      <c r="N10" s="44">
        <v>7.0000000000000007E-2</v>
      </c>
      <c r="O10" s="44">
        <v>0.08</v>
      </c>
      <c r="P10" s="44">
        <v>0.08</v>
      </c>
      <c r="Q10" s="44">
        <v>7.0000000000000007E-2</v>
      </c>
      <c r="R10" s="44">
        <v>0.08</v>
      </c>
      <c r="S10" s="44">
        <v>0.09</v>
      </c>
      <c r="T10" s="44">
        <v>0.09</v>
      </c>
      <c r="U10" s="44">
        <v>0.12</v>
      </c>
      <c r="V10" s="44">
        <v>0.11</v>
      </c>
      <c r="W10" s="44">
        <v>0.13</v>
      </c>
      <c r="X10" s="44">
        <v>0.12</v>
      </c>
      <c r="Y10" s="44">
        <v>0.14000000000000001</v>
      </c>
      <c r="Z10" s="44">
        <v>0.14000000000000001</v>
      </c>
      <c r="AA10" s="44">
        <v>0.18</v>
      </c>
      <c r="AB10" s="44">
        <v>0.17</v>
      </c>
      <c r="AC10" s="44">
        <v>0.17</v>
      </c>
      <c r="AD10" s="40">
        <v>0.17</v>
      </c>
      <c r="AE10" s="44">
        <v>0.21</v>
      </c>
      <c r="AF10" s="40">
        <v>0.2</v>
      </c>
      <c r="AG10" s="44">
        <v>0.18</v>
      </c>
      <c r="AH10" s="44">
        <v>0.17290866964069579</v>
      </c>
      <c r="AI10" s="44">
        <v>0.17463775633710274</v>
      </c>
      <c r="AJ10" s="44">
        <v>0.15112318558446317</v>
      </c>
      <c r="AK10" s="44">
        <v>0.16026759744037231</v>
      </c>
      <c r="AL10" s="44">
        <v>0.14619415630277013</v>
      </c>
      <c r="AM10" s="44">
        <v>0.13875394881520997</v>
      </c>
      <c r="AN10" s="44">
        <v>0.12149326264634416</v>
      </c>
      <c r="AO10" s="44">
        <v>0.11138150776915023</v>
      </c>
      <c r="AP10" s="44">
        <v>0.12492318522386639</v>
      </c>
      <c r="AQ10" s="44">
        <v>0.14034501242067768</v>
      </c>
      <c r="AR10" s="44">
        <v>0.13748816304218789</v>
      </c>
      <c r="AS10" s="44">
        <v>0.12257933301451714</v>
      </c>
      <c r="AT10" s="44">
        <v>9.9437615907827084E-2</v>
      </c>
      <c r="AU10" s="44">
        <v>0.12738261527990008</v>
      </c>
      <c r="AV10" s="44">
        <v>0.10518943636447867</v>
      </c>
      <c r="AW10" s="44">
        <v>0.11107378550297461</v>
      </c>
      <c r="AX10" s="44">
        <v>0.10167850662397612</v>
      </c>
      <c r="AY10" s="44">
        <v>0.10867957012387858</v>
      </c>
      <c r="AZ10" s="44">
        <v>9.0698431751448622E-2</v>
      </c>
      <c r="BA10" s="44">
        <v>8.2388018044854502E-2</v>
      </c>
      <c r="BB10" s="44">
        <v>8.3927934595201897E-2</v>
      </c>
      <c r="BC10" s="44">
        <v>9.2178703780395596E-2</v>
      </c>
      <c r="BD10" s="44">
        <v>8.3768967308895409E-2</v>
      </c>
      <c r="BE10" s="44">
        <v>8.357324390732597E-2</v>
      </c>
      <c r="BF10" s="44">
        <v>8.5087326466636803E-2</v>
      </c>
      <c r="BG10" s="44">
        <v>0.10093894245428833</v>
      </c>
      <c r="BH10" s="44">
        <v>8.1898791992818104E-2</v>
      </c>
      <c r="BI10" s="44">
        <v>8.8009261927088522E-2</v>
      </c>
      <c r="BJ10" s="44">
        <v>8.8785685015708229E-2</v>
      </c>
      <c r="BK10" s="44">
        <v>8.6355105844062099E-2</v>
      </c>
      <c r="BL10" s="44">
        <v>7.7139106650698439E-2</v>
      </c>
      <c r="BM10" s="44">
        <v>8.554029913025335E-2</v>
      </c>
      <c r="BN10" s="44">
        <v>7.7351404566076851E-2</v>
      </c>
      <c r="BO10" s="44">
        <v>9.2999999999999999E-2</v>
      </c>
      <c r="BP10" s="44">
        <v>6.3E-2</v>
      </c>
      <c r="BQ10" s="44">
        <v>6.4000000000000001E-2</v>
      </c>
      <c r="BR10" s="44">
        <v>6.8000000000000005E-2</v>
      </c>
      <c r="BS10" s="40">
        <v>4.4999999999999998E-2</v>
      </c>
      <c r="BT10" s="40">
        <v>0.04</v>
      </c>
      <c r="BU10" s="40">
        <v>4.3999999999999997E-2</v>
      </c>
      <c r="BV10" s="40">
        <v>3.5999999999999997E-2</v>
      </c>
      <c r="BW10" s="40">
        <v>3.5000000000000003E-2</v>
      </c>
      <c r="BX10" s="40">
        <v>3.2000000000000001E-2</v>
      </c>
      <c r="BY10" s="40">
        <v>2.7E-2</v>
      </c>
      <c r="BZ10" s="40">
        <v>3.1E-2</v>
      </c>
      <c r="CA10" s="40">
        <v>3.2000000000000001E-2</v>
      </c>
      <c r="CB10" s="40">
        <v>2.5999999999999999E-2</v>
      </c>
      <c r="CC10" s="40">
        <v>2.7E-2</v>
      </c>
      <c r="CD10" s="40">
        <v>0.03</v>
      </c>
      <c r="CE10" s="40">
        <v>0.03</v>
      </c>
      <c r="CF10" s="40">
        <v>3.5000000000000003E-2</v>
      </c>
      <c r="CG10" s="40">
        <v>3.6999999999999998E-2</v>
      </c>
    </row>
    <row r="11" spans="1:85" s="38" customFormat="1" x14ac:dyDescent="0.25">
      <c r="A11" s="38" t="s">
        <v>283</v>
      </c>
      <c r="B11" s="44">
        <v>0.41</v>
      </c>
      <c r="C11" s="44">
        <v>0.39</v>
      </c>
      <c r="D11" s="44">
        <v>0.32</v>
      </c>
      <c r="E11" s="44">
        <v>0.34</v>
      </c>
      <c r="F11" s="44">
        <v>0.28999999999999998</v>
      </c>
      <c r="G11" s="44">
        <v>0.37</v>
      </c>
      <c r="H11" s="44">
        <v>0.3</v>
      </c>
      <c r="I11" s="44">
        <v>0.28000000000000003</v>
      </c>
      <c r="J11" s="44">
        <v>0.21</v>
      </c>
      <c r="K11" s="44">
        <v>0.35</v>
      </c>
      <c r="L11" s="44">
        <v>0.37</v>
      </c>
      <c r="M11" s="44">
        <v>0.56000000000000005</v>
      </c>
      <c r="N11" s="44">
        <v>0.08</v>
      </c>
      <c r="O11" s="44">
        <v>0.11</v>
      </c>
      <c r="P11" s="44">
        <v>0.15</v>
      </c>
      <c r="Q11" s="44">
        <v>0.13</v>
      </c>
      <c r="R11" s="44">
        <v>0.14000000000000001</v>
      </c>
      <c r="S11" s="44">
        <v>0.18</v>
      </c>
      <c r="T11" s="44">
        <v>0.21</v>
      </c>
      <c r="U11" s="44">
        <v>0.23</v>
      </c>
      <c r="V11" s="44">
        <v>0.23</v>
      </c>
      <c r="W11" s="44">
        <v>0.33</v>
      </c>
      <c r="X11" s="44">
        <v>0.33</v>
      </c>
      <c r="Y11" s="44">
        <v>0.36</v>
      </c>
      <c r="Z11" s="44">
        <v>0.34</v>
      </c>
      <c r="AA11" s="44">
        <v>0.55000000000000004</v>
      </c>
      <c r="AB11" s="44">
        <v>0.53</v>
      </c>
      <c r="AC11" s="44">
        <v>0.27</v>
      </c>
      <c r="AD11" s="40">
        <v>0.62</v>
      </c>
      <c r="AE11" s="44">
        <v>0.56999999999999995</v>
      </c>
      <c r="AF11" s="40">
        <v>0.49</v>
      </c>
      <c r="AG11" s="44">
        <v>0.48</v>
      </c>
      <c r="AH11" s="44">
        <v>0.34465201895586106</v>
      </c>
      <c r="AI11" s="44">
        <v>0.45627227509497509</v>
      </c>
      <c r="AJ11" s="44">
        <v>0.34255625263034267</v>
      </c>
      <c r="AK11" s="44">
        <v>0.33172147001934238</v>
      </c>
      <c r="AL11" s="44">
        <v>0.27752262200246253</v>
      </c>
      <c r="AM11" s="44">
        <v>0.30671251074470579</v>
      </c>
      <c r="AN11" s="44">
        <v>0.24960268322884471</v>
      </c>
      <c r="AO11" s="44">
        <v>0.24316227677702992</v>
      </c>
      <c r="AP11" s="44">
        <v>0.19208348464287761</v>
      </c>
      <c r="AQ11" s="44">
        <v>0.26295554437493474</v>
      </c>
      <c r="AR11" s="44">
        <v>0.23426350605405113</v>
      </c>
      <c r="AS11" s="44">
        <v>0.1783617606725762</v>
      </c>
      <c r="AT11" s="44">
        <v>0.15810697980138921</v>
      </c>
      <c r="AU11" s="44">
        <v>0.16852247260406925</v>
      </c>
      <c r="AV11" s="44">
        <v>0.12977333508702704</v>
      </c>
      <c r="AW11" s="44">
        <v>0.14622809842543674</v>
      </c>
      <c r="AX11" s="44">
        <v>0.12534600720739542</v>
      </c>
      <c r="AY11" s="44">
        <v>0.13422586315889745</v>
      </c>
      <c r="AZ11" s="44">
        <v>0.10944879175428315</v>
      </c>
      <c r="BA11" s="44">
        <v>0.11478990876772177</v>
      </c>
      <c r="BB11" s="44">
        <v>0.10270894851713956</v>
      </c>
      <c r="BC11" s="44">
        <v>0.11145521372175334</v>
      </c>
      <c r="BD11" s="44">
        <v>0.1156440190095132</v>
      </c>
      <c r="BE11" s="44">
        <v>8.5146878365179937E-2</v>
      </c>
      <c r="BF11" s="44">
        <v>9.9711667095980783E-2</v>
      </c>
      <c r="BG11" s="44">
        <v>0.11166807285721377</v>
      </c>
      <c r="BH11" s="44">
        <v>8.7081536249743269E-2</v>
      </c>
      <c r="BI11" s="44">
        <v>0.10039259216937781</v>
      </c>
      <c r="BJ11" s="44">
        <v>8.6488956339395726E-2</v>
      </c>
      <c r="BK11" s="44">
        <v>0.12398244669570467</v>
      </c>
      <c r="BL11" s="44">
        <v>0.11333554607494717</v>
      </c>
      <c r="BM11" s="44">
        <v>8.5292650348412435E-2</v>
      </c>
      <c r="BN11" s="44">
        <v>9.1159889648554635E-2</v>
      </c>
      <c r="BO11" s="44">
        <v>0.13</v>
      </c>
      <c r="BP11" s="44">
        <v>9.8000000000000004E-2</v>
      </c>
      <c r="BQ11" s="44">
        <v>0.107</v>
      </c>
      <c r="BR11" s="44">
        <v>9.5000000000000001E-2</v>
      </c>
      <c r="BS11" s="40">
        <v>7.5999999999999998E-2</v>
      </c>
      <c r="BT11" s="40">
        <v>8.3000000000000004E-2</v>
      </c>
      <c r="BU11" s="40">
        <v>7.6999999999999999E-2</v>
      </c>
      <c r="BV11" s="40">
        <v>7.5999999999999998E-2</v>
      </c>
      <c r="BW11" s="40">
        <v>0.08</v>
      </c>
      <c r="BX11" s="40">
        <v>0.06</v>
      </c>
      <c r="BY11" s="40">
        <v>4.5999999999999999E-2</v>
      </c>
      <c r="BZ11" s="40">
        <v>6.2E-2</v>
      </c>
      <c r="CA11" s="40">
        <v>0.06</v>
      </c>
      <c r="CB11" s="40">
        <v>4.3999999999999997E-2</v>
      </c>
      <c r="CC11" s="40">
        <v>5.6000000000000001E-2</v>
      </c>
      <c r="CD11" s="40">
        <v>4.9000000000000002E-2</v>
      </c>
      <c r="CE11" s="40">
        <v>7.0999999999999994E-2</v>
      </c>
      <c r="CF11" s="40">
        <v>5.5E-2</v>
      </c>
      <c r="CG11" s="40">
        <v>6.2E-2</v>
      </c>
    </row>
    <row r="12" spans="1:85" s="38" customFormat="1" x14ac:dyDescent="0.25">
      <c r="A12" s="38" t="s">
        <v>284</v>
      </c>
      <c r="B12" s="44">
        <v>0.17</v>
      </c>
      <c r="C12" s="44">
        <v>0.18</v>
      </c>
      <c r="D12" s="44">
        <v>0.14000000000000001</v>
      </c>
      <c r="E12" s="44">
        <v>0.15</v>
      </c>
      <c r="F12" s="44">
        <v>0.15</v>
      </c>
      <c r="G12" s="44">
        <v>0.17</v>
      </c>
      <c r="H12" s="44">
        <v>0.15</v>
      </c>
      <c r="I12" s="44">
        <v>0.16</v>
      </c>
      <c r="J12" s="44">
        <v>0.13</v>
      </c>
      <c r="K12" s="44">
        <v>0.23</v>
      </c>
      <c r="L12" s="44">
        <v>0.21</v>
      </c>
      <c r="M12" s="44">
        <v>0.31</v>
      </c>
      <c r="N12" s="44">
        <v>0.05</v>
      </c>
      <c r="O12" s="44">
        <v>0.08</v>
      </c>
      <c r="P12" s="44">
        <v>7.0000000000000007E-2</v>
      </c>
      <c r="Q12" s="44">
        <v>0.08</v>
      </c>
      <c r="R12" s="44">
        <v>0.08</v>
      </c>
      <c r="S12" s="44">
        <v>0.08</v>
      </c>
      <c r="T12" s="44">
        <v>0.09</v>
      </c>
      <c r="U12" s="44">
        <v>0.11</v>
      </c>
      <c r="V12" s="44">
        <v>0.1</v>
      </c>
      <c r="W12" s="44">
        <v>0.11</v>
      </c>
      <c r="X12" s="44">
        <v>0.11</v>
      </c>
      <c r="Y12" s="44">
        <v>0.1</v>
      </c>
      <c r="Z12" s="44">
        <v>0.09</v>
      </c>
      <c r="AA12" s="44">
        <v>0.14000000000000001</v>
      </c>
      <c r="AB12" s="44">
        <v>0.14000000000000001</v>
      </c>
      <c r="AC12" s="44">
        <v>0.12</v>
      </c>
      <c r="AD12" s="40">
        <v>0.11</v>
      </c>
      <c r="AE12" s="44">
        <v>0.14000000000000001</v>
      </c>
      <c r="AF12" s="40">
        <v>0.12</v>
      </c>
      <c r="AG12" s="44">
        <v>0.11</v>
      </c>
      <c r="AH12" s="44">
        <v>9.6675439067619093E-2</v>
      </c>
      <c r="AI12" s="44">
        <v>0.11912287007619733</v>
      </c>
      <c r="AJ12" s="44">
        <v>9.4396257271202932E-2</v>
      </c>
      <c r="AK12" s="44">
        <v>9.8700580591650544E-2</v>
      </c>
      <c r="AL12" s="44">
        <v>8.3899143228616829E-2</v>
      </c>
      <c r="AM12" s="44">
        <v>9.1756128892336697E-2</v>
      </c>
      <c r="AN12" s="44">
        <v>7.7968645763842562E-2</v>
      </c>
      <c r="AO12" s="44">
        <v>7.5079659379822583E-2</v>
      </c>
      <c r="AP12" s="44">
        <v>7.2883267609068561E-2</v>
      </c>
      <c r="AQ12" s="44">
        <v>9.2332396627860303E-2</v>
      </c>
      <c r="AR12" s="44">
        <v>7.7689158517701459E-2</v>
      </c>
      <c r="AS12" s="44">
        <v>7.5069617818989715E-2</v>
      </c>
      <c r="AT12" s="44">
        <v>6.3393026241030284E-2</v>
      </c>
      <c r="AU12" s="44">
        <v>7.8014594245307309E-2</v>
      </c>
      <c r="AV12" s="44">
        <v>6.1454036573668845E-2</v>
      </c>
      <c r="AW12" s="44">
        <v>6.2544372696845735E-2</v>
      </c>
      <c r="AX12" s="44">
        <v>5.3535416536726332E-2</v>
      </c>
      <c r="AY12" s="44">
        <v>6.3902805643626728E-2</v>
      </c>
      <c r="AZ12" s="44">
        <v>5.0404137791988581E-2</v>
      </c>
      <c r="BA12" s="44">
        <v>5.231426182128366E-2</v>
      </c>
      <c r="BB12" s="44">
        <v>4.6440006843790481E-2</v>
      </c>
      <c r="BC12" s="44">
        <v>5.0374532075854794E-2</v>
      </c>
      <c r="BD12" s="44">
        <v>4.7523902478908073E-2</v>
      </c>
      <c r="BE12" s="44">
        <v>4.71762292841039E-2</v>
      </c>
      <c r="BF12" s="44">
        <v>4.6082481294067168E-2</v>
      </c>
      <c r="BG12" s="44">
        <v>5.4463885377586715E-2</v>
      </c>
      <c r="BH12" s="44">
        <v>5.0244960000202503E-2</v>
      </c>
      <c r="BI12" s="44">
        <v>4.9161536721393104E-2</v>
      </c>
      <c r="BJ12" s="44">
        <v>4.4974966047067882E-2</v>
      </c>
      <c r="BK12" s="44">
        <v>5.6302601812817259E-2</v>
      </c>
      <c r="BL12" s="44">
        <v>5.4724323070211051E-2</v>
      </c>
      <c r="BM12" s="44">
        <v>5.0168422561456316E-2</v>
      </c>
      <c r="BN12" s="44">
        <v>4.5574044639965047E-2</v>
      </c>
      <c r="BO12" s="44">
        <v>6.2E-2</v>
      </c>
      <c r="BP12" s="44">
        <v>4.3999999999999997E-2</v>
      </c>
      <c r="BQ12" s="44">
        <v>4.7E-2</v>
      </c>
      <c r="BR12" s="44">
        <v>4.3999999999999997E-2</v>
      </c>
      <c r="BS12" s="40">
        <v>2.4E-2</v>
      </c>
      <c r="BT12" s="40">
        <v>3.3000000000000002E-2</v>
      </c>
      <c r="BU12" s="40">
        <v>2.8000000000000001E-2</v>
      </c>
      <c r="BV12" s="40">
        <v>2.8000000000000001E-2</v>
      </c>
      <c r="BW12" s="40">
        <v>3.1E-2</v>
      </c>
      <c r="BX12" s="40">
        <v>2.3E-2</v>
      </c>
      <c r="BY12" s="40">
        <v>1.7999999999999999E-2</v>
      </c>
      <c r="BZ12" s="40">
        <v>1.9E-2</v>
      </c>
      <c r="CA12" s="40">
        <v>1.9E-2</v>
      </c>
      <c r="CB12" s="40">
        <v>1.7999999999999999E-2</v>
      </c>
      <c r="CC12" s="40">
        <v>2.1000000000000001E-2</v>
      </c>
      <c r="CD12" s="40">
        <v>0.02</v>
      </c>
      <c r="CE12" s="40">
        <v>2.4E-2</v>
      </c>
      <c r="CF12" s="40">
        <v>2.4E-2</v>
      </c>
      <c r="CG12" s="40">
        <v>2.4E-2</v>
      </c>
    </row>
    <row r="13" spans="1:85" s="38" customFormat="1" x14ac:dyDescent="0.25">
      <c r="A13" s="38" t="s">
        <v>285</v>
      </c>
      <c r="B13" s="44">
        <v>0.33</v>
      </c>
      <c r="C13" s="44">
        <v>0.35</v>
      </c>
      <c r="D13" s="44">
        <v>0.28999999999999998</v>
      </c>
      <c r="E13" s="44">
        <v>0.3</v>
      </c>
      <c r="F13" s="44">
        <v>0.27</v>
      </c>
      <c r="G13" s="44">
        <v>0.35</v>
      </c>
      <c r="H13" s="44">
        <v>0.31</v>
      </c>
      <c r="I13" s="44">
        <v>0.31</v>
      </c>
      <c r="J13" s="44">
        <v>0.28000000000000003</v>
      </c>
      <c r="K13" s="44">
        <v>0.38</v>
      </c>
      <c r="L13" s="44">
        <v>0.47</v>
      </c>
      <c r="M13" s="44">
        <v>0.68</v>
      </c>
      <c r="N13" s="44">
        <v>0.11</v>
      </c>
      <c r="O13" s="44">
        <v>0.15</v>
      </c>
      <c r="P13" s="44">
        <v>0.16</v>
      </c>
      <c r="Q13" s="44">
        <v>0.17</v>
      </c>
      <c r="R13" s="44">
        <v>0.16</v>
      </c>
      <c r="S13" s="44">
        <v>0.2</v>
      </c>
      <c r="T13" s="44">
        <v>0.21</v>
      </c>
      <c r="U13" s="44">
        <v>0.27</v>
      </c>
      <c r="V13" s="44">
        <v>0.19</v>
      </c>
      <c r="W13" s="44">
        <v>0.22</v>
      </c>
      <c r="X13" s="44">
        <v>0.22</v>
      </c>
      <c r="Y13" s="44">
        <v>0.25</v>
      </c>
      <c r="Z13" s="44">
        <v>0.22</v>
      </c>
      <c r="AA13" s="44">
        <v>0.3</v>
      </c>
      <c r="AB13" s="44">
        <v>0.28999999999999998</v>
      </c>
      <c r="AC13" s="44">
        <v>0.27</v>
      </c>
      <c r="AD13" s="40">
        <v>0.25</v>
      </c>
      <c r="AE13" s="44">
        <v>0.31</v>
      </c>
      <c r="AF13" s="40">
        <v>0.26</v>
      </c>
      <c r="AG13" s="44">
        <v>0.25</v>
      </c>
      <c r="AH13" s="44">
        <v>0.20103321723275439</v>
      </c>
      <c r="AI13" s="44">
        <v>0.2299343985685415</v>
      </c>
      <c r="AJ13" s="44">
        <v>0.20376518933359422</v>
      </c>
      <c r="AK13" s="44">
        <v>0.21096869090144987</v>
      </c>
      <c r="AL13" s="44">
        <v>0.17333139076480067</v>
      </c>
      <c r="AM13" s="44">
        <v>0.20224333540652412</v>
      </c>
      <c r="AN13" s="44">
        <v>0.16071003837755715</v>
      </c>
      <c r="AO13" s="44">
        <v>0.16392564418492528</v>
      </c>
      <c r="AP13" s="44">
        <v>0.14850833980405387</v>
      </c>
      <c r="AQ13" s="44">
        <v>0.18357336363212406</v>
      </c>
      <c r="AR13" s="44">
        <v>0.16988602377183595</v>
      </c>
      <c r="AS13" s="44">
        <v>0.16939398437833628</v>
      </c>
      <c r="AT13" s="44">
        <v>0.12536140453536024</v>
      </c>
      <c r="AU13" s="44">
        <v>0.16191729606252123</v>
      </c>
      <c r="AV13" s="44">
        <v>0.13027190968894797</v>
      </c>
      <c r="AW13" s="44">
        <v>0.13605167133312443</v>
      </c>
      <c r="AX13" s="44">
        <v>0.13777588052140383</v>
      </c>
      <c r="AY13" s="44">
        <v>0.13931794778605608</v>
      </c>
      <c r="AZ13" s="44">
        <v>0.11282634011500227</v>
      </c>
      <c r="BA13" s="44">
        <v>0.10430069204918643</v>
      </c>
      <c r="BB13" s="44">
        <v>0.10091284836082083</v>
      </c>
      <c r="BC13" s="44">
        <v>0.11486183388685607</v>
      </c>
      <c r="BD13" s="44">
        <v>0.10052782102450442</v>
      </c>
      <c r="BE13" s="44">
        <v>0.10544465152436289</v>
      </c>
      <c r="BF13" s="44">
        <v>0.10889841390555102</v>
      </c>
      <c r="BG13" s="44">
        <v>0.12550046043354343</v>
      </c>
      <c r="BH13" s="44">
        <v>0.10814786835382642</v>
      </c>
      <c r="BI13" s="44">
        <v>0.10403157149336027</v>
      </c>
      <c r="BJ13" s="44">
        <v>0.1051413522734074</v>
      </c>
      <c r="BK13" s="44">
        <v>0.11860339026296067</v>
      </c>
      <c r="BL13" s="44">
        <v>0.10795099859643821</v>
      </c>
      <c r="BM13" s="44">
        <v>0.10326803615970004</v>
      </c>
      <c r="BN13" s="44">
        <v>0.10204020860671439</v>
      </c>
      <c r="BO13" s="44">
        <v>0.124</v>
      </c>
      <c r="BP13" s="44">
        <v>0.09</v>
      </c>
      <c r="BQ13" s="44">
        <v>0.107</v>
      </c>
      <c r="BR13" s="44">
        <v>9.0999999999999998E-2</v>
      </c>
      <c r="BS13" s="40">
        <v>0.08</v>
      </c>
      <c r="BT13" s="40">
        <v>6.6000000000000003E-2</v>
      </c>
      <c r="BU13" s="40">
        <v>5.8999999999999997E-2</v>
      </c>
      <c r="BV13" s="40">
        <v>6.4000000000000001E-2</v>
      </c>
      <c r="BW13" s="40">
        <v>6.3E-2</v>
      </c>
      <c r="BX13" s="40">
        <v>0.05</v>
      </c>
      <c r="BY13" s="40">
        <v>5.1999999999999998E-2</v>
      </c>
      <c r="BZ13" s="40">
        <v>4.4999999999999998E-2</v>
      </c>
      <c r="CA13" s="40">
        <v>4.5999999999999999E-2</v>
      </c>
      <c r="CB13" s="40">
        <v>4.8000000000000001E-2</v>
      </c>
      <c r="CC13" s="40">
        <v>4.9000000000000002E-2</v>
      </c>
      <c r="CD13" s="40">
        <v>0.05</v>
      </c>
      <c r="CE13" s="40">
        <v>5.8999999999999997E-2</v>
      </c>
      <c r="CF13" s="40">
        <v>5.8999999999999997E-2</v>
      </c>
      <c r="CG13" s="40">
        <v>5.5E-2</v>
      </c>
    </row>
    <row r="14" spans="1:85" s="38" customFormat="1" x14ac:dyDescent="0.25">
      <c r="A14" s="38" t="s">
        <v>286</v>
      </c>
      <c r="B14" s="44">
        <v>0.21</v>
      </c>
      <c r="C14" s="44">
        <v>0.2</v>
      </c>
      <c r="D14" s="44">
        <v>0.18</v>
      </c>
      <c r="E14" s="44">
        <v>0.18</v>
      </c>
      <c r="F14" s="44">
        <v>0.17</v>
      </c>
      <c r="G14" s="44">
        <v>0.19</v>
      </c>
      <c r="H14" s="44">
        <v>0.19</v>
      </c>
      <c r="I14" s="44">
        <v>0.17</v>
      </c>
      <c r="J14" s="44">
        <v>0.17</v>
      </c>
      <c r="K14" s="44">
        <v>0.22</v>
      </c>
      <c r="L14" s="44">
        <v>0.25</v>
      </c>
      <c r="M14" s="44">
        <v>0.33</v>
      </c>
      <c r="N14" s="44">
        <v>7.0000000000000007E-2</v>
      </c>
      <c r="O14" s="44">
        <v>0.09</v>
      </c>
      <c r="P14" s="44">
        <v>0.09</v>
      </c>
      <c r="Q14" s="44">
        <v>0.09</v>
      </c>
      <c r="R14" s="44">
        <v>0.11</v>
      </c>
      <c r="S14" s="44">
        <v>0.1</v>
      </c>
      <c r="T14" s="44">
        <v>0.11</v>
      </c>
      <c r="U14" s="44">
        <v>0.13</v>
      </c>
      <c r="V14" s="44">
        <v>0.11</v>
      </c>
      <c r="W14" s="44">
        <v>0.12</v>
      </c>
      <c r="X14" s="44">
        <v>0.12</v>
      </c>
      <c r="Y14" s="44">
        <v>0.12</v>
      </c>
      <c r="Z14" s="44">
        <v>0.12</v>
      </c>
      <c r="AA14" s="44">
        <v>0.14000000000000001</v>
      </c>
      <c r="AB14" s="44">
        <v>0.13</v>
      </c>
      <c r="AC14" s="44">
        <v>0.13</v>
      </c>
      <c r="AD14" s="40">
        <v>0.11</v>
      </c>
      <c r="AE14" s="44">
        <v>0.15</v>
      </c>
      <c r="AF14" s="40">
        <v>0.13</v>
      </c>
      <c r="AG14" s="44">
        <v>0.12</v>
      </c>
      <c r="AH14" s="44">
        <v>9.7916881610119494E-2</v>
      </c>
      <c r="AI14" s="44">
        <v>0.1105701565696777</v>
      </c>
      <c r="AJ14" s="44">
        <v>0.11069707977985313</v>
      </c>
      <c r="AK14" s="44">
        <v>9.6621221102548907E-2</v>
      </c>
      <c r="AL14" s="44">
        <v>8.9805506371681068E-2</v>
      </c>
      <c r="AM14" s="44">
        <v>0.1005119829129629</v>
      </c>
      <c r="AN14" s="44">
        <v>8.6883529001055157E-2</v>
      </c>
      <c r="AO14" s="44">
        <v>7.7668074890852812E-2</v>
      </c>
      <c r="AP14" s="44">
        <v>7.4328555626437559E-2</v>
      </c>
      <c r="AQ14" s="44">
        <v>9.1674224913933511E-2</v>
      </c>
      <c r="AR14" s="44">
        <v>8.9136573709954092E-2</v>
      </c>
      <c r="AS14" s="44">
        <v>8.9500924905173862E-2</v>
      </c>
      <c r="AT14" s="44">
        <v>6.6010170041452154E-2</v>
      </c>
      <c r="AU14" s="44">
        <v>8.0177957774185307E-2</v>
      </c>
      <c r="AV14" s="44">
        <v>6.7163290517510826E-2</v>
      </c>
      <c r="AW14" s="44">
        <v>6.405924554501273E-2</v>
      </c>
      <c r="AX14" s="44">
        <v>7.2367337344692473E-2</v>
      </c>
      <c r="AY14" s="44">
        <v>6.741693402560367E-2</v>
      </c>
      <c r="AZ14" s="44">
        <v>5.7200004428387442E-2</v>
      </c>
      <c r="BA14" s="44">
        <v>4.5822935759556566E-2</v>
      </c>
      <c r="BB14" s="44">
        <v>5.2057944355024144E-2</v>
      </c>
      <c r="BC14" s="44">
        <v>5.8449328292231942E-2</v>
      </c>
      <c r="BD14" s="44">
        <v>5.6979848857298357E-2</v>
      </c>
      <c r="BE14" s="44">
        <v>4.838950275238036E-2</v>
      </c>
      <c r="BF14" s="44">
        <v>5.470161269804346E-2</v>
      </c>
      <c r="BG14" s="44">
        <v>5.9378972217178139E-2</v>
      </c>
      <c r="BH14" s="44">
        <v>5.6932223457163936E-2</v>
      </c>
      <c r="BI14" s="44">
        <v>5.0879896284681168E-2</v>
      </c>
      <c r="BJ14" s="44">
        <v>4.8332966899185793E-2</v>
      </c>
      <c r="BK14" s="44">
        <v>5.5595728213196902E-2</v>
      </c>
      <c r="BL14" s="44">
        <v>5.1588472420078593E-2</v>
      </c>
      <c r="BM14" s="44">
        <v>5.0795372378886476E-2</v>
      </c>
      <c r="BN14" s="44">
        <v>4.7160009757243396E-2</v>
      </c>
      <c r="BO14" s="44">
        <v>6.5000000000000002E-2</v>
      </c>
      <c r="BP14" s="44">
        <v>4.8000000000000001E-2</v>
      </c>
      <c r="BQ14" s="44">
        <v>5.1999999999999998E-2</v>
      </c>
      <c r="BR14" s="44">
        <v>4.5999999999999999E-2</v>
      </c>
      <c r="BS14" s="40">
        <v>3.2000000000000001E-2</v>
      </c>
      <c r="BT14" s="40">
        <v>3.1E-2</v>
      </c>
      <c r="BU14" s="40">
        <v>3.5000000000000003E-2</v>
      </c>
      <c r="BV14" s="40">
        <v>3.1E-2</v>
      </c>
      <c r="BW14" s="40">
        <v>2.9000000000000001E-2</v>
      </c>
      <c r="BX14" s="40">
        <v>2.4E-2</v>
      </c>
      <c r="BY14" s="40">
        <v>2.3E-2</v>
      </c>
      <c r="BZ14" s="40">
        <v>0.02</v>
      </c>
      <c r="CA14" s="40">
        <v>2.1000000000000001E-2</v>
      </c>
      <c r="CB14" s="40">
        <v>2.5999999999999999E-2</v>
      </c>
      <c r="CC14" s="40">
        <v>2.1999999999999999E-2</v>
      </c>
      <c r="CD14" s="40">
        <v>2.5000000000000001E-2</v>
      </c>
      <c r="CE14" s="40">
        <v>2.8000000000000001E-2</v>
      </c>
      <c r="CF14" s="40">
        <v>2.7E-2</v>
      </c>
      <c r="CG14" s="40">
        <v>2.5000000000000001E-2</v>
      </c>
    </row>
    <row r="15" spans="1:85" s="38" customFormat="1" x14ac:dyDescent="0.25">
      <c r="A15" s="38" t="s">
        <v>287</v>
      </c>
      <c r="B15" s="44">
        <v>0.2</v>
      </c>
      <c r="C15" s="44">
        <v>0.23</v>
      </c>
      <c r="D15" s="44">
        <v>0.19</v>
      </c>
      <c r="E15" s="44">
        <v>0.18</v>
      </c>
      <c r="F15" s="44">
        <v>0.21</v>
      </c>
      <c r="G15" s="44">
        <v>0.19</v>
      </c>
      <c r="H15" s="44">
        <v>0.19</v>
      </c>
      <c r="I15" s="44">
        <v>0.26</v>
      </c>
      <c r="J15" s="44">
        <v>0.17</v>
      </c>
      <c r="K15" s="44">
        <v>0.34</v>
      </c>
      <c r="L15" s="44">
        <v>0.25</v>
      </c>
      <c r="M15" s="44">
        <v>0.37</v>
      </c>
      <c r="N15" s="44">
        <v>7.0000000000000007E-2</v>
      </c>
      <c r="O15" s="44">
        <v>0.08</v>
      </c>
      <c r="P15" s="44">
        <v>0.1</v>
      </c>
      <c r="Q15" s="44">
        <v>0.09</v>
      </c>
      <c r="R15" s="44">
        <v>0.08</v>
      </c>
      <c r="S15" s="44">
        <v>0.09</v>
      </c>
      <c r="T15" s="44">
        <v>0.1</v>
      </c>
      <c r="U15" s="44">
        <v>0.1</v>
      </c>
      <c r="V15" s="44">
        <v>0.09</v>
      </c>
      <c r="W15" s="44">
        <v>0.1</v>
      </c>
      <c r="X15" s="44">
        <v>0.1</v>
      </c>
      <c r="Y15" s="44">
        <v>0.11</v>
      </c>
      <c r="Z15" s="44">
        <v>0.1</v>
      </c>
      <c r="AA15" s="44">
        <v>0.1</v>
      </c>
      <c r="AB15" s="44">
        <v>0.08</v>
      </c>
      <c r="AC15" s="44">
        <v>7.0000000000000007E-2</v>
      </c>
      <c r="AD15" s="40">
        <v>0.06</v>
      </c>
      <c r="AE15" s="44">
        <v>0.27</v>
      </c>
      <c r="AF15" s="40">
        <v>0.12</v>
      </c>
      <c r="AG15" s="44">
        <v>0.11</v>
      </c>
      <c r="AH15" s="44">
        <v>9.1863777253471335E-2</v>
      </c>
      <c r="AI15" s="44">
        <v>8.8339028006335737E-2</v>
      </c>
      <c r="AJ15" s="44">
        <v>9.1691740056662197E-2</v>
      </c>
      <c r="AK15" s="44">
        <v>0.10349619254071481</v>
      </c>
      <c r="AL15" s="44">
        <v>7.807481346049315E-2</v>
      </c>
      <c r="AM15" s="44">
        <v>9.1314366464002247E-2</v>
      </c>
      <c r="AN15" s="44">
        <v>7.8899699852391814E-2</v>
      </c>
      <c r="AO15" s="44">
        <v>8.1749995634179146E-2</v>
      </c>
      <c r="AP15" s="44">
        <v>6.3349272827786768E-2</v>
      </c>
      <c r="AQ15" s="44">
        <v>7.9469120570292678E-2</v>
      </c>
      <c r="AR15" s="44">
        <v>7.4998350848171469E-2</v>
      </c>
      <c r="AS15" s="44">
        <v>7.2549051219630165E-2</v>
      </c>
      <c r="AT15" s="44">
        <v>5.6240268031910852E-2</v>
      </c>
      <c r="AU15" s="44">
        <v>5.3919961249388297E-2</v>
      </c>
      <c r="AV15" s="44">
        <v>5.384047157510647E-2</v>
      </c>
      <c r="AW15" s="44">
        <v>5.2711909744622594E-2</v>
      </c>
      <c r="AX15" s="44">
        <v>5.8363739274683649E-2</v>
      </c>
      <c r="AY15" s="44">
        <v>5.2371282270523421E-2</v>
      </c>
      <c r="AZ15" s="44">
        <v>4.6699153033994661E-2</v>
      </c>
      <c r="BA15" s="44">
        <v>4.5039724268536634E-2</v>
      </c>
      <c r="BB15" s="44">
        <v>4.5987495233587736E-2</v>
      </c>
      <c r="BC15" s="44">
        <v>4.3080154821689143E-2</v>
      </c>
      <c r="BD15" s="44">
        <v>4.240718245737371E-2</v>
      </c>
      <c r="BE15" s="44">
        <v>4.4623437127260995E-2</v>
      </c>
      <c r="BF15" s="44">
        <v>4.4672417813010026E-2</v>
      </c>
      <c r="BG15" s="44">
        <v>4.7291032170909228E-2</v>
      </c>
      <c r="BH15" s="44">
        <v>4.2089371924816356E-2</v>
      </c>
      <c r="BI15" s="44">
        <v>4.0740460173197768E-2</v>
      </c>
      <c r="BJ15" s="44">
        <v>4.0606376218538152E-2</v>
      </c>
      <c r="BK15" s="44">
        <v>4.7260633642569577E-2</v>
      </c>
      <c r="BL15" s="44">
        <v>4.3635445520643135E-2</v>
      </c>
      <c r="BM15" s="44">
        <v>4.1674893970152407E-2</v>
      </c>
      <c r="BN15" s="44">
        <v>3.9317149887121733E-2</v>
      </c>
      <c r="BO15" s="44">
        <v>4.5999999999999999E-2</v>
      </c>
      <c r="BP15" s="44">
        <v>4.1000000000000002E-2</v>
      </c>
      <c r="BQ15" s="44">
        <v>4.2999999999999997E-2</v>
      </c>
      <c r="BR15" s="44">
        <v>4.1000000000000002E-2</v>
      </c>
      <c r="BS15" s="40">
        <v>0.03</v>
      </c>
      <c r="BT15" s="40">
        <v>2.7E-2</v>
      </c>
      <c r="BU15" s="40">
        <v>2.7E-2</v>
      </c>
      <c r="BV15" s="40">
        <v>2.1999999999999999E-2</v>
      </c>
      <c r="BW15" s="40">
        <v>2.5999999999999999E-2</v>
      </c>
      <c r="BX15" s="40">
        <v>2.1999999999999999E-2</v>
      </c>
      <c r="BY15" s="40">
        <v>2.1000000000000001E-2</v>
      </c>
      <c r="BZ15" s="40">
        <v>0.02</v>
      </c>
      <c r="CA15" s="40">
        <v>2.1000000000000001E-2</v>
      </c>
      <c r="CB15" s="40">
        <v>2.1999999999999999E-2</v>
      </c>
      <c r="CC15" s="40">
        <v>2.4E-2</v>
      </c>
      <c r="CD15" s="40">
        <v>2.1000000000000001E-2</v>
      </c>
      <c r="CE15" s="40">
        <v>2.8000000000000001E-2</v>
      </c>
      <c r="CF15" s="40">
        <v>2.5999999999999999E-2</v>
      </c>
      <c r="CG15" s="40">
        <v>2.7E-2</v>
      </c>
    </row>
    <row r="16" spans="1:85" s="38" customFormat="1" x14ac:dyDescent="0.25">
      <c r="A16" s="38" t="s">
        <v>235</v>
      </c>
      <c r="B16" s="44">
        <v>0.25</v>
      </c>
      <c r="C16" s="44">
        <v>0.26</v>
      </c>
      <c r="D16" s="44">
        <v>0.22</v>
      </c>
      <c r="E16" s="44">
        <v>0.21</v>
      </c>
      <c r="F16" s="44">
        <v>0.22</v>
      </c>
      <c r="G16" s="44">
        <v>0.24</v>
      </c>
      <c r="H16" s="44">
        <v>0.22</v>
      </c>
      <c r="I16" s="44">
        <v>0.23</v>
      </c>
      <c r="J16" s="44">
        <v>0.19</v>
      </c>
      <c r="K16" s="44">
        <v>0.27</v>
      </c>
      <c r="L16" s="44">
        <v>0.27</v>
      </c>
      <c r="M16" s="44">
        <v>0.39</v>
      </c>
      <c r="N16" s="44">
        <v>0.08</v>
      </c>
      <c r="O16" s="44">
        <v>0.1</v>
      </c>
      <c r="P16" s="44">
        <v>0.11</v>
      </c>
      <c r="Q16" s="44">
        <v>0.11</v>
      </c>
      <c r="R16" s="44">
        <v>0.11</v>
      </c>
      <c r="S16" s="44">
        <v>0.12</v>
      </c>
      <c r="T16" s="44">
        <v>0.13</v>
      </c>
      <c r="U16" s="44">
        <v>0.15</v>
      </c>
      <c r="V16" s="44">
        <v>0.14000000000000001</v>
      </c>
      <c r="W16" s="44">
        <v>0.16</v>
      </c>
      <c r="X16" s="44">
        <v>0.17</v>
      </c>
      <c r="Y16" s="44">
        <v>0.18</v>
      </c>
      <c r="Z16" s="44">
        <v>0.17</v>
      </c>
      <c r="AA16" s="44">
        <v>0.22</v>
      </c>
      <c r="AB16" s="44">
        <v>0.22</v>
      </c>
      <c r="AC16" s="44">
        <v>0.2</v>
      </c>
      <c r="AD16" s="40">
        <v>0.19</v>
      </c>
      <c r="AE16" s="44">
        <v>0.26</v>
      </c>
      <c r="AF16" s="40">
        <v>0.22</v>
      </c>
      <c r="AG16" s="44">
        <v>0.21</v>
      </c>
      <c r="AH16" s="44">
        <v>0.17943325740801541</v>
      </c>
      <c r="AI16" s="44">
        <v>0.19573388131321987</v>
      </c>
      <c r="AJ16" s="44">
        <v>0.17526364066474162</v>
      </c>
      <c r="AK16" s="44">
        <v>0.17636304087360649</v>
      </c>
      <c r="AL16" s="44">
        <v>0.1543264251115877</v>
      </c>
      <c r="AM16" s="44">
        <v>0.17</v>
      </c>
      <c r="AN16" s="44">
        <v>0.14715793298387028</v>
      </c>
      <c r="AO16" s="44">
        <v>0.13923253989464882</v>
      </c>
      <c r="AP16" s="44">
        <v>0.12722694472474788</v>
      </c>
      <c r="AQ16" s="44">
        <v>0.15603256671724591</v>
      </c>
      <c r="AR16" s="44">
        <v>0.13954698618396114</v>
      </c>
      <c r="AS16" s="44">
        <v>0.13001885656795129</v>
      </c>
      <c r="AT16" s="44">
        <v>0.10351954789460058</v>
      </c>
      <c r="AU16" s="44">
        <v>0.11959513406322644</v>
      </c>
      <c r="AV16" s="44">
        <v>0.10163793500927876</v>
      </c>
      <c r="AW16" s="44">
        <v>0.1029488762862554</v>
      </c>
      <c r="AX16" s="44">
        <v>9.7947726109881061E-2</v>
      </c>
      <c r="AY16" s="44">
        <v>0.10137055434906042</v>
      </c>
      <c r="AZ16" s="44">
        <v>8.6058906723438772E-2</v>
      </c>
      <c r="BA16" s="44">
        <v>8.091120708231031E-2</v>
      </c>
      <c r="BB16" s="44">
        <v>7.8354698274954476E-2</v>
      </c>
      <c r="BC16" s="44">
        <v>8.4764769643561166E-2</v>
      </c>
      <c r="BD16" s="44">
        <v>7.9918536297065856E-2</v>
      </c>
      <c r="BE16" s="44">
        <v>7.6099466953351722E-2</v>
      </c>
      <c r="BF16" s="44">
        <v>7.5505277426965417E-2</v>
      </c>
      <c r="BG16" s="44">
        <v>8.3129208736248253E-2</v>
      </c>
      <c r="BH16" s="44">
        <v>7.7347791576571678E-2</v>
      </c>
      <c r="BI16" s="44">
        <v>7.4170176734503268E-2</v>
      </c>
      <c r="BJ16" s="44">
        <v>7.1029738372190038E-2</v>
      </c>
      <c r="BK16" s="44">
        <v>8.3254225161181514E-2</v>
      </c>
      <c r="BL16" s="44">
        <v>7.9123336737399699E-2</v>
      </c>
      <c r="BM16" s="44">
        <v>7.1758479778960355E-2</v>
      </c>
      <c r="BN16" s="44">
        <v>7.0496486406377748E-2</v>
      </c>
      <c r="BO16" s="44">
        <v>8.5999999999999993E-2</v>
      </c>
      <c r="BP16" s="44">
        <v>6.9000000000000006E-2</v>
      </c>
      <c r="BQ16" s="44">
        <v>7.3999999999999996E-2</v>
      </c>
      <c r="BR16" s="44">
        <v>6.9000000000000006E-2</v>
      </c>
      <c r="BS16" s="40">
        <v>4.9000000000000002E-2</v>
      </c>
      <c r="BT16" s="40">
        <v>4.8000000000000001E-2</v>
      </c>
      <c r="BU16" s="40">
        <v>4.3999999999999997E-2</v>
      </c>
      <c r="BV16" s="40">
        <v>4.1000000000000002E-2</v>
      </c>
      <c r="BW16" s="40">
        <v>4.2999999999999997E-2</v>
      </c>
      <c r="BX16" s="40">
        <v>3.5999999999999997E-2</v>
      </c>
      <c r="BY16" s="40">
        <v>3.4000000000000002E-2</v>
      </c>
      <c r="BZ16" s="40">
        <v>3.3000000000000002E-2</v>
      </c>
      <c r="CA16" s="40">
        <v>3.4000000000000002E-2</v>
      </c>
      <c r="CB16" s="40">
        <v>3.5000000000000003E-2</v>
      </c>
      <c r="CC16" s="40">
        <v>3.5000000000000003E-2</v>
      </c>
      <c r="CD16" s="40">
        <v>3.5999999999999997E-2</v>
      </c>
      <c r="CE16" s="40">
        <v>0.04</v>
      </c>
      <c r="CF16" s="40">
        <v>4.1000000000000002E-2</v>
      </c>
      <c r="CG16" s="40">
        <v>0.04</v>
      </c>
    </row>
    <row r="17" spans="1:48" x14ac:dyDescent="0.25">
      <c r="A17" t="s">
        <v>288</v>
      </c>
    </row>
    <row r="18" spans="1:48" x14ac:dyDescent="0.25">
      <c r="A18" s="13" t="s">
        <v>86</v>
      </c>
    </row>
    <row r="19" spans="1:48" x14ac:dyDescent="0.25">
      <c r="A19" s="25" t="s">
        <v>179</v>
      </c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5"/>
      <c r="AE19" s="5"/>
      <c r="AF19" s="5"/>
      <c r="AG19" s="5"/>
      <c r="AH19" s="5"/>
      <c r="AI19" s="5"/>
      <c r="AJ19" s="5"/>
      <c r="AK19" s="5"/>
      <c r="AL19" s="5"/>
      <c r="AN19" s="5"/>
      <c r="AO19" s="5"/>
      <c r="AP19" s="5"/>
      <c r="AQ19" s="5"/>
      <c r="AR19" s="5"/>
      <c r="AS19" s="5"/>
      <c r="AV19" s="7"/>
    </row>
  </sheetData>
  <phoneticPr fontId="37" type="noConversion"/>
  <hyperlinks>
    <hyperlink ref="A18" location="'TABLE OF CONTENTS'!A1" display="Return to Table of Contents" xr:uid="{00000000-0004-0000-4800-000000000000}"/>
  </hyperlinks>
  <pageMargins left="0.7" right="0.7" top="0.75" bottom="0.75" header="0.3" footer="0.3"/>
  <pageSetup orientation="portrait" r:id="rId1"/>
  <headerFooter>
    <oddHeader>&amp;L&amp;"Calibri"&amp;11&amp;K000000NONCONFIDENTIAL // EXTERNAL&amp;1#_x000D_&amp;"Calibri"&amp;11&amp;K000000&amp;"Calibri"&amp;11&amp;K000000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5"/>
  <dimension ref="A1:E88"/>
  <sheetViews>
    <sheetView workbookViewId="0">
      <pane xSplit="1" ySplit="4" topLeftCell="D5" activePane="bottomRight" state="frozen"/>
      <selection pane="topRight" activeCell="J83" sqref="J83"/>
      <selection pane="bottomLeft" activeCell="J83" sqref="J83"/>
      <selection pane="bottomRight"/>
    </sheetView>
  </sheetViews>
  <sheetFormatPr defaultColWidth="9.140625" defaultRowHeight="15" x14ac:dyDescent="0.25"/>
  <cols>
    <col min="1" max="1" width="30.42578125" style="4" customWidth="1"/>
    <col min="2" max="2" width="11.5703125" style="4" customWidth="1"/>
    <col min="3" max="3" width="18.85546875" style="4" bestFit="1" customWidth="1"/>
    <col min="4" max="4" width="17.5703125" style="4" bestFit="1" customWidth="1"/>
    <col min="5" max="5" width="11.42578125" style="4" customWidth="1"/>
  </cols>
  <sheetData>
    <row r="1" spans="1:5" ht="20.25" x14ac:dyDescent="0.3">
      <c r="A1" s="61" t="s">
        <v>181</v>
      </c>
    </row>
    <row r="2" spans="1:5" x14ac:dyDescent="0.25">
      <c r="A2" s="25" t="s">
        <v>178</v>
      </c>
      <c r="B2" s="1"/>
      <c r="C2" s="1"/>
      <c r="D2" s="1"/>
      <c r="E2" s="1"/>
    </row>
    <row r="3" spans="1:5" x14ac:dyDescent="0.25">
      <c r="A3" s="62" t="s">
        <v>86</v>
      </c>
      <c r="E3" s="25" t="s">
        <v>179</v>
      </c>
    </row>
    <row r="4" spans="1:5" x14ac:dyDescent="0.25">
      <c r="A4" s="63"/>
      <c r="B4" s="4" t="s">
        <v>182</v>
      </c>
      <c r="C4" s="4" t="s">
        <v>183</v>
      </c>
      <c r="D4" s="4" t="s">
        <v>184</v>
      </c>
    </row>
    <row r="5" spans="1:5" x14ac:dyDescent="0.25">
      <c r="A5" s="40" t="s">
        <v>94</v>
      </c>
      <c r="B5" s="44">
        <v>218.76</v>
      </c>
      <c r="C5" s="44">
        <v>275.44</v>
      </c>
      <c r="D5" s="44">
        <v>235.03</v>
      </c>
    </row>
    <row r="6" spans="1:5" x14ac:dyDescent="0.25">
      <c r="A6" s="40" t="s">
        <v>95</v>
      </c>
      <c r="B6" s="44">
        <v>229.13</v>
      </c>
      <c r="C6" s="44">
        <v>289.37</v>
      </c>
      <c r="D6" s="44">
        <v>235.6</v>
      </c>
      <c r="E6" s="10"/>
    </row>
    <row r="7" spans="1:5" x14ac:dyDescent="0.25">
      <c r="A7" s="40" t="s">
        <v>96</v>
      </c>
      <c r="B7" s="44">
        <v>239.41</v>
      </c>
      <c r="C7" s="44">
        <v>289.66000000000003</v>
      </c>
      <c r="D7" s="44">
        <v>241.85</v>
      </c>
      <c r="E7" s="10"/>
    </row>
    <row r="8" spans="1:5" x14ac:dyDescent="0.25">
      <c r="A8" s="40" t="s">
        <v>97</v>
      </c>
      <c r="B8" s="44">
        <v>227.89</v>
      </c>
      <c r="C8" s="44">
        <v>307.37</v>
      </c>
      <c r="D8" s="44">
        <v>245.3</v>
      </c>
      <c r="E8" s="10"/>
    </row>
    <row r="9" spans="1:5" x14ac:dyDescent="0.25">
      <c r="A9" s="40" t="s">
        <v>98</v>
      </c>
      <c r="B9" s="44">
        <v>219.86</v>
      </c>
      <c r="C9" s="44">
        <v>284.14999999999998</v>
      </c>
      <c r="D9" s="44">
        <v>247.11</v>
      </c>
    </row>
    <row r="10" spans="1:5" x14ac:dyDescent="0.25">
      <c r="A10" s="40" t="s">
        <v>99</v>
      </c>
      <c r="B10" s="44">
        <v>228.86</v>
      </c>
      <c r="C10" s="44">
        <v>257.18</v>
      </c>
      <c r="D10" s="44">
        <v>239.6</v>
      </c>
    </row>
    <row r="11" spans="1:5" x14ac:dyDescent="0.25">
      <c r="A11" s="40" t="s">
        <v>100</v>
      </c>
      <c r="B11" s="44">
        <v>234.52</v>
      </c>
      <c r="C11" s="44">
        <v>243.7</v>
      </c>
      <c r="D11" s="44">
        <v>231.76</v>
      </c>
    </row>
    <row r="12" spans="1:5" x14ac:dyDescent="0.25">
      <c r="A12" s="40" t="s">
        <v>101</v>
      </c>
      <c r="B12" s="44">
        <v>231.69</v>
      </c>
      <c r="C12" s="44">
        <v>226.02</v>
      </c>
      <c r="D12" s="44">
        <v>239.48</v>
      </c>
    </row>
    <row r="13" spans="1:5" x14ac:dyDescent="0.25">
      <c r="A13" s="40" t="s">
        <v>102</v>
      </c>
      <c r="B13" s="44">
        <v>222.89</v>
      </c>
      <c r="C13" s="44">
        <v>225.12</v>
      </c>
      <c r="D13" s="44">
        <v>241.77</v>
      </c>
    </row>
    <row r="14" spans="1:5" x14ac:dyDescent="0.25">
      <c r="A14" s="40" t="s">
        <v>103</v>
      </c>
      <c r="B14" s="44">
        <v>222.34</v>
      </c>
      <c r="C14" s="44">
        <v>217.82</v>
      </c>
      <c r="D14" s="44">
        <v>243.09</v>
      </c>
    </row>
    <row r="15" spans="1:5" x14ac:dyDescent="0.25">
      <c r="A15" s="40" t="s">
        <v>104</v>
      </c>
      <c r="B15" s="44">
        <v>238.12</v>
      </c>
      <c r="C15" s="44">
        <v>221.15</v>
      </c>
      <c r="D15" s="44">
        <v>247.25</v>
      </c>
    </row>
    <row r="16" spans="1:5" x14ac:dyDescent="0.25">
      <c r="A16" s="40" t="s">
        <v>105</v>
      </c>
      <c r="B16" s="44">
        <v>238.52</v>
      </c>
      <c r="C16" s="44">
        <v>230.5</v>
      </c>
      <c r="D16" s="44">
        <v>250.93</v>
      </c>
    </row>
    <row r="17" spans="1:4" x14ac:dyDescent="0.25">
      <c r="A17" s="40" t="s">
        <v>106</v>
      </c>
      <c r="B17" s="44">
        <v>232.21</v>
      </c>
      <c r="C17" s="44">
        <v>217.72</v>
      </c>
      <c r="D17" s="44">
        <v>253.65</v>
      </c>
    </row>
    <row r="18" spans="1:4" x14ac:dyDescent="0.25">
      <c r="A18" s="40" t="s">
        <v>107</v>
      </c>
      <c r="B18" s="44">
        <v>239.42</v>
      </c>
      <c r="C18" s="44">
        <v>234.23</v>
      </c>
      <c r="D18" s="44">
        <v>253.33</v>
      </c>
    </row>
    <row r="19" spans="1:4" x14ac:dyDescent="0.25">
      <c r="A19" s="40" t="s">
        <v>108</v>
      </c>
      <c r="B19" s="44">
        <v>244.62</v>
      </c>
      <c r="C19" s="44">
        <v>243.65</v>
      </c>
      <c r="D19" s="44">
        <v>250.7</v>
      </c>
    </row>
    <row r="20" spans="1:4" x14ac:dyDescent="0.25">
      <c r="A20" s="40" t="s">
        <v>109</v>
      </c>
      <c r="B20" s="44">
        <v>235.95</v>
      </c>
      <c r="C20" s="44">
        <v>237.05</v>
      </c>
      <c r="D20" s="44">
        <v>249.48</v>
      </c>
    </row>
    <row r="21" spans="1:4" x14ac:dyDescent="0.25">
      <c r="A21" s="40" t="s">
        <v>110</v>
      </c>
      <c r="B21" s="44">
        <v>227.92</v>
      </c>
      <c r="C21" s="44">
        <v>249.1</v>
      </c>
      <c r="D21" s="44">
        <v>248.41</v>
      </c>
    </row>
    <row r="22" spans="1:4" x14ac:dyDescent="0.25">
      <c r="A22" s="40" t="s">
        <v>111</v>
      </c>
      <c r="B22" s="44">
        <v>234.99</v>
      </c>
      <c r="C22" s="44">
        <v>240.86</v>
      </c>
      <c r="D22" s="44">
        <v>250.65</v>
      </c>
    </row>
    <row r="23" spans="1:4" x14ac:dyDescent="0.25">
      <c r="A23" s="40" t="s">
        <v>112</v>
      </c>
      <c r="B23" s="44">
        <v>241.65</v>
      </c>
      <c r="C23" s="44">
        <v>221.06</v>
      </c>
      <c r="D23" s="44">
        <v>248.27</v>
      </c>
    </row>
    <row r="24" spans="1:4" x14ac:dyDescent="0.25">
      <c r="A24" s="40" t="s">
        <v>113</v>
      </c>
      <c r="B24" s="44">
        <v>230.59</v>
      </c>
      <c r="C24" s="44">
        <v>215.54</v>
      </c>
      <c r="D24" s="44">
        <v>245.12</v>
      </c>
    </row>
    <row r="25" spans="1:4" x14ac:dyDescent="0.25">
      <c r="A25" s="40" t="s">
        <v>114</v>
      </c>
      <c r="B25" s="44">
        <v>215.05</v>
      </c>
      <c r="C25" s="44">
        <v>220.17</v>
      </c>
      <c r="D25" s="44">
        <v>237.2</v>
      </c>
    </row>
    <row r="26" spans="1:4" x14ac:dyDescent="0.25">
      <c r="A26" s="40" t="s">
        <v>115</v>
      </c>
      <c r="B26" s="44">
        <v>210.06</v>
      </c>
      <c r="C26" s="44">
        <v>221.72</v>
      </c>
      <c r="D26" s="44">
        <v>228.68</v>
      </c>
    </row>
    <row r="27" spans="1:4" x14ac:dyDescent="0.25">
      <c r="A27" s="40" t="s">
        <v>116</v>
      </c>
      <c r="B27" s="44">
        <v>203.84</v>
      </c>
      <c r="C27" s="44">
        <v>226.25</v>
      </c>
      <c r="D27" s="44">
        <v>216.85</v>
      </c>
    </row>
    <row r="28" spans="1:4" x14ac:dyDescent="0.25">
      <c r="A28" s="40" t="s">
        <v>117</v>
      </c>
      <c r="B28" s="44">
        <v>186.14</v>
      </c>
      <c r="C28" s="44">
        <v>295.44</v>
      </c>
      <c r="D28" s="44">
        <v>205.89</v>
      </c>
    </row>
    <row r="29" spans="1:4" x14ac:dyDescent="0.25">
      <c r="A29" s="40" t="s">
        <v>118</v>
      </c>
      <c r="B29" s="44">
        <v>172.47</v>
      </c>
      <c r="C29" s="44">
        <v>318.49</v>
      </c>
      <c r="D29" s="44">
        <v>193.54</v>
      </c>
    </row>
    <row r="30" spans="1:4" x14ac:dyDescent="0.25">
      <c r="A30" s="40" t="s">
        <v>119</v>
      </c>
      <c r="B30" s="44">
        <v>167.93</v>
      </c>
      <c r="C30" s="44">
        <v>333.29</v>
      </c>
      <c r="D30" s="44">
        <v>181.09</v>
      </c>
    </row>
    <row r="31" spans="1:4" x14ac:dyDescent="0.25">
      <c r="A31" s="40" t="s">
        <v>120</v>
      </c>
      <c r="B31" s="44">
        <v>162.88999999999999</v>
      </c>
      <c r="C31" s="44">
        <v>375.52</v>
      </c>
      <c r="D31" s="44">
        <v>168.38</v>
      </c>
    </row>
    <row r="32" spans="1:4" x14ac:dyDescent="0.25">
      <c r="A32" s="40" t="s">
        <v>121</v>
      </c>
      <c r="B32" s="44">
        <v>156.19</v>
      </c>
      <c r="C32" s="44">
        <v>318.73</v>
      </c>
      <c r="D32" s="44">
        <v>165.86</v>
      </c>
    </row>
    <row r="33" spans="1:4" x14ac:dyDescent="0.25">
      <c r="A33" s="40" t="s">
        <v>122</v>
      </c>
      <c r="B33" s="44">
        <v>148.1</v>
      </c>
      <c r="C33" s="44">
        <v>294.73</v>
      </c>
      <c r="D33" s="44">
        <v>161.24</v>
      </c>
    </row>
    <row r="34" spans="1:4" x14ac:dyDescent="0.25">
      <c r="A34" s="40" t="s">
        <v>123</v>
      </c>
      <c r="B34" s="44">
        <v>149.66</v>
      </c>
      <c r="C34" s="44">
        <v>272.02999999999997</v>
      </c>
      <c r="D34" s="44">
        <v>160.59</v>
      </c>
    </row>
    <row r="35" spans="1:4" x14ac:dyDescent="0.25">
      <c r="A35" s="40" t="s">
        <v>124</v>
      </c>
      <c r="B35" s="44">
        <v>160.75</v>
      </c>
      <c r="C35" s="44">
        <v>216.94</v>
      </c>
      <c r="D35" s="44">
        <v>157.94</v>
      </c>
    </row>
    <row r="36" spans="1:4" x14ac:dyDescent="0.25">
      <c r="A36" s="40" t="s">
        <v>125</v>
      </c>
      <c r="B36" s="44">
        <v>163.38</v>
      </c>
      <c r="C36" s="44">
        <v>211.48</v>
      </c>
      <c r="D36" s="44">
        <v>164.3</v>
      </c>
    </row>
    <row r="37" spans="1:4" x14ac:dyDescent="0.25">
      <c r="A37" s="40" t="s">
        <v>126</v>
      </c>
      <c r="B37" s="44">
        <v>157.58000000000001</v>
      </c>
      <c r="C37" s="44">
        <v>194.63</v>
      </c>
      <c r="D37" s="44">
        <v>165.91</v>
      </c>
    </row>
    <row r="38" spans="1:4" x14ac:dyDescent="0.25">
      <c r="A38" s="40" t="s">
        <v>127</v>
      </c>
      <c r="B38" s="44">
        <v>159.185</v>
      </c>
      <c r="C38" s="44">
        <v>199.29499999999999</v>
      </c>
      <c r="D38" s="44">
        <v>168.298</v>
      </c>
    </row>
    <row r="39" spans="1:4" x14ac:dyDescent="0.25">
      <c r="A39" s="40" t="s">
        <v>128</v>
      </c>
      <c r="B39" s="44">
        <v>167.351</v>
      </c>
      <c r="C39" s="44">
        <v>183.57300000000001</v>
      </c>
      <c r="D39" s="44">
        <v>167.94499999999999</v>
      </c>
    </row>
    <row r="40" spans="1:4" x14ac:dyDescent="0.25">
      <c r="A40" s="40" t="s">
        <v>129</v>
      </c>
      <c r="B40" s="44">
        <v>171.90899999999999</v>
      </c>
      <c r="C40" s="44">
        <v>165.55099999999999</v>
      </c>
      <c r="D40" s="44">
        <v>173.64099999999999</v>
      </c>
    </row>
    <row r="41" spans="1:4" x14ac:dyDescent="0.25">
      <c r="A41" s="40" t="s">
        <v>130</v>
      </c>
      <c r="B41" s="44">
        <v>171.07300000000001</v>
      </c>
      <c r="C41" s="44">
        <v>184.77600000000001</v>
      </c>
      <c r="D41" s="44">
        <v>173.03200000000001</v>
      </c>
    </row>
    <row r="42" spans="1:4" x14ac:dyDescent="0.25">
      <c r="A42" s="40" t="s">
        <v>131</v>
      </c>
      <c r="B42" s="44">
        <v>167.559</v>
      </c>
      <c r="C42" s="44">
        <v>174.827</v>
      </c>
      <c r="D42" s="44">
        <v>176.67599999999999</v>
      </c>
    </row>
    <row r="43" spans="1:4" x14ac:dyDescent="0.25">
      <c r="A43" s="40" t="s">
        <v>132</v>
      </c>
      <c r="B43" s="44">
        <v>166.87799999999999</v>
      </c>
      <c r="C43" s="44">
        <v>185.02799999999999</v>
      </c>
      <c r="D43" s="44">
        <v>177.37899999999999</v>
      </c>
    </row>
    <row r="44" spans="1:4" x14ac:dyDescent="0.25">
      <c r="A44" s="40" t="s">
        <v>133</v>
      </c>
      <c r="B44" s="44">
        <v>164.27199999999999</v>
      </c>
      <c r="C44" s="44">
        <v>205.267</v>
      </c>
      <c r="D44" s="44">
        <v>182.07300000000001</v>
      </c>
    </row>
    <row r="45" spans="1:4" x14ac:dyDescent="0.25">
      <c r="A45" s="40" t="s">
        <v>134</v>
      </c>
      <c r="B45" s="44">
        <v>157.697</v>
      </c>
      <c r="C45" s="44">
        <v>189.31700000000001</v>
      </c>
      <c r="D45" s="44">
        <v>184.77799999999999</v>
      </c>
    </row>
    <row r="46" spans="1:4" x14ac:dyDescent="0.25">
      <c r="A46" s="40" t="s">
        <v>135</v>
      </c>
      <c r="B46" s="44">
        <v>159.19900000000001</v>
      </c>
      <c r="C46" s="44">
        <v>198.315</v>
      </c>
      <c r="D46" s="44">
        <v>186.80699999999999</v>
      </c>
    </row>
    <row r="47" spans="1:4" x14ac:dyDescent="0.25">
      <c r="A47" s="40" t="s">
        <v>136</v>
      </c>
      <c r="B47" s="44">
        <v>168.477</v>
      </c>
      <c r="C47" s="44">
        <v>202.84</v>
      </c>
      <c r="D47" s="44">
        <v>190.85900000000001</v>
      </c>
    </row>
    <row r="48" spans="1:4" x14ac:dyDescent="0.25">
      <c r="A48" s="40" t="s">
        <v>137</v>
      </c>
      <c r="B48" s="44">
        <v>169.15199999999999</v>
      </c>
      <c r="C48" s="44">
        <v>179.727</v>
      </c>
      <c r="D48" s="44">
        <v>196.292</v>
      </c>
    </row>
    <row r="49" spans="1:4" x14ac:dyDescent="0.25">
      <c r="A49" s="40" t="s">
        <v>138</v>
      </c>
      <c r="B49" s="44">
        <v>160.786</v>
      </c>
      <c r="C49" s="44">
        <v>169.691</v>
      </c>
      <c r="D49" s="44">
        <v>196.06700000000001</v>
      </c>
    </row>
    <row r="50" spans="1:4" x14ac:dyDescent="0.25">
      <c r="A50" s="40" t="s">
        <v>139</v>
      </c>
      <c r="B50" s="44">
        <v>162.44999999999999</v>
      </c>
      <c r="C50" s="44">
        <v>159.23699999999999</v>
      </c>
      <c r="D50" s="44">
        <v>196.083</v>
      </c>
    </row>
    <row r="51" spans="1:4" x14ac:dyDescent="0.25">
      <c r="A51" s="40" t="s">
        <v>140</v>
      </c>
      <c r="B51" s="44">
        <v>170.87299999999999</v>
      </c>
      <c r="C51" s="44">
        <v>148.864</v>
      </c>
      <c r="D51" s="44">
        <v>194.76499999999999</v>
      </c>
    </row>
    <row r="52" spans="1:4" x14ac:dyDescent="0.25">
      <c r="A52" s="40" t="s">
        <v>141</v>
      </c>
      <c r="B52" s="44">
        <v>174.91</v>
      </c>
      <c r="C52" s="44">
        <v>179.79599999999999</v>
      </c>
      <c r="D52" s="44">
        <v>204.35900000000001</v>
      </c>
    </row>
    <row r="53" spans="1:4" x14ac:dyDescent="0.25">
      <c r="A53" s="40" t="s">
        <v>142</v>
      </c>
      <c r="B53" s="44">
        <v>170.25700000000001</v>
      </c>
      <c r="C53" s="44">
        <v>185.18</v>
      </c>
      <c r="D53" s="44">
        <v>202.399</v>
      </c>
    </row>
    <row r="54" spans="1:4" x14ac:dyDescent="0.25">
      <c r="A54" s="40" t="s">
        <v>143</v>
      </c>
      <c r="B54" s="44">
        <v>173.37799999999999</v>
      </c>
      <c r="C54" s="44">
        <v>187.89400000000001</v>
      </c>
      <c r="D54" s="44">
        <v>208.21700000000001</v>
      </c>
    </row>
    <row r="55" spans="1:4" x14ac:dyDescent="0.25">
      <c r="A55" s="40" t="s">
        <v>144</v>
      </c>
      <c r="B55" s="44">
        <v>182.02</v>
      </c>
      <c r="C55" s="44">
        <v>191.964</v>
      </c>
      <c r="D55" s="44">
        <v>208.58699999999999</v>
      </c>
    </row>
    <row r="56" spans="1:4" x14ac:dyDescent="0.25">
      <c r="A56" s="40" t="s">
        <v>145</v>
      </c>
      <c r="B56" s="44">
        <v>175.28800000000001</v>
      </c>
      <c r="C56" s="44">
        <v>193.495</v>
      </c>
      <c r="D56" s="44">
        <v>213.90100000000001</v>
      </c>
    </row>
    <row r="57" spans="1:4" x14ac:dyDescent="0.25">
      <c r="A57" s="40" t="s">
        <v>146</v>
      </c>
      <c r="B57" s="44">
        <v>166.84200000000001</v>
      </c>
      <c r="C57" s="44">
        <v>189.417</v>
      </c>
      <c r="D57" s="44">
        <v>216.267</v>
      </c>
    </row>
    <row r="58" spans="1:4" x14ac:dyDescent="0.25">
      <c r="A58" s="40" t="s">
        <v>147</v>
      </c>
      <c r="B58" s="44">
        <v>169.03</v>
      </c>
      <c r="C58" s="44">
        <v>194.834</v>
      </c>
      <c r="D58" s="44">
        <v>218.143</v>
      </c>
    </row>
    <row r="59" spans="1:4" x14ac:dyDescent="0.25">
      <c r="A59" s="40" t="s">
        <v>148</v>
      </c>
      <c r="B59" s="44">
        <v>175.274</v>
      </c>
      <c r="C59" s="44">
        <v>188.50700000000001</v>
      </c>
      <c r="D59" s="44">
        <v>217.00700000000001</v>
      </c>
    </row>
    <row r="60" spans="1:4" x14ac:dyDescent="0.25">
      <c r="A60" s="40" t="s">
        <v>149</v>
      </c>
      <c r="B60" s="44">
        <v>171.09700000000001</v>
      </c>
      <c r="C60" s="44">
        <v>192.49299999999999</v>
      </c>
      <c r="D60" s="44">
        <v>218.51400000000001</v>
      </c>
    </row>
    <row r="61" spans="1:4" x14ac:dyDescent="0.25">
      <c r="A61" s="40" t="s">
        <v>150</v>
      </c>
      <c r="B61" s="44">
        <v>161.50700000000001</v>
      </c>
      <c r="C61" s="44">
        <v>198.21600000000001</v>
      </c>
      <c r="D61" s="44">
        <v>217.78800000000001</v>
      </c>
    </row>
    <row r="62" spans="1:4" x14ac:dyDescent="0.25">
      <c r="A62" s="40" t="s">
        <v>151</v>
      </c>
      <c r="B62" s="44">
        <v>161.54900000000001</v>
      </c>
      <c r="C62" s="44">
        <v>193.40600000000001</v>
      </c>
      <c r="D62" s="44">
        <v>214.21600000000001</v>
      </c>
    </row>
    <row r="63" spans="1:4" x14ac:dyDescent="0.25">
      <c r="A63" s="40" t="s">
        <v>152</v>
      </c>
      <c r="B63" s="44">
        <v>163.71</v>
      </c>
      <c r="C63" s="44">
        <v>190.495</v>
      </c>
      <c r="D63" s="44">
        <v>209.09</v>
      </c>
    </row>
    <row r="64" spans="1:4" x14ac:dyDescent="0.25">
      <c r="A64" s="40" t="s">
        <v>153</v>
      </c>
      <c r="B64" s="44">
        <v>155.41300000000001</v>
      </c>
      <c r="C64" s="44">
        <v>197.13900000000001</v>
      </c>
      <c r="D64" s="44">
        <v>208.285</v>
      </c>
    </row>
    <row r="65" spans="1:4" x14ac:dyDescent="0.25">
      <c r="A65" s="40" t="s">
        <v>154</v>
      </c>
      <c r="B65" s="44">
        <v>146.62799999999999</v>
      </c>
      <c r="C65" s="44">
        <v>198.44200000000001</v>
      </c>
      <c r="D65" s="44">
        <v>208.74799999999999</v>
      </c>
    </row>
    <row r="66" spans="1:4" x14ac:dyDescent="0.25">
      <c r="A66" s="40" t="s">
        <v>155</v>
      </c>
      <c r="B66" s="44">
        <v>146.93</v>
      </c>
      <c r="C66" s="44">
        <v>217.672</v>
      </c>
      <c r="D66" s="44">
        <v>207.28</v>
      </c>
    </row>
    <row r="67" spans="1:4" x14ac:dyDescent="0.25">
      <c r="A67" s="40" t="s">
        <v>156</v>
      </c>
      <c r="B67" s="44">
        <v>149.21600000000001</v>
      </c>
      <c r="C67" s="44">
        <v>217.89699999999999</v>
      </c>
      <c r="D67" s="44">
        <v>204.68100000000001</v>
      </c>
    </row>
    <row r="68" spans="1:4" x14ac:dyDescent="0.25">
      <c r="A68" s="85" t="s">
        <v>157</v>
      </c>
      <c r="B68" s="44">
        <v>144.63800000000001</v>
      </c>
      <c r="C68" s="44">
        <v>223.65600000000001</v>
      </c>
      <c r="D68" s="44">
        <v>205.94</v>
      </c>
    </row>
    <row r="69" spans="1:4" x14ac:dyDescent="0.25">
      <c r="A69" s="44" t="s">
        <v>158</v>
      </c>
      <c r="B69" s="44">
        <v>137.01599999999999</v>
      </c>
      <c r="C69" s="44">
        <v>229.13300000000001</v>
      </c>
      <c r="D69" s="44">
        <v>206.04300000000001</v>
      </c>
    </row>
    <row r="70" spans="1:4" x14ac:dyDescent="0.25">
      <c r="A70" s="44" t="s">
        <v>159</v>
      </c>
      <c r="B70" s="44">
        <v>139.43899999999999</v>
      </c>
      <c r="C70" s="44">
        <v>216.22800000000001</v>
      </c>
      <c r="D70" s="44">
        <v>208.21299999999999</v>
      </c>
    </row>
    <row r="71" spans="1:4" x14ac:dyDescent="0.25">
      <c r="A71" s="44" t="s">
        <v>160</v>
      </c>
      <c r="B71" s="44">
        <v>141.59299999999999</v>
      </c>
      <c r="C71" s="44">
        <v>211.24199999999999</v>
      </c>
      <c r="D71" s="44">
        <v>206.238</v>
      </c>
    </row>
    <row r="72" spans="1:4" x14ac:dyDescent="0.25">
      <c r="A72" s="44" t="s">
        <v>161</v>
      </c>
      <c r="B72" s="44">
        <v>137.417</v>
      </c>
      <c r="C72" s="44">
        <v>207.39</v>
      </c>
      <c r="D72" s="44">
        <v>215.90799999999999</v>
      </c>
    </row>
    <row r="73" spans="1:4" x14ac:dyDescent="0.25">
      <c r="A73" s="44" t="s">
        <v>162</v>
      </c>
      <c r="B73" s="44">
        <v>134.66999999999999</v>
      </c>
      <c r="C73" s="44">
        <v>205.452</v>
      </c>
      <c r="D73" s="44">
        <v>217.74199999999999</v>
      </c>
    </row>
    <row r="74" spans="1:4" x14ac:dyDescent="0.25">
      <c r="A74" s="44" t="s">
        <v>163</v>
      </c>
      <c r="B74" s="44">
        <v>127.21299999999999</v>
      </c>
      <c r="C74" s="44">
        <v>210.09399999999999</v>
      </c>
      <c r="D74" s="44">
        <v>202.68799999999999</v>
      </c>
    </row>
    <row r="75" spans="1:4" x14ac:dyDescent="0.25">
      <c r="A75" s="44" t="s">
        <v>164</v>
      </c>
      <c r="B75" s="44">
        <v>122.029</v>
      </c>
      <c r="C75" s="44">
        <v>208.39</v>
      </c>
      <c r="D75" s="44">
        <v>194.946</v>
      </c>
    </row>
    <row r="76" spans="1:4" x14ac:dyDescent="0.25">
      <c r="A76" s="44" t="s">
        <v>165</v>
      </c>
      <c r="B76" s="44">
        <v>119.56100000000001</v>
      </c>
      <c r="C76" s="44">
        <v>221.13499999999999</v>
      </c>
      <c r="D76" s="44">
        <v>189.626</v>
      </c>
    </row>
    <row r="77" spans="1:4" x14ac:dyDescent="0.25">
      <c r="A77" s="44" t="s">
        <v>166</v>
      </c>
      <c r="B77" s="44">
        <v>116.307</v>
      </c>
      <c r="C77" s="44">
        <v>214.001</v>
      </c>
      <c r="D77" s="44">
        <v>187.24299999999999</v>
      </c>
    </row>
    <row r="78" spans="1:4" x14ac:dyDescent="0.25">
      <c r="A78" s="44" t="s">
        <v>167</v>
      </c>
      <c r="B78" s="44">
        <v>120.631</v>
      </c>
      <c r="C78" s="44">
        <v>202.29</v>
      </c>
      <c r="D78" s="44">
        <v>205.82599999999999</v>
      </c>
    </row>
    <row r="79" spans="1:4" x14ac:dyDescent="0.25">
      <c r="A79" s="44" t="s">
        <v>168</v>
      </c>
      <c r="B79" s="44">
        <v>122.194</v>
      </c>
      <c r="C79" s="44">
        <v>199.69399999999999</v>
      </c>
      <c r="D79" s="44">
        <v>216.648</v>
      </c>
    </row>
    <row r="80" spans="1:4" x14ac:dyDescent="0.25">
      <c r="A80" s="44" t="s">
        <v>169</v>
      </c>
      <c r="B80" s="44">
        <v>114.68600000000001</v>
      </c>
      <c r="C80" s="44">
        <v>188.19399999999999</v>
      </c>
      <c r="D80" s="44">
        <v>224.17500000000001</v>
      </c>
    </row>
    <row r="81" spans="1:4" x14ac:dyDescent="0.25">
      <c r="A81" s="44" t="s">
        <v>170</v>
      </c>
      <c r="B81" s="44">
        <v>108.877</v>
      </c>
      <c r="C81" s="44">
        <v>189.798</v>
      </c>
      <c r="D81" s="44">
        <v>229.172</v>
      </c>
    </row>
    <row r="82" spans="1:4" x14ac:dyDescent="0.25">
      <c r="A82" s="44" t="s">
        <v>171</v>
      </c>
      <c r="B82" s="44">
        <v>110.322</v>
      </c>
      <c r="C82" s="44">
        <v>191.00700000000001</v>
      </c>
      <c r="D82" s="44">
        <v>232.75399999999999</v>
      </c>
    </row>
    <row r="83" spans="1:4" x14ac:dyDescent="0.25">
      <c r="A83" s="44" t="s">
        <v>172</v>
      </c>
      <c r="B83" s="44">
        <v>108.887</v>
      </c>
      <c r="C83" s="44">
        <v>179.94</v>
      </c>
      <c r="D83" s="44">
        <v>227.041</v>
      </c>
    </row>
    <row r="84" spans="1:4" x14ac:dyDescent="0.25">
      <c r="A84" s="44" t="s">
        <v>173</v>
      </c>
      <c r="B84" s="44">
        <v>98.012</v>
      </c>
      <c r="C84" s="44">
        <v>171.15899999999999</v>
      </c>
      <c r="D84" s="44">
        <v>223.56899999999999</v>
      </c>
    </row>
    <row r="85" spans="1:4" x14ac:dyDescent="0.25">
      <c r="A85" s="44" t="s">
        <v>174</v>
      </c>
      <c r="B85" s="44">
        <v>89.927999999999997</v>
      </c>
      <c r="C85" s="44">
        <v>166.17400000000001</v>
      </c>
      <c r="D85" s="44">
        <v>220.53299999999999</v>
      </c>
    </row>
    <row r="86" spans="1:4" x14ac:dyDescent="0.25">
      <c r="A86" s="44" t="s">
        <v>175</v>
      </c>
      <c r="B86" s="44">
        <v>89.007000000000005</v>
      </c>
      <c r="C86" s="44">
        <v>165.36600000000001</v>
      </c>
      <c r="D86" s="44">
        <v>212.577</v>
      </c>
    </row>
    <row r="87" spans="1:4" x14ac:dyDescent="0.25">
      <c r="A87" s="44" t="s">
        <v>176</v>
      </c>
      <c r="B87" s="44">
        <v>87.998000000000005</v>
      </c>
      <c r="C87" s="44">
        <v>154.49100000000001</v>
      </c>
      <c r="D87" s="44">
        <v>206.53700000000001</v>
      </c>
    </row>
    <row r="88" spans="1:4" x14ac:dyDescent="0.25">
      <c r="A88" s="44" t="s">
        <v>177</v>
      </c>
      <c r="B88" s="44">
        <v>82.212000000000003</v>
      </c>
      <c r="C88" s="44">
        <v>169.19399999999999</v>
      </c>
      <c r="D88" s="44">
        <v>202.566</v>
      </c>
    </row>
  </sheetData>
  <hyperlinks>
    <hyperlink ref="A3" location="'TABLE OF CONTENTS'!A1" display="Return to Table of Contents" xr:uid="{00000000-0004-0000-0600-000000000000}"/>
  </hyperlinks>
  <pageMargins left="0.7" right="0.7" top="0.75" bottom="0.75" header="0.3" footer="0.3"/>
  <pageSetup orientation="portrait" r:id="rId1"/>
  <headerFooter>
    <oddHeader>&amp;L&amp;"Calibri"&amp;11&amp;K000000NONCONFIDENTIAL // EXTERNAL&amp;1#_x000D_&amp;"Calibri"&amp;11&amp;K000000&amp;"Calibri"&amp;11&amp;K000000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7"/>
  <dimension ref="A1:I89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ColWidth="9.140625" defaultRowHeight="15" x14ac:dyDescent="0.25"/>
  <cols>
    <col min="1" max="1" width="58.5703125" customWidth="1"/>
    <col min="2" max="3" width="11.42578125" bestFit="1" customWidth="1"/>
    <col min="4" max="5" width="8.5703125" bestFit="1" customWidth="1"/>
    <col min="6" max="6" width="12.42578125" bestFit="1" customWidth="1"/>
    <col min="7" max="7" width="5.5703125" customWidth="1"/>
    <col min="8" max="8" width="7.42578125" bestFit="1" customWidth="1"/>
    <col min="10" max="10" width="9.85546875" bestFit="1" customWidth="1"/>
  </cols>
  <sheetData>
    <row r="1" spans="1:9" ht="20.25" x14ac:dyDescent="0.3">
      <c r="A1" s="61" t="s">
        <v>185</v>
      </c>
      <c r="B1" s="61"/>
      <c r="C1" s="61"/>
      <c r="D1" s="61"/>
      <c r="E1" s="61"/>
      <c r="F1" s="61"/>
      <c r="G1" s="61"/>
      <c r="H1" s="61"/>
      <c r="I1" s="25" t="s">
        <v>179</v>
      </c>
    </row>
    <row r="2" spans="1:9" ht="20.25" x14ac:dyDescent="0.3">
      <c r="A2" s="25" t="s">
        <v>186</v>
      </c>
      <c r="B2" s="105"/>
      <c r="C2" s="105"/>
      <c r="D2" s="105"/>
      <c r="E2" s="105"/>
      <c r="F2" s="105"/>
      <c r="G2" s="105"/>
      <c r="H2" s="105"/>
    </row>
    <row r="3" spans="1:9" ht="20.25" x14ac:dyDescent="0.3">
      <c r="A3" s="62" t="s">
        <v>86</v>
      </c>
      <c r="B3" s="105"/>
      <c r="C3" s="105"/>
      <c r="D3" s="105"/>
      <c r="E3" s="105"/>
      <c r="F3" s="105"/>
      <c r="G3" s="105"/>
      <c r="H3" s="105"/>
    </row>
    <row r="4" spans="1:9" s="57" customFormat="1" x14ac:dyDescent="0.25">
      <c r="B4" t="s">
        <v>187</v>
      </c>
      <c r="C4" t="s">
        <v>188</v>
      </c>
      <c r="D4" t="s">
        <v>189</v>
      </c>
      <c r="E4" t="s">
        <v>190</v>
      </c>
      <c r="F4" t="s">
        <v>191</v>
      </c>
      <c r="G4"/>
      <c r="H4" t="s">
        <v>192</v>
      </c>
    </row>
    <row r="5" spans="1:9" x14ac:dyDescent="0.25">
      <c r="A5" s="68" t="s">
        <v>94</v>
      </c>
      <c r="B5" s="39">
        <v>72.19</v>
      </c>
      <c r="C5" s="39">
        <v>68.12</v>
      </c>
      <c r="D5" s="39">
        <v>188.33</v>
      </c>
      <c r="E5" s="39">
        <v>336.1</v>
      </c>
      <c r="F5" s="39">
        <v>304.24</v>
      </c>
      <c r="G5" s="69"/>
      <c r="H5" s="69">
        <f t="shared" ref="H5:H36" si="0">SUM(B5:F5)</f>
        <v>968.98</v>
      </c>
      <c r="I5" s="56"/>
    </row>
    <row r="6" spans="1:9" x14ac:dyDescent="0.25">
      <c r="A6" s="68" t="s">
        <v>95</v>
      </c>
      <c r="B6" s="39">
        <v>71.41</v>
      </c>
      <c r="C6" s="39">
        <v>70.53</v>
      </c>
      <c r="D6" s="39">
        <v>203.73</v>
      </c>
      <c r="E6" s="39">
        <v>352.85</v>
      </c>
      <c r="F6" s="39">
        <v>316.02999999999997</v>
      </c>
      <c r="G6" s="69"/>
      <c r="H6" s="69">
        <f t="shared" si="0"/>
        <v>1014.55</v>
      </c>
      <c r="I6" s="56"/>
    </row>
    <row r="7" spans="1:9" x14ac:dyDescent="0.25">
      <c r="A7" s="68" t="s">
        <v>96</v>
      </c>
      <c r="B7" s="39">
        <v>78.150000000000006</v>
      </c>
      <c r="C7" s="39">
        <v>81.23</v>
      </c>
      <c r="D7" s="39">
        <v>215.7</v>
      </c>
      <c r="E7" s="39">
        <v>363.92</v>
      </c>
      <c r="F7" s="39">
        <v>324.70999999999998</v>
      </c>
      <c r="G7" s="69"/>
      <c r="H7" s="69">
        <f t="shared" si="0"/>
        <v>1063.71</v>
      </c>
      <c r="I7" s="56"/>
    </row>
    <row r="8" spans="1:9" x14ac:dyDescent="0.25">
      <c r="A8" s="68" t="s">
        <v>97</v>
      </c>
      <c r="B8" s="39">
        <v>90.06</v>
      </c>
      <c r="C8" s="39">
        <v>86.37</v>
      </c>
      <c r="D8" s="39">
        <v>212.36</v>
      </c>
      <c r="E8" s="39">
        <v>349.56</v>
      </c>
      <c r="F8" s="39">
        <v>289.7</v>
      </c>
      <c r="G8" s="69"/>
      <c r="H8" s="69">
        <f t="shared" si="0"/>
        <v>1028.05</v>
      </c>
      <c r="I8" s="56"/>
    </row>
    <row r="9" spans="1:9" x14ac:dyDescent="0.25">
      <c r="A9" s="68" t="s">
        <v>98</v>
      </c>
      <c r="B9" s="39">
        <v>79.290000000000006</v>
      </c>
      <c r="C9" s="39">
        <v>63.47</v>
      </c>
      <c r="D9" s="39">
        <v>150</v>
      </c>
      <c r="E9" s="39">
        <v>213.45</v>
      </c>
      <c r="F9" s="39">
        <v>150.59</v>
      </c>
      <c r="G9" s="69"/>
      <c r="H9" s="69">
        <f t="shared" si="0"/>
        <v>656.8</v>
      </c>
      <c r="I9" s="56"/>
    </row>
    <row r="10" spans="1:9" x14ac:dyDescent="0.25">
      <c r="A10" s="68" t="s">
        <v>99</v>
      </c>
      <c r="B10" s="39">
        <v>87.96</v>
      </c>
      <c r="C10" s="39">
        <v>69.760000000000005</v>
      </c>
      <c r="D10" s="39">
        <v>169.62</v>
      </c>
      <c r="E10" s="39">
        <v>216.33</v>
      </c>
      <c r="F10" s="39">
        <v>167.23</v>
      </c>
      <c r="G10" s="69"/>
      <c r="H10" s="69">
        <f t="shared" si="0"/>
        <v>710.90000000000009</v>
      </c>
      <c r="I10" s="56"/>
    </row>
    <row r="11" spans="1:9" x14ac:dyDescent="0.25">
      <c r="A11" s="68" t="s">
        <v>100</v>
      </c>
      <c r="B11" s="39">
        <v>96.66</v>
      </c>
      <c r="C11" s="39">
        <v>75.56</v>
      </c>
      <c r="D11" s="39">
        <v>175.58</v>
      </c>
      <c r="E11" s="39">
        <v>246.98</v>
      </c>
      <c r="F11" s="39">
        <v>192.05</v>
      </c>
      <c r="G11" s="69"/>
      <c r="H11" s="69">
        <f t="shared" si="0"/>
        <v>786.82999999999993</v>
      </c>
      <c r="I11" s="56"/>
    </row>
    <row r="12" spans="1:9" x14ac:dyDescent="0.25">
      <c r="A12" s="68" t="s">
        <v>101</v>
      </c>
      <c r="B12" s="39">
        <v>88.88</v>
      </c>
      <c r="C12" s="39">
        <v>67.39</v>
      </c>
      <c r="D12" s="39">
        <v>158.88999999999999</v>
      </c>
      <c r="E12" s="39">
        <v>209.93</v>
      </c>
      <c r="F12" s="39">
        <v>146.26</v>
      </c>
      <c r="G12" s="69"/>
      <c r="H12" s="69">
        <f t="shared" si="0"/>
        <v>671.34999999999991</v>
      </c>
      <c r="I12" s="56"/>
    </row>
    <row r="13" spans="1:9" x14ac:dyDescent="0.25">
      <c r="A13" s="68" t="s">
        <v>102</v>
      </c>
      <c r="B13" s="39">
        <v>84.55</v>
      </c>
      <c r="C13" s="39">
        <v>55.66</v>
      </c>
      <c r="D13" s="39">
        <v>150.97999999999999</v>
      </c>
      <c r="E13" s="39">
        <v>199.03</v>
      </c>
      <c r="F13" s="39">
        <v>168.98</v>
      </c>
      <c r="G13" s="69"/>
      <c r="H13" s="69">
        <f t="shared" si="0"/>
        <v>659.19999999999993</v>
      </c>
      <c r="I13" s="56"/>
    </row>
    <row r="14" spans="1:9" x14ac:dyDescent="0.25">
      <c r="A14" s="68" t="s">
        <v>103</v>
      </c>
      <c r="B14" s="39">
        <v>87.04</v>
      </c>
      <c r="C14" s="39">
        <v>65.680000000000007</v>
      </c>
      <c r="D14" s="39">
        <v>140.88</v>
      </c>
      <c r="E14" s="39">
        <v>184.27</v>
      </c>
      <c r="F14" s="39">
        <v>154.66</v>
      </c>
      <c r="G14" s="69"/>
      <c r="H14" s="69">
        <f t="shared" si="0"/>
        <v>632.53</v>
      </c>
      <c r="I14" s="56"/>
    </row>
    <row r="15" spans="1:9" x14ac:dyDescent="0.25">
      <c r="A15" s="68" t="s">
        <v>104</v>
      </c>
      <c r="B15" s="39">
        <v>83.95</v>
      </c>
      <c r="C15" s="39">
        <v>73.64</v>
      </c>
      <c r="D15" s="39">
        <v>184.63</v>
      </c>
      <c r="E15" s="39">
        <v>228.94</v>
      </c>
      <c r="F15" s="39">
        <v>190.71</v>
      </c>
      <c r="G15" s="69"/>
      <c r="H15" s="69">
        <f t="shared" si="0"/>
        <v>761.87000000000012</v>
      </c>
      <c r="I15" s="56"/>
    </row>
    <row r="16" spans="1:9" x14ac:dyDescent="0.25">
      <c r="A16" s="68" t="s">
        <v>105</v>
      </c>
      <c r="B16" s="39">
        <v>87.04</v>
      </c>
      <c r="C16" s="39">
        <v>77.7</v>
      </c>
      <c r="D16" s="39">
        <v>184.83</v>
      </c>
      <c r="E16" s="39">
        <v>238.86</v>
      </c>
      <c r="F16" s="39">
        <v>211.56</v>
      </c>
      <c r="G16" s="69"/>
      <c r="H16" s="69">
        <f t="shared" si="0"/>
        <v>799.99</v>
      </c>
      <c r="I16" s="56"/>
    </row>
    <row r="17" spans="1:9" x14ac:dyDescent="0.25">
      <c r="A17" s="68" t="s">
        <v>106</v>
      </c>
      <c r="B17" s="39">
        <v>87.61</v>
      </c>
      <c r="C17" s="39">
        <v>66</v>
      </c>
      <c r="D17" s="39">
        <v>145.72</v>
      </c>
      <c r="E17" s="39">
        <v>213.19</v>
      </c>
      <c r="F17" s="39">
        <v>162.82</v>
      </c>
      <c r="G17" s="69"/>
      <c r="H17" s="69">
        <f t="shared" si="0"/>
        <v>675.33999999999992</v>
      </c>
      <c r="I17" s="56"/>
    </row>
    <row r="18" spans="1:9" x14ac:dyDescent="0.25">
      <c r="A18" s="68" t="s">
        <v>107</v>
      </c>
      <c r="B18" s="39">
        <v>100.21</v>
      </c>
      <c r="C18" s="39">
        <v>73.55</v>
      </c>
      <c r="D18" s="39">
        <v>172.34</v>
      </c>
      <c r="E18" s="39">
        <v>220.4</v>
      </c>
      <c r="F18" s="39">
        <v>162.52000000000001</v>
      </c>
      <c r="G18" s="69"/>
      <c r="H18" s="69">
        <f t="shared" si="0"/>
        <v>729.02</v>
      </c>
      <c r="I18" s="56"/>
    </row>
    <row r="19" spans="1:9" x14ac:dyDescent="0.25">
      <c r="A19" s="68" t="s">
        <v>108</v>
      </c>
      <c r="B19" s="39">
        <v>95.41</v>
      </c>
      <c r="C19" s="39">
        <v>78.59</v>
      </c>
      <c r="D19" s="39">
        <v>165.51</v>
      </c>
      <c r="E19" s="39">
        <v>203.81</v>
      </c>
      <c r="F19" s="39">
        <v>176.54</v>
      </c>
      <c r="G19" s="69"/>
      <c r="H19" s="69">
        <f t="shared" si="0"/>
        <v>719.8599999999999</v>
      </c>
      <c r="I19" s="56"/>
    </row>
    <row r="20" spans="1:9" x14ac:dyDescent="0.25">
      <c r="A20" s="68" t="s">
        <v>109</v>
      </c>
      <c r="B20" s="39">
        <v>92.82</v>
      </c>
      <c r="C20" s="39">
        <v>70.42</v>
      </c>
      <c r="D20" s="39">
        <v>137.69999999999999</v>
      </c>
      <c r="E20" s="39">
        <v>191.52</v>
      </c>
      <c r="F20" s="39">
        <v>149.43</v>
      </c>
      <c r="G20" s="69"/>
      <c r="H20" s="69">
        <f t="shared" si="0"/>
        <v>641.8900000000001</v>
      </c>
      <c r="I20" s="56"/>
    </row>
    <row r="21" spans="1:9" x14ac:dyDescent="0.25">
      <c r="A21" s="68" t="s">
        <v>110</v>
      </c>
      <c r="B21" s="39">
        <v>114.58</v>
      </c>
      <c r="C21" s="39">
        <v>77.91</v>
      </c>
      <c r="D21" s="39">
        <v>169.93</v>
      </c>
      <c r="E21" s="39">
        <v>209.97</v>
      </c>
      <c r="F21" s="39">
        <v>179.3</v>
      </c>
      <c r="G21" s="69"/>
      <c r="H21" s="69">
        <f t="shared" si="0"/>
        <v>751.69</v>
      </c>
      <c r="I21" s="56"/>
    </row>
    <row r="22" spans="1:9" x14ac:dyDescent="0.25">
      <c r="A22" s="68" t="s">
        <v>111</v>
      </c>
      <c r="B22" s="39">
        <v>83.17</v>
      </c>
      <c r="C22" s="39">
        <v>64.61</v>
      </c>
      <c r="D22" s="39">
        <v>130.47</v>
      </c>
      <c r="E22" s="39">
        <v>192.46</v>
      </c>
      <c r="F22" s="39">
        <v>177.39</v>
      </c>
      <c r="G22" s="69"/>
      <c r="H22" s="69">
        <f t="shared" si="0"/>
        <v>648.1</v>
      </c>
      <c r="I22" s="56"/>
    </row>
    <row r="23" spans="1:9" x14ac:dyDescent="0.25">
      <c r="A23" s="68" t="s">
        <v>112</v>
      </c>
      <c r="B23" s="39">
        <v>81.25</v>
      </c>
      <c r="C23" s="39">
        <v>63.57</v>
      </c>
      <c r="D23" s="39">
        <v>146.41</v>
      </c>
      <c r="E23" s="39">
        <v>212.07</v>
      </c>
      <c r="F23" s="39">
        <v>198.64</v>
      </c>
      <c r="G23" s="69"/>
      <c r="H23" s="69">
        <f t="shared" si="0"/>
        <v>701.94</v>
      </c>
      <c r="I23" s="56"/>
    </row>
    <row r="24" spans="1:9" x14ac:dyDescent="0.25">
      <c r="A24" s="68" t="s">
        <v>113</v>
      </c>
      <c r="B24" s="39">
        <v>53.46</v>
      </c>
      <c r="C24" s="39">
        <v>44.72</v>
      </c>
      <c r="D24" s="39">
        <v>105.11</v>
      </c>
      <c r="E24" s="39">
        <v>148.91</v>
      </c>
      <c r="F24" s="39">
        <v>162.35</v>
      </c>
      <c r="G24" s="69"/>
      <c r="H24" s="69">
        <f t="shared" si="0"/>
        <v>514.55000000000007</v>
      </c>
      <c r="I24" s="56"/>
    </row>
    <row r="25" spans="1:9" x14ac:dyDescent="0.25">
      <c r="A25" s="68" t="s">
        <v>114</v>
      </c>
      <c r="B25" s="39">
        <v>45.92</v>
      </c>
      <c r="C25" s="39">
        <v>39.67</v>
      </c>
      <c r="D25" s="39">
        <v>88.48</v>
      </c>
      <c r="E25" s="39">
        <v>139.96</v>
      </c>
      <c r="F25" s="39">
        <v>139.13</v>
      </c>
      <c r="G25" s="69"/>
      <c r="H25" s="69">
        <f t="shared" si="0"/>
        <v>453.15999999999997</v>
      </c>
      <c r="I25" s="56"/>
    </row>
    <row r="26" spans="1:9" x14ac:dyDescent="0.25">
      <c r="A26" s="68" t="s">
        <v>115</v>
      </c>
      <c r="B26" s="39">
        <v>45.04</v>
      </c>
      <c r="C26" s="39">
        <v>42.48</v>
      </c>
      <c r="D26" s="39">
        <v>98.24</v>
      </c>
      <c r="E26" s="39">
        <v>157.13999999999999</v>
      </c>
      <c r="F26" s="39">
        <v>214.97</v>
      </c>
      <c r="G26" s="69"/>
      <c r="H26" s="69">
        <f t="shared" si="0"/>
        <v>557.87</v>
      </c>
      <c r="I26" s="56"/>
    </row>
    <row r="27" spans="1:9" x14ac:dyDescent="0.25">
      <c r="A27" s="68" t="s">
        <v>116</v>
      </c>
      <c r="B27" s="39">
        <v>34.78</v>
      </c>
      <c r="C27" s="39">
        <v>28.42</v>
      </c>
      <c r="D27" s="39">
        <v>70.55</v>
      </c>
      <c r="E27" s="39">
        <v>118.8</v>
      </c>
      <c r="F27" s="39">
        <v>141.22999999999999</v>
      </c>
      <c r="G27" s="69"/>
      <c r="H27" s="69">
        <f t="shared" si="0"/>
        <v>393.78</v>
      </c>
      <c r="I27" s="56"/>
    </row>
    <row r="28" spans="1:9" x14ac:dyDescent="0.25">
      <c r="A28" s="68" t="s">
        <v>117</v>
      </c>
      <c r="B28" s="39">
        <v>29.66</v>
      </c>
      <c r="C28" s="39">
        <v>24.8</v>
      </c>
      <c r="D28" s="39">
        <v>52.44</v>
      </c>
      <c r="E28" s="39">
        <v>82.77</v>
      </c>
      <c r="F28" s="39">
        <v>112.29</v>
      </c>
      <c r="G28" s="69"/>
      <c r="H28" s="69">
        <f t="shared" si="0"/>
        <v>301.96000000000004</v>
      </c>
      <c r="I28" s="56"/>
    </row>
    <row r="29" spans="1:9" x14ac:dyDescent="0.25">
      <c r="A29" s="68" t="s">
        <v>118</v>
      </c>
      <c r="B29" s="39">
        <v>31.26</v>
      </c>
      <c r="C29" s="39">
        <v>22.74</v>
      </c>
      <c r="D29" s="39">
        <v>60.86</v>
      </c>
      <c r="E29" s="39">
        <v>109.99</v>
      </c>
      <c r="F29" s="39">
        <v>172.75</v>
      </c>
      <c r="G29" s="69"/>
      <c r="H29" s="69">
        <f t="shared" si="0"/>
        <v>397.6</v>
      </c>
      <c r="I29" s="56"/>
    </row>
    <row r="30" spans="1:9" x14ac:dyDescent="0.25">
      <c r="A30" s="68" t="s">
        <v>119</v>
      </c>
      <c r="B30" s="39">
        <v>25.83</v>
      </c>
      <c r="C30" s="39">
        <v>21.86</v>
      </c>
      <c r="D30" s="39">
        <v>64.459999999999994</v>
      </c>
      <c r="E30" s="39">
        <v>140.16999999999999</v>
      </c>
      <c r="F30" s="39">
        <v>263.91000000000003</v>
      </c>
      <c r="G30" s="69"/>
      <c r="H30" s="69">
        <f t="shared" si="0"/>
        <v>516.23</v>
      </c>
      <c r="I30" s="56"/>
    </row>
    <row r="31" spans="1:9" x14ac:dyDescent="0.25">
      <c r="A31" s="68" t="s">
        <v>120</v>
      </c>
      <c r="B31" s="39">
        <v>24.25</v>
      </c>
      <c r="C31" s="39">
        <v>22.06</v>
      </c>
      <c r="D31" s="39">
        <v>70.25</v>
      </c>
      <c r="E31" s="39">
        <v>137.88999999999999</v>
      </c>
      <c r="F31" s="39">
        <v>256.87</v>
      </c>
      <c r="G31" s="69"/>
      <c r="H31" s="69">
        <f t="shared" si="0"/>
        <v>511.32</v>
      </c>
      <c r="I31" s="56"/>
    </row>
    <row r="32" spans="1:9" x14ac:dyDescent="0.25">
      <c r="A32" s="68" t="s">
        <v>121</v>
      </c>
      <c r="B32" s="39">
        <v>22.01</v>
      </c>
      <c r="C32" s="39">
        <v>22</v>
      </c>
      <c r="D32" s="39">
        <v>57.67</v>
      </c>
      <c r="E32" s="39">
        <v>113.64</v>
      </c>
      <c r="F32" s="39">
        <v>177.34</v>
      </c>
      <c r="G32" s="69"/>
      <c r="H32" s="69">
        <f t="shared" si="0"/>
        <v>392.65999999999997</v>
      </c>
      <c r="I32" s="56"/>
    </row>
    <row r="33" spans="1:9" x14ac:dyDescent="0.25">
      <c r="A33" s="68" t="s">
        <v>122</v>
      </c>
      <c r="B33" s="39">
        <v>24.06</v>
      </c>
      <c r="C33" s="39">
        <v>19.350000000000001</v>
      </c>
      <c r="D33" s="39">
        <v>53.11</v>
      </c>
      <c r="E33" s="39">
        <v>100.67</v>
      </c>
      <c r="F33" s="39">
        <v>182.3</v>
      </c>
      <c r="G33" s="69"/>
      <c r="H33" s="69">
        <f t="shared" si="0"/>
        <v>379.49</v>
      </c>
      <c r="I33" s="56"/>
    </row>
    <row r="34" spans="1:9" x14ac:dyDescent="0.25">
      <c r="A34" s="68" t="s">
        <v>123</v>
      </c>
      <c r="B34" s="39">
        <v>16.53</v>
      </c>
      <c r="C34" s="39">
        <v>20.09</v>
      </c>
      <c r="D34" s="39">
        <v>52.43</v>
      </c>
      <c r="E34" s="39">
        <v>100.62</v>
      </c>
      <c r="F34" s="39">
        <v>176.13</v>
      </c>
      <c r="G34" s="69"/>
      <c r="H34" s="69">
        <f t="shared" si="0"/>
        <v>365.8</v>
      </c>
      <c r="I34" s="56"/>
    </row>
    <row r="35" spans="1:9" x14ac:dyDescent="0.25">
      <c r="A35" s="68" t="s">
        <v>124</v>
      </c>
      <c r="B35" s="39">
        <v>17.62</v>
      </c>
      <c r="C35" s="39">
        <v>16.61</v>
      </c>
      <c r="D35" s="39">
        <v>60</v>
      </c>
      <c r="E35" s="39">
        <v>115.65</v>
      </c>
      <c r="F35" s="39">
        <v>179.18</v>
      </c>
      <c r="G35" s="69"/>
      <c r="H35" s="69">
        <f t="shared" si="0"/>
        <v>389.06</v>
      </c>
      <c r="I35" s="56"/>
    </row>
    <row r="36" spans="1:9" x14ac:dyDescent="0.25">
      <c r="A36" s="68" t="s">
        <v>125</v>
      </c>
      <c r="B36" s="39">
        <v>18.87</v>
      </c>
      <c r="C36" s="39">
        <v>18.34</v>
      </c>
      <c r="D36" s="39">
        <v>47.6</v>
      </c>
      <c r="E36" s="39">
        <v>122.86</v>
      </c>
      <c r="F36" s="39">
        <v>255.34</v>
      </c>
      <c r="G36" s="69"/>
      <c r="H36" s="69">
        <f t="shared" si="0"/>
        <v>463.01</v>
      </c>
      <c r="I36" s="56"/>
    </row>
    <row r="37" spans="1:9" x14ac:dyDescent="0.25">
      <c r="A37" s="68" t="s">
        <v>126</v>
      </c>
      <c r="B37" s="39">
        <v>13.01</v>
      </c>
      <c r="C37" s="39">
        <v>15.93</v>
      </c>
      <c r="D37" s="39">
        <v>47.96</v>
      </c>
      <c r="E37" s="39">
        <v>134.53</v>
      </c>
      <c r="F37" s="39">
        <v>285.79000000000002</v>
      </c>
      <c r="G37" s="69"/>
      <c r="H37" s="69">
        <f t="shared" ref="H37:H69" si="1">SUM(B37:F37)</f>
        <v>497.22</v>
      </c>
      <c r="I37" s="56"/>
    </row>
    <row r="38" spans="1:9" x14ac:dyDescent="0.25">
      <c r="A38" s="68" t="s">
        <v>127</v>
      </c>
      <c r="B38" s="39">
        <v>11.62</v>
      </c>
      <c r="C38" s="39">
        <v>15.33</v>
      </c>
      <c r="D38" s="39">
        <v>41.58</v>
      </c>
      <c r="E38" s="39">
        <v>97.42</v>
      </c>
      <c r="F38" s="39">
        <v>185.94</v>
      </c>
      <c r="G38" s="69"/>
      <c r="H38" s="69">
        <f t="shared" si="1"/>
        <v>351.89</v>
      </c>
      <c r="I38" s="56"/>
    </row>
    <row r="39" spans="1:9" x14ac:dyDescent="0.25">
      <c r="A39" s="68" t="s">
        <v>128</v>
      </c>
      <c r="B39" s="39">
        <v>12.89</v>
      </c>
      <c r="C39" s="39">
        <v>15.81</v>
      </c>
      <c r="D39" s="39">
        <v>41.03</v>
      </c>
      <c r="E39" s="39">
        <v>93.55</v>
      </c>
      <c r="F39" s="39">
        <v>128.99</v>
      </c>
      <c r="G39" s="69"/>
      <c r="H39" s="69">
        <f t="shared" si="1"/>
        <v>292.27</v>
      </c>
      <c r="I39" s="56"/>
    </row>
    <row r="40" spans="1:9" x14ac:dyDescent="0.25">
      <c r="A40" s="68" t="s">
        <v>129</v>
      </c>
      <c r="B40" s="39">
        <v>15.7</v>
      </c>
      <c r="C40" s="39">
        <v>14.64</v>
      </c>
      <c r="D40" s="39">
        <v>48.37</v>
      </c>
      <c r="E40" s="39">
        <v>106.39</v>
      </c>
      <c r="F40" s="39">
        <v>219.03</v>
      </c>
      <c r="G40" s="69"/>
      <c r="H40" s="69">
        <f t="shared" si="1"/>
        <v>404.13</v>
      </c>
      <c r="I40" s="56"/>
    </row>
    <row r="41" spans="1:9" x14ac:dyDescent="0.25">
      <c r="A41" s="68" t="s">
        <v>130</v>
      </c>
      <c r="B41" s="39">
        <v>13.03</v>
      </c>
      <c r="C41" s="39">
        <v>17.11</v>
      </c>
      <c r="D41" s="39">
        <v>45.91</v>
      </c>
      <c r="E41" s="39">
        <v>100.25</v>
      </c>
      <c r="F41" s="39">
        <v>235.5</v>
      </c>
      <c r="G41" s="69"/>
      <c r="H41" s="69">
        <f t="shared" si="1"/>
        <v>411.8</v>
      </c>
      <c r="I41" s="56"/>
    </row>
    <row r="42" spans="1:9" x14ac:dyDescent="0.25">
      <c r="A42" s="68" t="s">
        <v>131</v>
      </c>
      <c r="B42" s="39">
        <v>10.82</v>
      </c>
      <c r="C42" s="39">
        <v>16.93</v>
      </c>
      <c r="D42" s="39">
        <v>53.17</v>
      </c>
      <c r="E42" s="39">
        <v>128.97999999999999</v>
      </c>
      <c r="F42" s="39">
        <v>251.92</v>
      </c>
      <c r="G42" s="69"/>
      <c r="H42" s="69">
        <f t="shared" si="1"/>
        <v>461.81999999999994</v>
      </c>
      <c r="I42" s="56"/>
    </row>
    <row r="43" spans="1:9" x14ac:dyDescent="0.25">
      <c r="A43" s="68" t="s">
        <v>132</v>
      </c>
      <c r="B43" s="39">
        <v>15.44</v>
      </c>
      <c r="C43" s="39">
        <v>21.52</v>
      </c>
      <c r="D43" s="39">
        <v>60.07</v>
      </c>
      <c r="E43" s="39">
        <v>145.03</v>
      </c>
      <c r="F43" s="39">
        <v>278.52</v>
      </c>
      <c r="G43" s="69"/>
      <c r="H43" s="69">
        <f t="shared" si="1"/>
        <v>520.57999999999993</v>
      </c>
      <c r="I43" s="56"/>
    </row>
    <row r="44" spans="1:9" x14ac:dyDescent="0.25">
      <c r="A44" s="68" t="s">
        <v>133</v>
      </c>
      <c r="B44" s="39">
        <v>16.43</v>
      </c>
      <c r="C44" s="39">
        <v>23.26</v>
      </c>
      <c r="D44" s="39">
        <v>71.72</v>
      </c>
      <c r="E44" s="39">
        <v>155.58000000000001</v>
      </c>
      <c r="F44" s="39">
        <v>285.77</v>
      </c>
      <c r="G44" s="69"/>
      <c r="H44" s="69">
        <f t="shared" si="1"/>
        <v>552.76</v>
      </c>
      <c r="I44" s="56"/>
    </row>
    <row r="45" spans="1:9" x14ac:dyDescent="0.25">
      <c r="A45" s="68" t="s">
        <v>134</v>
      </c>
      <c r="B45" s="39">
        <v>16</v>
      </c>
      <c r="C45" s="39">
        <v>19.45</v>
      </c>
      <c r="D45" s="39">
        <v>68.38</v>
      </c>
      <c r="E45" s="39">
        <v>140.57</v>
      </c>
      <c r="F45" s="39">
        <v>332.36</v>
      </c>
      <c r="G45" s="69"/>
      <c r="H45" s="69">
        <f t="shared" si="1"/>
        <v>576.76</v>
      </c>
      <c r="I45" s="56"/>
    </row>
    <row r="46" spans="1:9" x14ac:dyDescent="0.25">
      <c r="A46" s="68" t="s">
        <v>135</v>
      </c>
      <c r="B46" s="39">
        <v>18.420000000000002</v>
      </c>
      <c r="C46" s="39">
        <v>20.93</v>
      </c>
      <c r="D46" s="39">
        <v>77.09</v>
      </c>
      <c r="E46" s="39">
        <v>158.75</v>
      </c>
      <c r="F46" s="39">
        <v>303.75</v>
      </c>
      <c r="G46" s="69"/>
      <c r="H46" s="69">
        <f t="shared" si="1"/>
        <v>578.94000000000005</v>
      </c>
      <c r="I46" s="56"/>
    </row>
    <row r="47" spans="1:9" x14ac:dyDescent="0.25">
      <c r="A47" s="68" t="s">
        <v>136</v>
      </c>
      <c r="B47" s="39">
        <v>16.8</v>
      </c>
      <c r="C47" s="39">
        <v>24.73</v>
      </c>
      <c r="D47" s="39">
        <v>78.650000000000006</v>
      </c>
      <c r="E47" s="39">
        <v>149.93</v>
      </c>
      <c r="F47" s="39">
        <v>278.64</v>
      </c>
      <c r="G47" s="69"/>
      <c r="H47" s="69">
        <f t="shared" si="1"/>
        <v>548.75</v>
      </c>
      <c r="I47" s="56"/>
    </row>
    <row r="48" spans="1:9" x14ac:dyDescent="0.25">
      <c r="A48" s="68" t="s">
        <v>137</v>
      </c>
      <c r="B48" s="39">
        <v>16.22</v>
      </c>
      <c r="C48" s="39">
        <v>18.850000000000001</v>
      </c>
      <c r="D48" s="39">
        <v>65.7</v>
      </c>
      <c r="E48" s="39">
        <v>134.57</v>
      </c>
      <c r="F48" s="39">
        <v>216.01</v>
      </c>
      <c r="G48" s="69"/>
      <c r="H48" s="69">
        <f t="shared" si="1"/>
        <v>451.35</v>
      </c>
      <c r="I48" s="56"/>
    </row>
    <row r="49" spans="1:9" x14ac:dyDescent="0.25">
      <c r="A49" s="68" t="s">
        <v>138</v>
      </c>
      <c r="B49" s="39">
        <v>16.190000000000001</v>
      </c>
      <c r="C49" s="39">
        <v>21.03</v>
      </c>
      <c r="D49" s="39">
        <v>50.64</v>
      </c>
      <c r="E49" s="39">
        <v>92.05</v>
      </c>
      <c r="F49" s="39">
        <v>151.94</v>
      </c>
      <c r="G49" s="69"/>
      <c r="H49" s="69">
        <f t="shared" si="1"/>
        <v>331.85</v>
      </c>
      <c r="I49" s="56"/>
    </row>
    <row r="50" spans="1:9" x14ac:dyDescent="0.25">
      <c r="A50" s="68" t="s">
        <v>139</v>
      </c>
      <c r="B50" s="39">
        <v>11.77</v>
      </c>
      <c r="C50" s="39">
        <v>15.49</v>
      </c>
      <c r="D50" s="39">
        <v>49.34</v>
      </c>
      <c r="E50" s="39">
        <v>77.02</v>
      </c>
      <c r="F50" s="39">
        <v>132.1</v>
      </c>
      <c r="G50" s="69"/>
      <c r="H50" s="69">
        <f t="shared" si="1"/>
        <v>285.72000000000003</v>
      </c>
      <c r="I50" s="56"/>
    </row>
    <row r="51" spans="1:9" x14ac:dyDescent="0.25">
      <c r="A51" s="68" t="s">
        <v>140</v>
      </c>
      <c r="B51" s="39">
        <v>16.350000000000001</v>
      </c>
      <c r="C51" s="39">
        <v>15.24</v>
      </c>
      <c r="D51" s="39">
        <v>61.08</v>
      </c>
      <c r="E51" s="39">
        <v>100.72</v>
      </c>
      <c r="F51" s="39">
        <v>143.58000000000001</v>
      </c>
      <c r="G51" s="69"/>
      <c r="H51" s="69">
        <f t="shared" si="1"/>
        <v>336.97</v>
      </c>
      <c r="I51" s="56"/>
    </row>
    <row r="52" spans="1:9" x14ac:dyDescent="0.25">
      <c r="A52" s="68" t="s">
        <v>141</v>
      </c>
      <c r="B52" s="39">
        <v>14.92</v>
      </c>
      <c r="C52" s="39">
        <v>22.03</v>
      </c>
      <c r="D52" s="39">
        <v>62.41</v>
      </c>
      <c r="E52" s="39">
        <v>100.64</v>
      </c>
      <c r="F52" s="39">
        <v>154.22</v>
      </c>
      <c r="G52" s="69"/>
      <c r="H52" s="69">
        <f t="shared" si="1"/>
        <v>354.22</v>
      </c>
      <c r="I52" s="56"/>
    </row>
    <row r="53" spans="1:9" x14ac:dyDescent="0.25">
      <c r="A53" s="68" t="s">
        <v>142</v>
      </c>
      <c r="B53" s="39">
        <v>14.97</v>
      </c>
      <c r="C53" s="39">
        <v>13.93</v>
      </c>
      <c r="D53" s="39">
        <v>60.19</v>
      </c>
      <c r="E53" s="39">
        <v>97.45</v>
      </c>
      <c r="F53" s="39">
        <v>181.95</v>
      </c>
      <c r="G53" s="69"/>
      <c r="H53" s="69">
        <f t="shared" si="1"/>
        <v>368.49</v>
      </c>
      <c r="I53" s="56"/>
    </row>
    <row r="54" spans="1:9" x14ac:dyDescent="0.25">
      <c r="A54" s="68" t="s">
        <v>143</v>
      </c>
      <c r="B54" s="39">
        <v>16.2</v>
      </c>
      <c r="C54" s="39">
        <v>21.7</v>
      </c>
      <c r="D54" s="39">
        <v>73.47</v>
      </c>
      <c r="E54" s="39">
        <v>122.05</v>
      </c>
      <c r="F54" s="39">
        <v>232.26</v>
      </c>
      <c r="G54" s="69"/>
      <c r="H54" s="69">
        <f t="shared" si="1"/>
        <v>465.68</v>
      </c>
      <c r="I54" s="56"/>
    </row>
    <row r="55" spans="1:9" x14ac:dyDescent="0.25">
      <c r="A55" s="68" t="s">
        <v>144</v>
      </c>
      <c r="B55" s="39">
        <v>15.88</v>
      </c>
      <c r="C55" s="39">
        <v>23.64</v>
      </c>
      <c r="D55" s="39">
        <v>73.349999999999994</v>
      </c>
      <c r="E55" s="39">
        <v>88.52</v>
      </c>
      <c r="F55" s="39">
        <v>287.7</v>
      </c>
      <c r="G55" s="38"/>
      <c r="H55" s="69">
        <f t="shared" si="1"/>
        <v>489.09</v>
      </c>
    </row>
    <row r="56" spans="1:9" x14ac:dyDescent="0.25">
      <c r="A56" s="68" t="s">
        <v>145</v>
      </c>
      <c r="B56" s="39">
        <v>21.4</v>
      </c>
      <c r="C56" s="39">
        <v>24</v>
      </c>
      <c r="D56" s="39">
        <v>77.400000000000006</v>
      </c>
      <c r="E56" s="39">
        <v>70.8</v>
      </c>
      <c r="F56" s="39">
        <v>243.3</v>
      </c>
      <c r="G56" s="38"/>
      <c r="H56" s="69">
        <f t="shared" si="1"/>
        <v>436.90000000000003</v>
      </c>
    </row>
    <row r="57" spans="1:9" x14ac:dyDescent="0.25">
      <c r="A57" s="70" t="s">
        <v>146</v>
      </c>
      <c r="B57" s="39">
        <v>15.4</v>
      </c>
      <c r="C57" s="39">
        <v>17.899999999999999</v>
      </c>
      <c r="D57" s="39">
        <v>64.400000000000006</v>
      </c>
      <c r="E57" s="39">
        <v>65.2</v>
      </c>
      <c r="F57" s="39">
        <v>225.7</v>
      </c>
      <c r="G57" s="38"/>
      <c r="H57" s="39">
        <f t="shared" si="1"/>
        <v>388.6</v>
      </c>
    </row>
    <row r="58" spans="1:9" x14ac:dyDescent="0.25">
      <c r="A58" s="70" t="s">
        <v>147</v>
      </c>
      <c r="B58" s="39">
        <v>14.55</v>
      </c>
      <c r="C58" s="39">
        <v>24.66</v>
      </c>
      <c r="D58" s="39">
        <v>71.09</v>
      </c>
      <c r="E58" s="39">
        <v>76.17</v>
      </c>
      <c r="F58" s="39">
        <v>240.1</v>
      </c>
      <c r="G58" s="38"/>
      <c r="H58" s="39">
        <f t="shared" si="1"/>
        <v>426.57000000000005</v>
      </c>
    </row>
    <row r="59" spans="1:9" x14ac:dyDescent="0.25">
      <c r="A59" s="70" t="s">
        <v>148</v>
      </c>
      <c r="B59" s="39">
        <v>15.76</v>
      </c>
      <c r="C59" s="39">
        <v>23.48</v>
      </c>
      <c r="D59" s="39">
        <v>78.569999999999993</v>
      </c>
      <c r="E59" s="39">
        <v>76.349999999999994</v>
      </c>
      <c r="F59" s="39">
        <v>282.89999999999998</v>
      </c>
      <c r="G59" s="38"/>
      <c r="H59" s="39">
        <f t="shared" si="1"/>
        <v>477.05999999999995</v>
      </c>
    </row>
    <row r="60" spans="1:9" x14ac:dyDescent="0.25">
      <c r="A60" s="70" t="s">
        <v>149</v>
      </c>
      <c r="B60" s="39">
        <v>22.82</v>
      </c>
      <c r="C60" s="39">
        <v>27.97</v>
      </c>
      <c r="D60" s="39">
        <v>100.6</v>
      </c>
      <c r="E60" s="39">
        <v>105.2</v>
      </c>
      <c r="F60" s="39">
        <v>360.2</v>
      </c>
      <c r="G60" s="38"/>
      <c r="H60" s="39">
        <f t="shared" si="1"/>
        <v>616.79</v>
      </c>
    </row>
    <row r="61" spans="1:9" x14ac:dyDescent="0.25">
      <c r="A61" s="70" t="s">
        <v>150</v>
      </c>
      <c r="B61" s="39">
        <v>17.72</v>
      </c>
      <c r="C61" s="39">
        <v>22.75</v>
      </c>
      <c r="D61" s="39">
        <v>74.150000000000006</v>
      </c>
      <c r="E61" s="39">
        <v>77.650000000000006</v>
      </c>
      <c r="F61" s="39">
        <v>299.10000000000002</v>
      </c>
      <c r="G61" s="38"/>
      <c r="H61" s="39">
        <f t="shared" si="1"/>
        <v>491.37</v>
      </c>
    </row>
    <row r="62" spans="1:9" x14ac:dyDescent="0.25">
      <c r="A62" s="70" t="s">
        <v>151</v>
      </c>
      <c r="B62" s="39">
        <v>15.22</v>
      </c>
      <c r="C62" s="39">
        <v>22.79</v>
      </c>
      <c r="D62" s="39">
        <v>73.02</v>
      </c>
      <c r="E62" s="39">
        <v>81.02</v>
      </c>
      <c r="F62" s="39">
        <v>229.4</v>
      </c>
      <c r="G62" s="38"/>
      <c r="H62" s="39">
        <f t="shared" si="1"/>
        <v>421.45000000000005</v>
      </c>
    </row>
    <row r="63" spans="1:9" x14ac:dyDescent="0.25">
      <c r="A63" s="68" t="s">
        <v>152</v>
      </c>
      <c r="B63" s="39">
        <v>18.57</v>
      </c>
      <c r="C63" s="39">
        <v>23.89</v>
      </c>
      <c r="D63" s="39">
        <v>84</v>
      </c>
      <c r="E63" s="39">
        <v>78.89</v>
      </c>
      <c r="F63" s="39">
        <v>274</v>
      </c>
      <c r="G63" s="39"/>
      <c r="H63" s="39">
        <f t="shared" si="1"/>
        <v>479.35</v>
      </c>
    </row>
    <row r="64" spans="1:9" x14ac:dyDescent="0.25">
      <c r="A64" s="70" t="s">
        <v>153</v>
      </c>
      <c r="B64" s="39">
        <v>20.37</v>
      </c>
      <c r="C64" s="39">
        <v>23.68</v>
      </c>
      <c r="D64" s="39">
        <v>74.87</v>
      </c>
      <c r="E64" s="39">
        <v>76.28</v>
      </c>
      <c r="F64" s="39">
        <v>256.3</v>
      </c>
      <c r="G64" s="39"/>
      <c r="H64" s="39">
        <f t="shared" si="1"/>
        <v>451.5</v>
      </c>
    </row>
    <row r="65" spans="1:8" x14ac:dyDescent="0.25">
      <c r="A65" s="70" t="s">
        <v>154</v>
      </c>
      <c r="B65" s="39">
        <v>14.94</v>
      </c>
      <c r="C65" s="39">
        <v>20.95</v>
      </c>
      <c r="D65" s="39">
        <v>66.88</v>
      </c>
      <c r="E65" s="39">
        <v>76.42</v>
      </c>
      <c r="F65" s="39">
        <v>248.7</v>
      </c>
      <c r="G65" s="39"/>
      <c r="H65" s="39">
        <f t="shared" si="1"/>
        <v>427.89</v>
      </c>
    </row>
    <row r="66" spans="1:8" x14ac:dyDescent="0.25">
      <c r="A66" s="70" t="s">
        <v>155</v>
      </c>
      <c r="B66" s="39">
        <v>16.05</v>
      </c>
      <c r="C66" s="39">
        <v>21.07</v>
      </c>
      <c r="D66" s="39">
        <v>71.7</v>
      </c>
      <c r="E66" s="39">
        <v>73.94</v>
      </c>
      <c r="F66" s="39">
        <v>254.7</v>
      </c>
      <c r="G66" s="39"/>
      <c r="H66" s="39">
        <f t="shared" si="1"/>
        <v>437.46</v>
      </c>
    </row>
    <row r="67" spans="1:8" x14ac:dyDescent="0.25">
      <c r="A67" s="70" t="s">
        <v>156</v>
      </c>
      <c r="B67" s="39">
        <v>14.52</v>
      </c>
      <c r="C67" s="39">
        <v>23.82</v>
      </c>
      <c r="D67" s="39">
        <v>73.77</v>
      </c>
      <c r="E67" s="39">
        <v>79.55</v>
      </c>
      <c r="F67" s="39">
        <v>253.6</v>
      </c>
      <c r="G67" s="39"/>
      <c r="H67" s="39">
        <f t="shared" si="1"/>
        <v>445.26</v>
      </c>
    </row>
    <row r="68" spans="1:8" x14ac:dyDescent="0.25">
      <c r="A68" s="70" t="s">
        <v>157</v>
      </c>
      <c r="B68" s="39">
        <v>15.2</v>
      </c>
      <c r="C68" s="39">
        <v>23.88</v>
      </c>
      <c r="D68" s="39">
        <v>68.17</v>
      </c>
      <c r="E68" s="39">
        <v>61.93</v>
      </c>
      <c r="F68" s="39">
        <v>232.3</v>
      </c>
      <c r="G68" s="39"/>
      <c r="H68" s="39">
        <f t="shared" si="1"/>
        <v>401.48</v>
      </c>
    </row>
    <row r="69" spans="1:8" x14ac:dyDescent="0.25">
      <c r="A69" s="70" t="s">
        <v>158</v>
      </c>
      <c r="B69" s="39">
        <v>14.3</v>
      </c>
      <c r="C69" s="39">
        <v>19.239999999999998</v>
      </c>
      <c r="D69" s="39">
        <v>55.57</v>
      </c>
      <c r="E69" s="39">
        <v>61.21</v>
      </c>
      <c r="F69" s="39">
        <v>193.7</v>
      </c>
      <c r="G69" s="39"/>
      <c r="H69" s="39">
        <f t="shared" si="1"/>
        <v>344.02</v>
      </c>
    </row>
    <row r="70" spans="1:8" x14ac:dyDescent="0.25">
      <c r="A70" s="70" t="s">
        <v>159</v>
      </c>
      <c r="B70" s="39">
        <v>18.41</v>
      </c>
      <c r="C70" s="39">
        <v>26.94</v>
      </c>
      <c r="D70" s="39">
        <v>70.709999999999994</v>
      </c>
      <c r="E70" s="39">
        <v>78.19</v>
      </c>
      <c r="F70" s="39">
        <v>279.8</v>
      </c>
      <c r="G70" s="39"/>
      <c r="H70" s="39">
        <f t="shared" ref="H70:H78" si="2">SUM(B70:F70)</f>
        <v>474.05</v>
      </c>
    </row>
    <row r="71" spans="1:8" x14ac:dyDescent="0.25">
      <c r="A71" s="70" t="s">
        <v>160</v>
      </c>
      <c r="B71" s="39">
        <v>18.29</v>
      </c>
      <c r="C71" s="39">
        <v>23.57</v>
      </c>
      <c r="D71" s="39">
        <v>78.2</v>
      </c>
      <c r="E71" s="39">
        <v>86.29</v>
      </c>
      <c r="F71" s="39">
        <v>321.89999999999998</v>
      </c>
      <c r="G71" s="39"/>
      <c r="H71" s="39">
        <f t="shared" si="2"/>
        <v>528.25</v>
      </c>
    </row>
    <row r="72" spans="1:8" x14ac:dyDescent="0.25">
      <c r="A72" s="70" t="s">
        <v>161</v>
      </c>
      <c r="B72" s="39">
        <v>26.88</v>
      </c>
      <c r="C72" s="39">
        <v>28.51</v>
      </c>
      <c r="D72" s="39">
        <v>98.38</v>
      </c>
      <c r="E72" s="39">
        <v>119.6</v>
      </c>
      <c r="F72" s="39">
        <v>478.6</v>
      </c>
      <c r="G72" s="39"/>
      <c r="H72" s="39">
        <f t="shared" si="2"/>
        <v>751.97</v>
      </c>
    </row>
    <row r="73" spans="1:8" x14ac:dyDescent="0.25">
      <c r="A73" s="70" t="s">
        <v>162</v>
      </c>
      <c r="B73" s="39">
        <v>19.260000000000002</v>
      </c>
      <c r="C73" s="39">
        <v>24.05</v>
      </c>
      <c r="D73" s="39">
        <v>83.96</v>
      </c>
      <c r="E73" s="39">
        <v>109.1</v>
      </c>
      <c r="F73" s="39">
        <v>425.3</v>
      </c>
      <c r="G73" s="39"/>
      <c r="H73" s="39">
        <f t="shared" si="2"/>
        <v>661.67000000000007</v>
      </c>
    </row>
    <row r="74" spans="1:8" x14ac:dyDescent="0.25">
      <c r="A74" s="70" t="s">
        <v>163</v>
      </c>
      <c r="B74" s="39">
        <v>16.670000000000002</v>
      </c>
      <c r="C74" s="39">
        <v>26.64</v>
      </c>
      <c r="D74" s="39">
        <v>94.2</v>
      </c>
      <c r="E74" s="39">
        <v>120.6</v>
      </c>
      <c r="F74" s="39">
        <v>588.29999999999995</v>
      </c>
      <c r="G74" s="39"/>
      <c r="H74" s="39">
        <f t="shared" si="2"/>
        <v>846.41</v>
      </c>
    </row>
    <row r="75" spans="1:8" x14ac:dyDescent="0.25">
      <c r="A75" s="70" t="s">
        <v>164</v>
      </c>
      <c r="B75" s="39">
        <v>17.29</v>
      </c>
      <c r="C75" s="39">
        <v>28.46</v>
      </c>
      <c r="D75" s="39">
        <v>106.8</v>
      </c>
      <c r="E75" s="39">
        <v>142.4</v>
      </c>
      <c r="F75" s="39">
        <v>754.3</v>
      </c>
      <c r="G75" s="39"/>
      <c r="H75" s="39">
        <f t="shared" si="2"/>
        <v>1049.25</v>
      </c>
    </row>
    <row r="76" spans="1:8" x14ac:dyDescent="0.25">
      <c r="A76" s="70" t="s">
        <v>165</v>
      </c>
      <c r="B76" s="39">
        <v>20.68</v>
      </c>
      <c r="C76" s="39">
        <v>32.380000000000003</v>
      </c>
      <c r="D76" s="39">
        <v>124.9</v>
      </c>
      <c r="E76" s="39">
        <v>158.6</v>
      </c>
      <c r="F76" s="39">
        <v>838</v>
      </c>
      <c r="G76" s="39"/>
      <c r="H76" s="39">
        <f t="shared" si="2"/>
        <v>1174.56</v>
      </c>
    </row>
    <row r="77" spans="1:8" x14ac:dyDescent="0.25">
      <c r="A77" s="70" t="s">
        <v>166</v>
      </c>
      <c r="B77" s="39">
        <v>15.74</v>
      </c>
      <c r="C77" s="39">
        <v>29.15</v>
      </c>
      <c r="D77" s="39">
        <v>110.7</v>
      </c>
      <c r="E77" s="39">
        <v>151.69999999999999</v>
      </c>
      <c r="F77" s="39">
        <v>831.1</v>
      </c>
      <c r="G77" s="39"/>
      <c r="H77" s="39">
        <f t="shared" si="2"/>
        <v>1138.3899999999999</v>
      </c>
    </row>
    <row r="78" spans="1:8" x14ac:dyDescent="0.25">
      <c r="A78" s="70" t="s">
        <v>167</v>
      </c>
      <c r="B78" s="39">
        <v>19.190000000000001</v>
      </c>
      <c r="C78" s="39">
        <v>34.71</v>
      </c>
      <c r="D78" s="39">
        <v>127.8</v>
      </c>
      <c r="E78" s="39">
        <v>167.8</v>
      </c>
      <c r="F78" s="39">
        <v>868.3</v>
      </c>
      <c r="G78" s="39"/>
      <c r="H78" s="39">
        <f t="shared" si="2"/>
        <v>1217.8</v>
      </c>
    </row>
    <row r="79" spans="1:8" x14ac:dyDescent="0.25">
      <c r="A79" s="70" t="s">
        <v>168</v>
      </c>
      <c r="B79" s="39">
        <v>23.31</v>
      </c>
      <c r="C79" s="39">
        <v>33.54</v>
      </c>
      <c r="D79" s="39">
        <v>130.4</v>
      </c>
      <c r="E79" s="39">
        <v>158.4</v>
      </c>
      <c r="F79" s="39">
        <v>769</v>
      </c>
      <c r="G79" s="39"/>
      <c r="H79" s="39">
        <f t="shared" ref="H79" si="3">SUM(B79:F79)</f>
        <v>1114.6500000000001</v>
      </c>
    </row>
    <row r="80" spans="1:8" x14ac:dyDescent="0.25">
      <c r="A80" s="70" t="s">
        <v>169</v>
      </c>
      <c r="B80" s="39">
        <v>22.11</v>
      </c>
      <c r="C80" s="39">
        <v>36.4</v>
      </c>
      <c r="D80" s="39">
        <v>132.30000000000001</v>
      </c>
      <c r="E80" s="39">
        <v>150.30000000000001</v>
      </c>
      <c r="F80" s="39">
        <v>694</v>
      </c>
      <c r="G80" s="39"/>
      <c r="H80" s="39">
        <f t="shared" ref="H80:H82" si="4">SUM(B80:F80)</f>
        <v>1035.1100000000001</v>
      </c>
    </row>
    <row r="81" spans="1:9" x14ac:dyDescent="0.25">
      <c r="A81" s="70" t="s">
        <v>170</v>
      </c>
      <c r="B81" s="39">
        <v>19.989999999999998</v>
      </c>
      <c r="C81" s="39">
        <v>27.36</v>
      </c>
      <c r="D81" s="39">
        <v>112.3</v>
      </c>
      <c r="E81" s="39">
        <v>117.4</v>
      </c>
      <c r="F81" s="39">
        <v>581.9</v>
      </c>
      <c r="G81" s="39"/>
      <c r="H81" s="39">
        <f t="shared" si="4"/>
        <v>858.94999999999993</v>
      </c>
    </row>
    <row r="82" spans="1:9" x14ac:dyDescent="0.25">
      <c r="A82" s="70" t="s">
        <v>171</v>
      </c>
      <c r="B82" s="39">
        <v>21.92</v>
      </c>
      <c r="C82" s="39">
        <v>28.21</v>
      </c>
      <c r="D82" s="39">
        <v>94.69</v>
      </c>
      <c r="E82" s="39">
        <v>118.5</v>
      </c>
      <c r="F82" s="39">
        <v>494.8</v>
      </c>
      <c r="G82" s="39"/>
      <c r="H82" s="39">
        <f t="shared" si="4"/>
        <v>758.12</v>
      </c>
    </row>
    <row r="83" spans="1:9" x14ac:dyDescent="0.25">
      <c r="A83" s="70" t="s">
        <v>172</v>
      </c>
      <c r="B83" s="39">
        <f>19720000*(1000/1000000000)</f>
        <v>19.72</v>
      </c>
      <c r="C83" s="39">
        <f>28030000*(1000/1000000000)</f>
        <v>28.029999999999998</v>
      </c>
      <c r="D83" s="39">
        <f>88250000*(1000/1000000000)</f>
        <v>88.25</v>
      </c>
      <c r="E83" s="39">
        <f>103300000*(1000/1000000000)</f>
        <v>103.3</v>
      </c>
      <c r="F83" s="39">
        <f>393200000*(1000/1000000000)</f>
        <v>393.2</v>
      </c>
      <c r="G83" s="39"/>
      <c r="H83" s="39">
        <f>SUM(B83:F83)</f>
        <v>632.5</v>
      </c>
    </row>
    <row r="84" spans="1:9" x14ac:dyDescent="0.25">
      <c r="A84" s="70" t="s">
        <v>173</v>
      </c>
      <c r="B84" s="39">
        <v>14.86</v>
      </c>
      <c r="C84" s="39">
        <v>25.72</v>
      </c>
      <c r="D84" s="39">
        <v>68.55</v>
      </c>
      <c r="E84" s="39">
        <v>79.94</v>
      </c>
      <c r="F84" s="39">
        <v>308.5</v>
      </c>
      <c r="G84" s="39"/>
      <c r="H84" s="39">
        <f>SUM(B84:F84)</f>
        <v>497.57</v>
      </c>
    </row>
    <row r="85" spans="1:9" x14ac:dyDescent="0.25">
      <c r="A85" s="70" t="s">
        <v>174</v>
      </c>
      <c r="B85" s="39">
        <v>11.55</v>
      </c>
      <c r="C85" s="39">
        <v>15.66</v>
      </c>
      <c r="D85" s="39">
        <v>42.63</v>
      </c>
      <c r="E85" s="39">
        <v>57.29</v>
      </c>
      <c r="F85" s="39">
        <v>196.4</v>
      </c>
      <c r="G85" s="39"/>
      <c r="H85" s="39">
        <f t="shared" ref="H85" si="5">SUM(B85:F85)</f>
        <v>323.52999999999997</v>
      </c>
    </row>
    <row r="86" spans="1:9" x14ac:dyDescent="0.25">
      <c r="A86" s="70" t="s">
        <v>175</v>
      </c>
      <c r="B86" s="39">
        <v>13.52</v>
      </c>
      <c r="C86" s="39">
        <v>18.420000000000002</v>
      </c>
      <c r="D86" s="39">
        <v>57.83</v>
      </c>
      <c r="E86" s="39">
        <v>60.99</v>
      </c>
      <c r="F86" s="39">
        <v>242.6</v>
      </c>
      <c r="G86" s="39"/>
      <c r="H86" s="39">
        <f t="shared" ref="H86" si="6">SUM(B86:F86)</f>
        <v>393.36</v>
      </c>
    </row>
    <row r="87" spans="1:9" x14ac:dyDescent="0.25">
      <c r="A87" s="70" t="s">
        <v>176</v>
      </c>
      <c r="B87" s="39">
        <v>14.81</v>
      </c>
      <c r="C87" s="39">
        <v>14.51</v>
      </c>
      <c r="D87" s="39">
        <v>60.7</v>
      </c>
      <c r="E87" s="39">
        <v>55.65</v>
      </c>
      <c r="F87" s="39">
        <v>240.7</v>
      </c>
      <c r="G87" s="39"/>
      <c r="H87" s="39">
        <v>386.3699951171875</v>
      </c>
      <c r="I87" s="5"/>
    </row>
    <row r="88" spans="1:9" x14ac:dyDescent="0.25">
      <c r="A88" s="70" t="s">
        <v>177</v>
      </c>
      <c r="B88" s="39">
        <v>14.87</v>
      </c>
      <c r="C88" s="39">
        <v>14.05</v>
      </c>
      <c r="D88" s="39">
        <v>53.19</v>
      </c>
      <c r="E88" s="39">
        <v>63.76</v>
      </c>
      <c r="F88" s="39">
        <v>247.9</v>
      </c>
      <c r="G88" s="39"/>
      <c r="H88" s="39">
        <f>SUM(B88:F88)</f>
        <v>393.77</v>
      </c>
    </row>
    <row r="89" spans="1:9" x14ac:dyDescent="0.25">
      <c r="B89" s="88"/>
    </row>
  </sheetData>
  <phoneticPr fontId="37" type="noConversion"/>
  <hyperlinks>
    <hyperlink ref="A3" location="'TABLE OF CONTENTS'!A1" display="Return to Table of Contents" xr:uid="{00000000-0004-0000-0800-000000000000}"/>
  </hyperlinks>
  <pageMargins left="0.7" right="0.7" top="0.75" bottom="0.75" header="0.3" footer="0.3"/>
  <pageSetup orientation="portrait" r:id="rId1"/>
  <headerFooter>
    <oddHeader>&amp;L&amp;"Calibri"&amp;11&amp;K000000NONCONFIDENTIAL // EXTERNAL&amp;1#_x000D_&amp;"Calibri"&amp;11&amp;K000000&amp;"Calibri"&amp;11&amp;K000000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0"/>
  <dimension ref="A1:H102"/>
  <sheetViews>
    <sheetView workbookViewId="0">
      <pane xSplit="1" ySplit="3" topLeftCell="B4" activePane="bottomRight" state="frozen"/>
      <selection pane="topRight" activeCell="J83" sqref="J83"/>
      <selection pane="bottomLeft" activeCell="J83" sqref="J83"/>
      <selection pane="bottomRight"/>
    </sheetView>
  </sheetViews>
  <sheetFormatPr defaultColWidth="9.140625" defaultRowHeight="15" x14ac:dyDescent="0.25"/>
  <cols>
    <col min="6" max="6" width="13.5703125" bestFit="1" customWidth="1"/>
    <col min="7" max="8" width="12.5703125" bestFit="1" customWidth="1"/>
  </cols>
  <sheetData>
    <row r="1" spans="1:8" s="58" customFormat="1" ht="20.25" x14ac:dyDescent="0.3">
      <c r="A1" s="28" t="s">
        <v>193</v>
      </c>
      <c r="H1" s="25" t="s">
        <v>179</v>
      </c>
    </row>
    <row r="2" spans="1:8" s="58" customFormat="1" x14ac:dyDescent="0.25">
      <c r="A2" s="11" t="s">
        <v>86</v>
      </c>
      <c r="H2" s="25" t="s">
        <v>194</v>
      </c>
    </row>
    <row r="3" spans="1:8" x14ac:dyDescent="0.25">
      <c r="B3" t="s">
        <v>195</v>
      </c>
      <c r="C3" t="s">
        <v>196</v>
      </c>
      <c r="D3" t="s">
        <v>197</v>
      </c>
    </row>
    <row r="4" spans="1:8" x14ac:dyDescent="0.25">
      <c r="A4" s="71" t="s">
        <v>198</v>
      </c>
      <c r="B4" s="38">
        <v>721</v>
      </c>
      <c r="C4" s="38">
        <v>658</v>
      </c>
      <c r="D4" s="38">
        <v>597</v>
      </c>
    </row>
    <row r="5" spans="1:8" x14ac:dyDescent="0.25">
      <c r="A5" s="71" t="s">
        <v>199</v>
      </c>
      <c r="B5" s="38">
        <v>723</v>
      </c>
      <c r="C5" s="38">
        <v>657</v>
      </c>
      <c r="D5" s="38">
        <v>595</v>
      </c>
    </row>
    <row r="6" spans="1:8" x14ac:dyDescent="0.25">
      <c r="A6" s="71" t="s">
        <v>200</v>
      </c>
      <c r="B6" s="38">
        <v>718</v>
      </c>
      <c r="C6" s="38">
        <v>648</v>
      </c>
      <c r="D6" s="38">
        <v>583</v>
      </c>
    </row>
    <row r="7" spans="1:8" x14ac:dyDescent="0.25">
      <c r="A7" s="71" t="s">
        <v>201</v>
      </c>
      <c r="B7" s="38">
        <v>704</v>
      </c>
      <c r="C7" s="38">
        <v>631</v>
      </c>
      <c r="D7" s="38">
        <v>567</v>
      </c>
    </row>
    <row r="8" spans="1:8" x14ac:dyDescent="0.25">
      <c r="A8" s="71" t="s">
        <v>202</v>
      </c>
      <c r="B8" s="38">
        <v>698</v>
      </c>
      <c r="C8" s="38">
        <v>629</v>
      </c>
      <c r="D8" s="38">
        <v>568</v>
      </c>
    </row>
    <row r="9" spans="1:8" x14ac:dyDescent="0.25">
      <c r="A9" s="71" t="s">
        <v>203</v>
      </c>
      <c r="B9" s="38">
        <v>703</v>
      </c>
      <c r="C9" s="38">
        <v>629</v>
      </c>
      <c r="D9" s="38">
        <v>568</v>
      </c>
    </row>
    <row r="10" spans="1:8" x14ac:dyDescent="0.25">
      <c r="A10" s="71" t="s">
        <v>204</v>
      </c>
      <c r="B10" s="38">
        <v>715</v>
      </c>
      <c r="C10" s="38">
        <v>645</v>
      </c>
      <c r="D10" s="38">
        <v>574</v>
      </c>
    </row>
    <row r="11" spans="1:8" x14ac:dyDescent="0.25">
      <c r="A11" s="71" t="s">
        <v>205</v>
      </c>
      <c r="B11" s="38">
        <v>712</v>
      </c>
      <c r="C11" s="38">
        <v>641</v>
      </c>
      <c r="D11" s="38">
        <v>569</v>
      </c>
    </row>
    <row r="12" spans="1:8" x14ac:dyDescent="0.25">
      <c r="A12" s="71" t="s">
        <v>206</v>
      </c>
      <c r="B12" s="38">
        <v>719</v>
      </c>
      <c r="C12" s="38">
        <v>651</v>
      </c>
      <c r="D12" s="38">
        <v>583</v>
      </c>
    </row>
    <row r="13" spans="1:8" x14ac:dyDescent="0.25">
      <c r="A13" s="71" t="s">
        <v>207</v>
      </c>
      <c r="B13" s="38">
        <v>725</v>
      </c>
      <c r="C13" s="38">
        <v>666</v>
      </c>
      <c r="D13" s="38">
        <v>600</v>
      </c>
    </row>
    <row r="14" spans="1:8" x14ac:dyDescent="0.25">
      <c r="A14" s="71" t="s">
        <v>208</v>
      </c>
      <c r="B14" s="38">
        <v>724</v>
      </c>
      <c r="C14" s="38">
        <v>660</v>
      </c>
      <c r="D14" s="38">
        <v>594</v>
      </c>
    </row>
    <row r="15" spans="1:8" x14ac:dyDescent="0.25">
      <c r="A15" s="71" t="s">
        <v>209</v>
      </c>
      <c r="B15" s="38">
        <v>730</v>
      </c>
      <c r="C15" s="38">
        <v>667</v>
      </c>
      <c r="D15" s="38">
        <v>601</v>
      </c>
    </row>
    <row r="16" spans="1:8" x14ac:dyDescent="0.25">
      <c r="A16" s="71" t="s">
        <v>210</v>
      </c>
      <c r="B16" s="38">
        <v>730</v>
      </c>
      <c r="C16" s="38">
        <v>666</v>
      </c>
      <c r="D16" s="38">
        <v>604</v>
      </c>
    </row>
    <row r="17" spans="1:4" x14ac:dyDescent="0.25">
      <c r="A17" s="71" t="s">
        <v>211</v>
      </c>
      <c r="B17" s="38">
        <v>728</v>
      </c>
      <c r="C17" s="38">
        <v>663</v>
      </c>
      <c r="D17" s="38">
        <v>597</v>
      </c>
    </row>
    <row r="18" spans="1:4" x14ac:dyDescent="0.25">
      <c r="A18" s="71" t="s">
        <v>212</v>
      </c>
      <c r="B18" s="38">
        <v>731</v>
      </c>
      <c r="C18" s="38">
        <v>670</v>
      </c>
      <c r="D18" s="38">
        <v>603</v>
      </c>
    </row>
    <row r="19" spans="1:4" x14ac:dyDescent="0.25">
      <c r="A19" s="71" t="s">
        <v>94</v>
      </c>
      <c r="B19" s="38">
        <v>743</v>
      </c>
      <c r="C19" s="38">
        <v>683</v>
      </c>
      <c r="D19" s="38">
        <v>621</v>
      </c>
    </row>
    <row r="20" spans="1:4" x14ac:dyDescent="0.25">
      <c r="A20" s="71" t="s">
        <v>95</v>
      </c>
      <c r="B20" s="38">
        <v>743</v>
      </c>
      <c r="C20" s="38">
        <v>685</v>
      </c>
      <c r="D20" s="38">
        <v>624</v>
      </c>
    </row>
    <row r="21" spans="1:4" x14ac:dyDescent="0.25">
      <c r="A21" s="71" t="s">
        <v>96</v>
      </c>
      <c r="B21" s="38">
        <v>743</v>
      </c>
      <c r="C21" s="38">
        <v>684</v>
      </c>
      <c r="D21" s="38">
        <v>624</v>
      </c>
    </row>
    <row r="22" spans="1:4" x14ac:dyDescent="0.25">
      <c r="A22" s="71" t="s">
        <v>97</v>
      </c>
      <c r="B22" s="38">
        <v>736</v>
      </c>
      <c r="C22" s="38">
        <v>674</v>
      </c>
      <c r="D22" s="38">
        <v>614</v>
      </c>
    </row>
    <row r="23" spans="1:4" x14ac:dyDescent="0.25">
      <c r="A23" s="71" t="s">
        <v>98</v>
      </c>
      <c r="B23" s="38">
        <v>721</v>
      </c>
      <c r="C23" s="38">
        <v>656</v>
      </c>
      <c r="D23" s="38">
        <v>593</v>
      </c>
    </row>
    <row r="24" spans="1:4" x14ac:dyDescent="0.25">
      <c r="A24" s="71" t="s">
        <v>99</v>
      </c>
      <c r="B24" s="38">
        <v>718</v>
      </c>
      <c r="C24" s="38">
        <v>654</v>
      </c>
      <c r="D24" s="38">
        <v>592</v>
      </c>
    </row>
    <row r="25" spans="1:4" x14ac:dyDescent="0.25">
      <c r="A25" s="71" t="s">
        <v>100</v>
      </c>
      <c r="B25" s="38">
        <v>718</v>
      </c>
      <c r="C25" s="38">
        <v>652</v>
      </c>
      <c r="D25" s="38">
        <v>589</v>
      </c>
    </row>
    <row r="26" spans="1:4" x14ac:dyDescent="0.25">
      <c r="A26" s="71" t="s">
        <v>101</v>
      </c>
      <c r="B26" s="38">
        <v>715</v>
      </c>
      <c r="C26" s="38">
        <v>651</v>
      </c>
      <c r="D26" s="38">
        <v>588</v>
      </c>
    </row>
    <row r="27" spans="1:4" x14ac:dyDescent="0.25">
      <c r="A27" s="71" t="s">
        <v>102</v>
      </c>
      <c r="B27" s="38">
        <v>723</v>
      </c>
      <c r="C27" s="38">
        <v>659</v>
      </c>
      <c r="D27" s="38">
        <v>590</v>
      </c>
    </row>
    <row r="28" spans="1:4" x14ac:dyDescent="0.25">
      <c r="A28" s="71" t="s">
        <v>103</v>
      </c>
      <c r="B28" s="38">
        <v>714</v>
      </c>
      <c r="C28" s="38">
        <v>647</v>
      </c>
      <c r="D28" s="38">
        <v>586</v>
      </c>
    </row>
    <row r="29" spans="1:4" x14ac:dyDescent="0.25">
      <c r="A29" s="71" t="s">
        <v>104</v>
      </c>
      <c r="B29" s="38">
        <v>716</v>
      </c>
      <c r="C29" s="38">
        <v>654</v>
      </c>
      <c r="D29" s="38">
        <v>591</v>
      </c>
    </row>
    <row r="30" spans="1:4" x14ac:dyDescent="0.25">
      <c r="A30" s="71" t="s">
        <v>105</v>
      </c>
      <c r="B30" s="38">
        <v>720</v>
      </c>
      <c r="C30" s="38">
        <v>656</v>
      </c>
      <c r="D30" s="38">
        <v>597</v>
      </c>
    </row>
    <row r="31" spans="1:4" x14ac:dyDescent="0.25">
      <c r="A31" s="71" t="s">
        <v>106</v>
      </c>
      <c r="B31" s="38">
        <v>717</v>
      </c>
      <c r="C31" s="38">
        <v>648</v>
      </c>
      <c r="D31" s="38">
        <v>587</v>
      </c>
    </row>
    <row r="32" spans="1:4" x14ac:dyDescent="0.25">
      <c r="A32" s="71" t="s">
        <v>107</v>
      </c>
      <c r="B32" s="38">
        <v>713</v>
      </c>
      <c r="C32" s="38">
        <v>644</v>
      </c>
      <c r="D32" s="38">
        <v>586</v>
      </c>
    </row>
    <row r="33" spans="1:4" x14ac:dyDescent="0.25">
      <c r="A33" s="71" t="s">
        <v>108</v>
      </c>
      <c r="B33" s="38">
        <v>713</v>
      </c>
      <c r="C33" s="38">
        <v>647</v>
      </c>
      <c r="D33" s="38">
        <v>586</v>
      </c>
    </row>
    <row r="34" spans="1:4" x14ac:dyDescent="0.25">
      <c r="A34" s="71" t="s">
        <v>109</v>
      </c>
      <c r="B34" s="38">
        <v>707</v>
      </c>
      <c r="C34" s="38">
        <v>639</v>
      </c>
      <c r="D34" s="38">
        <v>578</v>
      </c>
    </row>
    <row r="35" spans="1:4" x14ac:dyDescent="0.25">
      <c r="A35" s="71" t="s">
        <v>110</v>
      </c>
      <c r="B35" s="38">
        <v>712</v>
      </c>
      <c r="C35" s="38">
        <v>641</v>
      </c>
      <c r="D35" s="38">
        <v>576</v>
      </c>
    </row>
    <row r="36" spans="1:4" x14ac:dyDescent="0.25">
      <c r="A36" s="71" t="s">
        <v>111</v>
      </c>
      <c r="B36" s="38">
        <v>721</v>
      </c>
      <c r="C36" s="38">
        <v>649</v>
      </c>
      <c r="D36" s="38">
        <v>589</v>
      </c>
    </row>
    <row r="37" spans="1:4" x14ac:dyDescent="0.25">
      <c r="A37" s="71" t="s">
        <v>112</v>
      </c>
      <c r="B37" s="38">
        <v>725</v>
      </c>
      <c r="C37" s="38">
        <v>657</v>
      </c>
      <c r="D37" s="38">
        <v>592</v>
      </c>
    </row>
    <row r="38" spans="1:4" x14ac:dyDescent="0.25">
      <c r="A38" s="71" t="s">
        <v>113</v>
      </c>
      <c r="B38" s="38">
        <v>726</v>
      </c>
      <c r="C38" s="38">
        <v>660</v>
      </c>
      <c r="D38" s="38">
        <v>596.5</v>
      </c>
    </row>
    <row r="39" spans="1:4" x14ac:dyDescent="0.25">
      <c r="A39" s="71" t="s">
        <v>114</v>
      </c>
      <c r="B39" s="38">
        <v>731</v>
      </c>
      <c r="C39" s="38">
        <v>664</v>
      </c>
      <c r="D39" s="38">
        <v>601</v>
      </c>
    </row>
    <row r="40" spans="1:4" x14ac:dyDescent="0.25">
      <c r="A40" s="71" t="s">
        <v>115</v>
      </c>
      <c r="B40" s="38">
        <v>745</v>
      </c>
      <c r="C40" s="38">
        <v>677</v>
      </c>
      <c r="D40" s="38">
        <v>612</v>
      </c>
    </row>
    <row r="41" spans="1:4" x14ac:dyDescent="0.25">
      <c r="A41" s="71" t="s">
        <v>116</v>
      </c>
      <c r="B41" s="38">
        <v>741</v>
      </c>
      <c r="C41" s="38">
        <v>674</v>
      </c>
      <c r="D41" s="38">
        <v>608</v>
      </c>
    </row>
    <row r="42" spans="1:4" x14ac:dyDescent="0.25">
      <c r="A42" s="71" t="s">
        <v>117</v>
      </c>
      <c r="B42" s="38">
        <v>741</v>
      </c>
      <c r="C42" s="38">
        <v>668</v>
      </c>
      <c r="D42" s="38">
        <v>607</v>
      </c>
    </row>
    <row r="43" spans="1:4" x14ac:dyDescent="0.25">
      <c r="A43" s="71" t="s">
        <v>118</v>
      </c>
      <c r="B43" s="38">
        <v>763</v>
      </c>
      <c r="C43" s="38">
        <v>695</v>
      </c>
      <c r="D43" s="38">
        <v>619</v>
      </c>
    </row>
    <row r="44" spans="1:4" x14ac:dyDescent="0.25">
      <c r="A44" s="71" t="s">
        <v>119</v>
      </c>
      <c r="B44" s="38">
        <v>773</v>
      </c>
      <c r="C44" s="38">
        <v>717</v>
      </c>
      <c r="D44" s="38">
        <v>649</v>
      </c>
    </row>
    <row r="45" spans="1:4" x14ac:dyDescent="0.25">
      <c r="A45" s="71" t="s">
        <v>120</v>
      </c>
      <c r="B45" s="38">
        <v>771</v>
      </c>
      <c r="C45" s="38">
        <v>713</v>
      </c>
      <c r="D45" s="38">
        <v>647</v>
      </c>
    </row>
    <row r="46" spans="1:4" x14ac:dyDescent="0.25">
      <c r="A46" s="71" t="s">
        <v>121</v>
      </c>
      <c r="B46" s="38">
        <v>759</v>
      </c>
      <c r="C46" s="38">
        <v>700</v>
      </c>
      <c r="D46" s="38">
        <v>638</v>
      </c>
    </row>
    <row r="47" spans="1:4" x14ac:dyDescent="0.25">
      <c r="A47" s="71" t="s">
        <v>122</v>
      </c>
      <c r="B47" s="38">
        <v>761</v>
      </c>
      <c r="C47" s="38">
        <v>697</v>
      </c>
      <c r="D47" s="38">
        <v>630</v>
      </c>
    </row>
    <row r="48" spans="1:4" x14ac:dyDescent="0.25">
      <c r="A48" s="71" t="s">
        <v>123</v>
      </c>
      <c r="B48" s="38">
        <v>766</v>
      </c>
      <c r="C48" s="38">
        <v>706</v>
      </c>
      <c r="D48" s="38">
        <v>645</v>
      </c>
    </row>
    <row r="49" spans="1:6" x14ac:dyDescent="0.25">
      <c r="A49" s="71" t="s">
        <v>124</v>
      </c>
      <c r="B49" s="38">
        <v>767</v>
      </c>
      <c r="C49" s="38">
        <v>705</v>
      </c>
      <c r="D49" s="38">
        <v>650</v>
      </c>
    </row>
    <row r="50" spans="1:6" x14ac:dyDescent="0.25">
      <c r="A50" s="71" t="s">
        <v>125</v>
      </c>
      <c r="B50" s="38">
        <v>779</v>
      </c>
      <c r="C50" s="38">
        <v>727</v>
      </c>
      <c r="D50" s="38">
        <v>658</v>
      </c>
    </row>
    <row r="51" spans="1:6" x14ac:dyDescent="0.25">
      <c r="A51" s="71" t="s">
        <v>126</v>
      </c>
      <c r="B51" s="38">
        <v>781</v>
      </c>
      <c r="C51" s="38">
        <v>735</v>
      </c>
      <c r="D51" s="38">
        <v>675</v>
      </c>
    </row>
    <row r="52" spans="1:6" x14ac:dyDescent="0.25">
      <c r="A52" s="71" t="s">
        <v>127</v>
      </c>
      <c r="B52" s="38">
        <v>774</v>
      </c>
      <c r="C52" s="38">
        <v>725</v>
      </c>
      <c r="D52" s="38">
        <v>661</v>
      </c>
    </row>
    <row r="53" spans="1:6" x14ac:dyDescent="0.25">
      <c r="A53" s="71" t="s">
        <v>128</v>
      </c>
      <c r="B53" s="38">
        <v>763</v>
      </c>
      <c r="C53" s="38">
        <v>707</v>
      </c>
      <c r="D53" s="38">
        <v>649</v>
      </c>
    </row>
    <row r="54" spans="1:6" x14ac:dyDescent="0.25">
      <c r="A54" s="71" t="s">
        <v>129</v>
      </c>
      <c r="B54" s="38">
        <v>776</v>
      </c>
      <c r="C54" s="38">
        <v>722</v>
      </c>
      <c r="D54" s="38">
        <v>657.5</v>
      </c>
    </row>
    <row r="55" spans="1:6" x14ac:dyDescent="0.25">
      <c r="A55" s="71" t="s">
        <v>130</v>
      </c>
      <c r="B55" s="38">
        <v>781</v>
      </c>
      <c r="C55" s="38">
        <v>726</v>
      </c>
      <c r="D55" s="38">
        <v>673</v>
      </c>
      <c r="F55" s="57"/>
    </row>
    <row r="56" spans="1:6" x14ac:dyDescent="0.25">
      <c r="A56" s="71" t="s">
        <v>131</v>
      </c>
      <c r="B56" s="38">
        <v>779</v>
      </c>
      <c r="C56" s="38">
        <v>729</v>
      </c>
      <c r="D56" s="38">
        <v>670</v>
      </c>
    </row>
    <row r="57" spans="1:6" x14ac:dyDescent="0.25">
      <c r="A57" s="71" t="s">
        <v>132</v>
      </c>
      <c r="B57" s="38">
        <v>775</v>
      </c>
      <c r="C57" s="38">
        <v>723</v>
      </c>
      <c r="D57" s="38">
        <v>663</v>
      </c>
    </row>
    <row r="58" spans="1:6" x14ac:dyDescent="0.25">
      <c r="A58" s="71" t="s">
        <v>133</v>
      </c>
      <c r="B58" s="38">
        <v>773</v>
      </c>
      <c r="C58" s="38">
        <v>720</v>
      </c>
      <c r="D58" s="38">
        <v>663</v>
      </c>
    </row>
    <row r="59" spans="1:6" x14ac:dyDescent="0.25">
      <c r="A59" s="71" t="s">
        <v>134</v>
      </c>
      <c r="B59" s="38">
        <v>780</v>
      </c>
      <c r="C59" s="38">
        <v>726</v>
      </c>
      <c r="D59" s="38">
        <v>668</v>
      </c>
    </row>
    <row r="60" spans="1:6" x14ac:dyDescent="0.25">
      <c r="A60" s="71" t="s">
        <v>135</v>
      </c>
      <c r="B60" s="38">
        <v>773</v>
      </c>
      <c r="C60" s="38">
        <v>719</v>
      </c>
      <c r="D60" s="38">
        <v>660</v>
      </c>
    </row>
    <row r="61" spans="1:6" x14ac:dyDescent="0.25">
      <c r="A61" s="71" t="s">
        <v>136</v>
      </c>
      <c r="B61" s="38">
        <v>769</v>
      </c>
      <c r="C61" s="38">
        <v>712</v>
      </c>
      <c r="D61" s="38">
        <v>658</v>
      </c>
    </row>
    <row r="62" spans="1:6" x14ac:dyDescent="0.25">
      <c r="A62" s="71" t="s">
        <v>137</v>
      </c>
      <c r="B62" s="38">
        <v>765</v>
      </c>
      <c r="C62" s="38">
        <v>709</v>
      </c>
      <c r="D62" s="38">
        <v>658</v>
      </c>
    </row>
    <row r="63" spans="1:6" x14ac:dyDescent="0.25">
      <c r="A63" s="71" t="s">
        <v>138</v>
      </c>
      <c r="B63" s="38">
        <v>756</v>
      </c>
      <c r="C63" s="38">
        <v>695.5</v>
      </c>
      <c r="D63" s="38">
        <v>643</v>
      </c>
    </row>
    <row r="64" spans="1:6" x14ac:dyDescent="0.25">
      <c r="A64" s="71" t="s">
        <v>139</v>
      </c>
      <c r="B64" s="38">
        <v>759</v>
      </c>
      <c r="C64" s="38">
        <v>699</v>
      </c>
      <c r="D64" s="38">
        <v>651</v>
      </c>
    </row>
    <row r="65" spans="1:4" x14ac:dyDescent="0.25">
      <c r="A65" s="71" t="s">
        <v>140</v>
      </c>
      <c r="B65" s="38">
        <v>753</v>
      </c>
      <c r="C65" s="38">
        <v>697</v>
      </c>
      <c r="D65" s="38">
        <v>645</v>
      </c>
    </row>
    <row r="66" spans="1:4" x14ac:dyDescent="0.25">
      <c r="A66" s="71" t="s">
        <v>141</v>
      </c>
      <c r="B66" s="38">
        <v>751</v>
      </c>
      <c r="C66" s="38">
        <v>692</v>
      </c>
      <c r="D66" s="38">
        <v>640</v>
      </c>
    </row>
    <row r="67" spans="1:4" x14ac:dyDescent="0.25">
      <c r="A67" s="71" t="s">
        <v>142</v>
      </c>
      <c r="B67" s="38">
        <v>764</v>
      </c>
      <c r="C67" s="38">
        <v>705</v>
      </c>
      <c r="D67" s="38">
        <v>654</v>
      </c>
    </row>
    <row r="68" spans="1:4" x14ac:dyDescent="0.25">
      <c r="A68" s="68" t="s">
        <v>143</v>
      </c>
      <c r="B68" s="38">
        <v>764</v>
      </c>
      <c r="C68" s="38">
        <v>704</v>
      </c>
      <c r="D68" s="38">
        <v>653</v>
      </c>
    </row>
    <row r="69" spans="1:4" x14ac:dyDescent="0.25">
      <c r="A69" s="71" t="s">
        <v>144</v>
      </c>
      <c r="B69" s="38">
        <v>758</v>
      </c>
      <c r="C69" s="38">
        <v>703</v>
      </c>
      <c r="D69" s="38">
        <v>649</v>
      </c>
    </row>
    <row r="70" spans="1:4" x14ac:dyDescent="0.25">
      <c r="A70" s="71" t="s">
        <v>145</v>
      </c>
      <c r="B70" s="38">
        <v>753</v>
      </c>
      <c r="C70" s="38">
        <v>694</v>
      </c>
      <c r="D70" s="38">
        <v>642</v>
      </c>
    </row>
    <row r="71" spans="1:4" x14ac:dyDescent="0.25">
      <c r="A71" s="71" t="s">
        <v>146</v>
      </c>
      <c r="B71" s="38">
        <v>759</v>
      </c>
      <c r="C71" s="38">
        <v>705</v>
      </c>
      <c r="D71" s="38">
        <v>653</v>
      </c>
    </row>
    <row r="72" spans="1:4" x14ac:dyDescent="0.25">
      <c r="A72" s="71" t="s">
        <v>147</v>
      </c>
      <c r="B72" s="38">
        <v>756</v>
      </c>
      <c r="C72" s="38">
        <v>699</v>
      </c>
      <c r="D72" s="38">
        <v>649</v>
      </c>
    </row>
    <row r="73" spans="1:4" x14ac:dyDescent="0.25">
      <c r="A73" s="71" t="s">
        <v>148</v>
      </c>
      <c r="B73" s="38">
        <v>760</v>
      </c>
      <c r="C73" s="38">
        <v>705</v>
      </c>
      <c r="D73" s="38">
        <v>654</v>
      </c>
    </row>
    <row r="74" spans="1:4" x14ac:dyDescent="0.25">
      <c r="A74" s="71" t="s">
        <v>149</v>
      </c>
      <c r="B74" s="38">
        <v>763</v>
      </c>
      <c r="C74" s="38">
        <v>705</v>
      </c>
      <c r="D74" s="38">
        <v>655</v>
      </c>
    </row>
    <row r="75" spans="1:4" x14ac:dyDescent="0.25">
      <c r="A75" s="71" t="s">
        <v>150</v>
      </c>
      <c r="B75" s="38">
        <v>764</v>
      </c>
      <c r="C75" s="38">
        <v>707</v>
      </c>
      <c r="D75" s="38">
        <v>657</v>
      </c>
    </row>
    <row r="76" spans="1:4" x14ac:dyDescent="0.25">
      <c r="A76" s="71" t="s">
        <v>151</v>
      </c>
      <c r="B76" s="38">
        <v>754</v>
      </c>
      <c r="C76" s="38">
        <v>700</v>
      </c>
      <c r="D76" s="38">
        <v>648</v>
      </c>
    </row>
    <row r="77" spans="1:4" x14ac:dyDescent="0.25">
      <c r="A77" s="71" t="s">
        <v>152</v>
      </c>
      <c r="B77" s="38">
        <v>760</v>
      </c>
      <c r="C77" s="38">
        <v>702</v>
      </c>
      <c r="D77" s="38">
        <v>654</v>
      </c>
    </row>
    <row r="78" spans="1:4" x14ac:dyDescent="0.25">
      <c r="A78" s="71" t="s">
        <v>153</v>
      </c>
      <c r="B78" s="38">
        <v>755</v>
      </c>
      <c r="C78" s="38">
        <v>697</v>
      </c>
      <c r="D78" s="38">
        <v>645</v>
      </c>
    </row>
    <row r="79" spans="1:4" x14ac:dyDescent="0.25">
      <c r="A79" s="71" t="s">
        <v>154</v>
      </c>
      <c r="B79" s="38">
        <v>761</v>
      </c>
      <c r="C79" s="38">
        <v>705</v>
      </c>
      <c r="D79" s="38">
        <v>655</v>
      </c>
    </row>
    <row r="80" spans="1:4" x14ac:dyDescent="0.25">
      <c r="A80" s="71" t="s">
        <v>155</v>
      </c>
      <c r="B80" s="38">
        <v>760</v>
      </c>
      <c r="C80" s="38">
        <v>706</v>
      </c>
      <c r="D80" s="38">
        <v>651</v>
      </c>
    </row>
    <row r="81" spans="1:4" x14ac:dyDescent="0.25">
      <c r="A81" s="71" t="s">
        <v>156</v>
      </c>
      <c r="B81" s="38">
        <v>758</v>
      </c>
      <c r="C81" s="38">
        <v>698</v>
      </c>
      <c r="D81" s="38">
        <v>654</v>
      </c>
    </row>
    <row r="82" spans="1:4" x14ac:dyDescent="0.25">
      <c r="A82" s="71" t="s">
        <v>157</v>
      </c>
      <c r="B82" s="38">
        <v>758</v>
      </c>
      <c r="C82" s="38">
        <v>698</v>
      </c>
      <c r="D82" s="38">
        <v>649</v>
      </c>
    </row>
    <row r="83" spans="1:4" x14ac:dyDescent="0.25">
      <c r="A83" s="71" t="s">
        <v>158</v>
      </c>
      <c r="B83" s="38">
        <v>759</v>
      </c>
      <c r="C83" s="38">
        <v>703</v>
      </c>
      <c r="D83" s="38">
        <v>647</v>
      </c>
    </row>
    <row r="84" spans="1:4" x14ac:dyDescent="0.25">
      <c r="A84" s="71" t="s">
        <v>159</v>
      </c>
      <c r="B84" s="38">
        <v>759</v>
      </c>
      <c r="C84" s="38">
        <v>701</v>
      </c>
      <c r="D84" s="38">
        <v>651</v>
      </c>
    </row>
    <row r="85" spans="1:4" x14ac:dyDescent="0.25">
      <c r="A85" s="71" t="s">
        <v>160</v>
      </c>
      <c r="B85" s="38">
        <v>765</v>
      </c>
      <c r="C85" s="38">
        <v>710</v>
      </c>
      <c r="D85" s="38">
        <v>656</v>
      </c>
    </row>
    <row r="86" spans="1:4" x14ac:dyDescent="0.25">
      <c r="A86" s="71" t="s">
        <v>161</v>
      </c>
      <c r="B86" s="38">
        <v>770</v>
      </c>
      <c r="C86" s="38">
        <v>716</v>
      </c>
      <c r="D86" s="38">
        <v>661</v>
      </c>
    </row>
    <row r="87" spans="1:4" x14ac:dyDescent="0.25">
      <c r="A87" s="71" t="s">
        <v>162</v>
      </c>
      <c r="B87" s="38">
        <v>773</v>
      </c>
      <c r="C87" s="38">
        <v>721</v>
      </c>
      <c r="D87" s="38">
        <v>666</v>
      </c>
    </row>
    <row r="88" spans="1:4" x14ac:dyDescent="0.25">
      <c r="A88" s="71" t="s">
        <v>163</v>
      </c>
      <c r="B88" s="38">
        <v>784</v>
      </c>
      <c r="C88" s="38">
        <v>732</v>
      </c>
      <c r="D88" s="38">
        <v>676</v>
      </c>
    </row>
    <row r="89" spans="1:4" x14ac:dyDescent="0.25">
      <c r="A89" s="71" t="s">
        <v>164</v>
      </c>
      <c r="B89" s="38">
        <v>786</v>
      </c>
      <c r="C89" s="38">
        <v>740</v>
      </c>
      <c r="D89" s="38">
        <v>683</v>
      </c>
    </row>
    <row r="90" spans="1:4" x14ac:dyDescent="0.25">
      <c r="A90" s="71" t="s">
        <v>165</v>
      </c>
      <c r="B90" s="38">
        <v>786</v>
      </c>
      <c r="C90" s="38">
        <v>737</v>
      </c>
      <c r="D90" s="38">
        <v>687</v>
      </c>
    </row>
    <row r="91" spans="1:4" x14ac:dyDescent="0.25">
      <c r="A91" s="71" t="s">
        <v>166</v>
      </c>
      <c r="B91" s="38">
        <v>788</v>
      </c>
      <c r="C91" s="38">
        <v>742</v>
      </c>
      <c r="D91" s="38">
        <v>688</v>
      </c>
    </row>
    <row r="92" spans="1:4" x14ac:dyDescent="0.25">
      <c r="A92" s="71" t="s">
        <v>167</v>
      </c>
      <c r="B92" s="38">
        <v>786</v>
      </c>
      <c r="C92" s="38">
        <v>738</v>
      </c>
      <c r="D92" s="38">
        <v>687</v>
      </c>
    </row>
    <row r="93" spans="1:4" x14ac:dyDescent="0.25">
      <c r="A93" s="71" t="s">
        <v>168</v>
      </c>
      <c r="B93" s="38">
        <v>781</v>
      </c>
      <c r="C93" s="38">
        <v>729</v>
      </c>
      <c r="D93" s="38">
        <v>677</v>
      </c>
    </row>
    <row r="94" spans="1:4" x14ac:dyDescent="0.25">
      <c r="A94" s="71" t="s">
        <v>169</v>
      </c>
      <c r="B94" s="38">
        <v>778</v>
      </c>
      <c r="C94" s="38">
        <v>725</v>
      </c>
      <c r="D94" s="38">
        <v>671</v>
      </c>
    </row>
    <row r="95" spans="1:4" x14ac:dyDescent="0.25">
      <c r="A95" s="71" t="s">
        <v>170</v>
      </c>
      <c r="B95" s="38">
        <v>776</v>
      </c>
      <c r="C95" s="38">
        <v>723</v>
      </c>
      <c r="D95" s="38">
        <v>674</v>
      </c>
    </row>
    <row r="96" spans="1:4" x14ac:dyDescent="0.25">
      <c r="A96" s="71" t="s">
        <v>171</v>
      </c>
      <c r="B96" s="38">
        <v>773</v>
      </c>
      <c r="C96" s="38">
        <v>720</v>
      </c>
      <c r="D96" s="38">
        <v>664</v>
      </c>
    </row>
    <row r="97" spans="1:4" x14ac:dyDescent="0.25">
      <c r="A97" s="71" t="s">
        <v>172</v>
      </c>
      <c r="B97" s="38">
        <v>768</v>
      </c>
      <c r="C97" s="38">
        <v>709</v>
      </c>
      <c r="D97" s="38">
        <v>660</v>
      </c>
    </row>
    <row r="98" spans="1:4" x14ac:dyDescent="0.25">
      <c r="A98" s="71" t="s">
        <v>173</v>
      </c>
      <c r="B98" s="38">
        <v>766</v>
      </c>
      <c r="C98" s="38">
        <v>708</v>
      </c>
      <c r="D98" s="38">
        <v>653</v>
      </c>
    </row>
    <row r="99" spans="1:4" x14ac:dyDescent="0.25">
      <c r="A99" s="71" t="s">
        <v>174</v>
      </c>
      <c r="B99" s="38">
        <v>765</v>
      </c>
      <c r="C99" s="38">
        <v>714</v>
      </c>
      <c r="D99" s="38">
        <v>655</v>
      </c>
    </row>
    <row r="100" spans="1:4" x14ac:dyDescent="0.25">
      <c r="A100" s="71" t="s">
        <v>175</v>
      </c>
      <c r="B100" s="38">
        <v>769</v>
      </c>
      <c r="C100" s="38">
        <v>712</v>
      </c>
      <c r="D100" s="38">
        <v>654</v>
      </c>
    </row>
    <row r="101" spans="1:4" x14ac:dyDescent="0.25">
      <c r="A101" s="71" t="s">
        <v>176</v>
      </c>
      <c r="B101" s="38">
        <v>770</v>
      </c>
      <c r="C101" s="38">
        <v>712</v>
      </c>
      <c r="D101" s="38">
        <v>664</v>
      </c>
    </row>
    <row r="102" spans="1:4" x14ac:dyDescent="0.25">
      <c r="A102" s="71" t="s">
        <v>177</v>
      </c>
      <c r="B102" s="38">
        <v>770</v>
      </c>
      <c r="C102" s="38">
        <v>717</v>
      </c>
      <c r="D102" s="38">
        <v>659</v>
      </c>
    </row>
  </sheetData>
  <phoneticPr fontId="37" type="noConversion"/>
  <hyperlinks>
    <hyperlink ref="A2" location="'TABLE OF CONTENTS'!A1" display="Return to Table of Contents" xr:uid="{00000000-0004-0000-0A00-000000000000}"/>
  </hyperlinks>
  <pageMargins left="0.7" right="0.7" top="0.75" bottom="0.75" header="0.3" footer="0.3"/>
  <pageSetup orientation="portrait" r:id="rId1"/>
  <headerFooter>
    <oddHeader>&amp;L&amp;"Calibri"&amp;11&amp;K000000NONCONFIDENTIAL // EXTERNAL&amp;1#_x000D_&amp;"Calibri"&amp;11&amp;K000000&amp;"Calibri"&amp;11&amp;K000000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8"/>
  <dimension ref="A1:J84"/>
  <sheetViews>
    <sheetView zoomScaleNormal="100" workbookViewId="0">
      <pane xSplit="1" ySplit="4" topLeftCell="B5" activePane="bottomRight" state="frozen"/>
      <selection pane="topRight" activeCell="B1" sqref="B1"/>
      <selection pane="bottomLeft" activeCell="A5" sqref="A5"/>
      <selection pane="bottomRight" sqref="A1:H1"/>
    </sheetView>
  </sheetViews>
  <sheetFormatPr defaultColWidth="9.140625" defaultRowHeight="15" x14ac:dyDescent="0.25"/>
  <cols>
    <col min="1" max="1" width="19" bestFit="1" customWidth="1"/>
    <col min="2" max="4" width="9.5703125" bestFit="1" customWidth="1"/>
    <col min="5" max="5" width="8" bestFit="1" customWidth="1"/>
    <col min="6" max="6" width="7.5703125" bestFit="1" customWidth="1"/>
    <col min="7" max="7" width="5.5703125" customWidth="1"/>
    <col min="8" max="8" width="6.5703125" bestFit="1" customWidth="1"/>
    <col min="9" max="9" width="10" bestFit="1" customWidth="1"/>
  </cols>
  <sheetData>
    <row r="1" spans="1:9" ht="20.25" x14ac:dyDescent="0.3">
      <c r="A1" s="115" t="s">
        <v>213</v>
      </c>
      <c r="B1" s="115"/>
      <c r="C1" s="115"/>
      <c r="D1" s="115"/>
      <c r="E1" s="115"/>
      <c r="F1" s="115"/>
      <c r="G1" s="115"/>
      <c r="H1" s="115"/>
      <c r="I1" s="25" t="s">
        <v>179</v>
      </c>
    </row>
    <row r="2" spans="1:9" ht="20.25" x14ac:dyDescent="0.3">
      <c r="A2" s="59" t="s">
        <v>186</v>
      </c>
      <c r="B2" s="105"/>
      <c r="C2" s="105"/>
      <c r="D2" s="105"/>
      <c r="E2" s="105"/>
      <c r="F2" s="105"/>
      <c r="G2" s="105"/>
      <c r="H2" s="105"/>
    </row>
    <row r="3" spans="1:9" ht="15" customHeight="1" x14ac:dyDescent="0.3">
      <c r="A3" s="11" t="s">
        <v>86</v>
      </c>
      <c r="B3" s="105"/>
      <c r="C3" s="105"/>
      <c r="D3" s="105"/>
      <c r="E3" s="105"/>
      <c r="F3" s="105"/>
      <c r="G3" s="105"/>
      <c r="H3" s="105"/>
    </row>
    <row r="4" spans="1:9" s="57" customFormat="1" ht="15" customHeight="1" x14ac:dyDescent="0.25">
      <c r="B4" s="57" t="s">
        <v>187</v>
      </c>
      <c r="C4" s="57" t="s">
        <v>188</v>
      </c>
      <c r="D4" s="57" t="s">
        <v>189</v>
      </c>
      <c r="E4" s="57" t="s">
        <v>190</v>
      </c>
      <c r="F4" s="57" t="s">
        <v>191</v>
      </c>
      <c r="H4" s="57" t="s">
        <v>192</v>
      </c>
    </row>
    <row r="5" spans="1:9" x14ac:dyDescent="0.25">
      <c r="A5" s="38" t="s">
        <v>98</v>
      </c>
      <c r="B5" s="69">
        <v>31.94924</v>
      </c>
      <c r="C5" s="69">
        <v>14.46022</v>
      </c>
      <c r="D5" s="69">
        <v>27.046679999999999</v>
      </c>
      <c r="E5" s="69">
        <v>17.3</v>
      </c>
      <c r="F5" s="69">
        <v>21.2</v>
      </c>
      <c r="G5" s="69"/>
      <c r="H5" s="69">
        <v>111.95613999999999</v>
      </c>
      <c r="I5" s="56"/>
    </row>
    <row r="6" spans="1:9" x14ac:dyDescent="0.25">
      <c r="A6" s="38" t="s">
        <v>99</v>
      </c>
      <c r="B6" s="69">
        <v>26.809830000000002</v>
      </c>
      <c r="C6" s="69">
        <v>15.60173</v>
      </c>
      <c r="D6" s="69">
        <v>32.257429999999999</v>
      </c>
      <c r="E6" s="69">
        <v>18</v>
      </c>
      <c r="F6" s="69">
        <v>24.8</v>
      </c>
      <c r="G6" s="69"/>
      <c r="H6" s="69">
        <v>117.46899000000001</v>
      </c>
      <c r="I6" s="56"/>
    </row>
    <row r="7" spans="1:9" x14ac:dyDescent="0.25">
      <c r="A7" s="38" t="s">
        <v>100</v>
      </c>
      <c r="B7" s="69">
        <v>30.311039999999998</v>
      </c>
      <c r="C7" s="69">
        <v>15.613960000000001</v>
      </c>
      <c r="D7" s="69">
        <v>27.13449</v>
      </c>
      <c r="E7" s="69">
        <v>18.899999999999999</v>
      </c>
      <c r="F7" s="69">
        <v>24</v>
      </c>
      <c r="G7" s="69"/>
      <c r="H7" s="69">
        <v>115.95948999999999</v>
      </c>
      <c r="I7" s="56"/>
    </row>
    <row r="8" spans="1:9" x14ac:dyDescent="0.25">
      <c r="A8" s="38" t="s">
        <v>101</v>
      </c>
      <c r="B8" s="69">
        <v>30.043030000000002</v>
      </c>
      <c r="C8" s="69">
        <v>13.34953</v>
      </c>
      <c r="D8" s="69">
        <v>26.42858</v>
      </c>
      <c r="E8" s="69">
        <v>16.600000000000001</v>
      </c>
      <c r="F8" s="69">
        <v>23.4</v>
      </c>
      <c r="G8" s="69"/>
      <c r="H8" s="69">
        <v>109.82114000000001</v>
      </c>
      <c r="I8" s="56"/>
    </row>
    <row r="9" spans="1:9" x14ac:dyDescent="0.25">
      <c r="A9" s="38" t="s">
        <v>102</v>
      </c>
      <c r="B9" s="69">
        <v>27.47711</v>
      </c>
      <c r="C9" s="69">
        <v>11.97451</v>
      </c>
      <c r="D9" s="69">
        <v>22.976649999999999</v>
      </c>
      <c r="E9" s="69">
        <v>15.6</v>
      </c>
      <c r="F9" s="69">
        <v>22.4</v>
      </c>
      <c r="G9" s="69"/>
      <c r="H9" s="69">
        <v>100.42827</v>
      </c>
      <c r="I9" s="56"/>
    </row>
    <row r="10" spans="1:9" x14ac:dyDescent="0.25">
      <c r="A10" s="38" t="s">
        <v>103</v>
      </c>
      <c r="B10" s="69">
        <v>41.228499999999997</v>
      </c>
      <c r="C10" s="69">
        <v>19.742170000000002</v>
      </c>
      <c r="D10" s="69">
        <v>34.233519999999999</v>
      </c>
      <c r="E10" s="69">
        <v>21.7</v>
      </c>
      <c r="F10" s="69">
        <v>33.799999999999997</v>
      </c>
      <c r="G10" s="69"/>
      <c r="H10" s="69">
        <v>150.70418999999998</v>
      </c>
      <c r="I10" s="56"/>
    </row>
    <row r="11" spans="1:9" x14ac:dyDescent="0.25">
      <c r="A11" s="38" t="s">
        <v>104</v>
      </c>
      <c r="B11" s="69">
        <v>35.547370000000001</v>
      </c>
      <c r="C11" s="69">
        <v>22.56446</v>
      </c>
      <c r="D11" s="69">
        <v>35.304040000000001</v>
      </c>
      <c r="E11" s="69">
        <v>24.6</v>
      </c>
      <c r="F11" s="69">
        <v>41.7</v>
      </c>
      <c r="G11" s="69"/>
      <c r="H11" s="69">
        <v>159.71587</v>
      </c>
      <c r="I11" s="56"/>
    </row>
    <row r="12" spans="1:9" x14ac:dyDescent="0.25">
      <c r="A12" s="38" t="s">
        <v>105</v>
      </c>
      <c r="B12" s="69">
        <v>31.380330000000001</v>
      </c>
      <c r="C12" s="69">
        <v>18.101900000000001</v>
      </c>
      <c r="D12" s="69">
        <v>24.968070000000001</v>
      </c>
      <c r="E12" s="69">
        <v>13.7</v>
      </c>
      <c r="F12" s="69">
        <v>20.399999999999999</v>
      </c>
      <c r="G12" s="69"/>
      <c r="H12" s="69">
        <v>108.55029999999999</v>
      </c>
      <c r="I12" s="56"/>
    </row>
    <row r="13" spans="1:9" x14ac:dyDescent="0.25">
      <c r="A13" s="38" t="s">
        <v>106</v>
      </c>
      <c r="B13" s="69">
        <v>30.71246</v>
      </c>
      <c r="C13" s="69">
        <v>13.924580000000001</v>
      </c>
      <c r="D13" s="69">
        <v>21.214549999999999</v>
      </c>
      <c r="E13" s="69">
        <v>14.4</v>
      </c>
      <c r="F13" s="69">
        <v>21</v>
      </c>
      <c r="G13" s="69"/>
      <c r="H13" s="69">
        <v>101.25159000000001</v>
      </c>
      <c r="I13" s="56"/>
    </row>
    <row r="14" spans="1:9" x14ac:dyDescent="0.25">
      <c r="A14" s="38" t="s">
        <v>107</v>
      </c>
      <c r="B14" s="69">
        <v>36.41469</v>
      </c>
      <c r="C14" s="69">
        <v>16.848490000000002</v>
      </c>
      <c r="D14" s="69">
        <v>23.36336</v>
      </c>
      <c r="E14" s="69">
        <v>15.8</v>
      </c>
      <c r="F14" s="69">
        <v>21.9</v>
      </c>
      <c r="G14" s="69"/>
      <c r="H14" s="69">
        <v>114.32653999999999</v>
      </c>
      <c r="I14" s="56"/>
    </row>
    <row r="15" spans="1:9" x14ac:dyDescent="0.25">
      <c r="A15" s="38" t="s">
        <v>108</v>
      </c>
      <c r="B15" s="69">
        <v>36.597239999999999</v>
      </c>
      <c r="C15" s="69">
        <v>19.472539999999999</v>
      </c>
      <c r="D15" s="69">
        <v>28.594899999999999</v>
      </c>
      <c r="E15" s="69">
        <v>17.100000000000001</v>
      </c>
      <c r="F15" s="69">
        <v>27.3</v>
      </c>
      <c r="G15" s="69"/>
      <c r="H15" s="69">
        <v>129.06468000000001</v>
      </c>
      <c r="I15" s="56"/>
    </row>
    <row r="16" spans="1:9" x14ac:dyDescent="0.25">
      <c r="A16" s="38" t="s">
        <v>109</v>
      </c>
      <c r="B16" s="69">
        <v>30.805530000000001</v>
      </c>
      <c r="C16" s="69">
        <v>12.87097</v>
      </c>
      <c r="D16" s="69">
        <v>23.030899999999999</v>
      </c>
      <c r="E16" s="69">
        <v>15</v>
      </c>
      <c r="F16" s="69">
        <v>22.8</v>
      </c>
      <c r="G16" s="69"/>
      <c r="H16" s="69">
        <v>104.5074</v>
      </c>
      <c r="I16" s="56"/>
    </row>
    <row r="17" spans="1:9" x14ac:dyDescent="0.25">
      <c r="A17" s="38" t="s">
        <v>110</v>
      </c>
      <c r="B17" s="69">
        <v>27.740310000000001</v>
      </c>
      <c r="C17" s="69">
        <v>11.71996</v>
      </c>
      <c r="D17" s="69">
        <v>19.336590000000001</v>
      </c>
      <c r="E17" s="69">
        <v>13.7</v>
      </c>
      <c r="F17" s="69">
        <v>21.1</v>
      </c>
      <c r="G17" s="69"/>
      <c r="H17" s="69">
        <v>93.596859999999992</v>
      </c>
      <c r="I17" s="56"/>
    </row>
    <row r="18" spans="1:9" x14ac:dyDescent="0.25">
      <c r="A18" s="38" t="s">
        <v>111</v>
      </c>
      <c r="B18" s="69">
        <v>30.871500000000001</v>
      </c>
      <c r="C18" s="69">
        <v>13.89913</v>
      </c>
      <c r="D18" s="69">
        <v>22.22278</v>
      </c>
      <c r="E18" s="69">
        <v>15.6</v>
      </c>
      <c r="F18" s="69">
        <v>25.5</v>
      </c>
      <c r="G18" s="69"/>
      <c r="H18" s="69">
        <v>108.09340999999999</v>
      </c>
      <c r="I18" s="56"/>
    </row>
    <row r="19" spans="1:9" x14ac:dyDescent="0.25">
      <c r="A19" s="38" t="s">
        <v>112</v>
      </c>
      <c r="B19" s="69">
        <v>32.500369999999997</v>
      </c>
      <c r="C19" s="69">
        <v>15.057449999999999</v>
      </c>
      <c r="D19" s="69">
        <v>22.701450000000001</v>
      </c>
      <c r="E19" s="69">
        <v>17.100000000000001</v>
      </c>
      <c r="F19" s="69">
        <v>27.2</v>
      </c>
      <c r="G19" s="69"/>
      <c r="H19" s="69">
        <v>114.55926999999998</v>
      </c>
      <c r="I19" s="56"/>
    </row>
    <row r="20" spans="1:9" x14ac:dyDescent="0.25">
      <c r="A20" s="38" t="s">
        <v>113</v>
      </c>
      <c r="B20" s="69">
        <v>28.686340000000001</v>
      </c>
      <c r="C20" s="69">
        <v>11.841229999999999</v>
      </c>
      <c r="D20" s="69">
        <v>19.253299999999999</v>
      </c>
      <c r="E20" s="69">
        <v>14.2</v>
      </c>
      <c r="F20" s="69">
        <v>24.9</v>
      </c>
      <c r="G20" s="69"/>
      <c r="H20" s="69">
        <v>98.880869999999987</v>
      </c>
      <c r="I20" s="56"/>
    </row>
    <row r="21" spans="1:9" x14ac:dyDescent="0.25">
      <c r="A21" s="38" t="s">
        <v>114</v>
      </c>
      <c r="B21" s="69">
        <v>24.86262</v>
      </c>
      <c r="C21" s="69">
        <v>10.919980000000001</v>
      </c>
      <c r="D21" s="69">
        <v>17.724170000000001</v>
      </c>
      <c r="E21" s="69">
        <v>13.3</v>
      </c>
      <c r="F21" s="69">
        <v>22.1</v>
      </c>
      <c r="G21" s="69"/>
      <c r="H21" s="69">
        <v>88.906769999999995</v>
      </c>
      <c r="I21" s="56"/>
    </row>
    <row r="22" spans="1:9" x14ac:dyDescent="0.25">
      <c r="A22" s="38" t="s">
        <v>115</v>
      </c>
      <c r="B22" s="69">
        <v>25.935700000000001</v>
      </c>
      <c r="C22" s="69">
        <v>12.54724</v>
      </c>
      <c r="D22" s="69">
        <v>18.339939999999999</v>
      </c>
      <c r="E22" s="69">
        <v>14.8</v>
      </c>
      <c r="F22" s="69">
        <v>26.4</v>
      </c>
      <c r="G22" s="69"/>
      <c r="H22" s="69">
        <v>98.022879999999986</v>
      </c>
      <c r="I22" s="56"/>
    </row>
    <row r="23" spans="1:9" x14ac:dyDescent="0.25">
      <c r="A23" s="38" t="s">
        <v>116</v>
      </c>
      <c r="B23" s="69">
        <v>21.501899999999999</v>
      </c>
      <c r="C23" s="69">
        <v>11.67911</v>
      </c>
      <c r="D23" s="69">
        <v>20.544750000000001</v>
      </c>
      <c r="E23" s="69">
        <v>14</v>
      </c>
      <c r="F23" s="69">
        <v>25.8</v>
      </c>
      <c r="G23" s="69"/>
      <c r="H23" s="69">
        <v>93.525760000000005</v>
      </c>
      <c r="I23" s="56"/>
    </row>
    <row r="24" spans="1:9" x14ac:dyDescent="0.25">
      <c r="A24" s="38" t="s">
        <v>117</v>
      </c>
      <c r="B24" s="69">
        <v>16.942250000000001</v>
      </c>
      <c r="C24" s="69">
        <v>8.6436320000000002</v>
      </c>
      <c r="D24" s="69">
        <v>15.453939999999999</v>
      </c>
      <c r="E24" s="69">
        <v>11.3</v>
      </c>
      <c r="F24" s="69">
        <v>20.5</v>
      </c>
      <c r="G24" s="69"/>
      <c r="H24" s="69">
        <v>72.839821999999998</v>
      </c>
      <c r="I24" s="56"/>
    </row>
    <row r="25" spans="1:9" x14ac:dyDescent="0.25">
      <c r="A25" s="38" t="s">
        <v>118</v>
      </c>
      <c r="B25" s="69">
        <v>13.96847</v>
      </c>
      <c r="C25" s="69">
        <v>7.1719239999999997</v>
      </c>
      <c r="D25" s="69">
        <v>13.255039999999999</v>
      </c>
      <c r="E25" s="69">
        <v>10.199999999999999</v>
      </c>
      <c r="F25" s="69">
        <v>20.399999999999999</v>
      </c>
      <c r="G25" s="69"/>
      <c r="H25" s="69">
        <v>64.995433999999989</v>
      </c>
      <c r="I25" s="56"/>
    </row>
    <row r="26" spans="1:9" x14ac:dyDescent="0.25">
      <c r="A26" s="38" t="s">
        <v>119</v>
      </c>
      <c r="B26" s="69">
        <v>12.55306</v>
      </c>
      <c r="C26" s="69">
        <v>7.5489230000000003</v>
      </c>
      <c r="D26" s="69">
        <v>14.177720000000001</v>
      </c>
      <c r="E26" s="69">
        <v>11.4</v>
      </c>
      <c r="F26" s="69">
        <v>23.7</v>
      </c>
      <c r="G26" s="69"/>
      <c r="H26" s="69">
        <v>69.379702999999992</v>
      </c>
      <c r="I26" s="56"/>
    </row>
    <row r="27" spans="1:9" x14ac:dyDescent="0.25">
      <c r="A27" s="38" t="s">
        <v>120</v>
      </c>
      <c r="B27" s="69">
        <v>14.59981</v>
      </c>
      <c r="C27" s="69">
        <v>8.8157139999999998</v>
      </c>
      <c r="D27" s="69">
        <v>15.64508</v>
      </c>
      <c r="E27" s="69">
        <v>13.7</v>
      </c>
      <c r="F27" s="69">
        <v>28.2</v>
      </c>
      <c r="G27" s="69"/>
      <c r="H27" s="69">
        <v>80.960604000000004</v>
      </c>
      <c r="I27" s="56"/>
    </row>
    <row r="28" spans="1:9" x14ac:dyDescent="0.25">
      <c r="A28" s="38" t="s">
        <v>121</v>
      </c>
      <c r="B28" s="69">
        <v>11.446199999999999</v>
      </c>
      <c r="C28" s="69">
        <v>7.3519030000000001</v>
      </c>
      <c r="D28" s="69">
        <v>13.225440000000001</v>
      </c>
      <c r="E28" s="69">
        <v>11.3</v>
      </c>
      <c r="F28" s="69">
        <v>23.2</v>
      </c>
      <c r="G28" s="69"/>
      <c r="H28" s="69">
        <v>66.523543000000004</v>
      </c>
      <c r="I28" s="56"/>
    </row>
    <row r="29" spans="1:9" x14ac:dyDescent="0.25">
      <c r="A29" s="38" t="s">
        <v>122</v>
      </c>
      <c r="B29" s="69">
        <v>11.908329999999999</v>
      </c>
      <c r="C29" s="69">
        <v>7.5704549999999999</v>
      </c>
      <c r="D29" s="69">
        <v>12.873239999999999</v>
      </c>
      <c r="E29" s="69">
        <v>10.3</v>
      </c>
      <c r="F29" s="69">
        <v>22.6</v>
      </c>
      <c r="G29" s="69"/>
      <c r="H29" s="69">
        <v>65.252025000000003</v>
      </c>
      <c r="I29" s="56"/>
    </row>
    <row r="30" spans="1:9" x14ac:dyDescent="0.25">
      <c r="A30" s="38" t="s">
        <v>123</v>
      </c>
      <c r="B30" s="69">
        <v>15.582470000000001</v>
      </c>
      <c r="C30" s="69">
        <v>9.0929459999999995</v>
      </c>
      <c r="D30" s="69">
        <v>17.26426</v>
      </c>
      <c r="E30" s="69">
        <v>13.3</v>
      </c>
      <c r="F30" s="69">
        <v>28.6</v>
      </c>
      <c r="G30" s="69"/>
      <c r="H30" s="69">
        <v>83.839675999999997</v>
      </c>
      <c r="I30" s="56"/>
    </row>
    <row r="31" spans="1:9" x14ac:dyDescent="0.25">
      <c r="A31" s="38" t="s">
        <v>124</v>
      </c>
      <c r="B31" s="69">
        <v>15.37984</v>
      </c>
      <c r="C31" s="69">
        <v>10.20139</v>
      </c>
      <c r="D31" s="69">
        <v>19.455739999999999</v>
      </c>
      <c r="E31" s="69">
        <v>14</v>
      </c>
      <c r="F31" s="69">
        <v>30.8</v>
      </c>
      <c r="G31" s="69"/>
      <c r="H31" s="69">
        <v>89.836969999999994</v>
      </c>
      <c r="I31" s="56"/>
    </row>
    <row r="32" spans="1:9" x14ac:dyDescent="0.25">
      <c r="A32" s="38" t="s">
        <v>125</v>
      </c>
      <c r="B32" s="69">
        <v>16.818000000000001</v>
      </c>
      <c r="C32" s="69">
        <v>9.0100850000000001</v>
      </c>
      <c r="D32" s="69">
        <v>17.03312</v>
      </c>
      <c r="E32" s="69">
        <v>12.7</v>
      </c>
      <c r="F32" s="69">
        <v>26.4</v>
      </c>
      <c r="G32" s="69"/>
      <c r="H32" s="69">
        <v>81.961205000000007</v>
      </c>
      <c r="I32" s="56"/>
    </row>
    <row r="33" spans="1:9" x14ac:dyDescent="0.25">
      <c r="A33" s="38" t="s">
        <v>126</v>
      </c>
      <c r="B33" s="69">
        <v>14.98259</v>
      </c>
      <c r="C33" s="69">
        <v>9.4779060000000008</v>
      </c>
      <c r="D33" s="69">
        <v>16.206019999999999</v>
      </c>
      <c r="E33" s="69">
        <v>12.1</v>
      </c>
      <c r="F33" s="69">
        <v>26.4</v>
      </c>
      <c r="G33" s="69"/>
      <c r="H33" s="69">
        <v>79.166516000000001</v>
      </c>
      <c r="I33" s="56"/>
    </row>
    <row r="34" spans="1:9" x14ac:dyDescent="0.25">
      <c r="A34" s="38" t="s">
        <v>127</v>
      </c>
      <c r="B34" s="69">
        <v>18.423500000000001</v>
      </c>
      <c r="C34" s="69">
        <v>11.491680000000001</v>
      </c>
      <c r="D34" s="69">
        <v>18.878319999999999</v>
      </c>
      <c r="E34" s="69">
        <v>13.7</v>
      </c>
      <c r="F34" s="69">
        <v>29.9</v>
      </c>
      <c r="G34" s="69"/>
      <c r="H34" s="69">
        <v>92.393499999999989</v>
      </c>
      <c r="I34" s="56"/>
    </row>
    <row r="35" spans="1:9" x14ac:dyDescent="0.25">
      <c r="A35" s="38" t="s">
        <v>128</v>
      </c>
      <c r="B35" s="69">
        <v>20.321020000000001</v>
      </c>
      <c r="C35" s="69">
        <v>12.694570000000001</v>
      </c>
      <c r="D35" s="69">
        <v>22.100290000000001</v>
      </c>
      <c r="E35" s="69">
        <v>14.5</v>
      </c>
      <c r="F35" s="69">
        <v>29.8</v>
      </c>
      <c r="G35" s="69"/>
      <c r="H35" s="69">
        <v>99.415880000000001</v>
      </c>
      <c r="I35" s="56"/>
    </row>
    <row r="36" spans="1:9" x14ac:dyDescent="0.25">
      <c r="A36" s="38" t="s">
        <v>129</v>
      </c>
      <c r="B36" s="69">
        <v>17.667770000000001</v>
      </c>
      <c r="C36" s="69">
        <v>11.245419999999999</v>
      </c>
      <c r="D36" s="69">
        <v>18.706150000000001</v>
      </c>
      <c r="E36" s="69">
        <v>13.6</v>
      </c>
      <c r="F36" s="69">
        <v>27</v>
      </c>
      <c r="G36" s="69"/>
      <c r="H36" s="69">
        <v>88.219340000000003</v>
      </c>
      <c r="I36" s="56"/>
    </row>
    <row r="37" spans="1:9" x14ac:dyDescent="0.25">
      <c r="A37" s="38" t="s">
        <v>130</v>
      </c>
      <c r="B37" s="69">
        <v>19.137789999999999</v>
      </c>
      <c r="C37" s="69">
        <v>11.177619999999999</v>
      </c>
      <c r="D37" s="69">
        <v>18.44811</v>
      </c>
      <c r="E37" s="69">
        <v>12.8</v>
      </c>
      <c r="F37" s="69">
        <v>28</v>
      </c>
      <c r="G37" s="69"/>
      <c r="H37" s="69">
        <v>89.563519999999997</v>
      </c>
      <c r="I37" s="56"/>
    </row>
    <row r="38" spans="1:9" x14ac:dyDescent="0.25">
      <c r="A38" s="38" t="s">
        <v>131</v>
      </c>
      <c r="B38" s="69">
        <v>23.127649999999999</v>
      </c>
      <c r="C38" s="69">
        <v>13.579129999999999</v>
      </c>
      <c r="D38" s="69">
        <v>20.995280000000001</v>
      </c>
      <c r="E38" s="69">
        <v>14.8</v>
      </c>
      <c r="F38" s="69">
        <v>29.5</v>
      </c>
      <c r="G38" s="69"/>
      <c r="H38" s="69">
        <v>102.00206</v>
      </c>
      <c r="I38" s="56"/>
    </row>
    <row r="39" spans="1:9" x14ac:dyDescent="0.25">
      <c r="A39" s="38" t="s">
        <v>132</v>
      </c>
      <c r="B39" s="69">
        <v>24.445879999999999</v>
      </c>
      <c r="C39" s="69">
        <v>14.19711</v>
      </c>
      <c r="D39" s="69">
        <v>21.52103</v>
      </c>
      <c r="E39" s="69">
        <v>15.2</v>
      </c>
      <c r="F39" s="69">
        <v>32.200000000000003</v>
      </c>
      <c r="G39" s="69"/>
      <c r="H39" s="69">
        <v>107.56402</v>
      </c>
      <c r="I39" s="56"/>
    </row>
    <row r="40" spans="1:9" x14ac:dyDescent="0.25">
      <c r="A40" s="38" t="s">
        <v>133</v>
      </c>
      <c r="B40" s="69">
        <v>23.529800000000002</v>
      </c>
      <c r="C40" s="69">
        <v>14.885009999999999</v>
      </c>
      <c r="D40" s="69">
        <v>23.54111</v>
      </c>
      <c r="E40" s="69">
        <v>16.399999999999999</v>
      </c>
      <c r="F40" s="69">
        <v>31.6</v>
      </c>
      <c r="G40" s="69"/>
      <c r="H40" s="69">
        <v>109.95591999999999</v>
      </c>
      <c r="I40" s="56"/>
    </row>
    <row r="41" spans="1:9" x14ac:dyDescent="0.25">
      <c r="A41" s="38" t="s">
        <v>134</v>
      </c>
      <c r="B41" s="69">
        <v>20.33531</v>
      </c>
      <c r="C41" s="69">
        <v>13.36436</v>
      </c>
      <c r="D41" s="69">
        <v>21.460059999999999</v>
      </c>
      <c r="E41" s="69">
        <v>14.3</v>
      </c>
      <c r="F41" s="69">
        <v>29.7</v>
      </c>
      <c r="G41" s="69"/>
      <c r="H41" s="69">
        <v>99.159729999999996</v>
      </c>
      <c r="I41" s="56"/>
    </row>
    <row r="42" spans="1:9" x14ac:dyDescent="0.25">
      <c r="A42" s="38" t="s">
        <v>135</v>
      </c>
      <c r="B42" s="69">
        <v>26.16338</v>
      </c>
      <c r="C42" s="69">
        <v>15.67625</v>
      </c>
      <c r="D42" s="69">
        <v>25.09965</v>
      </c>
      <c r="E42" s="69">
        <v>15.3</v>
      </c>
      <c r="F42" s="69">
        <v>33.799999999999997</v>
      </c>
      <c r="G42" s="69"/>
      <c r="H42" s="69">
        <v>116.03927999999999</v>
      </c>
      <c r="I42" s="56"/>
    </row>
    <row r="43" spans="1:9" x14ac:dyDescent="0.25">
      <c r="A43" s="38" t="s">
        <v>136</v>
      </c>
      <c r="B43" s="69">
        <v>26.790500000000002</v>
      </c>
      <c r="C43" s="69">
        <v>17.433589999999999</v>
      </c>
      <c r="D43" s="69">
        <v>29.14611</v>
      </c>
      <c r="E43" s="69">
        <v>17.899999999999999</v>
      </c>
      <c r="F43" s="69">
        <v>36.299999999999997</v>
      </c>
      <c r="G43" s="69"/>
      <c r="H43" s="69">
        <v>127.57020000000001</v>
      </c>
      <c r="I43" s="56"/>
    </row>
    <row r="44" spans="1:9" x14ac:dyDescent="0.25">
      <c r="A44" s="38" t="s">
        <v>137</v>
      </c>
      <c r="B44" s="69">
        <v>25.193020000000001</v>
      </c>
      <c r="C44" s="69">
        <v>15.591189999999999</v>
      </c>
      <c r="D44" s="69">
        <v>22.50178</v>
      </c>
      <c r="E44" s="69">
        <v>15.1</v>
      </c>
      <c r="F44" s="69">
        <v>31.7</v>
      </c>
      <c r="G44" s="69"/>
      <c r="H44" s="69">
        <v>110.08599</v>
      </c>
      <c r="I44" s="56"/>
    </row>
    <row r="45" spans="1:9" x14ac:dyDescent="0.25">
      <c r="A45" s="38" t="s">
        <v>138</v>
      </c>
      <c r="B45" s="69">
        <v>23.111889999999999</v>
      </c>
      <c r="C45" s="69">
        <v>13.96747</v>
      </c>
      <c r="D45" s="69">
        <v>22.972570000000001</v>
      </c>
      <c r="E45" s="69">
        <v>15</v>
      </c>
      <c r="F45" s="69">
        <v>33.799999999999997</v>
      </c>
      <c r="G45" s="69"/>
      <c r="H45" s="69">
        <v>108.85193</v>
      </c>
      <c r="I45" s="56"/>
    </row>
    <row r="46" spans="1:9" x14ac:dyDescent="0.25">
      <c r="A46" s="38" t="s">
        <v>139</v>
      </c>
      <c r="B46" s="69">
        <v>28.10791</v>
      </c>
      <c r="C46" s="69">
        <v>17.452490000000001</v>
      </c>
      <c r="D46" s="69">
        <v>27.039380000000001</v>
      </c>
      <c r="E46" s="69">
        <v>17.8</v>
      </c>
      <c r="F46" s="69">
        <v>35.5</v>
      </c>
      <c r="G46" s="69"/>
      <c r="H46" s="69">
        <v>125.89978000000001</v>
      </c>
      <c r="I46" s="56"/>
    </row>
    <row r="47" spans="1:9" x14ac:dyDescent="0.25">
      <c r="A47" s="38" t="s">
        <v>140</v>
      </c>
      <c r="B47" s="69">
        <v>29.00751</v>
      </c>
      <c r="C47" s="69">
        <v>16.938040000000001</v>
      </c>
      <c r="D47" s="69">
        <v>29.371259999999999</v>
      </c>
      <c r="E47" s="69">
        <v>18.899999999999999</v>
      </c>
      <c r="F47" s="69">
        <v>38.4</v>
      </c>
      <c r="G47" s="69"/>
      <c r="H47" s="69">
        <v>132.61681000000002</v>
      </c>
      <c r="I47" s="56"/>
    </row>
    <row r="48" spans="1:9" x14ac:dyDescent="0.25">
      <c r="A48" s="38" t="s">
        <v>141</v>
      </c>
      <c r="B48" s="69">
        <v>28.630310000000001</v>
      </c>
      <c r="C48" s="69">
        <v>16.548749999999998</v>
      </c>
      <c r="D48" s="69">
        <v>26.807759999999998</v>
      </c>
      <c r="E48" s="69">
        <v>17.399999999999999</v>
      </c>
      <c r="F48" s="69">
        <v>36.1</v>
      </c>
      <c r="G48" s="69"/>
      <c r="H48" s="69">
        <v>125.48681999999999</v>
      </c>
      <c r="I48" s="56"/>
    </row>
    <row r="49" spans="1:10" x14ac:dyDescent="0.25">
      <c r="A49" s="38" t="s">
        <v>142</v>
      </c>
      <c r="B49" s="69">
        <v>25.278379999999999</v>
      </c>
      <c r="C49" s="69">
        <v>14.614929999999999</v>
      </c>
      <c r="D49" s="69">
        <v>25.4955</v>
      </c>
      <c r="E49" s="69">
        <v>15.7</v>
      </c>
      <c r="F49" s="69">
        <v>35.9</v>
      </c>
      <c r="G49" s="69"/>
      <c r="H49" s="69">
        <v>116.98881</v>
      </c>
      <c r="I49" s="56"/>
    </row>
    <row r="50" spans="1:10" x14ac:dyDescent="0.25">
      <c r="A50" s="38" t="s">
        <v>143</v>
      </c>
      <c r="B50" s="69">
        <v>37.637009999999997</v>
      </c>
      <c r="C50" s="69">
        <v>20.733910000000002</v>
      </c>
      <c r="D50" s="69">
        <v>30.888030000000001</v>
      </c>
      <c r="E50" s="69">
        <v>18.8</v>
      </c>
      <c r="F50" s="69">
        <v>40.200000000000003</v>
      </c>
      <c r="G50" s="69"/>
      <c r="H50" s="69">
        <v>148.25895</v>
      </c>
      <c r="I50" s="56"/>
    </row>
    <row r="51" spans="1:10" x14ac:dyDescent="0.25">
      <c r="A51" s="38" t="s">
        <v>144</v>
      </c>
      <c r="B51" s="69">
        <v>33.166220000000003</v>
      </c>
      <c r="C51" s="69">
        <v>20.103429999999999</v>
      </c>
      <c r="D51" s="69">
        <v>31.716190000000001</v>
      </c>
      <c r="E51" s="69">
        <v>19.899999999999999</v>
      </c>
      <c r="F51" s="69">
        <v>45.9</v>
      </c>
      <c r="G51" s="38"/>
      <c r="H51" s="69">
        <v>150.78584000000001</v>
      </c>
    </row>
    <row r="52" spans="1:10" x14ac:dyDescent="0.25">
      <c r="A52" s="73" t="s">
        <v>145</v>
      </c>
      <c r="B52" s="69">
        <v>28.721979999999999</v>
      </c>
      <c r="C52" s="69">
        <v>17.055879999999998</v>
      </c>
      <c r="D52" s="69">
        <v>28.881489999999999</v>
      </c>
      <c r="E52" s="69">
        <v>18.5</v>
      </c>
      <c r="F52" s="69">
        <v>38.299999999999997</v>
      </c>
      <c r="G52" s="38"/>
      <c r="H52" s="69">
        <v>131.45934999999997</v>
      </c>
    </row>
    <row r="53" spans="1:10" x14ac:dyDescent="0.25">
      <c r="A53" s="73" t="s">
        <v>146</v>
      </c>
      <c r="B53" s="69">
        <v>26.9</v>
      </c>
      <c r="C53" s="69">
        <v>16.100000000000001</v>
      </c>
      <c r="D53" s="69">
        <v>26.3</v>
      </c>
      <c r="E53" s="69">
        <v>17.100000000000001</v>
      </c>
      <c r="F53" s="69">
        <v>37.5</v>
      </c>
      <c r="G53" s="39"/>
      <c r="H53" s="69">
        <v>123.9</v>
      </c>
    </row>
    <row r="54" spans="1:10" x14ac:dyDescent="0.25">
      <c r="A54" s="73" t="s">
        <v>147</v>
      </c>
      <c r="B54" s="69">
        <v>33.59413</v>
      </c>
      <c r="C54" s="69">
        <v>20.671389999999999</v>
      </c>
      <c r="D54" s="69">
        <v>31.666450000000001</v>
      </c>
      <c r="E54" s="69">
        <v>20.6</v>
      </c>
      <c r="F54" s="38">
        <v>42.4</v>
      </c>
      <c r="G54" s="38"/>
      <c r="H54" s="69">
        <v>148.93197000000001</v>
      </c>
    </row>
    <row r="55" spans="1:10" x14ac:dyDescent="0.25">
      <c r="A55" s="73" t="s">
        <v>148</v>
      </c>
      <c r="B55" s="69">
        <v>31.3</v>
      </c>
      <c r="C55" s="69">
        <v>19.8</v>
      </c>
      <c r="D55" s="69">
        <v>33.5</v>
      </c>
      <c r="E55" s="69">
        <v>21.2</v>
      </c>
      <c r="F55" s="38">
        <v>44</v>
      </c>
      <c r="G55" s="38"/>
      <c r="H55" s="69">
        <v>149.80000000000001</v>
      </c>
    </row>
    <row r="56" spans="1:10" x14ac:dyDescent="0.25">
      <c r="A56" s="73" t="s">
        <v>149</v>
      </c>
      <c r="B56" s="69">
        <v>27.2</v>
      </c>
      <c r="C56" s="69">
        <v>17.8</v>
      </c>
      <c r="D56" s="69">
        <v>31.8</v>
      </c>
      <c r="E56" s="69">
        <v>19.5</v>
      </c>
      <c r="F56" s="69">
        <v>45.7</v>
      </c>
      <c r="G56" s="38"/>
      <c r="H56" s="69">
        <f>SUM(B56:F56)</f>
        <v>142</v>
      </c>
    </row>
    <row r="57" spans="1:10" x14ac:dyDescent="0.25">
      <c r="A57" s="73" t="s">
        <v>150</v>
      </c>
      <c r="B57" s="69">
        <v>25.9</v>
      </c>
      <c r="C57" s="69">
        <v>15.6</v>
      </c>
      <c r="D57" s="69">
        <v>28.5</v>
      </c>
      <c r="E57" s="69">
        <v>20.399999999999999</v>
      </c>
      <c r="F57" s="69">
        <v>42</v>
      </c>
      <c r="G57" s="38"/>
      <c r="H57" s="69">
        <f>SUM(B57:F57)</f>
        <v>132.4</v>
      </c>
    </row>
    <row r="58" spans="1:10" x14ac:dyDescent="0.25">
      <c r="A58" s="73" t="s">
        <v>151</v>
      </c>
      <c r="B58" s="69">
        <v>32.269999999999996</v>
      </c>
      <c r="C58" s="69">
        <v>18.59</v>
      </c>
      <c r="D58" s="69">
        <v>33.17</v>
      </c>
      <c r="E58" s="69">
        <v>20.62</v>
      </c>
      <c r="F58" s="69">
        <v>43.71</v>
      </c>
      <c r="G58" s="38"/>
      <c r="H58" s="69">
        <v>148.4</v>
      </c>
    </row>
    <row r="59" spans="1:10" x14ac:dyDescent="0.25">
      <c r="A59" s="73" t="s">
        <v>152</v>
      </c>
      <c r="B59" s="69">
        <v>29.593389999999999</v>
      </c>
      <c r="C59" s="69">
        <v>18.218340000000001</v>
      </c>
      <c r="D59" s="69">
        <v>33.708379999999998</v>
      </c>
      <c r="E59" s="69">
        <v>23.046759999999999</v>
      </c>
      <c r="F59" s="69">
        <v>46.067819999999998</v>
      </c>
      <c r="G59" s="38"/>
      <c r="H59" s="69">
        <v>150.63468999999998</v>
      </c>
    </row>
    <row r="60" spans="1:10" x14ac:dyDescent="0.25">
      <c r="A60" s="74" t="s">
        <v>153</v>
      </c>
      <c r="B60" s="75">
        <v>25.996770000000001</v>
      </c>
      <c r="C60" s="75">
        <v>16.71095</v>
      </c>
      <c r="D60" s="75">
        <v>30.207750000000001</v>
      </c>
      <c r="E60" s="75">
        <v>20.193950000000001</v>
      </c>
      <c r="F60" s="75">
        <v>44.094439999999999</v>
      </c>
      <c r="G60" s="38"/>
      <c r="H60" s="75">
        <v>137.20385999999999</v>
      </c>
    </row>
    <row r="61" spans="1:10" x14ac:dyDescent="0.25">
      <c r="A61" s="74" t="s">
        <v>154</v>
      </c>
      <c r="B61" s="75">
        <v>24.658930000000002</v>
      </c>
      <c r="C61" s="75">
        <v>15.13152</v>
      </c>
      <c r="D61" s="75">
        <v>28.571269999999998</v>
      </c>
      <c r="E61" s="75">
        <v>18.91405</v>
      </c>
      <c r="F61" s="75">
        <v>43.593130000000002</v>
      </c>
      <c r="G61" s="38"/>
      <c r="H61" s="75">
        <v>130.8689</v>
      </c>
      <c r="J61" s="48"/>
    </row>
    <row r="62" spans="1:10" x14ac:dyDescent="0.25">
      <c r="A62" s="74" t="s">
        <v>155</v>
      </c>
      <c r="B62" s="75">
        <v>32.15117</v>
      </c>
      <c r="C62" s="75">
        <v>18.36215</v>
      </c>
      <c r="D62" s="75">
        <v>31.587900000000001</v>
      </c>
      <c r="E62" s="75">
        <v>21.414020000000001</v>
      </c>
      <c r="F62" s="75">
        <v>47.710230000000003</v>
      </c>
      <c r="G62" s="38"/>
      <c r="H62" s="75">
        <v>151.22547</v>
      </c>
    </row>
    <row r="63" spans="1:10" x14ac:dyDescent="0.25">
      <c r="A63" s="74" t="s">
        <v>156</v>
      </c>
      <c r="B63" s="75">
        <v>32.551000000000002</v>
      </c>
      <c r="C63" s="75">
        <v>18.126169999999998</v>
      </c>
      <c r="D63" s="75">
        <v>33.813229999999997</v>
      </c>
      <c r="E63" s="75">
        <v>23.224779999999999</v>
      </c>
      <c r="F63" s="75">
        <v>49.872520000000002</v>
      </c>
      <c r="G63" s="38"/>
      <c r="H63" s="75">
        <v>157.58769999999998</v>
      </c>
    </row>
    <row r="64" spans="1:10" x14ac:dyDescent="0.25">
      <c r="A64" s="74" t="s">
        <v>157</v>
      </c>
      <c r="B64" s="75">
        <v>27.872229999999998</v>
      </c>
      <c r="C64" s="75">
        <v>16.683140000000002</v>
      </c>
      <c r="D64" s="75">
        <v>31.758990000000001</v>
      </c>
      <c r="E64" s="75">
        <v>20.302990000000001</v>
      </c>
      <c r="F64" s="75">
        <v>47.710410000000003</v>
      </c>
      <c r="G64" s="38"/>
      <c r="H64" s="75">
        <v>144.32776000000001</v>
      </c>
    </row>
    <row r="65" spans="1:9" x14ac:dyDescent="0.25">
      <c r="A65" s="74" t="s">
        <v>158</v>
      </c>
      <c r="B65" s="75">
        <v>27.880420000000001</v>
      </c>
      <c r="C65" s="75">
        <v>17.009499999999999</v>
      </c>
      <c r="D65" s="75">
        <v>29.135739999999998</v>
      </c>
      <c r="E65" s="75">
        <v>19.13287</v>
      </c>
      <c r="F65" s="75">
        <v>45.92689</v>
      </c>
      <c r="G65" s="38"/>
      <c r="H65" s="75">
        <v>139.08542</v>
      </c>
    </row>
    <row r="66" spans="1:9" x14ac:dyDescent="0.25">
      <c r="A66" s="76" t="s">
        <v>159</v>
      </c>
      <c r="B66" s="75">
        <v>32.69303</v>
      </c>
      <c r="C66" s="75">
        <v>19.227589999999999</v>
      </c>
      <c r="D66" s="75">
        <v>31.810020000000002</v>
      </c>
      <c r="E66" s="75">
        <v>22.595980000000001</v>
      </c>
      <c r="F66" s="75">
        <v>49.232750000000003</v>
      </c>
      <c r="G66" s="68"/>
      <c r="H66" s="75">
        <v>155.55937</v>
      </c>
    </row>
    <row r="67" spans="1:9" x14ac:dyDescent="0.25">
      <c r="A67" s="76" t="s">
        <v>160</v>
      </c>
      <c r="B67" s="75">
        <v>30.149450000000002</v>
      </c>
      <c r="C67" s="75">
        <v>18.872710000000001</v>
      </c>
      <c r="D67" s="75">
        <v>32.512419999999999</v>
      </c>
      <c r="E67" s="75">
        <v>24.572479999999999</v>
      </c>
      <c r="F67" s="75">
        <v>53.033369999999998</v>
      </c>
      <c r="G67" s="68"/>
      <c r="H67" s="75">
        <v>159.14043000000001</v>
      </c>
    </row>
    <row r="68" spans="1:9" x14ac:dyDescent="0.25">
      <c r="A68" s="76" t="s">
        <v>161</v>
      </c>
      <c r="B68" s="75">
        <v>30.96696</v>
      </c>
      <c r="C68" s="75">
        <v>16.66676</v>
      </c>
      <c r="D68" s="75">
        <v>33.547919999999998</v>
      </c>
      <c r="E68" s="75">
        <v>22.427969999999998</v>
      </c>
      <c r="F68" s="75">
        <v>54.959919999999997</v>
      </c>
      <c r="G68" s="68"/>
      <c r="H68" s="75">
        <v>158.56952999999999</v>
      </c>
    </row>
    <row r="69" spans="1:9" x14ac:dyDescent="0.25">
      <c r="A69" s="76" t="s">
        <v>162</v>
      </c>
      <c r="B69" s="75">
        <v>28.36947</v>
      </c>
      <c r="C69" s="75">
        <v>15.62683</v>
      </c>
      <c r="D69" s="75">
        <v>28.97953</v>
      </c>
      <c r="E69" s="75">
        <v>24.353259999999999</v>
      </c>
      <c r="F69" s="75">
        <v>52.971110000000003</v>
      </c>
      <c r="G69" s="68"/>
      <c r="H69" s="75">
        <v>150.30019999999999</v>
      </c>
    </row>
    <row r="70" spans="1:9" x14ac:dyDescent="0.25">
      <c r="A70" s="76" t="s">
        <v>163</v>
      </c>
      <c r="B70" s="75">
        <v>25.141539999999999</v>
      </c>
      <c r="C70" s="75">
        <v>15.78881</v>
      </c>
      <c r="D70" s="75">
        <v>29.49605</v>
      </c>
      <c r="E70" s="75">
        <v>20.152229999999999</v>
      </c>
      <c r="F70" s="75">
        <v>45.272150000000003</v>
      </c>
      <c r="G70" s="68"/>
      <c r="H70" s="75">
        <v>135.85078000000001</v>
      </c>
    </row>
    <row r="71" spans="1:9" x14ac:dyDescent="0.25">
      <c r="A71" s="76" t="s">
        <v>164</v>
      </c>
      <c r="B71" s="75">
        <v>28.339009999999998</v>
      </c>
      <c r="C71" s="75">
        <v>20.724350000000001</v>
      </c>
      <c r="D71" s="75">
        <v>35.918579999999999</v>
      </c>
      <c r="E71" s="75">
        <v>25.678550000000001</v>
      </c>
      <c r="F71" s="75">
        <v>57.571849999999998</v>
      </c>
      <c r="G71" s="68"/>
      <c r="H71" s="75">
        <v>168.23234000000002</v>
      </c>
    </row>
    <row r="72" spans="1:9" x14ac:dyDescent="0.25">
      <c r="A72" s="76" t="s">
        <v>165</v>
      </c>
      <c r="B72" s="75">
        <v>28.063210000000002</v>
      </c>
      <c r="C72" s="75">
        <v>19.676179999999999</v>
      </c>
      <c r="D72" s="75">
        <v>31.36533</v>
      </c>
      <c r="E72" s="75">
        <v>24.373899999999999</v>
      </c>
      <c r="F72" s="75">
        <v>58.127049999999997</v>
      </c>
      <c r="G72" s="68"/>
      <c r="H72" s="75">
        <v>161.60567</v>
      </c>
    </row>
    <row r="73" spans="1:9" x14ac:dyDescent="0.25">
      <c r="A73" s="76" t="s">
        <v>166</v>
      </c>
      <c r="B73" s="75">
        <v>23.32695</v>
      </c>
      <c r="C73" s="75">
        <v>17.16864</v>
      </c>
      <c r="D73" s="75">
        <v>32.838740000000001</v>
      </c>
      <c r="E73" s="75">
        <v>23.479749999999999</v>
      </c>
      <c r="F73" s="75">
        <v>55.933149999999998</v>
      </c>
      <c r="G73" s="68"/>
      <c r="H73" s="75">
        <v>152.74723</v>
      </c>
    </row>
    <row r="74" spans="1:9" x14ac:dyDescent="0.25">
      <c r="A74" s="76" t="s">
        <v>167</v>
      </c>
      <c r="B74" s="75">
        <v>35.229840000000003</v>
      </c>
      <c r="C74" s="75">
        <v>23.298279999999998</v>
      </c>
      <c r="D74" s="75">
        <v>45.061450000000001</v>
      </c>
      <c r="E74" s="75">
        <v>31.107469999999999</v>
      </c>
      <c r="F74" s="75">
        <v>67.17192</v>
      </c>
      <c r="G74" s="68"/>
      <c r="H74" s="75">
        <v>201.86896000000002</v>
      </c>
    </row>
    <row r="75" spans="1:9" x14ac:dyDescent="0.25">
      <c r="A75" s="76" t="s">
        <v>168</v>
      </c>
      <c r="B75" s="75">
        <v>33.80471</v>
      </c>
      <c r="C75" s="75">
        <v>23.711379999999998</v>
      </c>
      <c r="D75" s="75">
        <v>45.57488</v>
      </c>
      <c r="E75" s="75">
        <v>32.455660000000002</v>
      </c>
      <c r="F75" s="75">
        <v>63.216369999999998</v>
      </c>
      <c r="G75" s="68"/>
      <c r="H75" s="75">
        <v>198.76300000000001</v>
      </c>
    </row>
    <row r="76" spans="1:9" x14ac:dyDescent="0.25">
      <c r="A76" s="76" t="s">
        <v>169</v>
      </c>
      <c r="B76" s="75">
        <v>30.905470000000001</v>
      </c>
      <c r="C76" s="75">
        <v>22.298670000000001</v>
      </c>
      <c r="D76" s="75">
        <v>40.660310000000003</v>
      </c>
      <c r="E76" s="75">
        <v>27.91086</v>
      </c>
      <c r="F76" s="75">
        <v>58.7669</v>
      </c>
      <c r="G76" s="68"/>
      <c r="H76" s="75">
        <v>180.54221000000001</v>
      </c>
    </row>
    <row r="77" spans="1:9" x14ac:dyDescent="0.25">
      <c r="A77" s="76" t="s">
        <v>170</v>
      </c>
      <c r="B77" s="75">
        <v>27.741879999999998</v>
      </c>
      <c r="C77" s="75">
        <v>21.999020000000002</v>
      </c>
      <c r="D77" s="75">
        <v>40.31765</v>
      </c>
      <c r="E77" s="75">
        <v>27.047509999999999</v>
      </c>
      <c r="F77" s="75">
        <v>59.533799999999999</v>
      </c>
      <c r="G77" s="68"/>
      <c r="H77" s="75">
        <v>176.63986</v>
      </c>
    </row>
    <row r="78" spans="1:9" s="102" customFormat="1" x14ac:dyDescent="0.25">
      <c r="A78" s="101" t="s">
        <v>171</v>
      </c>
      <c r="B78" s="100">
        <v>35.413029999999999</v>
      </c>
      <c r="C78" s="100">
        <v>23.670819999999999</v>
      </c>
      <c r="D78" s="100">
        <v>44.687089999999998</v>
      </c>
      <c r="E78" s="100">
        <v>29.760680000000001</v>
      </c>
      <c r="F78" s="100">
        <v>65.304929999999999</v>
      </c>
      <c r="G78" s="99"/>
      <c r="H78" s="100">
        <v>198.83654999999999</v>
      </c>
    </row>
    <row r="79" spans="1:9" x14ac:dyDescent="0.25">
      <c r="A79" s="76" t="s">
        <v>172</v>
      </c>
      <c r="B79" s="75">
        <v>30.281269999999999</v>
      </c>
      <c r="C79" s="75">
        <v>21.284400000000002</v>
      </c>
      <c r="D79" s="75">
        <v>40.796370000000003</v>
      </c>
      <c r="E79" s="75">
        <v>30.624189999999999</v>
      </c>
      <c r="F79" s="75">
        <v>62.39293</v>
      </c>
      <c r="G79" s="68"/>
      <c r="H79" s="75">
        <v>185.37916000000001</v>
      </c>
      <c r="I79" s="48"/>
    </row>
    <row r="80" spans="1:9" x14ac:dyDescent="0.25">
      <c r="A80" s="76" t="s">
        <v>173</v>
      </c>
      <c r="B80" s="75">
        <v>28.5</v>
      </c>
      <c r="C80" s="75">
        <v>20.8</v>
      </c>
      <c r="D80" s="75">
        <v>44.3</v>
      </c>
      <c r="E80" s="75">
        <v>30.2</v>
      </c>
      <c r="F80" s="75">
        <v>62.4</v>
      </c>
      <c r="G80" s="68"/>
      <c r="H80" s="75">
        <v>186.2</v>
      </c>
    </row>
    <row r="81" spans="1:8" x14ac:dyDescent="0.25">
      <c r="A81" s="76" t="s">
        <v>174</v>
      </c>
      <c r="B81" s="75">
        <v>23.413430000000002</v>
      </c>
      <c r="C81" s="75">
        <v>16.292149999999999</v>
      </c>
      <c r="D81" s="75">
        <v>34.920729999999999</v>
      </c>
      <c r="E81" s="75">
        <v>27.523479999999999</v>
      </c>
      <c r="F81" s="75">
        <v>59.505400000000002</v>
      </c>
      <c r="G81" s="68"/>
      <c r="H81" s="75">
        <v>161.65519</v>
      </c>
    </row>
    <row r="82" spans="1:8" x14ac:dyDescent="0.25">
      <c r="A82" s="76" t="s">
        <v>175</v>
      </c>
      <c r="B82" s="75">
        <v>29.810980000000001</v>
      </c>
      <c r="C82" s="75">
        <v>18.51933</v>
      </c>
      <c r="D82" s="75">
        <v>38.440719999999999</v>
      </c>
      <c r="E82" s="75">
        <v>28.35557</v>
      </c>
      <c r="F82" s="75">
        <v>63.827889999999996</v>
      </c>
      <c r="G82" s="68"/>
      <c r="H82" s="75">
        <v>178.95448999999999</v>
      </c>
    </row>
    <row r="83" spans="1:8" x14ac:dyDescent="0.25">
      <c r="A83" s="76" t="s">
        <v>176</v>
      </c>
      <c r="B83" s="75">
        <v>28.02047</v>
      </c>
      <c r="C83" s="75">
        <v>18.793289999999999</v>
      </c>
      <c r="D83" s="75">
        <v>38.79027</v>
      </c>
      <c r="E83" s="75">
        <v>27.57807</v>
      </c>
      <c r="F83" s="75">
        <v>66.10127</v>
      </c>
      <c r="G83" s="68"/>
      <c r="H83" s="75">
        <v>179.28336999999999</v>
      </c>
    </row>
    <row r="84" spans="1:8" x14ac:dyDescent="0.25">
      <c r="A84" s="76" t="s">
        <v>177</v>
      </c>
      <c r="B84" s="75">
        <v>25.540289999999999</v>
      </c>
      <c r="C84" s="75">
        <v>17.049499999999998</v>
      </c>
      <c r="D84" s="75">
        <v>34.550730000000001</v>
      </c>
      <c r="E84" s="75">
        <v>25.257380000000001</v>
      </c>
      <c r="F84" s="75">
        <v>62.52769</v>
      </c>
      <c r="G84" s="68"/>
      <c r="H84" s="75">
        <v>164.92559</v>
      </c>
    </row>
  </sheetData>
  <mergeCells count="1">
    <mergeCell ref="A1:H1"/>
  </mergeCells>
  <phoneticPr fontId="37" type="noConversion"/>
  <hyperlinks>
    <hyperlink ref="A3" location="'TABLE OF CONTENTS'!A1" display="Return to Table of Contents" xr:uid="{00000000-0004-0000-0C00-000000000000}"/>
  </hyperlinks>
  <pageMargins left="0.7" right="0.7" top="0.75" bottom="0.75" header="0.3" footer="0.3"/>
  <pageSetup orientation="portrait" r:id="rId1"/>
  <headerFooter>
    <oddHeader>&amp;L&amp;"Calibri"&amp;11&amp;K000000NONCONFIDENTIAL // EXTERNAL&amp;1#_x000D_&amp;"Calibri"&amp;11&amp;K000000&amp;"Calibri"&amp;11&amp;K000000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4"/>
  <dimension ref="A1:H103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ColWidth="9.140625" defaultRowHeight="15" x14ac:dyDescent="0.25"/>
  <cols>
    <col min="1" max="1" width="36.5703125" customWidth="1"/>
    <col min="3" max="3" width="13.5703125" bestFit="1" customWidth="1"/>
    <col min="4" max="5" width="12.5703125" bestFit="1" customWidth="1"/>
  </cols>
  <sheetData>
    <row r="1" spans="1:8" s="58" customFormat="1" ht="20.25" x14ac:dyDescent="0.3">
      <c r="A1" s="28" t="s">
        <v>214</v>
      </c>
      <c r="H1" s="25" t="s">
        <v>194</v>
      </c>
    </row>
    <row r="2" spans="1:8" s="58" customFormat="1" x14ac:dyDescent="0.25">
      <c r="A2" s="11" t="s">
        <v>86</v>
      </c>
      <c r="H2" s="25" t="s">
        <v>179</v>
      </c>
    </row>
    <row r="3" spans="1:8" s="58" customFormat="1" ht="14.25" x14ac:dyDescent="0.2">
      <c r="B3" s="116" t="s">
        <v>215</v>
      </c>
      <c r="C3" s="116"/>
      <c r="D3" s="116"/>
    </row>
    <row r="4" spans="1:8" x14ac:dyDescent="0.25">
      <c r="B4" t="s">
        <v>195</v>
      </c>
      <c r="C4" t="s">
        <v>196</v>
      </c>
      <c r="D4" t="s">
        <v>197</v>
      </c>
    </row>
    <row r="5" spans="1:8" x14ac:dyDescent="0.25">
      <c r="A5" s="72" t="s">
        <v>198</v>
      </c>
      <c r="B5" s="38">
        <v>670</v>
      </c>
      <c r="C5" s="38">
        <v>605</v>
      </c>
      <c r="D5" s="38">
        <v>541</v>
      </c>
    </row>
    <row r="6" spans="1:8" x14ac:dyDescent="0.25">
      <c r="A6" s="72" t="s">
        <v>199</v>
      </c>
      <c r="B6" s="38">
        <v>680</v>
      </c>
      <c r="C6" s="38">
        <v>611</v>
      </c>
      <c r="D6" s="38">
        <v>548</v>
      </c>
    </row>
    <row r="7" spans="1:8" x14ac:dyDescent="0.25">
      <c r="A7" s="72" t="s">
        <v>200</v>
      </c>
      <c r="B7" s="38">
        <v>667</v>
      </c>
      <c r="C7" s="38">
        <v>597</v>
      </c>
      <c r="D7" s="38">
        <v>532</v>
      </c>
    </row>
    <row r="8" spans="1:8" x14ac:dyDescent="0.25">
      <c r="A8" s="72" t="s">
        <v>201</v>
      </c>
      <c r="B8" s="38">
        <v>676</v>
      </c>
      <c r="C8" s="38">
        <v>608</v>
      </c>
      <c r="D8" s="38">
        <v>539</v>
      </c>
    </row>
    <row r="9" spans="1:8" x14ac:dyDescent="0.25">
      <c r="A9" s="72" t="s">
        <v>202</v>
      </c>
      <c r="B9" s="38">
        <v>677</v>
      </c>
      <c r="C9" s="38">
        <v>604</v>
      </c>
      <c r="D9" s="38">
        <v>539</v>
      </c>
    </row>
    <row r="10" spans="1:8" x14ac:dyDescent="0.25">
      <c r="A10" s="72" t="s">
        <v>203</v>
      </c>
      <c r="B10" s="38">
        <v>673</v>
      </c>
      <c r="C10" s="38">
        <v>600</v>
      </c>
      <c r="D10" s="38">
        <v>536</v>
      </c>
    </row>
    <row r="11" spans="1:8" x14ac:dyDescent="0.25">
      <c r="A11" s="72" t="s">
        <v>204</v>
      </c>
      <c r="B11" s="38">
        <v>685</v>
      </c>
      <c r="C11" s="38">
        <v>616</v>
      </c>
      <c r="D11" s="38">
        <v>547</v>
      </c>
    </row>
    <row r="12" spans="1:8" x14ac:dyDescent="0.25">
      <c r="A12" s="72" t="s">
        <v>205</v>
      </c>
      <c r="B12" s="38">
        <v>674</v>
      </c>
      <c r="C12" s="38">
        <v>597</v>
      </c>
      <c r="D12" s="38">
        <v>522</v>
      </c>
    </row>
    <row r="13" spans="1:8" x14ac:dyDescent="0.25">
      <c r="A13" s="72" t="s">
        <v>206</v>
      </c>
      <c r="B13" s="38">
        <v>676</v>
      </c>
      <c r="C13" s="38">
        <v>600</v>
      </c>
      <c r="D13" s="38">
        <v>530</v>
      </c>
    </row>
    <row r="14" spans="1:8" x14ac:dyDescent="0.25">
      <c r="A14" s="72" t="s">
        <v>207</v>
      </c>
      <c r="B14" s="38">
        <v>682</v>
      </c>
      <c r="C14" s="38">
        <v>609</v>
      </c>
      <c r="D14" s="38">
        <v>536</v>
      </c>
    </row>
    <row r="15" spans="1:8" x14ac:dyDescent="0.25">
      <c r="A15" s="72" t="s">
        <v>208</v>
      </c>
      <c r="B15" s="38">
        <v>686</v>
      </c>
      <c r="C15" s="38">
        <v>610</v>
      </c>
      <c r="D15" s="38">
        <v>535</v>
      </c>
    </row>
    <row r="16" spans="1:8" x14ac:dyDescent="0.25">
      <c r="A16" s="72" t="s">
        <v>209</v>
      </c>
      <c r="B16" s="38">
        <v>695</v>
      </c>
      <c r="C16" s="38">
        <v>618</v>
      </c>
      <c r="D16" s="38">
        <v>542</v>
      </c>
    </row>
    <row r="17" spans="1:4" x14ac:dyDescent="0.25">
      <c r="A17" s="72" t="s">
        <v>210</v>
      </c>
      <c r="B17" s="38">
        <v>684</v>
      </c>
      <c r="C17" s="38">
        <v>610</v>
      </c>
      <c r="D17" s="38">
        <v>540</v>
      </c>
    </row>
    <row r="18" spans="1:4" x14ac:dyDescent="0.25">
      <c r="A18" s="72" t="s">
        <v>211</v>
      </c>
      <c r="B18" s="38">
        <v>681</v>
      </c>
      <c r="C18" s="38">
        <v>607</v>
      </c>
      <c r="D18" s="38">
        <v>537</v>
      </c>
    </row>
    <row r="19" spans="1:4" x14ac:dyDescent="0.25">
      <c r="A19" s="72" t="s">
        <v>212</v>
      </c>
      <c r="B19" s="38">
        <v>690</v>
      </c>
      <c r="C19" s="38">
        <v>619</v>
      </c>
      <c r="D19" s="38">
        <v>548</v>
      </c>
    </row>
    <row r="20" spans="1:4" x14ac:dyDescent="0.25">
      <c r="A20" s="72" t="s">
        <v>94</v>
      </c>
      <c r="B20" s="38">
        <v>689</v>
      </c>
      <c r="C20" s="38">
        <v>618</v>
      </c>
      <c r="D20" s="38">
        <v>550</v>
      </c>
    </row>
    <row r="21" spans="1:4" x14ac:dyDescent="0.25">
      <c r="A21" s="72" t="s">
        <v>95</v>
      </c>
      <c r="B21" s="38">
        <v>689</v>
      </c>
      <c r="C21" s="38">
        <v>619</v>
      </c>
      <c r="D21" s="38">
        <v>556</v>
      </c>
    </row>
    <row r="22" spans="1:4" x14ac:dyDescent="0.25">
      <c r="A22" s="72" t="s">
        <v>96</v>
      </c>
      <c r="B22" s="38">
        <v>699</v>
      </c>
      <c r="C22" s="38">
        <v>627</v>
      </c>
      <c r="D22" s="38">
        <v>558</v>
      </c>
    </row>
    <row r="23" spans="1:4" x14ac:dyDescent="0.25">
      <c r="A23" s="72" t="s">
        <v>97</v>
      </c>
      <c r="B23" s="38">
        <v>694</v>
      </c>
      <c r="C23" s="38">
        <v>624</v>
      </c>
      <c r="D23" s="38">
        <v>556</v>
      </c>
    </row>
    <row r="24" spans="1:4" x14ac:dyDescent="0.25">
      <c r="A24" s="72" t="s">
        <v>98</v>
      </c>
      <c r="B24" s="38">
        <v>674</v>
      </c>
      <c r="C24" s="38">
        <v>599</v>
      </c>
      <c r="D24" s="38">
        <v>536</v>
      </c>
    </row>
    <row r="25" spans="1:4" x14ac:dyDescent="0.25">
      <c r="A25" s="72" t="s">
        <v>99</v>
      </c>
      <c r="B25" s="38">
        <v>687</v>
      </c>
      <c r="C25" s="38">
        <v>619</v>
      </c>
      <c r="D25" s="38">
        <v>556</v>
      </c>
    </row>
    <row r="26" spans="1:4" x14ac:dyDescent="0.25">
      <c r="A26" s="72" t="s">
        <v>100</v>
      </c>
      <c r="B26" s="38">
        <v>685</v>
      </c>
      <c r="C26" s="38">
        <v>614</v>
      </c>
      <c r="D26" s="38">
        <v>552</v>
      </c>
    </row>
    <row r="27" spans="1:4" x14ac:dyDescent="0.25">
      <c r="A27" s="72" t="s">
        <v>101</v>
      </c>
      <c r="B27" s="38">
        <v>689</v>
      </c>
      <c r="C27" s="38">
        <v>613</v>
      </c>
      <c r="D27" s="38">
        <v>554</v>
      </c>
    </row>
    <row r="28" spans="1:4" x14ac:dyDescent="0.25">
      <c r="A28" s="72" t="s">
        <v>102</v>
      </c>
      <c r="B28" s="38">
        <v>685</v>
      </c>
      <c r="C28" s="38">
        <v>609</v>
      </c>
      <c r="D28" s="38">
        <v>549</v>
      </c>
    </row>
    <row r="29" spans="1:4" x14ac:dyDescent="0.25">
      <c r="A29" s="72" t="s">
        <v>103</v>
      </c>
      <c r="B29" s="38">
        <v>688</v>
      </c>
      <c r="C29" s="38">
        <v>611</v>
      </c>
      <c r="D29" s="38">
        <v>553</v>
      </c>
    </row>
    <row r="30" spans="1:4" x14ac:dyDescent="0.25">
      <c r="A30" s="72" t="s">
        <v>104</v>
      </c>
      <c r="B30" s="38">
        <v>685</v>
      </c>
      <c r="C30" s="38">
        <v>611</v>
      </c>
      <c r="D30" s="38">
        <v>550</v>
      </c>
    </row>
    <row r="31" spans="1:4" x14ac:dyDescent="0.25">
      <c r="A31" s="72" t="s">
        <v>105</v>
      </c>
      <c r="B31" s="38">
        <v>674</v>
      </c>
      <c r="C31" s="38">
        <v>604</v>
      </c>
      <c r="D31" s="38">
        <v>545</v>
      </c>
    </row>
    <row r="32" spans="1:4" x14ac:dyDescent="0.25">
      <c r="A32" s="72" t="s">
        <v>106</v>
      </c>
      <c r="B32" s="38">
        <v>678</v>
      </c>
      <c r="C32" s="38">
        <v>604</v>
      </c>
      <c r="D32" s="38">
        <v>545</v>
      </c>
    </row>
    <row r="33" spans="1:4" x14ac:dyDescent="0.25">
      <c r="A33" s="72" t="s">
        <v>107</v>
      </c>
      <c r="B33" s="38">
        <v>675</v>
      </c>
      <c r="C33" s="38">
        <v>602</v>
      </c>
      <c r="D33" s="38">
        <v>547</v>
      </c>
    </row>
    <row r="34" spans="1:4" x14ac:dyDescent="0.25">
      <c r="A34" s="72" t="s">
        <v>108</v>
      </c>
      <c r="B34" s="38">
        <v>682</v>
      </c>
      <c r="C34" s="38">
        <v>606</v>
      </c>
      <c r="D34" s="38">
        <v>549</v>
      </c>
    </row>
    <row r="35" spans="1:4" x14ac:dyDescent="0.25">
      <c r="A35" s="72" t="s">
        <v>109</v>
      </c>
      <c r="B35" s="38">
        <v>683</v>
      </c>
      <c r="C35" s="38">
        <v>607</v>
      </c>
      <c r="D35" s="38">
        <v>546</v>
      </c>
    </row>
    <row r="36" spans="1:4" x14ac:dyDescent="0.25">
      <c r="A36" s="72" t="s">
        <v>110</v>
      </c>
      <c r="B36" s="38">
        <v>678</v>
      </c>
      <c r="C36" s="38">
        <v>602</v>
      </c>
      <c r="D36" s="38">
        <v>545</v>
      </c>
    </row>
    <row r="37" spans="1:4" x14ac:dyDescent="0.25">
      <c r="A37" s="72" t="s">
        <v>111</v>
      </c>
      <c r="B37" s="38">
        <v>678</v>
      </c>
      <c r="C37" s="38">
        <v>603</v>
      </c>
      <c r="D37" s="38">
        <v>543</v>
      </c>
    </row>
    <row r="38" spans="1:4" x14ac:dyDescent="0.25">
      <c r="A38" s="72" t="s">
        <v>112</v>
      </c>
      <c r="B38" s="38">
        <v>686</v>
      </c>
      <c r="C38" s="38">
        <v>610</v>
      </c>
      <c r="D38" s="38">
        <v>551</v>
      </c>
    </row>
    <row r="39" spans="1:4" x14ac:dyDescent="0.25">
      <c r="A39" s="72" t="s">
        <v>113</v>
      </c>
      <c r="B39" s="38">
        <v>682</v>
      </c>
      <c r="C39" s="38">
        <v>604</v>
      </c>
      <c r="D39" s="38">
        <v>538</v>
      </c>
    </row>
    <row r="40" spans="1:4" x14ac:dyDescent="0.25">
      <c r="A40" s="72" t="s">
        <v>114</v>
      </c>
      <c r="B40" s="38">
        <v>686</v>
      </c>
      <c r="C40" s="38">
        <v>606</v>
      </c>
      <c r="D40" s="38">
        <v>545</v>
      </c>
    </row>
    <row r="41" spans="1:4" x14ac:dyDescent="0.25">
      <c r="A41" s="72" t="s">
        <v>115</v>
      </c>
      <c r="B41" s="38">
        <v>690</v>
      </c>
      <c r="C41" s="38">
        <v>610</v>
      </c>
      <c r="D41" s="38">
        <v>544</v>
      </c>
    </row>
    <row r="42" spans="1:4" x14ac:dyDescent="0.25">
      <c r="A42" s="72" t="s">
        <v>116</v>
      </c>
      <c r="B42" s="38">
        <v>695</v>
      </c>
      <c r="C42" s="38">
        <v>621</v>
      </c>
      <c r="D42" s="38">
        <v>556</v>
      </c>
    </row>
    <row r="43" spans="1:4" x14ac:dyDescent="0.25">
      <c r="A43" s="72" t="s">
        <v>117</v>
      </c>
      <c r="B43" s="38">
        <v>696</v>
      </c>
      <c r="C43" s="38">
        <v>619</v>
      </c>
      <c r="D43" s="38">
        <v>555</v>
      </c>
    </row>
    <row r="44" spans="1:4" x14ac:dyDescent="0.25">
      <c r="A44" s="72" t="s">
        <v>118</v>
      </c>
      <c r="B44" s="87">
        <v>706.5</v>
      </c>
      <c r="C44" s="38">
        <v>628</v>
      </c>
      <c r="D44" s="38">
        <v>558</v>
      </c>
    </row>
    <row r="45" spans="1:4" x14ac:dyDescent="0.25">
      <c r="A45" s="72" t="s">
        <v>119</v>
      </c>
      <c r="B45" s="38">
        <v>713</v>
      </c>
      <c r="C45" s="38">
        <v>636</v>
      </c>
      <c r="D45" s="38">
        <v>570</v>
      </c>
    </row>
    <row r="46" spans="1:4" x14ac:dyDescent="0.25">
      <c r="A46" s="72" t="s">
        <v>120</v>
      </c>
      <c r="B46" s="38">
        <v>717</v>
      </c>
      <c r="C46" s="38">
        <v>639</v>
      </c>
      <c r="D46" s="38">
        <v>575</v>
      </c>
    </row>
    <row r="47" spans="1:4" x14ac:dyDescent="0.25">
      <c r="A47" s="72" t="s">
        <v>121</v>
      </c>
      <c r="B47" s="38">
        <v>716</v>
      </c>
      <c r="C47" s="38">
        <v>637</v>
      </c>
      <c r="D47" s="38">
        <v>573</v>
      </c>
    </row>
    <row r="48" spans="1:4" x14ac:dyDescent="0.25">
      <c r="A48" s="72" t="s">
        <v>122</v>
      </c>
      <c r="B48" s="38">
        <v>714</v>
      </c>
      <c r="C48" s="38">
        <v>638</v>
      </c>
      <c r="D48" s="38">
        <v>573</v>
      </c>
    </row>
    <row r="49" spans="1:4" x14ac:dyDescent="0.25">
      <c r="A49" s="72" t="s">
        <v>123</v>
      </c>
      <c r="B49" s="38">
        <v>711</v>
      </c>
      <c r="C49" s="38">
        <v>635</v>
      </c>
      <c r="D49" s="38">
        <v>575</v>
      </c>
    </row>
    <row r="50" spans="1:4" x14ac:dyDescent="0.25">
      <c r="A50" s="72" t="s">
        <v>124</v>
      </c>
      <c r="B50" s="38">
        <v>713</v>
      </c>
      <c r="C50" s="38">
        <v>642</v>
      </c>
      <c r="D50" s="38">
        <v>580</v>
      </c>
    </row>
    <row r="51" spans="1:4" x14ac:dyDescent="0.25">
      <c r="A51" s="72" t="s">
        <v>125</v>
      </c>
      <c r="B51" s="38">
        <v>709</v>
      </c>
      <c r="C51" s="38">
        <v>636</v>
      </c>
      <c r="D51" s="38">
        <v>577</v>
      </c>
    </row>
    <row r="52" spans="1:4" x14ac:dyDescent="0.25">
      <c r="A52" s="72" t="s">
        <v>126</v>
      </c>
      <c r="B52" s="38">
        <v>709</v>
      </c>
      <c r="C52" s="38">
        <v>634</v>
      </c>
      <c r="D52" s="38">
        <v>572</v>
      </c>
    </row>
    <row r="53" spans="1:4" x14ac:dyDescent="0.25">
      <c r="A53" s="72" t="s">
        <v>127</v>
      </c>
      <c r="B53" s="38">
        <v>704</v>
      </c>
      <c r="C53" s="38">
        <v>630</v>
      </c>
      <c r="D53" s="38">
        <v>569</v>
      </c>
    </row>
    <row r="54" spans="1:4" x14ac:dyDescent="0.25">
      <c r="A54" s="72" t="s">
        <v>128</v>
      </c>
      <c r="B54" s="38">
        <v>703</v>
      </c>
      <c r="C54" s="38">
        <v>632</v>
      </c>
      <c r="D54" s="38">
        <v>571</v>
      </c>
    </row>
    <row r="55" spans="1:4" x14ac:dyDescent="0.25">
      <c r="A55" s="72" t="s">
        <v>129</v>
      </c>
      <c r="B55" s="38">
        <v>701</v>
      </c>
      <c r="C55" s="38">
        <v>627</v>
      </c>
      <c r="D55" s="38">
        <v>564</v>
      </c>
    </row>
    <row r="56" spans="1:4" x14ac:dyDescent="0.25">
      <c r="A56" s="72" t="s">
        <v>130</v>
      </c>
      <c r="B56" s="38">
        <v>701</v>
      </c>
      <c r="C56" s="38">
        <v>626</v>
      </c>
      <c r="D56" s="38">
        <v>570</v>
      </c>
    </row>
    <row r="57" spans="1:4" x14ac:dyDescent="0.25">
      <c r="A57" s="72" t="s">
        <v>131</v>
      </c>
      <c r="B57" s="38">
        <v>693</v>
      </c>
      <c r="C57" s="38">
        <v>618</v>
      </c>
      <c r="D57" s="38">
        <v>559</v>
      </c>
    </row>
    <row r="58" spans="1:4" x14ac:dyDescent="0.25">
      <c r="A58" s="72" t="s">
        <v>132</v>
      </c>
      <c r="B58" s="38">
        <v>698</v>
      </c>
      <c r="C58" s="38">
        <v>624</v>
      </c>
      <c r="D58" s="38">
        <v>568</v>
      </c>
    </row>
    <row r="59" spans="1:4" x14ac:dyDescent="0.25">
      <c r="A59" s="72" t="s">
        <v>133</v>
      </c>
      <c r="B59" s="38">
        <v>697</v>
      </c>
      <c r="C59" s="38">
        <v>626</v>
      </c>
      <c r="D59" s="38">
        <v>567</v>
      </c>
    </row>
    <row r="60" spans="1:4" x14ac:dyDescent="0.25">
      <c r="A60" s="72" t="s">
        <v>134</v>
      </c>
      <c r="B60" s="38">
        <v>699</v>
      </c>
      <c r="C60" s="38">
        <v>627</v>
      </c>
      <c r="D60" s="38">
        <v>570</v>
      </c>
    </row>
    <row r="61" spans="1:4" x14ac:dyDescent="0.25">
      <c r="A61" s="72" t="s">
        <v>135</v>
      </c>
      <c r="B61" s="38">
        <v>694</v>
      </c>
      <c r="C61" s="38">
        <v>621</v>
      </c>
      <c r="D61" s="38">
        <v>562</v>
      </c>
    </row>
    <row r="62" spans="1:4" x14ac:dyDescent="0.25">
      <c r="A62" s="72" t="s">
        <v>136</v>
      </c>
      <c r="B62" s="38">
        <v>690</v>
      </c>
      <c r="C62" s="38">
        <v>628</v>
      </c>
      <c r="D62" s="38">
        <v>568</v>
      </c>
    </row>
    <row r="63" spans="1:4" x14ac:dyDescent="0.25">
      <c r="A63" s="72" t="s">
        <v>137</v>
      </c>
      <c r="B63" s="38">
        <v>691</v>
      </c>
      <c r="C63" s="38">
        <v>621</v>
      </c>
      <c r="D63" s="38">
        <v>562</v>
      </c>
    </row>
    <row r="64" spans="1:4" x14ac:dyDescent="0.25">
      <c r="A64" s="72" t="s">
        <v>138</v>
      </c>
      <c r="B64" s="38">
        <v>701</v>
      </c>
      <c r="C64" s="38">
        <v>628</v>
      </c>
      <c r="D64" s="38">
        <v>568</v>
      </c>
    </row>
    <row r="65" spans="1:8" x14ac:dyDescent="0.25">
      <c r="A65" s="72" t="s">
        <v>139</v>
      </c>
      <c r="B65" s="38">
        <v>692</v>
      </c>
      <c r="C65" s="38">
        <v>624</v>
      </c>
      <c r="D65" s="38">
        <v>564</v>
      </c>
    </row>
    <row r="66" spans="1:8" x14ac:dyDescent="0.25">
      <c r="A66" s="72" t="s">
        <v>140</v>
      </c>
      <c r="B66" s="38">
        <v>694</v>
      </c>
      <c r="C66" s="38">
        <v>624</v>
      </c>
      <c r="D66" s="38">
        <v>566</v>
      </c>
      <c r="H66" s="57"/>
    </row>
    <row r="67" spans="1:8" x14ac:dyDescent="0.25">
      <c r="A67" s="72" t="s">
        <v>141</v>
      </c>
      <c r="B67" s="38">
        <v>695</v>
      </c>
      <c r="C67" s="38">
        <v>627</v>
      </c>
      <c r="D67" s="38">
        <v>568</v>
      </c>
    </row>
    <row r="68" spans="1:8" x14ac:dyDescent="0.25">
      <c r="A68" s="72" t="s">
        <v>142</v>
      </c>
      <c r="B68" s="38">
        <v>696</v>
      </c>
      <c r="C68" s="38">
        <v>627</v>
      </c>
      <c r="D68" s="38">
        <v>570</v>
      </c>
    </row>
    <row r="69" spans="1:8" x14ac:dyDescent="0.25">
      <c r="A69" s="38" t="s">
        <v>143</v>
      </c>
      <c r="B69" s="38">
        <v>683</v>
      </c>
      <c r="C69" s="38">
        <v>616</v>
      </c>
      <c r="D69" s="38">
        <v>556</v>
      </c>
    </row>
    <row r="70" spans="1:8" x14ac:dyDescent="0.25">
      <c r="A70" s="72" t="s">
        <v>144</v>
      </c>
      <c r="B70" s="38">
        <v>696</v>
      </c>
      <c r="C70" s="38">
        <v>626</v>
      </c>
      <c r="D70" s="38">
        <v>566</v>
      </c>
    </row>
    <row r="71" spans="1:8" x14ac:dyDescent="0.25">
      <c r="A71" s="72" t="s">
        <v>145</v>
      </c>
      <c r="B71" s="38">
        <v>696</v>
      </c>
      <c r="C71" s="38">
        <v>626</v>
      </c>
      <c r="D71" s="38">
        <v>564</v>
      </c>
    </row>
    <row r="72" spans="1:8" x14ac:dyDescent="0.25">
      <c r="A72" s="72" t="s">
        <v>146</v>
      </c>
      <c r="B72" s="38">
        <v>695</v>
      </c>
      <c r="C72" s="38">
        <v>623</v>
      </c>
      <c r="D72" s="38">
        <v>562</v>
      </c>
    </row>
    <row r="73" spans="1:8" x14ac:dyDescent="0.25">
      <c r="A73" s="72" t="s">
        <v>147</v>
      </c>
      <c r="B73" s="38">
        <v>696</v>
      </c>
      <c r="C73" s="38">
        <v>626</v>
      </c>
      <c r="D73" s="38">
        <v>563</v>
      </c>
    </row>
    <row r="74" spans="1:8" x14ac:dyDescent="0.25">
      <c r="A74" s="72" t="s">
        <v>148</v>
      </c>
      <c r="B74" s="87">
        <v>698.5</v>
      </c>
      <c r="C74" s="38">
        <v>628</v>
      </c>
      <c r="D74" s="38">
        <v>567</v>
      </c>
    </row>
    <row r="75" spans="1:8" x14ac:dyDescent="0.25">
      <c r="A75" s="72" t="s">
        <v>149</v>
      </c>
      <c r="B75" s="38">
        <v>700</v>
      </c>
      <c r="C75" s="38">
        <v>629</v>
      </c>
      <c r="D75" s="38">
        <v>565</v>
      </c>
    </row>
    <row r="76" spans="1:8" x14ac:dyDescent="0.25">
      <c r="A76" s="72" t="s">
        <v>150</v>
      </c>
      <c r="B76" s="38">
        <v>706</v>
      </c>
      <c r="C76" s="38">
        <v>634</v>
      </c>
      <c r="D76" s="38">
        <v>572</v>
      </c>
    </row>
    <row r="77" spans="1:8" x14ac:dyDescent="0.25">
      <c r="A77" s="72" t="s">
        <v>151</v>
      </c>
      <c r="B77" s="38">
        <v>698</v>
      </c>
      <c r="C77" s="38">
        <v>627</v>
      </c>
      <c r="D77" s="38">
        <v>564</v>
      </c>
    </row>
    <row r="78" spans="1:8" x14ac:dyDescent="0.25">
      <c r="A78" s="72" t="s">
        <v>152</v>
      </c>
      <c r="B78" s="38">
        <v>705</v>
      </c>
      <c r="C78" s="38">
        <v>637</v>
      </c>
      <c r="D78" s="38">
        <v>573</v>
      </c>
    </row>
    <row r="79" spans="1:8" x14ac:dyDescent="0.25">
      <c r="A79" s="76" t="s">
        <v>153</v>
      </c>
      <c r="B79" s="77">
        <v>707</v>
      </c>
      <c r="C79" s="77">
        <v>636</v>
      </c>
      <c r="D79" s="77">
        <v>575</v>
      </c>
    </row>
    <row r="80" spans="1:8" x14ac:dyDescent="0.25">
      <c r="A80" s="76" t="s">
        <v>154</v>
      </c>
      <c r="B80" s="77">
        <v>708</v>
      </c>
      <c r="C80" s="77">
        <v>637</v>
      </c>
      <c r="D80" s="77">
        <v>573</v>
      </c>
    </row>
    <row r="81" spans="1:4" x14ac:dyDescent="0.25">
      <c r="A81" s="76" t="s">
        <v>155</v>
      </c>
      <c r="B81" s="77">
        <v>703</v>
      </c>
      <c r="C81" s="77">
        <v>630</v>
      </c>
      <c r="D81" s="77">
        <v>568</v>
      </c>
    </row>
    <row r="82" spans="1:4" x14ac:dyDescent="0.25">
      <c r="A82" s="76" t="s">
        <v>156</v>
      </c>
      <c r="B82" s="77">
        <v>704</v>
      </c>
      <c r="C82" s="77">
        <v>632</v>
      </c>
      <c r="D82" s="77">
        <v>570</v>
      </c>
    </row>
    <row r="83" spans="1:4" x14ac:dyDescent="0.25">
      <c r="A83" s="86" t="s">
        <v>157</v>
      </c>
      <c r="B83" s="77">
        <v>710</v>
      </c>
      <c r="C83" s="77">
        <v>639</v>
      </c>
      <c r="D83" s="77">
        <v>572</v>
      </c>
    </row>
    <row r="84" spans="1:4" x14ac:dyDescent="0.25">
      <c r="A84" s="76" t="s">
        <v>158</v>
      </c>
      <c r="B84" s="77">
        <v>708</v>
      </c>
      <c r="C84" s="77">
        <v>633</v>
      </c>
      <c r="D84" s="77">
        <v>566</v>
      </c>
    </row>
    <row r="85" spans="1:4" x14ac:dyDescent="0.25">
      <c r="A85" s="76" t="s">
        <v>159</v>
      </c>
      <c r="B85" s="77">
        <v>703</v>
      </c>
      <c r="C85" s="77">
        <v>631</v>
      </c>
      <c r="D85" s="77">
        <v>567</v>
      </c>
    </row>
    <row r="86" spans="1:4" x14ac:dyDescent="0.25">
      <c r="A86" s="76" t="s">
        <v>160</v>
      </c>
      <c r="B86" s="77">
        <v>711</v>
      </c>
      <c r="C86" s="77">
        <v>638</v>
      </c>
      <c r="D86" s="77">
        <v>573</v>
      </c>
    </row>
    <row r="87" spans="1:4" x14ac:dyDescent="0.25">
      <c r="A87" s="76" t="s">
        <v>161</v>
      </c>
      <c r="B87" s="77">
        <v>715</v>
      </c>
      <c r="C87" s="77">
        <v>641</v>
      </c>
      <c r="D87" s="77">
        <v>572</v>
      </c>
    </row>
    <row r="88" spans="1:4" x14ac:dyDescent="0.25">
      <c r="A88" s="76" t="s">
        <v>162</v>
      </c>
      <c r="B88" s="77">
        <v>718</v>
      </c>
      <c r="C88" s="77">
        <v>640</v>
      </c>
      <c r="D88" s="77">
        <v>574</v>
      </c>
    </row>
    <row r="89" spans="1:4" x14ac:dyDescent="0.25">
      <c r="A89" s="76" t="s">
        <v>163</v>
      </c>
      <c r="B89" s="77">
        <v>707</v>
      </c>
      <c r="C89" s="77">
        <v>636</v>
      </c>
      <c r="D89" s="77">
        <v>573</v>
      </c>
    </row>
    <row r="90" spans="1:4" x14ac:dyDescent="0.25">
      <c r="A90" s="76" t="s">
        <v>164</v>
      </c>
      <c r="B90" s="77">
        <v>712</v>
      </c>
      <c r="C90" s="77">
        <v>643</v>
      </c>
      <c r="D90" s="77">
        <v>586</v>
      </c>
    </row>
    <row r="91" spans="1:4" x14ac:dyDescent="0.25">
      <c r="A91" s="76" t="s">
        <v>165</v>
      </c>
      <c r="B91" s="77">
        <v>717</v>
      </c>
      <c r="C91" s="77">
        <v>643</v>
      </c>
      <c r="D91" s="77">
        <v>583</v>
      </c>
    </row>
    <row r="92" spans="1:4" x14ac:dyDescent="0.25">
      <c r="A92" s="76" t="s">
        <v>166</v>
      </c>
      <c r="B92" s="77">
        <v>720</v>
      </c>
      <c r="C92" s="77">
        <v>650</v>
      </c>
      <c r="D92" s="77">
        <v>592</v>
      </c>
    </row>
    <row r="93" spans="1:4" x14ac:dyDescent="0.25">
      <c r="A93" s="76" t="s">
        <v>167</v>
      </c>
      <c r="B93" s="77">
        <v>710</v>
      </c>
      <c r="C93" s="77">
        <v>641</v>
      </c>
      <c r="D93" s="77">
        <v>582</v>
      </c>
    </row>
    <row r="94" spans="1:4" x14ac:dyDescent="0.25">
      <c r="A94" s="76" t="s">
        <v>168</v>
      </c>
      <c r="B94" s="77">
        <v>712</v>
      </c>
      <c r="C94" s="77">
        <v>644</v>
      </c>
      <c r="D94" s="77">
        <v>586</v>
      </c>
    </row>
    <row r="95" spans="1:4" x14ac:dyDescent="0.25">
      <c r="A95" s="76" t="s">
        <v>169</v>
      </c>
      <c r="B95" s="77">
        <v>709</v>
      </c>
      <c r="C95" s="77">
        <v>642</v>
      </c>
      <c r="D95" s="77">
        <v>582</v>
      </c>
    </row>
    <row r="96" spans="1:4" x14ac:dyDescent="0.25">
      <c r="A96" s="76" t="s">
        <v>170</v>
      </c>
      <c r="B96" s="77">
        <v>713</v>
      </c>
      <c r="C96" s="77">
        <v>648</v>
      </c>
      <c r="D96" s="77">
        <v>587</v>
      </c>
    </row>
    <row r="97" spans="1:4" x14ac:dyDescent="0.25">
      <c r="A97" s="76" t="s">
        <v>171</v>
      </c>
      <c r="B97" s="77">
        <v>710</v>
      </c>
      <c r="C97" s="77">
        <v>640</v>
      </c>
      <c r="D97" s="77">
        <v>580</v>
      </c>
    </row>
    <row r="98" spans="1:4" x14ac:dyDescent="0.25">
      <c r="A98" s="76" t="s">
        <v>172</v>
      </c>
      <c r="B98" s="77">
        <v>713</v>
      </c>
      <c r="C98" s="77">
        <v>644</v>
      </c>
      <c r="D98" s="77">
        <v>581</v>
      </c>
    </row>
    <row r="99" spans="1:4" x14ac:dyDescent="0.25">
      <c r="A99" s="76" t="s">
        <v>173</v>
      </c>
      <c r="B99" s="77">
        <v>711</v>
      </c>
      <c r="C99" s="77">
        <v>644</v>
      </c>
      <c r="D99" s="77">
        <v>581</v>
      </c>
    </row>
    <row r="100" spans="1:4" x14ac:dyDescent="0.25">
      <c r="A100" s="76" t="s">
        <v>174</v>
      </c>
      <c r="B100" s="77">
        <v>720.5</v>
      </c>
      <c r="C100" s="77">
        <v>652</v>
      </c>
      <c r="D100" s="77">
        <v>585</v>
      </c>
    </row>
    <row r="101" spans="1:4" x14ac:dyDescent="0.25">
      <c r="A101" s="76" t="s">
        <v>175</v>
      </c>
      <c r="B101" s="77">
        <v>716</v>
      </c>
      <c r="C101" s="77">
        <v>646</v>
      </c>
      <c r="D101" s="77">
        <v>581</v>
      </c>
    </row>
    <row r="102" spans="1:4" x14ac:dyDescent="0.25">
      <c r="A102" s="76" t="s">
        <v>176</v>
      </c>
      <c r="B102" s="77">
        <v>719</v>
      </c>
      <c r="C102" s="77">
        <v>648</v>
      </c>
      <c r="D102" s="77">
        <v>581</v>
      </c>
    </row>
    <row r="103" spans="1:4" x14ac:dyDescent="0.25">
      <c r="A103" s="76" t="s">
        <v>177</v>
      </c>
      <c r="B103" s="77">
        <v>720</v>
      </c>
      <c r="C103" s="77">
        <v>649</v>
      </c>
      <c r="D103" s="77">
        <v>586</v>
      </c>
    </row>
  </sheetData>
  <mergeCells count="1">
    <mergeCell ref="B3:D3"/>
  </mergeCells>
  <hyperlinks>
    <hyperlink ref="A2" location="'TABLE OF CONTENTS'!A1" display="Return to Table of Contents" xr:uid="{00000000-0004-0000-0E00-000000000000}"/>
  </hyperlinks>
  <pageMargins left="0.7" right="0.7" top="0.75" bottom="0.75" header="0.3" footer="0.3"/>
  <pageSetup orientation="portrait" r:id="rId1"/>
  <headerFooter>
    <oddHeader>&amp;L&amp;"Calibri"&amp;11&amp;K000000NONCONFIDENTIAL // EXTERNAL&amp;1#_x000D_&amp;"Calibri"&amp;11&amp;K000000&amp;"Calibri"&amp;11&amp;K000000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9"/>
  <dimension ref="A1:K173"/>
  <sheetViews>
    <sheetView zoomScaleNormal="100" workbookViewId="0">
      <pane xSplit="1" ySplit="4" topLeftCell="B5" activePane="bottomRight" state="frozen"/>
      <selection pane="topRight" activeCell="J83" sqref="J83"/>
      <selection pane="bottomLeft" activeCell="J83" sqref="J83"/>
      <selection pane="bottomRight"/>
    </sheetView>
  </sheetViews>
  <sheetFormatPr defaultColWidth="6.140625" defaultRowHeight="15" x14ac:dyDescent="0.25"/>
  <cols>
    <col min="1" max="1" width="7.5703125" customWidth="1"/>
    <col min="2" max="2" width="13.42578125" customWidth="1"/>
    <col min="3" max="3" width="15.5703125" customWidth="1"/>
    <col min="4" max="4" width="11.5703125" customWidth="1"/>
    <col min="5" max="5" width="11.42578125" customWidth="1"/>
    <col min="6" max="6" width="12.140625" customWidth="1"/>
    <col min="7" max="7" width="10.5703125" customWidth="1"/>
    <col min="11" max="11" width="6.85546875" bestFit="1" customWidth="1"/>
  </cols>
  <sheetData>
    <row r="1" spans="1:8" ht="20.25" x14ac:dyDescent="0.3">
      <c r="A1" s="41" t="s">
        <v>20</v>
      </c>
      <c r="H1" s="25" t="s">
        <v>179</v>
      </c>
    </row>
    <row r="2" spans="1:8" x14ac:dyDescent="0.25">
      <c r="A2" s="59" t="s">
        <v>85</v>
      </c>
    </row>
    <row r="3" spans="1:8" x14ac:dyDescent="0.25">
      <c r="A3" s="13" t="s">
        <v>86</v>
      </c>
    </row>
    <row r="4" spans="1:8" ht="60" x14ac:dyDescent="0.25">
      <c r="A4" s="4"/>
      <c r="B4" s="65" t="s">
        <v>216</v>
      </c>
      <c r="C4" s="65" t="s">
        <v>217</v>
      </c>
      <c r="D4" s="65" t="s">
        <v>218</v>
      </c>
      <c r="E4" s="46" t="s">
        <v>219</v>
      </c>
      <c r="F4" s="46" t="s">
        <v>220</v>
      </c>
      <c r="G4" s="46" t="s">
        <v>221</v>
      </c>
    </row>
    <row r="5" spans="1:8" ht="15" customHeight="1" x14ac:dyDescent="0.25">
      <c r="A5" s="94" t="s">
        <v>94</v>
      </c>
      <c r="B5" s="95">
        <v>0.68799999999999994</v>
      </c>
      <c r="C5" s="95">
        <v>1.8619999999999999</v>
      </c>
      <c r="D5" s="95">
        <f>SUM(B5:C5)</f>
        <v>2.5499999999999998</v>
      </c>
      <c r="E5" s="95"/>
      <c r="F5" s="95"/>
      <c r="G5" s="95"/>
    </row>
    <row r="6" spans="1:8" ht="15" customHeight="1" x14ac:dyDescent="0.25">
      <c r="A6" s="32"/>
      <c r="B6" s="95"/>
      <c r="C6" s="95"/>
      <c r="D6" s="95"/>
      <c r="E6" s="95">
        <v>0.24199999999999999</v>
      </c>
      <c r="F6" s="95">
        <v>0.24</v>
      </c>
      <c r="G6" s="95">
        <v>0.48199999999999998</v>
      </c>
    </row>
    <row r="7" spans="1:8" ht="15" customHeight="1" x14ac:dyDescent="0.25">
      <c r="A7" s="68" t="s">
        <v>95</v>
      </c>
      <c r="B7" s="39">
        <v>0.69299999999999995</v>
      </c>
      <c r="C7" s="39">
        <v>1.867</v>
      </c>
      <c r="D7" s="39">
        <f>SUM(B7:C7)</f>
        <v>2.56</v>
      </c>
      <c r="E7" s="39"/>
      <c r="F7" s="39"/>
      <c r="G7" s="39"/>
    </row>
    <row r="8" spans="1:8" ht="15" customHeight="1" x14ac:dyDescent="0.25">
      <c r="A8" s="68"/>
      <c r="B8" s="39"/>
      <c r="C8" s="39"/>
      <c r="D8" s="39"/>
      <c r="E8" s="39">
        <v>0.26</v>
      </c>
      <c r="F8" s="39">
        <v>0.26</v>
      </c>
      <c r="G8" s="39">
        <f>SUM(E8:F8)</f>
        <v>0.52</v>
      </c>
    </row>
    <row r="9" spans="1:8" ht="15" customHeight="1" x14ac:dyDescent="0.25">
      <c r="A9" s="94" t="s">
        <v>96</v>
      </c>
      <c r="B9" s="95">
        <v>0.69299999999999995</v>
      </c>
      <c r="C9" s="95">
        <v>1.8569999999999998</v>
      </c>
      <c r="D9" s="95">
        <f>SUM(B9:C9)</f>
        <v>2.5499999999999998</v>
      </c>
      <c r="E9" s="95"/>
      <c r="F9" s="95"/>
      <c r="G9" s="95"/>
    </row>
    <row r="10" spans="1:8" ht="15" customHeight="1" x14ac:dyDescent="0.25">
      <c r="A10" s="32"/>
      <c r="B10" s="95"/>
      <c r="C10" s="95"/>
      <c r="D10" s="95"/>
      <c r="E10" s="95">
        <v>0.26900000000000002</v>
      </c>
      <c r="F10" s="95">
        <v>0.28700000000000003</v>
      </c>
      <c r="G10" s="95">
        <f>SUM(E10:F10)</f>
        <v>0.55600000000000005</v>
      </c>
    </row>
    <row r="11" spans="1:8" ht="15" customHeight="1" x14ac:dyDescent="0.25">
      <c r="A11" s="68" t="s">
        <v>97</v>
      </c>
      <c r="B11" s="39">
        <v>0.69799999999999995</v>
      </c>
      <c r="C11" s="39">
        <v>1.8719999999999999</v>
      </c>
      <c r="D11" s="39">
        <f>SUM(B11:C11)</f>
        <v>2.57</v>
      </c>
      <c r="E11" s="39"/>
      <c r="F11" s="39"/>
      <c r="G11" s="39"/>
    </row>
    <row r="12" spans="1:8" ht="15" customHeight="1" x14ac:dyDescent="0.25">
      <c r="A12" s="68"/>
      <c r="B12" s="39"/>
      <c r="C12" s="39"/>
      <c r="D12" s="39"/>
      <c r="E12" s="39">
        <v>0.30199999999999999</v>
      </c>
      <c r="F12" s="39">
        <v>0.29699999999999999</v>
      </c>
      <c r="G12" s="39">
        <f>SUM(E12:F12)</f>
        <v>0.59899999999999998</v>
      </c>
    </row>
    <row r="13" spans="1:8" ht="15" customHeight="1" x14ac:dyDescent="0.25">
      <c r="A13" s="94" t="s">
        <v>98</v>
      </c>
      <c r="B13" s="95">
        <v>0.69499999999999995</v>
      </c>
      <c r="C13" s="95">
        <v>1.875</v>
      </c>
      <c r="D13" s="95">
        <f>SUM(B13:C13)</f>
        <v>2.57</v>
      </c>
      <c r="E13" s="95"/>
      <c r="F13" s="95"/>
      <c r="G13" s="95"/>
    </row>
    <row r="14" spans="1:8" ht="15" customHeight="1" x14ac:dyDescent="0.25">
      <c r="A14" s="32"/>
      <c r="B14" s="95"/>
      <c r="C14" s="95"/>
      <c r="D14" s="95"/>
      <c r="E14" s="95">
        <v>0.32800000000000001</v>
      </c>
      <c r="F14" s="95">
        <v>0.309</v>
      </c>
      <c r="G14" s="95">
        <f>SUM(E14:F14)</f>
        <v>0.63700000000000001</v>
      </c>
    </row>
    <row r="15" spans="1:8" ht="15" customHeight="1" x14ac:dyDescent="0.25">
      <c r="A15" s="68" t="s">
        <v>99</v>
      </c>
      <c r="B15" s="39">
        <v>0.69699999999999995</v>
      </c>
      <c r="C15" s="39">
        <v>1.903</v>
      </c>
      <c r="D15" s="39">
        <f>SUM(B15:C15)</f>
        <v>2.6</v>
      </c>
      <c r="E15" s="39"/>
      <c r="F15" s="39"/>
      <c r="G15" s="39"/>
    </row>
    <row r="16" spans="1:8" ht="15" customHeight="1" x14ac:dyDescent="0.25">
      <c r="A16" s="68"/>
      <c r="B16" s="39"/>
      <c r="C16" s="39"/>
      <c r="D16" s="39"/>
      <c r="E16" s="39">
        <v>0.36699999999999999</v>
      </c>
      <c r="F16" s="39">
        <v>0.32599999999999996</v>
      </c>
      <c r="G16" s="39">
        <f>SUM(E16:F16)</f>
        <v>0.69299999999999995</v>
      </c>
    </row>
    <row r="17" spans="1:7" ht="15" customHeight="1" x14ac:dyDescent="0.25">
      <c r="A17" s="94" t="s">
        <v>100</v>
      </c>
      <c r="B17" s="95">
        <v>0.70599999999999996</v>
      </c>
      <c r="C17" s="95">
        <v>1.8940000000000001</v>
      </c>
      <c r="D17" s="95">
        <f>SUM(B17:C17)</f>
        <v>2.6</v>
      </c>
      <c r="E17" s="95"/>
      <c r="F17" s="95"/>
      <c r="G17" s="95"/>
    </row>
    <row r="18" spans="1:7" ht="15" customHeight="1" x14ac:dyDescent="0.25">
      <c r="A18" s="32"/>
      <c r="B18" s="95"/>
      <c r="C18" s="95"/>
      <c r="D18" s="95"/>
      <c r="E18" s="95">
        <v>0.42599999999999999</v>
      </c>
      <c r="F18" s="95">
        <v>0.38100000000000006</v>
      </c>
      <c r="G18" s="95">
        <f>SUM(E18:F18)</f>
        <v>0.80700000000000005</v>
      </c>
    </row>
    <row r="19" spans="1:7" ht="15" customHeight="1" x14ac:dyDescent="0.25">
      <c r="A19" s="68" t="s">
        <v>101</v>
      </c>
      <c r="B19" s="39">
        <v>0.71699999999999997</v>
      </c>
      <c r="C19" s="39">
        <v>2.1429999999999998</v>
      </c>
      <c r="D19" s="39">
        <f>SUM(B19:C19)</f>
        <v>2.86</v>
      </c>
      <c r="E19" s="39"/>
      <c r="F19" s="39"/>
      <c r="G19" s="39"/>
    </row>
    <row r="20" spans="1:7" x14ac:dyDescent="0.25">
      <c r="A20" s="68"/>
      <c r="B20" s="39"/>
      <c r="C20" s="39"/>
      <c r="D20" s="39"/>
      <c r="E20" s="39">
        <v>0.46800000000000003</v>
      </c>
      <c r="F20" s="39">
        <v>0.40499999999999997</v>
      </c>
      <c r="G20" s="39">
        <f>SUM(E20:F20)</f>
        <v>0.873</v>
      </c>
    </row>
    <row r="21" spans="1:7" x14ac:dyDescent="0.25">
      <c r="A21" s="94" t="s">
        <v>102</v>
      </c>
      <c r="B21" s="95">
        <v>0.71</v>
      </c>
      <c r="C21" s="95">
        <v>2.1800000000000002</v>
      </c>
      <c r="D21" s="95">
        <f>SUM(B21:C21)</f>
        <v>2.89</v>
      </c>
      <c r="E21" s="95"/>
      <c r="F21" s="95"/>
      <c r="G21" s="95"/>
    </row>
    <row r="22" spans="1:7" x14ac:dyDescent="0.25">
      <c r="A22" s="32"/>
      <c r="B22" s="95"/>
      <c r="C22" s="95"/>
      <c r="D22" s="95"/>
      <c r="E22" s="95">
        <v>0.502</v>
      </c>
      <c r="F22" s="95">
        <v>0.43699999999999994</v>
      </c>
      <c r="G22" s="95">
        <f>SUM(E22:F22)</f>
        <v>0.93899999999999995</v>
      </c>
    </row>
    <row r="23" spans="1:7" x14ac:dyDescent="0.25">
      <c r="A23" s="68" t="s">
        <v>103</v>
      </c>
      <c r="B23" s="39">
        <v>0.71699999999999997</v>
      </c>
      <c r="C23" s="39">
        <v>2.2530000000000001</v>
      </c>
      <c r="D23" s="39">
        <f>SUM(B23:C23)</f>
        <v>2.97</v>
      </c>
      <c r="E23" s="39"/>
      <c r="F23" s="39"/>
      <c r="G23" s="39"/>
    </row>
    <row r="24" spans="1:7" x14ac:dyDescent="0.25">
      <c r="A24" s="68"/>
      <c r="B24" s="39"/>
      <c r="C24" s="39"/>
      <c r="D24" s="39"/>
      <c r="E24" s="39">
        <v>0.52800000000000002</v>
      </c>
      <c r="F24" s="39">
        <v>0.46899999999999997</v>
      </c>
      <c r="G24" s="39">
        <f>SUM(E24:F24)</f>
        <v>0.997</v>
      </c>
    </row>
    <row r="25" spans="1:7" x14ac:dyDescent="0.25">
      <c r="A25" s="94" t="s">
        <v>104</v>
      </c>
      <c r="B25" s="95">
        <v>0.73199999999999998</v>
      </c>
      <c r="C25" s="95">
        <v>2.3280000000000003</v>
      </c>
      <c r="D25" s="95">
        <f>SUM(B25:C25)</f>
        <v>3.0600000000000005</v>
      </c>
      <c r="E25" s="95"/>
      <c r="F25" s="95"/>
      <c r="G25" s="95"/>
    </row>
    <row r="26" spans="1:7" x14ac:dyDescent="0.25">
      <c r="A26" s="32"/>
      <c r="B26" s="95"/>
      <c r="C26" s="95"/>
      <c r="D26" s="95"/>
      <c r="E26" s="95">
        <v>0.54100000000000004</v>
      </c>
      <c r="F26" s="95">
        <v>0.499</v>
      </c>
      <c r="G26" s="95">
        <f>SUM(E26:F26)</f>
        <v>1.04</v>
      </c>
    </row>
    <row r="27" spans="1:7" x14ac:dyDescent="0.25">
      <c r="A27" s="68" t="s">
        <v>105</v>
      </c>
      <c r="B27" s="39">
        <v>0.73599999999999999</v>
      </c>
      <c r="C27" s="39">
        <v>2.3540000000000001</v>
      </c>
      <c r="D27" s="39">
        <f>SUM(B27:C27)</f>
        <v>3.09</v>
      </c>
      <c r="E27" s="39"/>
      <c r="F27" s="39"/>
      <c r="G27" s="39"/>
    </row>
    <row r="28" spans="1:7" x14ac:dyDescent="0.25">
      <c r="A28" s="68"/>
      <c r="B28" s="39"/>
      <c r="C28" s="39"/>
      <c r="D28" s="39"/>
      <c r="E28" s="39">
        <v>0.56499999999999995</v>
      </c>
      <c r="F28" s="39">
        <v>0.57499999999999996</v>
      </c>
      <c r="G28" s="39">
        <f>SUM(E28:F28)</f>
        <v>1.1399999999999999</v>
      </c>
    </row>
    <row r="29" spans="1:7" x14ac:dyDescent="0.25">
      <c r="A29" s="94" t="s">
        <v>106</v>
      </c>
      <c r="B29" s="95">
        <v>0.72299999999999998</v>
      </c>
      <c r="C29" s="95">
        <v>2.3970000000000002</v>
      </c>
      <c r="D29" s="95">
        <f>SUM(B29:C29)</f>
        <v>3.12</v>
      </c>
      <c r="E29" s="95"/>
      <c r="F29" s="95"/>
      <c r="G29" s="95"/>
    </row>
    <row r="30" spans="1:7" x14ac:dyDescent="0.25">
      <c r="A30" s="32"/>
      <c r="B30" s="95"/>
      <c r="C30" s="95"/>
      <c r="D30" s="95"/>
      <c r="E30" s="95">
        <v>0.58199999999999996</v>
      </c>
      <c r="F30" s="95">
        <v>0.58799999999999997</v>
      </c>
      <c r="G30" s="95">
        <f>SUM(E30:F30)</f>
        <v>1.17</v>
      </c>
    </row>
    <row r="31" spans="1:7" x14ac:dyDescent="0.25">
      <c r="A31" s="68" t="s">
        <v>107</v>
      </c>
      <c r="B31" s="39">
        <v>0.73899999999999999</v>
      </c>
      <c r="C31" s="39">
        <v>2.411</v>
      </c>
      <c r="D31" s="39">
        <f>SUM(B31:C31)</f>
        <v>3.15</v>
      </c>
      <c r="E31" s="39"/>
      <c r="F31" s="39"/>
      <c r="G31" s="39"/>
    </row>
    <row r="32" spans="1:7" x14ac:dyDescent="0.25">
      <c r="A32" s="68"/>
      <c r="B32" s="39"/>
      <c r="C32" s="39"/>
      <c r="D32" s="39"/>
      <c r="E32" s="39">
        <v>0.59</v>
      </c>
      <c r="F32" s="39">
        <v>0.62</v>
      </c>
      <c r="G32" s="39">
        <f>SUM(E32:F32)</f>
        <v>1.21</v>
      </c>
    </row>
    <row r="33" spans="1:7" x14ac:dyDescent="0.25">
      <c r="A33" s="94" t="s">
        <v>108</v>
      </c>
      <c r="B33" s="95">
        <v>0.754</v>
      </c>
      <c r="C33" s="95">
        <v>2.3759999999999999</v>
      </c>
      <c r="D33" s="95">
        <f>SUM(B33:C33)</f>
        <v>3.13</v>
      </c>
      <c r="E33" s="95"/>
      <c r="F33" s="95"/>
      <c r="G33" s="95"/>
    </row>
    <row r="34" spans="1:7" x14ac:dyDescent="0.25">
      <c r="A34" s="32"/>
      <c r="B34" s="95"/>
      <c r="C34" s="95"/>
      <c r="D34" s="95"/>
      <c r="E34" s="95">
        <v>0.60299999999999998</v>
      </c>
      <c r="F34" s="95">
        <v>0.64700000000000002</v>
      </c>
      <c r="G34" s="95">
        <f>SUM(E34:F34)</f>
        <v>1.25</v>
      </c>
    </row>
    <row r="35" spans="1:7" x14ac:dyDescent="0.25">
      <c r="A35" s="68" t="s">
        <v>109</v>
      </c>
      <c r="B35" s="39">
        <v>0.76700000000000002</v>
      </c>
      <c r="C35" s="39">
        <v>2.2930000000000001</v>
      </c>
      <c r="D35" s="39">
        <f>SUM(B35:C35)</f>
        <v>3.06</v>
      </c>
      <c r="E35" s="39"/>
      <c r="F35" s="39"/>
      <c r="G35" s="39"/>
    </row>
    <row r="36" spans="1:7" x14ac:dyDescent="0.25">
      <c r="A36" s="68"/>
      <c r="B36" s="39"/>
      <c r="C36" s="39"/>
      <c r="D36" s="39"/>
      <c r="E36" s="39">
        <v>0.60399999999999998</v>
      </c>
      <c r="F36" s="39">
        <v>0.66600000000000004</v>
      </c>
      <c r="G36" s="39">
        <f>SUM(E36:F36)</f>
        <v>1.27</v>
      </c>
    </row>
    <row r="37" spans="1:7" x14ac:dyDescent="0.25">
      <c r="A37" s="94" t="s">
        <v>110</v>
      </c>
      <c r="B37" s="95">
        <v>0.76400000000000001</v>
      </c>
      <c r="C37" s="95">
        <v>2.2859999999999996</v>
      </c>
      <c r="D37" s="95">
        <f>SUM(B37:C37)</f>
        <v>3.05</v>
      </c>
      <c r="E37" s="95"/>
      <c r="F37" s="95"/>
      <c r="G37" s="95"/>
    </row>
    <row r="38" spans="1:7" x14ac:dyDescent="0.25">
      <c r="A38" s="32"/>
      <c r="B38" s="95"/>
      <c r="C38" s="95"/>
      <c r="D38" s="95"/>
      <c r="E38" s="95">
        <v>0.60499999999999998</v>
      </c>
      <c r="F38" s="95">
        <v>0.67500000000000004</v>
      </c>
      <c r="G38" s="95">
        <f>SUM(E38:F38)</f>
        <v>1.28</v>
      </c>
    </row>
    <row r="39" spans="1:7" x14ac:dyDescent="0.25">
      <c r="A39" s="68" t="s">
        <v>111</v>
      </c>
      <c r="B39" s="39">
        <v>0.79600000000000004</v>
      </c>
      <c r="C39" s="39">
        <v>2.524</v>
      </c>
      <c r="D39" s="39">
        <f>SUM(B39:C39)</f>
        <v>3.3200000000000003</v>
      </c>
      <c r="E39" s="39"/>
      <c r="F39" s="39"/>
      <c r="G39" s="39"/>
    </row>
    <row r="40" spans="1:7" x14ac:dyDescent="0.25">
      <c r="A40" s="68"/>
      <c r="B40" s="39"/>
      <c r="C40" s="39"/>
      <c r="D40" s="39"/>
      <c r="E40" s="39">
        <v>0.61899999999999999</v>
      </c>
      <c r="F40" s="39">
        <v>0.70100000000000007</v>
      </c>
      <c r="G40" s="39">
        <f>SUM(E40:F40)</f>
        <v>1.32</v>
      </c>
    </row>
    <row r="41" spans="1:7" x14ac:dyDescent="0.25">
      <c r="A41" s="94" t="s">
        <v>112</v>
      </c>
      <c r="B41" s="95">
        <v>0.81699999999999995</v>
      </c>
      <c r="C41" s="95">
        <v>2.5730000000000004</v>
      </c>
      <c r="D41" s="95">
        <f>SUM(B41:C41)</f>
        <v>3.3900000000000006</v>
      </c>
      <c r="E41" s="95"/>
      <c r="F41" s="95"/>
      <c r="G41" s="95"/>
    </row>
    <row r="42" spans="1:7" x14ac:dyDescent="0.25">
      <c r="A42" s="32"/>
      <c r="B42" s="95"/>
      <c r="C42" s="95"/>
      <c r="D42" s="95"/>
      <c r="E42" s="95">
        <v>0.63100000000000001</v>
      </c>
      <c r="F42" s="95">
        <v>0.70900000000000007</v>
      </c>
      <c r="G42" s="95">
        <f>SUM(E42:F42)</f>
        <v>1.34</v>
      </c>
    </row>
    <row r="43" spans="1:7" x14ac:dyDescent="0.25">
      <c r="A43" s="68" t="s">
        <v>113</v>
      </c>
      <c r="B43" s="39">
        <v>0.83899999999999997</v>
      </c>
      <c r="C43" s="39">
        <v>2.621</v>
      </c>
      <c r="D43" s="39">
        <f>SUM(B43:C43)</f>
        <v>3.46</v>
      </c>
      <c r="E43" s="39"/>
      <c r="F43" s="39"/>
      <c r="G43" s="39"/>
    </row>
    <row r="44" spans="1:7" x14ac:dyDescent="0.25">
      <c r="A44" s="68"/>
      <c r="B44" s="39"/>
      <c r="C44" s="39"/>
      <c r="D44" s="39"/>
      <c r="E44" s="39">
        <v>0.64700000000000002</v>
      </c>
      <c r="F44" s="39">
        <v>0.72300000000000009</v>
      </c>
      <c r="G44" s="39">
        <f>SUM(E44:F44)</f>
        <v>1.37</v>
      </c>
    </row>
    <row r="45" spans="1:7" x14ac:dyDescent="0.25">
      <c r="A45" s="94" t="s">
        <v>114</v>
      </c>
      <c r="B45" s="95">
        <v>0.83699999999999997</v>
      </c>
      <c r="C45" s="95">
        <v>2.5830000000000002</v>
      </c>
      <c r="D45" s="95">
        <f>SUM(B45:C45)</f>
        <v>3.42</v>
      </c>
      <c r="E45" s="95"/>
      <c r="F45" s="95"/>
      <c r="G45" s="95"/>
    </row>
    <row r="46" spans="1:7" x14ac:dyDescent="0.25">
      <c r="A46" s="32"/>
      <c r="B46" s="95"/>
      <c r="C46" s="95"/>
      <c r="D46" s="95"/>
      <c r="E46" s="95">
        <v>0.66300000000000003</v>
      </c>
      <c r="F46" s="95">
        <v>0.71699999999999986</v>
      </c>
      <c r="G46" s="95">
        <f>SUM(E46:F46)</f>
        <v>1.38</v>
      </c>
    </row>
    <row r="47" spans="1:7" x14ac:dyDescent="0.25">
      <c r="A47" s="68" t="s">
        <v>115</v>
      </c>
      <c r="B47" s="39">
        <v>0.85</v>
      </c>
      <c r="C47" s="39">
        <v>2.82</v>
      </c>
      <c r="D47" s="39">
        <f>SUM(B47:C47)</f>
        <v>3.67</v>
      </c>
      <c r="E47" s="39"/>
      <c r="F47" s="39"/>
      <c r="G47" s="39"/>
    </row>
    <row r="48" spans="1:7" x14ac:dyDescent="0.25">
      <c r="A48" s="68"/>
      <c r="B48" s="39"/>
      <c r="C48" s="39"/>
      <c r="D48" s="39"/>
      <c r="E48" s="39">
        <v>0.67900000000000005</v>
      </c>
      <c r="F48" s="39">
        <v>0.70099999999999985</v>
      </c>
      <c r="G48" s="39">
        <f>SUM(E48:F48)</f>
        <v>1.38</v>
      </c>
    </row>
    <row r="49" spans="1:7" x14ac:dyDescent="0.25">
      <c r="A49" s="94" t="s">
        <v>116</v>
      </c>
      <c r="B49" s="95">
        <v>0.85799999999999998</v>
      </c>
      <c r="C49" s="95">
        <v>2.8420000000000001</v>
      </c>
      <c r="D49" s="95">
        <f>SUM(B49:C49)</f>
        <v>3.7</v>
      </c>
      <c r="E49" s="95"/>
      <c r="F49" s="95"/>
      <c r="G49" s="95"/>
    </row>
    <row r="50" spans="1:7" x14ac:dyDescent="0.25">
      <c r="A50" s="32"/>
      <c r="B50" s="95"/>
      <c r="C50" s="95"/>
      <c r="D50" s="95"/>
      <c r="E50" s="95">
        <v>0.69199999999999995</v>
      </c>
      <c r="F50" s="95">
        <v>0.68799999999999994</v>
      </c>
      <c r="G50" s="95">
        <f>SUM(E50:F50)</f>
        <v>1.38</v>
      </c>
    </row>
    <row r="51" spans="1:7" x14ac:dyDescent="0.25">
      <c r="A51" s="68" t="s">
        <v>117</v>
      </c>
      <c r="B51" s="39">
        <v>0.86599999999999999</v>
      </c>
      <c r="C51" s="39">
        <v>2.6639999999999997</v>
      </c>
      <c r="D51" s="39">
        <f>SUM(B51:C51)</f>
        <v>3.53</v>
      </c>
      <c r="E51" s="39"/>
      <c r="F51" s="39"/>
      <c r="G51" s="39"/>
    </row>
    <row r="52" spans="1:7" x14ac:dyDescent="0.25">
      <c r="A52" s="68"/>
      <c r="B52" s="39"/>
      <c r="C52" s="39"/>
      <c r="D52" s="39"/>
      <c r="E52" s="39">
        <v>0.70499999999999996</v>
      </c>
      <c r="F52" s="39">
        <v>0.66500000000000015</v>
      </c>
      <c r="G52" s="39">
        <f>SUM(E52:F52)</f>
        <v>1.37</v>
      </c>
    </row>
    <row r="53" spans="1:7" x14ac:dyDescent="0.25">
      <c r="A53" s="94" t="s">
        <v>118</v>
      </c>
      <c r="B53" s="95">
        <v>0.84299999999999997</v>
      </c>
      <c r="C53" s="95">
        <v>2.427</v>
      </c>
      <c r="D53" s="95">
        <f>SUM(B53:C53)</f>
        <v>3.27</v>
      </c>
      <c r="E53" s="95"/>
      <c r="F53" s="95"/>
      <c r="G53" s="95"/>
    </row>
    <row r="54" spans="1:7" x14ac:dyDescent="0.25">
      <c r="A54" s="32"/>
      <c r="B54" s="95"/>
      <c r="C54" s="95"/>
      <c r="D54" s="95"/>
      <c r="E54" s="95">
        <v>0.71399999999999997</v>
      </c>
      <c r="F54" s="95">
        <v>0.63600000000000012</v>
      </c>
      <c r="G54" s="95">
        <f>SUM(E54:F54)</f>
        <v>1.35</v>
      </c>
    </row>
    <row r="55" spans="1:7" x14ac:dyDescent="0.25">
      <c r="A55" s="68" t="s">
        <v>119</v>
      </c>
      <c r="B55" s="39">
        <v>0.82399999999999995</v>
      </c>
      <c r="C55" s="39">
        <v>2.2160000000000002</v>
      </c>
      <c r="D55" s="39">
        <f>SUM(B55:C55)</f>
        <v>3.04</v>
      </c>
      <c r="E55" s="39"/>
      <c r="F55" s="39"/>
      <c r="G55" s="39"/>
    </row>
    <row r="56" spans="1:7" x14ac:dyDescent="0.25">
      <c r="A56" s="68"/>
      <c r="B56" s="39"/>
      <c r="C56" s="39"/>
      <c r="D56" s="39"/>
      <c r="E56" s="39">
        <v>0.71299999999999997</v>
      </c>
      <c r="F56" s="39">
        <v>0.6170000000000001</v>
      </c>
      <c r="G56" s="39">
        <f>SUM(E56:F56)</f>
        <v>1.33</v>
      </c>
    </row>
    <row r="57" spans="1:7" x14ac:dyDescent="0.25">
      <c r="A57" s="94" t="s">
        <v>120</v>
      </c>
      <c r="B57" s="95">
        <v>0.81200000000000006</v>
      </c>
      <c r="C57" s="95">
        <v>2.1180000000000003</v>
      </c>
      <c r="D57" s="95">
        <f>SUM(B57:C57)</f>
        <v>2.9300000000000006</v>
      </c>
      <c r="E57" s="95"/>
      <c r="F57" s="95"/>
      <c r="G57" s="95"/>
    </row>
    <row r="58" spans="1:7" x14ac:dyDescent="0.25">
      <c r="A58" s="32"/>
      <c r="B58" s="95"/>
      <c r="C58" s="95"/>
      <c r="D58" s="95"/>
      <c r="E58" s="95">
        <v>0.70799999999999996</v>
      </c>
      <c r="F58" s="95">
        <v>0.59200000000000008</v>
      </c>
      <c r="G58" s="95">
        <f>SUM(E58:F58)</f>
        <v>1.3</v>
      </c>
    </row>
    <row r="59" spans="1:7" x14ac:dyDescent="0.25">
      <c r="A59" s="68" t="s">
        <v>121</v>
      </c>
      <c r="B59" s="39">
        <v>0.8</v>
      </c>
      <c r="C59" s="39">
        <v>2.0699999999999998</v>
      </c>
      <c r="D59" s="39">
        <f>SUM(B59:C59)</f>
        <v>2.87</v>
      </c>
      <c r="E59" s="39"/>
      <c r="F59" s="39"/>
      <c r="G59" s="39"/>
    </row>
    <row r="60" spans="1:7" x14ac:dyDescent="0.25">
      <c r="A60" s="68"/>
      <c r="B60" s="39"/>
      <c r="C60" s="39"/>
      <c r="D60" s="39"/>
      <c r="E60" s="39">
        <v>0.71</v>
      </c>
      <c r="F60" s="39">
        <v>0.56999999999999995</v>
      </c>
      <c r="G60" s="39">
        <f>SUM(E60:F60)</f>
        <v>1.2799999999999998</v>
      </c>
    </row>
    <row r="61" spans="1:7" x14ac:dyDescent="0.25">
      <c r="A61" s="94" t="s">
        <v>122</v>
      </c>
      <c r="B61" s="95">
        <v>0.76200000000000001</v>
      </c>
      <c r="C61" s="95">
        <f>2.76-0.762</f>
        <v>1.9979999999999998</v>
      </c>
      <c r="D61" s="95">
        <f>SUM(B61:C61)</f>
        <v>2.76</v>
      </c>
      <c r="E61" s="95"/>
      <c r="F61" s="95"/>
      <c r="G61" s="95"/>
    </row>
    <row r="62" spans="1:7" x14ac:dyDescent="0.25">
      <c r="A62" s="32"/>
      <c r="B62" s="95"/>
      <c r="C62" s="95"/>
      <c r="D62" s="95"/>
      <c r="E62" s="95">
        <v>0.69499999999999995</v>
      </c>
      <c r="F62" s="95">
        <v>0.56499999999999995</v>
      </c>
      <c r="G62" s="95">
        <f>SUM(E62:F62)</f>
        <v>1.2599999999999998</v>
      </c>
    </row>
    <row r="63" spans="1:7" x14ac:dyDescent="0.25">
      <c r="A63" s="68" t="s">
        <v>123</v>
      </c>
      <c r="B63" s="39">
        <v>0.74399999999999999</v>
      </c>
      <c r="C63" s="39">
        <v>1.9536</v>
      </c>
      <c r="D63" s="39">
        <f>SUM(B63:C63)</f>
        <v>2.6976</v>
      </c>
      <c r="E63" s="39"/>
      <c r="F63" s="39"/>
      <c r="G63" s="39"/>
    </row>
    <row r="64" spans="1:7" x14ac:dyDescent="0.25">
      <c r="A64" s="68"/>
      <c r="B64" s="39"/>
      <c r="C64" s="39"/>
      <c r="D64" s="39"/>
      <c r="E64" s="39">
        <v>0.68300000000000005</v>
      </c>
      <c r="F64" s="39">
        <v>0.55840000000000001</v>
      </c>
      <c r="G64" s="39">
        <f>SUM(E64:F64)</f>
        <v>1.2414000000000001</v>
      </c>
    </row>
    <row r="65" spans="1:7" x14ac:dyDescent="0.25">
      <c r="A65" s="94" t="s">
        <v>124</v>
      </c>
      <c r="B65" s="95">
        <v>0.73099999999999998</v>
      </c>
      <c r="C65" s="95">
        <f>D65-B65</f>
        <v>1.9490000000000003</v>
      </c>
      <c r="D65" s="95">
        <v>2.68</v>
      </c>
      <c r="E65" s="95"/>
      <c r="F65" s="95"/>
      <c r="G65" s="95"/>
    </row>
    <row r="66" spans="1:7" x14ac:dyDescent="0.25">
      <c r="A66" s="32"/>
      <c r="B66" s="95"/>
      <c r="C66" s="95"/>
      <c r="D66" s="95"/>
      <c r="E66" s="95">
        <v>0.67300000000000004</v>
      </c>
      <c r="F66" s="95">
        <f>G66-E66</f>
        <v>0.54699999999999993</v>
      </c>
      <c r="G66" s="95">
        <v>1.22</v>
      </c>
    </row>
    <row r="67" spans="1:7" x14ac:dyDescent="0.25">
      <c r="A67" s="68" t="s">
        <v>125</v>
      </c>
      <c r="B67" s="39">
        <v>0.73</v>
      </c>
      <c r="C67" s="39">
        <f>D67-B67</f>
        <v>1.9300000000000002</v>
      </c>
      <c r="D67" s="39">
        <v>2.66</v>
      </c>
      <c r="E67" s="39"/>
      <c r="F67" s="39"/>
      <c r="G67" s="39"/>
    </row>
    <row r="68" spans="1:7" x14ac:dyDescent="0.25">
      <c r="A68" s="68"/>
      <c r="B68" s="39"/>
      <c r="C68" s="39"/>
      <c r="D68" s="39"/>
      <c r="E68" s="39">
        <v>0.66800000000000004</v>
      </c>
      <c r="F68" s="39">
        <f>G68-E68</f>
        <v>0.53199999999999992</v>
      </c>
      <c r="G68" s="39">
        <v>1.2</v>
      </c>
    </row>
    <row r="69" spans="1:7" x14ac:dyDescent="0.25">
      <c r="A69" s="94" t="s">
        <v>126</v>
      </c>
      <c r="B69" s="95">
        <v>0.69599999999999995</v>
      </c>
      <c r="C69" s="95">
        <f>D69-B69</f>
        <v>1.998</v>
      </c>
      <c r="D69" s="95">
        <v>2.694</v>
      </c>
      <c r="E69" s="95"/>
      <c r="F69" s="95"/>
      <c r="G69" s="95"/>
    </row>
    <row r="70" spans="1:7" x14ac:dyDescent="0.25">
      <c r="A70" s="32"/>
      <c r="B70" s="95"/>
      <c r="C70" s="95"/>
      <c r="D70" s="95"/>
      <c r="E70" s="95">
        <v>0.64100000000000001</v>
      </c>
      <c r="F70" s="95">
        <f>G70-E70</f>
        <v>0.5089999999999999</v>
      </c>
      <c r="G70" s="95">
        <v>1.1499999999999999</v>
      </c>
    </row>
    <row r="71" spans="1:7" x14ac:dyDescent="0.25">
      <c r="A71" s="68" t="s">
        <v>127</v>
      </c>
      <c r="B71" s="39">
        <v>0.69399999999999995</v>
      </c>
      <c r="C71" s="39">
        <v>2.0529999999999999</v>
      </c>
      <c r="D71" s="39">
        <v>2.7469999999999999</v>
      </c>
      <c r="E71" s="39"/>
      <c r="F71" s="39"/>
      <c r="G71" s="39"/>
    </row>
    <row r="72" spans="1:7" x14ac:dyDescent="0.25">
      <c r="A72" s="68"/>
      <c r="B72" s="39"/>
      <c r="C72" s="39"/>
      <c r="D72" s="39"/>
      <c r="E72" s="39">
        <v>0.625</v>
      </c>
      <c r="F72" s="39">
        <v>0.49399999999999999</v>
      </c>
      <c r="G72" s="39">
        <v>1.119</v>
      </c>
    </row>
    <row r="73" spans="1:7" x14ac:dyDescent="0.25">
      <c r="A73" s="94" t="s">
        <v>128</v>
      </c>
      <c r="B73" s="95">
        <v>0.69299999999999995</v>
      </c>
      <c r="C73" s="95">
        <v>2.0289999999999999</v>
      </c>
      <c r="D73" s="95">
        <v>2.722</v>
      </c>
      <c r="E73" s="95"/>
      <c r="F73" s="95"/>
      <c r="G73" s="95"/>
    </row>
    <row r="74" spans="1:7" x14ac:dyDescent="0.25">
      <c r="A74" s="32"/>
      <c r="B74" s="95"/>
      <c r="C74" s="95"/>
      <c r="D74" s="95"/>
      <c r="E74" s="95">
        <v>0.63900000000000001</v>
      </c>
      <c r="F74" s="95">
        <v>0.51400000000000001</v>
      </c>
      <c r="G74" s="95">
        <v>1.153</v>
      </c>
    </row>
    <row r="75" spans="1:7" x14ac:dyDescent="0.25">
      <c r="A75" s="68" t="s">
        <v>129</v>
      </c>
      <c r="B75" s="39">
        <v>0.70399999999999996</v>
      </c>
      <c r="C75" s="39">
        <v>2.1160000000000001</v>
      </c>
      <c r="D75" s="39">
        <v>2.82</v>
      </c>
      <c r="E75" s="39"/>
      <c r="F75" s="39"/>
      <c r="G75" s="39"/>
    </row>
    <row r="76" spans="1:7" x14ac:dyDescent="0.25">
      <c r="A76" s="68"/>
      <c r="B76" s="39"/>
      <c r="C76" s="39"/>
      <c r="D76" s="39"/>
      <c r="E76" s="39">
        <v>0.627</v>
      </c>
      <c r="F76" s="39">
        <v>0.50800000000000001</v>
      </c>
      <c r="G76" s="39">
        <v>1.135</v>
      </c>
    </row>
    <row r="77" spans="1:7" x14ac:dyDescent="0.25">
      <c r="A77" s="94" t="s">
        <v>130</v>
      </c>
      <c r="B77" s="95">
        <v>0.67900000000000005</v>
      </c>
      <c r="C77" s="95">
        <v>2.1309999999999998</v>
      </c>
      <c r="D77" s="95">
        <v>2.81</v>
      </c>
      <c r="E77" s="95"/>
      <c r="F77" s="95"/>
      <c r="G77" s="95"/>
    </row>
    <row r="78" spans="1:7" x14ac:dyDescent="0.25">
      <c r="A78" s="32"/>
      <c r="B78" s="95"/>
      <c r="C78" s="95"/>
      <c r="D78" s="95"/>
      <c r="E78" s="95">
        <v>0.61199999999999999</v>
      </c>
      <c r="F78" s="95">
        <v>0.50700000000000001</v>
      </c>
      <c r="G78" s="95">
        <v>1.119</v>
      </c>
    </row>
    <row r="79" spans="1:7" x14ac:dyDescent="0.25">
      <c r="A79" s="68" t="s">
        <v>131</v>
      </c>
      <c r="B79" s="39">
        <v>0.67200000000000004</v>
      </c>
      <c r="C79" s="39">
        <v>2.1190000000000002</v>
      </c>
      <c r="D79" s="39">
        <v>2.7909999999999999</v>
      </c>
      <c r="E79" s="39"/>
      <c r="F79" s="39"/>
      <c r="G79" s="39"/>
    </row>
    <row r="80" spans="1:7" x14ac:dyDescent="0.25">
      <c r="A80" s="68"/>
      <c r="B80" s="39"/>
      <c r="C80" s="39"/>
      <c r="D80" s="39"/>
      <c r="E80" s="39">
        <v>0.58899999999999997</v>
      </c>
      <c r="F80" s="39">
        <v>0.49299999999999999</v>
      </c>
      <c r="G80" s="39">
        <v>1.0820000000000001</v>
      </c>
    </row>
    <row r="81" spans="1:7" x14ac:dyDescent="0.25">
      <c r="A81" s="94" t="s">
        <v>132</v>
      </c>
      <c r="B81" s="95">
        <v>0.67400000000000004</v>
      </c>
      <c r="C81" s="95">
        <v>2.1080000000000001</v>
      </c>
      <c r="D81" s="95">
        <v>2.782</v>
      </c>
      <c r="E81" s="95"/>
      <c r="F81" s="95"/>
      <c r="G81" s="95"/>
    </row>
    <row r="82" spans="1:7" x14ac:dyDescent="0.25">
      <c r="A82" s="32"/>
      <c r="B82" s="95"/>
      <c r="C82" s="95"/>
      <c r="D82" s="95"/>
      <c r="E82" s="95">
        <v>0.57299999999999995</v>
      </c>
      <c r="F82" s="95">
        <v>0.47399999999999998</v>
      </c>
      <c r="G82" s="95">
        <v>1.0469999999999999</v>
      </c>
    </row>
    <row r="83" spans="1:7" x14ac:dyDescent="0.25">
      <c r="A83" s="68" t="s">
        <v>133</v>
      </c>
      <c r="B83" s="39">
        <v>0.67900000000000005</v>
      </c>
      <c r="C83" s="39">
        <v>2.0939999999999999</v>
      </c>
      <c r="D83" s="39">
        <v>2.7730000000000001</v>
      </c>
      <c r="E83" s="39"/>
      <c r="F83" s="39"/>
      <c r="G83" s="39"/>
    </row>
    <row r="84" spans="1:7" x14ac:dyDescent="0.25">
      <c r="A84" s="68"/>
      <c r="B84" s="39"/>
      <c r="C84" s="39"/>
      <c r="D84" s="39"/>
      <c r="E84" s="39">
        <v>0.56299999999999994</v>
      </c>
      <c r="F84" s="39">
        <v>0.48599999999999999</v>
      </c>
      <c r="G84" s="39">
        <v>1.0489999999999999</v>
      </c>
    </row>
    <row r="85" spans="1:7" x14ac:dyDescent="0.25">
      <c r="A85" s="94" t="s">
        <v>134</v>
      </c>
      <c r="B85" s="95">
        <v>0.66</v>
      </c>
      <c r="C85" s="95">
        <v>2.1139999999999999</v>
      </c>
      <c r="D85" s="95">
        <v>2.774</v>
      </c>
      <c r="E85" s="95"/>
      <c r="F85" s="95"/>
      <c r="G85" s="95"/>
    </row>
    <row r="86" spans="1:7" x14ac:dyDescent="0.25">
      <c r="A86" s="32"/>
      <c r="B86" s="95"/>
      <c r="C86" s="95"/>
      <c r="D86" s="95"/>
      <c r="E86" s="95">
        <v>0.55200000000000005</v>
      </c>
      <c r="F86" s="95">
        <v>0.48599999999999999</v>
      </c>
      <c r="G86" s="95">
        <v>1.038</v>
      </c>
    </row>
    <row r="87" spans="1:7" x14ac:dyDescent="0.25">
      <c r="A87" s="68" t="s">
        <v>135</v>
      </c>
      <c r="B87" s="39">
        <v>0.66800000000000004</v>
      </c>
      <c r="C87" s="39">
        <v>2.133</v>
      </c>
      <c r="D87" s="39">
        <v>2.8010000000000002</v>
      </c>
      <c r="E87" s="39"/>
      <c r="F87" s="39"/>
      <c r="G87" s="39"/>
    </row>
    <row r="88" spans="1:7" x14ac:dyDescent="0.25">
      <c r="A88" s="68"/>
      <c r="B88" s="39"/>
      <c r="C88" s="39"/>
      <c r="D88" s="39"/>
      <c r="E88" s="39">
        <v>0.54</v>
      </c>
      <c r="F88" s="39">
        <v>0.48</v>
      </c>
      <c r="G88" s="39">
        <v>1.02</v>
      </c>
    </row>
    <row r="89" spans="1:7" x14ac:dyDescent="0.25">
      <c r="A89" s="94" t="s">
        <v>136</v>
      </c>
      <c r="B89" s="95">
        <v>0.67200000000000004</v>
      </c>
      <c r="C89" s="95">
        <v>2.1629999999999998</v>
      </c>
      <c r="D89" s="95">
        <v>2.835</v>
      </c>
      <c r="E89" s="95"/>
      <c r="F89" s="95"/>
      <c r="G89" s="95"/>
    </row>
    <row r="90" spans="1:7" x14ac:dyDescent="0.25">
      <c r="A90" s="32"/>
      <c r="B90" s="95"/>
      <c r="C90" s="95"/>
      <c r="D90" s="95"/>
      <c r="E90" s="95">
        <v>0.53500000000000003</v>
      </c>
      <c r="F90" s="95">
        <v>0.47599999999999998</v>
      </c>
      <c r="G90" s="95">
        <v>1.0109999999999999</v>
      </c>
    </row>
    <row r="91" spans="1:7" x14ac:dyDescent="0.25">
      <c r="A91" s="68" t="s">
        <v>137</v>
      </c>
      <c r="B91" s="39">
        <v>0.68300000000000005</v>
      </c>
      <c r="C91" s="39">
        <v>2.222</v>
      </c>
      <c r="D91" s="39">
        <v>2.9049999999999998</v>
      </c>
      <c r="E91" s="39"/>
      <c r="F91" s="39"/>
      <c r="G91" s="39"/>
    </row>
    <row r="92" spans="1:7" x14ac:dyDescent="0.25">
      <c r="A92" s="68"/>
      <c r="B92" s="39"/>
      <c r="C92" s="39"/>
      <c r="D92" s="39"/>
      <c r="E92" s="39">
        <v>0.52900000000000003</v>
      </c>
      <c r="F92" s="39">
        <v>0.47199999999999998</v>
      </c>
      <c r="G92" s="39">
        <v>1.0009999999999999</v>
      </c>
    </row>
    <row r="93" spans="1:7" x14ac:dyDescent="0.25">
      <c r="A93" s="94" t="s">
        <v>138</v>
      </c>
      <c r="B93" s="95">
        <v>0.65900000000000003</v>
      </c>
      <c r="C93" s="95">
        <v>2.254</v>
      </c>
      <c r="D93" s="95">
        <v>2.9129999999999998</v>
      </c>
      <c r="E93" s="95"/>
      <c r="F93" s="95"/>
      <c r="G93" s="95"/>
    </row>
    <row r="94" spans="1:7" x14ac:dyDescent="0.25">
      <c r="A94" s="32"/>
      <c r="B94" s="95"/>
      <c r="C94" s="95"/>
      <c r="D94" s="95"/>
      <c r="E94" s="95">
        <v>0.52600000000000002</v>
      </c>
      <c r="F94" s="95">
        <v>0.47199999999999998</v>
      </c>
      <c r="G94" s="95">
        <v>0.998</v>
      </c>
    </row>
    <row r="95" spans="1:7" x14ac:dyDescent="0.25">
      <c r="A95" s="68" t="s">
        <v>139</v>
      </c>
      <c r="B95" s="39">
        <v>0.66900000000000004</v>
      </c>
      <c r="C95" s="39">
        <v>2.2719999999999998</v>
      </c>
      <c r="D95" s="39">
        <v>2.9409999999999998</v>
      </c>
      <c r="E95" s="39"/>
      <c r="F95" s="39"/>
      <c r="G95" s="39"/>
    </row>
    <row r="96" spans="1:7" x14ac:dyDescent="0.25">
      <c r="A96" s="68"/>
      <c r="B96" s="39"/>
      <c r="C96" s="39"/>
      <c r="D96" s="39"/>
      <c r="E96" s="39">
        <v>0.52100000000000002</v>
      </c>
      <c r="F96" s="39">
        <v>0.47</v>
      </c>
      <c r="G96" s="39">
        <v>0.99099999999999999</v>
      </c>
    </row>
    <row r="97" spans="1:7" x14ac:dyDescent="0.25">
      <c r="A97" s="94" t="s">
        <v>140</v>
      </c>
      <c r="B97" s="95">
        <v>0.68</v>
      </c>
      <c r="C97" s="95">
        <v>2.286</v>
      </c>
      <c r="D97" s="95">
        <v>2.9660000000000002</v>
      </c>
      <c r="E97" s="95"/>
      <c r="F97" s="95"/>
      <c r="G97" s="95"/>
    </row>
    <row r="98" spans="1:7" x14ac:dyDescent="0.25">
      <c r="A98" s="32"/>
      <c r="B98" s="95"/>
      <c r="C98" s="95"/>
      <c r="D98" s="95"/>
      <c r="E98" s="95">
        <v>0.51200000000000001</v>
      </c>
      <c r="F98" s="95">
        <v>0.47499999999999998</v>
      </c>
      <c r="G98" s="95">
        <v>0.98699999999999999</v>
      </c>
    </row>
    <row r="99" spans="1:7" x14ac:dyDescent="0.25">
      <c r="A99" s="68" t="s">
        <v>141</v>
      </c>
      <c r="B99" s="39">
        <v>0.7</v>
      </c>
      <c r="C99" s="39">
        <v>2.2869999999999999</v>
      </c>
      <c r="D99" s="39">
        <v>2.9870000000000001</v>
      </c>
      <c r="E99" s="39"/>
      <c r="F99" s="39"/>
      <c r="G99" s="39"/>
    </row>
    <row r="100" spans="1:7" x14ac:dyDescent="0.25">
      <c r="A100" s="68"/>
      <c r="B100" s="39"/>
      <c r="C100" s="39"/>
      <c r="D100" s="39"/>
      <c r="E100" s="39">
        <v>0.51</v>
      </c>
      <c r="F100" s="39">
        <v>0.48299999999999998</v>
      </c>
      <c r="G100" s="39">
        <v>0.99299999999999999</v>
      </c>
    </row>
    <row r="101" spans="1:7" x14ac:dyDescent="0.25">
      <c r="A101" s="94" t="s">
        <v>142</v>
      </c>
      <c r="B101" s="95">
        <v>0.68400000000000005</v>
      </c>
      <c r="C101" s="95">
        <v>2.331</v>
      </c>
      <c r="D101" s="95">
        <v>3.0150000000000001</v>
      </c>
      <c r="E101" s="95"/>
      <c r="F101" s="95"/>
      <c r="G101" s="95"/>
    </row>
    <row r="102" spans="1:7" x14ac:dyDescent="0.25">
      <c r="A102" s="32"/>
      <c r="B102" s="95"/>
      <c r="C102" s="95"/>
      <c r="D102" s="95"/>
      <c r="E102" s="95">
        <v>0.51</v>
      </c>
      <c r="F102" s="95">
        <v>0.47499999999999998</v>
      </c>
      <c r="G102" s="95">
        <v>0.98499999999999999</v>
      </c>
    </row>
    <row r="103" spans="1:7" x14ac:dyDescent="0.25">
      <c r="A103" s="68" t="s">
        <v>143</v>
      </c>
      <c r="B103" s="39">
        <v>0.70299999999999996</v>
      </c>
      <c r="C103" s="39">
        <v>2.36</v>
      </c>
      <c r="D103" s="39">
        <v>3.0630000000000002</v>
      </c>
      <c r="E103" s="39"/>
      <c r="F103" s="39"/>
      <c r="G103" s="39"/>
    </row>
    <row r="104" spans="1:7" x14ac:dyDescent="0.25">
      <c r="A104" s="68"/>
      <c r="B104" s="39"/>
      <c r="C104" s="39"/>
      <c r="D104" s="39"/>
      <c r="E104" s="39">
        <v>0.499</v>
      </c>
      <c r="F104" s="39">
        <v>0.48099999999999998</v>
      </c>
      <c r="G104" s="39">
        <v>0.98</v>
      </c>
    </row>
    <row r="105" spans="1:7" x14ac:dyDescent="0.25">
      <c r="A105" s="94" t="s">
        <v>144</v>
      </c>
      <c r="B105" s="95">
        <v>0.71399999999999997</v>
      </c>
      <c r="C105" s="95">
        <v>2.3919999999999999</v>
      </c>
      <c r="D105" s="95">
        <v>3.1059999999999999</v>
      </c>
      <c r="E105" s="95"/>
      <c r="F105" s="95"/>
      <c r="G105" s="95"/>
    </row>
    <row r="106" spans="1:7" x14ac:dyDescent="0.25">
      <c r="A106" s="32"/>
      <c r="B106" s="95"/>
      <c r="C106" s="95"/>
      <c r="D106" s="95"/>
      <c r="E106" s="95">
        <v>0.49199999999999999</v>
      </c>
      <c r="F106" s="95">
        <v>0.48599999999999999</v>
      </c>
      <c r="G106" s="95">
        <v>0.97799999999999998</v>
      </c>
    </row>
    <row r="107" spans="1:7" x14ac:dyDescent="0.25">
      <c r="A107" s="68" t="s">
        <v>145</v>
      </c>
      <c r="B107" s="39">
        <v>0.73299999999999998</v>
      </c>
      <c r="C107" s="39">
        <v>2.3929999999999998</v>
      </c>
      <c r="D107" s="39">
        <v>3.1259999999999999</v>
      </c>
      <c r="E107" s="39"/>
      <c r="F107" s="39"/>
      <c r="G107" s="39"/>
    </row>
    <row r="108" spans="1:7" x14ac:dyDescent="0.25">
      <c r="A108" s="68"/>
      <c r="B108" s="39"/>
      <c r="C108" s="39"/>
      <c r="D108" s="39"/>
      <c r="E108" s="39">
        <v>0.48699999999999999</v>
      </c>
      <c r="F108" s="39">
        <v>0.48099999999999998</v>
      </c>
      <c r="G108" s="39">
        <v>0.96799999999999997</v>
      </c>
    </row>
    <row r="109" spans="1:7" x14ac:dyDescent="0.25">
      <c r="A109" s="94" t="s">
        <v>146</v>
      </c>
      <c r="B109" s="95">
        <v>0.71199999999999997</v>
      </c>
      <c r="C109" s="95">
        <v>2.4820000000000002</v>
      </c>
      <c r="D109" s="95">
        <v>3.194</v>
      </c>
      <c r="E109" s="95"/>
      <c r="F109" s="95"/>
      <c r="G109" s="95"/>
    </row>
    <row r="110" spans="1:7" x14ac:dyDescent="0.25">
      <c r="A110" s="32"/>
      <c r="B110" s="95"/>
      <c r="C110" s="95"/>
      <c r="D110" s="95"/>
      <c r="E110" s="95">
        <v>0.48499999999999999</v>
      </c>
      <c r="F110" s="95">
        <v>0.48399999999999999</v>
      </c>
      <c r="G110" s="95">
        <v>0.96899999999999997</v>
      </c>
    </row>
    <row r="111" spans="1:7" x14ac:dyDescent="0.25">
      <c r="A111" s="68" t="s">
        <v>147</v>
      </c>
      <c r="B111" s="39">
        <v>0.72899999999999998</v>
      </c>
      <c r="C111" s="39">
        <v>2.4900000000000002</v>
      </c>
      <c r="D111" s="39">
        <v>3.2189999999999999</v>
      </c>
      <c r="E111" s="39"/>
      <c r="F111" s="39"/>
      <c r="G111" s="39"/>
    </row>
    <row r="112" spans="1:7" x14ac:dyDescent="0.25">
      <c r="A112" s="68"/>
      <c r="B112" s="39"/>
      <c r="C112" s="39"/>
      <c r="D112" s="39"/>
      <c r="E112" s="39">
        <v>0.47799999999999998</v>
      </c>
      <c r="F112" s="39">
        <v>0.49</v>
      </c>
      <c r="G112" s="39">
        <v>0.96799999999999997</v>
      </c>
    </row>
    <row r="113" spans="1:11" x14ac:dyDescent="0.25">
      <c r="A113" s="94" t="s">
        <v>148</v>
      </c>
      <c r="B113" s="95">
        <v>0.747</v>
      </c>
      <c r="C113" s="95">
        <v>2.5230000000000001</v>
      </c>
      <c r="D113" s="95">
        <v>3.27</v>
      </c>
      <c r="E113" s="95"/>
      <c r="F113" s="95"/>
      <c r="G113" s="95"/>
    </row>
    <row r="114" spans="1:11" x14ac:dyDescent="0.25">
      <c r="A114" s="32"/>
      <c r="B114" s="95"/>
      <c r="C114" s="95"/>
      <c r="D114" s="95"/>
      <c r="E114" s="95">
        <v>0.47199999999999998</v>
      </c>
      <c r="F114" s="95">
        <v>0.48699999999999999</v>
      </c>
      <c r="G114" s="95">
        <v>0.95899999999999996</v>
      </c>
    </row>
    <row r="115" spans="1:11" x14ac:dyDescent="0.25">
      <c r="A115" s="68" t="s">
        <v>149</v>
      </c>
      <c r="B115" s="39">
        <v>0.77900000000000003</v>
      </c>
      <c r="C115" s="39">
        <v>2.5670000000000002</v>
      </c>
      <c r="D115" s="39">
        <v>3.3460000000000001</v>
      </c>
      <c r="E115" s="39"/>
      <c r="F115" s="39"/>
      <c r="G115" s="39"/>
    </row>
    <row r="116" spans="1:11" x14ac:dyDescent="0.25">
      <c r="A116" s="68"/>
      <c r="B116" s="39"/>
      <c r="C116" s="39"/>
      <c r="D116" s="39"/>
      <c r="E116" s="39">
        <v>0.47299999999999998</v>
      </c>
      <c r="F116" s="39">
        <v>0.48499999999999999</v>
      </c>
      <c r="G116" s="39">
        <v>0.95799999999999996</v>
      </c>
    </row>
    <row r="117" spans="1:11" x14ac:dyDescent="0.25">
      <c r="A117" s="94" t="s">
        <v>150</v>
      </c>
      <c r="B117" s="95">
        <v>0.76400000000000001</v>
      </c>
      <c r="C117" s="95">
        <v>2.6179999999999999</v>
      </c>
      <c r="D117" s="95">
        <v>3.3820000000000001</v>
      </c>
      <c r="E117" s="95"/>
      <c r="F117" s="95"/>
      <c r="G117" s="95"/>
      <c r="K117" s="7"/>
    </row>
    <row r="118" spans="1:11" x14ac:dyDescent="0.25">
      <c r="A118" s="32"/>
      <c r="B118" s="95"/>
      <c r="C118" s="95"/>
      <c r="D118" s="95"/>
      <c r="E118" s="95">
        <v>0.45600000000000002</v>
      </c>
      <c r="F118" s="95">
        <v>0.48299999999999998</v>
      </c>
      <c r="G118" s="95">
        <v>0.93899999999999995</v>
      </c>
      <c r="K118" s="7"/>
    </row>
    <row r="119" spans="1:11" x14ac:dyDescent="0.25">
      <c r="A119" s="68" t="s">
        <v>151</v>
      </c>
      <c r="B119" s="39">
        <v>0.78400000000000003</v>
      </c>
      <c r="C119" s="39">
        <v>2.6509999999999998</v>
      </c>
      <c r="D119" s="39">
        <v>3.4350000000000001</v>
      </c>
      <c r="E119" s="39"/>
      <c r="F119" s="39"/>
      <c r="G119" s="39"/>
      <c r="K119" s="7"/>
    </row>
    <row r="120" spans="1:11" x14ac:dyDescent="0.25">
      <c r="A120" s="68"/>
      <c r="B120" s="39"/>
      <c r="C120" s="39"/>
      <c r="D120" s="39"/>
      <c r="E120" s="39">
        <v>0.45200000000000001</v>
      </c>
      <c r="F120" s="39">
        <v>0.49</v>
      </c>
      <c r="G120" s="39">
        <v>0.94199999999999995</v>
      </c>
      <c r="K120" s="7"/>
    </row>
    <row r="121" spans="1:11" x14ac:dyDescent="0.25">
      <c r="A121" s="94" t="s">
        <v>152</v>
      </c>
      <c r="B121" s="95">
        <v>0.80800000000000005</v>
      </c>
      <c r="C121" s="95">
        <v>2.68</v>
      </c>
      <c r="D121" s="95">
        <v>3.488</v>
      </c>
      <c r="E121" s="95"/>
      <c r="F121" s="95"/>
      <c r="G121" s="95"/>
      <c r="K121" s="7"/>
    </row>
    <row r="122" spans="1:11" x14ac:dyDescent="0.25">
      <c r="A122" s="32"/>
      <c r="B122" s="95"/>
      <c r="C122" s="95"/>
      <c r="D122" s="95"/>
      <c r="E122" s="95">
        <v>0.44800000000000001</v>
      </c>
      <c r="F122" s="95">
        <v>0.49</v>
      </c>
      <c r="G122" s="95">
        <v>0.93799999999999994</v>
      </c>
      <c r="K122" s="7"/>
    </row>
    <row r="123" spans="1:11" x14ac:dyDescent="0.25">
      <c r="A123" s="68" t="s">
        <v>153</v>
      </c>
      <c r="B123" s="39">
        <v>0.83399999999999996</v>
      </c>
      <c r="C123" s="39">
        <v>2.6890000000000001</v>
      </c>
      <c r="D123" s="39">
        <v>3.5230000000000001</v>
      </c>
      <c r="E123" s="39"/>
      <c r="F123" s="39"/>
      <c r="G123" s="39"/>
      <c r="K123" s="7"/>
    </row>
    <row r="124" spans="1:11" x14ac:dyDescent="0.25">
      <c r="A124" s="68"/>
      <c r="B124" s="39"/>
      <c r="C124" s="39"/>
      <c r="D124" s="39"/>
      <c r="E124" s="39">
        <v>0.44400000000000001</v>
      </c>
      <c r="F124" s="39">
        <v>0.49099999999999999</v>
      </c>
      <c r="G124" s="39">
        <v>0.93500000000000005</v>
      </c>
      <c r="K124" s="7"/>
    </row>
    <row r="125" spans="1:11" x14ac:dyDescent="0.25">
      <c r="A125" s="94" t="s">
        <v>154</v>
      </c>
      <c r="B125" s="95">
        <v>0.81499999999999995</v>
      </c>
      <c r="C125" s="95">
        <v>2.7210000000000001</v>
      </c>
      <c r="D125" s="95">
        <v>3.536</v>
      </c>
      <c r="E125" s="95"/>
      <c r="F125" s="95"/>
      <c r="G125" s="95"/>
      <c r="K125" s="7"/>
    </row>
    <row r="126" spans="1:11" x14ac:dyDescent="0.25">
      <c r="A126" s="32"/>
      <c r="B126" s="95"/>
      <c r="C126" s="95"/>
      <c r="D126" s="95"/>
      <c r="E126" s="95">
        <v>0.436</v>
      </c>
      <c r="F126" s="95">
        <v>0.504</v>
      </c>
      <c r="G126" s="95">
        <v>0.94</v>
      </c>
      <c r="K126" s="7"/>
    </row>
    <row r="127" spans="1:11" x14ac:dyDescent="0.25">
      <c r="A127" s="68" t="s">
        <v>155</v>
      </c>
      <c r="B127" s="39">
        <v>0.82899999999999996</v>
      </c>
      <c r="C127" s="39">
        <v>2.7549999999999999</v>
      </c>
      <c r="D127" s="39">
        <v>3.5840000000000001</v>
      </c>
      <c r="E127" s="39"/>
      <c r="F127" s="39"/>
      <c r="G127" s="39"/>
      <c r="K127" s="7"/>
    </row>
    <row r="128" spans="1:11" x14ac:dyDescent="0.25">
      <c r="A128" s="68"/>
      <c r="B128" s="39"/>
      <c r="C128" s="39"/>
      <c r="D128" s="39"/>
      <c r="E128" s="39">
        <v>0.432</v>
      </c>
      <c r="F128" s="39">
        <v>0.51100000000000001</v>
      </c>
      <c r="G128" s="39">
        <v>0.94299999999999995</v>
      </c>
      <c r="K128" s="7"/>
    </row>
    <row r="129" spans="1:11" x14ac:dyDescent="0.25">
      <c r="A129" s="94" t="s">
        <v>156</v>
      </c>
      <c r="B129" s="95">
        <v>0.84399999999999997</v>
      </c>
      <c r="C129" s="95">
        <v>2.786</v>
      </c>
      <c r="D129" s="95">
        <v>3.63</v>
      </c>
      <c r="E129" s="95"/>
      <c r="F129" s="95"/>
      <c r="G129" s="95"/>
      <c r="K129" s="7"/>
    </row>
    <row r="130" spans="1:11" x14ac:dyDescent="0.25">
      <c r="A130" s="32"/>
      <c r="B130" s="95"/>
      <c r="C130" s="95"/>
      <c r="D130" s="95"/>
      <c r="E130" s="95">
        <v>0.42199999999999999</v>
      </c>
      <c r="F130" s="95">
        <v>0.51400000000000001</v>
      </c>
      <c r="G130" s="95">
        <v>0.93600000000000005</v>
      </c>
      <c r="K130" s="7"/>
    </row>
    <row r="131" spans="1:11" x14ac:dyDescent="0.25">
      <c r="A131" s="68" t="s">
        <v>157</v>
      </c>
      <c r="B131" s="39">
        <v>0.87</v>
      </c>
      <c r="C131" s="39">
        <v>2.8159999999999998</v>
      </c>
      <c r="D131" s="39">
        <v>3.6859999999999999</v>
      </c>
      <c r="E131" s="39"/>
      <c r="F131" s="39"/>
      <c r="G131" s="39"/>
      <c r="K131" s="7"/>
    </row>
    <row r="132" spans="1:11" x14ac:dyDescent="0.25">
      <c r="A132" s="68"/>
      <c r="B132" s="39"/>
      <c r="C132" s="39"/>
      <c r="D132" s="39"/>
      <c r="E132" s="39">
        <v>0.41199999999999998</v>
      </c>
      <c r="F132" s="39">
        <v>0.52</v>
      </c>
      <c r="G132" s="39">
        <v>0.93200000000000005</v>
      </c>
      <c r="K132" s="7"/>
    </row>
    <row r="133" spans="1:11" x14ac:dyDescent="0.25">
      <c r="A133" s="94" t="s">
        <v>158</v>
      </c>
      <c r="B133" s="95">
        <v>0.84799999999999998</v>
      </c>
      <c r="C133" s="95">
        <v>2.8849999999999998</v>
      </c>
      <c r="D133" s="95">
        <v>3.7330000000000001</v>
      </c>
      <c r="E133" s="95"/>
      <c r="F133" s="95"/>
      <c r="G133" s="95"/>
      <c r="K133" s="7"/>
    </row>
    <row r="134" spans="1:11" x14ac:dyDescent="0.25">
      <c r="A134" s="32"/>
      <c r="B134" s="95"/>
      <c r="C134" s="95"/>
      <c r="D134" s="95"/>
      <c r="E134" s="95">
        <v>0.40600000000000003</v>
      </c>
      <c r="F134" s="95">
        <v>0.52700000000000002</v>
      </c>
      <c r="G134" s="95">
        <v>0.93300000000000005</v>
      </c>
      <c r="K134" s="7"/>
    </row>
    <row r="135" spans="1:11" x14ac:dyDescent="0.25">
      <c r="A135" s="68" t="s">
        <v>159</v>
      </c>
      <c r="B135" s="39">
        <v>0.86799999999999999</v>
      </c>
      <c r="C135" s="39">
        <v>2.9060000000000001</v>
      </c>
      <c r="D135" s="39">
        <v>3.774</v>
      </c>
      <c r="E135" s="39"/>
      <c r="F135" s="39"/>
      <c r="G135" s="39"/>
      <c r="K135" s="7"/>
    </row>
    <row r="136" spans="1:11" x14ac:dyDescent="0.25">
      <c r="A136" s="68"/>
      <c r="B136" s="39"/>
      <c r="C136" s="39"/>
      <c r="D136" s="39"/>
      <c r="E136" s="39">
        <v>0.39900000000000002</v>
      </c>
      <c r="F136" s="39">
        <v>0.53100000000000003</v>
      </c>
      <c r="G136" s="39">
        <v>0.93</v>
      </c>
      <c r="K136" s="7"/>
    </row>
    <row r="137" spans="1:11" x14ac:dyDescent="0.25">
      <c r="A137" s="94" t="s">
        <v>160</v>
      </c>
      <c r="B137" s="95">
        <v>0.88100000000000001</v>
      </c>
      <c r="C137" s="95">
        <v>2.92</v>
      </c>
      <c r="D137" s="95">
        <v>3.8010000000000002</v>
      </c>
      <c r="E137" s="95"/>
      <c r="F137" s="95"/>
      <c r="G137" s="95"/>
      <c r="K137" s="7"/>
    </row>
    <row r="138" spans="1:11" x14ac:dyDescent="0.25">
      <c r="A138" s="32"/>
      <c r="B138" s="95"/>
      <c r="C138" s="95"/>
      <c r="D138" s="95"/>
      <c r="E138" s="95">
        <v>0.39600000000000002</v>
      </c>
      <c r="F138" s="95">
        <v>0.52800000000000002</v>
      </c>
      <c r="G138" s="95">
        <v>0.92400000000000004</v>
      </c>
      <c r="K138" s="7"/>
    </row>
    <row r="139" spans="1:11" x14ac:dyDescent="0.25">
      <c r="A139" s="68" t="s">
        <v>161</v>
      </c>
      <c r="B139" s="39">
        <v>0.92700000000000005</v>
      </c>
      <c r="C139" s="39">
        <v>2.97</v>
      </c>
      <c r="D139" s="39">
        <v>3.8969999999999998</v>
      </c>
      <c r="E139" s="39"/>
      <c r="F139" s="39"/>
      <c r="G139" s="39"/>
      <c r="K139" s="7"/>
    </row>
    <row r="140" spans="1:11" x14ac:dyDescent="0.25">
      <c r="A140" s="68"/>
      <c r="B140" s="39"/>
      <c r="C140" s="39"/>
      <c r="D140" s="39"/>
      <c r="E140" s="39">
        <v>0.39</v>
      </c>
      <c r="F140" s="39">
        <v>0.52300000000000002</v>
      </c>
      <c r="G140" s="39">
        <v>0.91300000000000003</v>
      </c>
      <c r="K140" s="7"/>
    </row>
    <row r="141" spans="1:11" x14ac:dyDescent="0.25">
      <c r="A141" s="94" t="s">
        <v>162</v>
      </c>
      <c r="B141" s="95">
        <v>0.89300000000000002</v>
      </c>
      <c r="C141" s="95">
        <v>3.0379999999999998</v>
      </c>
      <c r="D141" s="95">
        <v>3.931</v>
      </c>
      <c r="E141" s="95"/>
      <c r="F141" s="95"/>
      <c r="G141" s="95"/>
      <c r="K141" s="7"/>
    </row>
    <row r="142" spans="1:11" x14ac:dyDescent="0.25">
      <c r="A142" s="32"/>
      <c r="B142" s="95"/>
      <c r="C142" s="95"/>
      <c r="D142" s="95"/>
      <c r="E142" s="95">
        <v>0.38600000000000001</v>
      </c>
      <c r="F142" s="95">
        <v>0.52600000000000002</v>
      </c>
      <c r="G142" s="95">
        <v>0.91200000000000003</v>
      </c>
      <c r="K142" s="7"/>
    </row>
    <row r="143" spans="1:11" x14ac:dyDescent="0.25">
      <c r="A143" s="68" t="s">
        <v>163</v>
      </c>
      <c r="B143" s="39">
        <v>0.81699999999999995</v>
      </c>
      <c r="C143" s="39">
        <v>3.0609999999999999</v>
      </c>
      <c r="D143" s="39">
        <v>3.8780000000000001</v>
      </c>
      <c r="E143" s="39"/>
      <c r="F143" s="39"/>
      <c r="G143" s="39"/>
      <c r="K143" s="7"/>
    </row>
    <row r="144" spans="1:11" x14ac:dyDescent="0.25">
      <c r="A144" s="68"/>
      <c r="B144" s="39"/>
      <c r="C144" s="39"/>
      <c r="D144" s="39"/>
      <c r="E144" s="39">
        <v>0.375</v>
      </c>
      <c r="F144" s="39">
        <v>0.53</v>
      </c>
      <c r="G144" s="39">
        <v>0.90500000000000003</v>
      </c>
      <c r="K144" s="7"/>
    </row>
    <row r="145" spans="1:11" x14ac:dyDescent="0.25">
      <c r="A145" s="94" t="s">
        <v>164</v>
      </c>
      <c r="B145" s="95">
        <v>0.80700000000000005</v>
      </c>
      <c r="C145" s="95">
        <v>3.04</v>
      </c>
      <c r="D145" s="95">
        <v>3.847</v>
      </c>
      <c r="E145" s="95"/>
      <c r="F145" s="95"/>
      <c r="G145" s="95"/>
      <c r="K145" s="7"/>
    </row>
    <row r="146" spans="1:11" x14ac:dyDescent="0.25">
      <c r="A146" s="32"/>
      <c r="B146" s="95"/>
      <c r="C146" s="95"/>
      <c r="D146" s="95"/>
      <c r="E146" s="95">
        <v>0.36199999999999999</v>
      </c>
      <c r="F146" s="95">
        <v>0.52700000000000002</v>
      </c>
      <c r="G146" s="95">
        <v>0.88900000000000001</v>
      </c>
      <c r="K146" s="7"/>
    </row>
    <row r="147" spans="1:11" x14ac:dyDescent="0.25">
      <c r="A147" s="68" t="s">
        <v>165</v>
      </c>
      <c r="B147" s="39">
        <v>0.81899999999999995</v>
      </c>
      <c r="C147" s="39">
        <v>3.0179999999999998</v>
      </c>
      <c r="D147" s="39">
        <v>3.8370000000000002</v>
      </c>
      <c r="E147" s="39"/>
      <c r="F147" s="39"/>
      <c r="G147" s="39"/>
      <c r="K147" s="7"/>
    </row>
    <row r="148" spans="1:11" x14ac:dyDescent="0.25">
      <c r="A148" s="68"/>
      <c r="B148" s="39"/>
      <c r="C148" s="39"/>
      <c r="D148" s="39"/>
      <c r="E148" s="39">
        <v>0.34899999999999998</v>
      </c>
      <c r="F148" s="39">
        <v>0.52600000000000002</v>
      </c>
      <c r="G148" s="39">
        <v>0.875</v>
      </c>
    </row>
    <row r="149" spans="1:11" x14ac:dyDescent="0.25">
      <c r="A149" s="94" t="s">
        <v>166</v>
      </c>
      <c r="B149" s="95">
        <v>0.77</v>
      </c>
      <c r="C149" s="95">
        <v>3.0670000000000002</v>
      </c>
      <c r="D149" s="95">
        <v>3.8370000000000002</v>
      </c>
      <c r="E149" s="95"/>
      <c r="F149" s="95"/>
      <c r="G149" s="95"/>
      <c r="K149" s="7"/>
    </row>
    <row r="150" spans="1:11" x14ac:dyDescent="0.25">
      <c r="A150" s="32"/>
      <c r="B150" s="95"/>
      <c r="C150" s="95"/>
      <c r="D150" s="95"/>
      <c r="E150" s="95">
        <v>0.33500000000000002</v>
      </c>
      <c r="F150" s="95">
        <v>0.52500000000000002</v>
      </c>
      <c r="G150" s="95">
        <v>0.86</v>
      </c>
      <c r="K150" s="7"/>
    </row>
    <row r="151" spans="1:11" x14ac:dyDescent="0.25">
      <c r="A151" s="68" t="s">
        <v>167</v>
      </c>
      <c r="B151" s="39">
        <v>0.78700000000000003</v>
      </c>
      <c r="C151" s="39">
        <v>3.0859999999999999</v>
      </c>
      <c r="D151" s="39">
        <v>3.8730000000000002</v>
      </c>
      <c r="E151" s="39"/>
      <c r="F151" s="39"/>
      <c r="G151" s="39"/>
    </row>
    <row r="152" spans="1:11" x14ac:dyDescent="0.25">
      <c r="A152" s="68"/>
      <c r="B152" s="39"/>
      <c r="C152" s="39"/>
      <c r="D152" s="39"/>
      <c r="E152" s="39">
        <v>0.32200000000000001</v>
      </c>
      <c r="F152" s="39">
        <v>0.52500000000000002</v>
      </c>
      <c r="G152" s="39">
        <v>0.84699999999999998</v>
      </c>
    </row>
    <row r="153" spans="1:11" x14ac:dyDescent="0.25">
      <c r="A153" s="94" t="s">
        <v>168</v>
      </c>
      <c r="B153" s="95">
        <v>0.80400000000000005</v>
      </c>
      <c r="C153" s="95">
        <v>3.157</v>
      </c>
      <c r="D153" s="95">
        <v>3.9609999999999999</v>
      </c>
      <c r="E153" s="95"/>
      <c r="F153" s="95"/>
      <c r="G153" s="95"/>
    </row>
    <row r="154" spans="1:11" x14ac:dyDescent="0.25">
      <c r="A154" s="32"/>
      <c r="B154" s="95"/>
      <c r="C154" s="95"/>
      <c r="D154" s="95"/>
      <c r="E154" s="95">
        <v>0.317</v>
      </c>
      <c r="F154" s="95">
        <v>0.52</v>
      </c>
      <c r="G154" s="95">
        <v>0.83699999999999997</v>
      </c>
    </row>
    <row r="155" spans="1:11" x14ac:dyDescent="0.25">
      <c r="A155" s="68" t="s">
        <v>169</v>
      </c>
      <c r="B155" s="39">
        <v>0.85599999999999998</v>
      </c>
      <c r="C155" s="39">
        <v>3.2010000000000001</v>
      </c>
      <c r="D155" s="39">
        <v>4.0570000000000004</v>
      </c>
      <c r="E155" s="39"/>
      <c r="F155" s="39"/>
      <c r="G155" s="39"/>
    </row>
    <row r="156" spans="1:11" x14ac:dyDescent="0.25">
      <c r="A156" s="68"/>
      <c r="B156" s="39"/>
      <c r="C156" s="39"/>
      <c r="D156" s="39"/>
      <c r="E156" s="39">
        <v>0.318</v>
      </c>
      <c r="F156" s="39">
        <v>0.52700000000000002</v>
      </c>
      <c r="G156" s="39">
        <v>0.84499999999999997</v>
      </c>
    </row>
    <row r="157" spans="1:11" x14ac:dyDescent="0.25">
      <c r="A157" s="94" t="s">
        <v>170</v>
      </c>
      <c r="B157" s="95">
        <v>0.84099999999999997</v>
      </c>
      <c r="C157" s="95">
        <v>3.28</v>
      </c>
      <c r="D157" s="95">
        <v>4.1210000000000004</v>
      </c>
      <c r="E157" s="95"/>
      <c r="F157" s="95"/>
      <c r="G157" s="95"/>
    </row>
    <row r="158" spans="1:11" x14ac:dyDescent="0.25">
      <c r="A158" s="32"/>
      <c r="B158" s="95"/>
      <c r="C158" s="95"/>
      <c r="D158" s="95"/>
      <c r="E158" s="95">
        <v>0.317</v>
      </c>
      <c r="F158" s="95">
        <v>0.52200000000000002</v>
      </c>
      <c r="G158" s="95">
        <v>0.83899999999999997</v>
      </c>
    </row>
    <row r="159" spans="1:11" x14ac:dyDescent="0.25">
      <c r="A159" s="68" t="s">
        <v>171</v>
      </c>
      <c r="B159" s="39">
        <v>0.88700000000000001</v>
      </c>
      <c r="C159" s="39">
        <v>3.3340000000000001</v>
      </c>
      <c r="D159" s="39">
        <v>4.2210000000000001</v>
      </c>
      <c r="E159" s="39"/>
      <c r="F159" s="39"/>
      <c r="G159" s="39"/>
    </row>
    <row r="160" spans="1:11" x14ac:dyDescent="0.25">
      <c r="A160" s="68"/>
      <c r="B160" s="39"/>
      <c r="C160" s="39"/>
      <c r="D160" s="39"/>
      <c r="E160" s="39">
        <v>0.31900000000000001</v>
      </c>
      <c r="F160" s="39">
        <v>0.53800000000000003</v>
      </c>
      <c r="G160" s="39">
        <v>0.85699999999999998</v>
      </c>
    </row>
    <row r="161" spans="1:7" x14ac:dyDescent="0.25">
      <c r="A161" s="94" t="s">
        <v>172</v>
      </c>
      <c r="B161" s="95">
        <v>0.92500000000000004</v>
      </c>
      <c r="C161" s="95">
        <v>3.3780000000000001</v>
      </c>
      <c r="D161" s="95">
        <v>4.3029999999999999</v>
      </c>
      <c r="E161" s="95"/>
      <c r="F161" s="95"/>
      <c r="G161" s="95"/>
    </row>
    <row r="162" spans="1:7" x14ac:dyDescent="0.25">
      <c r="A162" s="32"/>
      <c r="B162" s="95"/>
      <c r="C162" s="95"/>
      <c r="D162" s="95"/>
      <c r="E162" s="95">
        <v>0.32200000000000001</v>
      </c>
      <c r="F162" s="95">
        <v>0.53600000000000003</v>
      </c>
      <c r="G162" s="95">
        <v>0.85799999999999998</v>
      </c>
    </row>
    <row r="163" spans="1:7" x14ac:dyDescent="0.25">
      <c r="A163" s="68" t="s">
        <v>173</v>
      </c>
      <c r="B163" s="39">
        <v>0.98599999999999999</v>
      </c>
      <c r="C163" s="39">
        <v>3.4049999999999998</v>
      </c>
      <c r="D163" s="39">
        <v>4.391</v>
      </c>
      <c r="E163" s="39"/>
      <c r="F163" s="39"/>
      <c r="G163" s="39"/>
    </row>
    <row r="164" spans="1:7" x14ac:dyDescent="0.25">
      <c r="A164" s="68"/>
      <c r="B164" s="39"/>
      <c r="C164" s="39"/>
      <c r="D164" s="39"/>
      <c r="E164" s="39">
        <v>0.33600000000000002</v>
      </c>
      <c r="F164" s="39">
        <v>0.55400000000000005</v>
      </c>
      <c r="G164" s="39">
        <v>0.89</v>
      </c>
    </row>
    <row r="165" spans="1:7" x14ac:dyDescent="0.25">
      <c r="A165" s="94" t="s">
        <v>174</v>
      </c>
      <c r="B165" s="95">
        <v>0.98599999999999999</v>
      </c>
      <c r="C165" s="95">
        <v>3.524</v>
      </c>
      <c r="D165" s="95">
        <v>4.51</v>
      </c>
      <c r="E165" s="95"/>
      <c r="F165" s="95"/>
      <c r="G165" s="95"/>
    </row>
    <row r="166" spans="1:7" x14ac:dyDescent="0.25">
      <c r="A166" s="32"/>
      <c r="B166" s="95"/>
      <c r="C166" s="95"/>
      <c r="D166" s="95"/>
      <c r="E166" s="95">
        <v>0.33900000000000002</v>
      </c>
      <c r="F166" s="95">
        <v>0.56000000000000005</v>
      </c>
      <c r="G166" s="95">
        <v>0.89900000000000002</v>
      </c>
    </row>
    <row r="167" spans="1:7" x14ac:dyDescent="0.25">
      <c r="A167" s="68" t="s">
        <v>175</v>
      </c>
      <c r="B167" s="39">
        <v>1.0309999999999999</v>
      </c>
      <c r="C167" s="39">
        <v>3.569</v>
      </c>
      <c r="D167" s="39">
        <v>4.5999999999999996</v>
      </c>
      <c r="E167" s="39"/>
      <c r="F167" s="39"/>
      <c r="G167" s="39"/>
    </row>
    <row r="168" spans="1:7" x14ac:dyDescent="0.25">
      <c r="A168" s="68"/>
      <c r="B168" s="39"/>
      <c r="C168" s="39"/>
      <c r="D168" s="39"/>
      <c r="E168" s="39">
        <v>0.34</v>
      </c>
      <c r="F168" s="39">
        <v>0.56499999999999995</v>
      </c>
      <c r="G168" s="39">
        <v>0.90500000000000003</v>
      </c>
    </row>
    <row r="169" spans="1:7" x14ac:dyDescent="0.25">
      <c r="A169" s="94" t="s">
        <v>176</v>
      </c>
      <c r="B169" s="95">
        <v>1.079</v>
      </c>
      <c r="C169" s="95">
        <v>3.6339999999999999</v>
      </c>
      <c r="D169" s="95">
        <v>4.7130000000000001</v>
      </c>
      <c r="E169" s="95"/>
      <c r="F169" s="95"/>
      <c r="G169" s="95"/>
    </row>
    <row r="170" spans="1:7" x14ac:dyDescent="0.25">
      <c r="A170" s="32"/>
      <c r="B170" s="95"/>
      <c r="C170" s="95"/>
      <c r="D170" s="95"/>
      <c r="E170" s="95">
        <v>0.34899999999999998</v>
      </c>
      <c r="F170" s="95">
        <v>0.55700000000000005</v>
      </c>
      <c r="G170" s="95">
        <v>0.90600000000000003</v>
      </c>
    </row>
    <row r="171" spans="1:7" x14ac:dyDescent="0.25">
      <c r="A171" s="68" t="s">
        <v>177</v>
      </c>
      <c r="B171" s="39">
        <v>1.129</v>
      </c>
      <c r="C171" s="39">
        <v>3.6579999999999999</v>
      </c>
      <c r="D171" s="39">
        <v>4.7869999999999999</v>
      </c>
      <c r="E171" s="39"/>
      <c r="F171" s="39"/>
      <c r="G171" s="39"/>
    </row>
    <row r="172" spans="1:7" x14ac:dyDescent="0.25">
      <c r="A172" s="68"/>
      <c r="B172" s="39"/>
      <c r="C172" s="39"/>
      <c r="D172" s="39"/>
      <c r="E172" s="39">
        <v>0.36</v>
      </c>
      <c r="F172" s="39">
        <v>0.56999999999999995</v>
      </c>
      <c r="G172" s="39">
        <v>0.93</v>
      </c>
    </row>
    <row r="173" spans="1:7" x14ac:dyDescent="0.25">
      <c r="D173" s="97"/>
      <c r="E173" s="5"/>
      <c r="G173" s="97"/>
    </row>
  </sheetData>
  <phoneticPr fontId="37" type="noConversion"/>
  <hyperlinks>
    <hyperlink ref="A3" location="'TABLE OF CONTENTS'!A1" display="Return to Table of Contents" xr:uid="{00000000-0004-0000-1000-000000000000}"/>
  </hyperlinks>
  <pageMargins left="0.7" right="0.7" top="0.75" bottom="0.75" header="0.3" footer="0.3"/>
  <pageSetup orientation="portrait" r:id="rId1"/>
  <headerFooter>
    <oddHeader>&amp;L&amp;"Calibri"&amp;11&amp;K000000NONCONFIDENTIAL // EXTERNAL&amp;1#_x000D_&amp;"Calibri"&amp;11&amp;K000000&amp;"Calibri"&amp;11&amp;K000000</odd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32F9DC73E440D4D944E31AF9E0456FA" ma:contentTypeVersion="7" ma:contentTypeDescription="Create a new document." ma:contentTypeScope="" ma:versionID="88f1cdefa5b9a7c3afa0e5aefd258732">
  <xsd:schema xmlns:xsd="http://www.w3.org/2001/XMLSchema" xmlns:xs="http://www.w3.org/2001/XMLSchema" xmlns:p="http://schemas.microsoft.com/office/2006/metadata/properties" xmlns:ns2="a6f046d2-6094-4d30-a885-67869cc125fc" xmlns:ns3="b7db504c-0fbc-451d-87a5-be053ab2b035" targetNamespace="http://schemas.microsoft.com/office/2006/metadata/properties" ma:root="true" ma:fieldsID="50a55890ad5f809574c41b2a71142a9e" ns2:_="" ns3:_="">
    <xsd:import namespace="a6f046d2-6094-4d30-a885-67869cc125fc"/>
    <xsd:import namespace="b7db504c-0fbc-451d-87a5-be053ab2b03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f046d2-6094-4d30-a885-67869cc125f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db504c-0fbc-451d-87a5-be053ab2b035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1DE4369-A56F-4B9A-AC95-56EB2A8634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6f046d2-6094-4d30-a885-67869cc125fc"/>
    <ds:schemaRef ds:uri="b7db504c-0fbc-451d-87a5-be053ab2b03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6C876CA-3420-45F4-A812-8E84EF63B853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759936E5-32B4-48EB-83F9-068DAA10452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37</vt:i4>
      </vt:variant>
      <vt:variant>
        <vt:lpstr>Charts</vt:lpstr>
      </vt:variant>
      <vt:variant>
        <vt:i4>36</vt:i4>
      </vt:variant>
    </vt:vector>
  </HeadingPairs>
  <TitlesOfParts>
    <vt:vector size="73" baseType="lpstr">
      <vt:lpstr>TABLE OF CONTENTS</vt:lpstr>
      <vt:lpstr>Page 3 Data</vt:lpstr>
      <vt:lpstr>Page 4 Data</vt:lpstr>
      <vt:lpstr>Page 5 Data</vt:lpstr>
      <vt:lpstr>Page 6 Data</vt:lpstr>
      <vt:lpstr>Page 7 Data</vt:lpstr>
      <vt:lpstr>Page 8 Data</vt:lpstr>
      <vt:lpstr>Page 9 Data</vt:lpstr>
      <vt:lpstr>Page 10 Data</vt:lpstr>
      <vt:lpstr>Page 11 Data</vt:lpstr>
      <vt:lpstr>Page 12 Data</vt:lpstr>
      <vt:lpstr>Page 13 Data</vt:lpstr>
      <vt:lpstr>Page 14 Data</vt:lpstr>
      <vt:lpstr>Page 15 Data</vt:lpstr>
      <vt:lpstr>Page 16 Data</vt:lpstr>
      <vt:lpstr>Page 17 Data</vt:lpstr>
      <vt:lpstr>Page 18 Data</vt:lpstr>
      <vt:lpstr>Page 20 Data</vt:lpstr>
      <vt:lpstr>Page 21 Data</vt:lpstr>
      <vt:lpstr>Page 22 Data</vt:lpstr>
      <vt:lpstr>Page 23 Data</vt:lpstr>
      <vt:lpstr>Page 24 Data</vt:lpstr>
      <vt:lpstr>Page 25 Data</vt:lpstr>
      <vt:lpstr>Page 26 Data</vt:lpstr>
      <vt:lpstr>Page 27 Data</vt:lpstr>
      <vt:lpstr>Page 28 Data</vt:lpstr>
      <vt:lpstr>Page 29 Data</vt:lpstr>
      <vt:lpstr>Page 30 Data</vt:lpstr>
      <vt:lpstr>Page 32 Data</vt:lpstr>
      <vt:lpstr>Page 33 Data</vt:lpstr>
      <vt:lpstr>Page 34 Data</vt:lpstr>
      <vt:lpstr>Page 35 Data</vt:lpstr>
      <vt:lpstr>Page 36 Data</vt:lpstr>
      <vt:lpstr>Page 37 Data</vt:lpstr>
      <vt:lpstr>Page 38 Data</vt:lpstr>
      <vt:lpstr>Page 39 Data</vt:lpstr>
      <vt:lpstr>Page 40 Data</vt:lpstr>
      <vt:lpstr>Chart3</vt:lpstr>
      <vt:lpstr>Chart4</vt:lpstr>
      <vt:lpstr>Chart5</vt:lpstr>
      <vt:lpstr>Chart6</vt:lpstr>
      <vt:lpstr>Chart7</vt:lpstr>
      <vt:lpstr>Chart8</vt:lpstr>
      <vt:lpstr>Chart9</vt:lpstr>
      <vt:lpstr>Chart10</vt:lpstr>
      <vt:lpstr>Chart11</vt:lpstr>
      <vt:lpstr>Chart12</vt:lpstr>
      <vt:lpstr>Chart13</vt:lpstr>
      <vt:lpstr>Chart14</vt:lpstr>
      <vt:lpstr>Chart15</vt:lpstr>
      <vt:lpstr>Chart16</vt:lpstr>
      <vt:lpstr>Chart17</vt:lpstr>
      <vt:lpstr>Chart18</vt:lpstr>
      <vt:lpstr>Chart20</vt:lpstr>
      <vt:lpstr>Chart21</vt:lpstr>
      <vt:lpstr>Chart22</vt:lpstr>
      <vt:lpstr>Chart23</vt:lpstr>
      <vt:lpstr>Chart24</vt:lpstr>
      <vt:lpstr>Chart25</vt:lpstr>
      <vt:lpstr>Chart26</vt:lpstr>
      <vt:lpstr>Chart27</vt:lpstr>
      <vt:lpstr>Chart28</vt:lpstr>
      <vt:lpstr>Chart29</vt:lpstr>
      <vt:lpstr>Chart30</vt:lpstr>
      <vt:lpstr>Chart32</vt:lpstr>
      <vt:lpstr>Chart33</vt:lpstr>
      <vt:lpstr>Chart34</vt:lpstr>
      <vt:lpstr>Chart35</vt:lpstr>
      <vt:lpstr>Chart36</vt:lpstr>
      <vt:lpstr>Chart37</vt:lpstr>
      <vt:lpstr>Chart38</vt:lpstr>
      <vt:lpstr>Chart39</vt:lpstr>
      <vt:lpstr>Chart40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Wang, Crystal</dc:creator>
  <cp:keywords/>
  <dc:description/>
  <cp:lastModifiedBy>Evan Glas</cp:lastModifiedBy>
  <cp:revision/>
  <dcterms:created xsi:type="dcterms:W3CDTF">2020-10-16T20:09:33Z</dcterms:created>
  <dcterms:modified xsi:type="dcterms:W3CDTF">2024-04-23T06:40:01Z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81fd17e9-2cd9-4554-9c21-932ff6cd6a4b</vt:lpwstr>
  </property>
  <property fmtid="{D5CDD505-2E9C-101B-9397-08002B2CF9AE}" pid="3" name="_dlc_DocIdItemGuid">
    <vt:lpwstr>5c3be259-fb0c-4d6d-9481-37b159b80e8c</vt:lpwstr>
  </property>
  <property fmtid="{D5CDD505-2E9C-101B-9397-08002B2CF9AE}" pid="4" name="ContentTypeId">
    <vt:lpwstr>0x010100532F9DC73E440D4D944E31AF9E0456FA</vt:lpwstr>
  </property>
  <property fmtid="{D5CDD505-2E9C-101B-9397-08002B2CF9AE}" pid="5" name="MSIP_Label_b51c2f0d-b3ff-4d77-9838-7b0e82bdd7ab_Enabled">
    <vt:lpwstr>true</vt:lpwstr>
  </property>
  <property fmtid="{D5CDD505-2E9C-101B-9397-08002B2CF9AE}" pid="6" name="MSIP_Label_b51c2f0d-b3ff-4d77-9838-7b0e82bdd7ab_SetDate">
    <vt:lpwstr>2023-08-04T17:54:00Z</vt:lpwstr>
  </property>
  <property fmtid="{D5CDD505-2E9C-101B-9397-08002B2CF9AE}" pid="7" name="MSIP_Label_b51c2f0d-b3ff-4d77-9838-7b0e82bdd7ab_Method">
    <vt:lpwstr>Privileged</vt:lpwstr>
  </property>
  <property fmtid="{D5CDD505-2E9C-101B-9397-08002B2CF9AE}" pid="8" name="MSIP_Label_b51c2f0d-b3ff-4d77-9838-7b0e82bdd7ab_Name">
    <vt:lpwstr>b51c2f0d-b3ff-4d77-9838-7b0e82bdd7ab</vt:lpwstr>
  </property>
  <property fmtid="{D5CDD505-2E9C-101B-9397-08002B2CF9AE}" pid="9" name="MSIP_Label_b51c2f0d-b3ff-4d77-9838-7b0e82bdd7ab_SiteId">
    <vt:lpwstr>b397c653-5b19-463f-b9fc-af658ded9128</vt:lpwstr>
  </property>
  <property fmtid="{D5CDD505-2E9C-101B-9397-08002B2CF9AE}" pid="10" name="MSIP_Label_b51c2f0d-b3ff-4d77-9838-7b0e82bdd7ab_ActionId">
    <vt:lpwstr>fe1feec8-fc0b-4991-8877-0b0657fc9fc6</vt:lpwstr>
  </property>
  <property fmtid="{D5CDD505-2E9C-101B-9397-08002B2CF9AE}" pid="11" name="MSIP_Label_b51c2f0d-b3ff-4d77-9838-7b0e82bdd7ab_ContentBits">
    <vt:lpwstr>1</vt:lpwstr>
  </property>
</Properties>
</file>