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https://jpnpwc.sharepoint.com/sites/JP-ADV-SAPCoE_AssetSite/Shared Documents/300_ソリューション開発/200_SAP×Cloud Apps(AWS)/400_ソリューション開発物/430_開発基盤/437_データ利活用/30_ユースケースシナリオ検討/"/>
    </mc:Choice>
  </mc:AlternateContent>
  <xr:revisionPtr revIDLastSave="0" documentId="8_{226F5648-41DC-4FB7-832E-17D5E19E8C71}" xr6:coauthVersionLast="47" xr6:coauthVersionMax="47" xr10:uidLastSave="{00000000-0000-0000-0000-000000000000}"/>
  <bookViews>
    <workbookView xWindow="-108" yWindow="-108" windowWidth="23256" windowHeight="13896" tabRatio="670" firstSheet="15" activeTab="15" xr2:uid="{67EE8AD0-1F13-49CA-B0EB-83A1A2D73099}"/>
  </bookViews>
  <sheets>
    <sheet name="シート構成" sheetId="23" r:id="rId1"/>
    <sheet name="情報源" sheetId="12" r:id="rId2"/>
    <sheet name="情報源(IR)" sheetId="29" r:id="rId3"/>
    <sheet name="情報源Pivot" sheetId="25" r:id="rId4"/>
    <sheet name="データ利活用変遷" sheetId="16" r:id="rId5"/>
    <sheet name="キラーワード" sheetId="17" r:id="rId6"/>
    <sheet name="Why AWS" sheetId="22" r:id="rId7"/>
    <sheet name="Why PｗC" sheetId="24" r:id="rId8"/>
    <sheet name="ユースケース" sheetId="2" r:id="rId9"/>
    <sheet name="情勢変動要因" sheetId="9" r:id="rId10"/>
    <sheet name="スコアリング基準" sheetId="10" r:id="rId11"/>
    <sheet name="実装順" sheetId="32" r:id="rId12"/>
    <sheet name="UC業務マッピング" sheetId="35" r:id="rId13"/>
    <sheet name="開発計画(通常)" sheetId="40" r:id="rId14"/>
    <sheet name="計画再編方針" sheetId="41" r:id="rId15"/>
    <sheet name="開発計画(再編)" sheetId="42" r:id="rId16"/>
    <sheet name="画面イメージ" sheetId="45" r:id="rId17"/>
    <sheet name="使用ODataサービス" sheetId="31" r:id="rId18"/>
    <sheet name="計画再編方針 (2人・新規)" sheetId="44" r:id="rId19"/>
    <sheet name="開発計画(2人・新規)" sheetId="43" r:id="rId20"/>
    <sheet name="SCM開発サマリ(BK)" sheetId="39" r:id="rId21"/>
    <sheet name="SCM開発一覧(BK)" sheetId="33" r:id="rId22"/>
  </sheets>
  <definedNames>
    <definedName name="_xlnm._FilterDatabase" localSheetId="20" hidden="1">'SCM開発サマリ(BK)'!$A$4:$J$106</definedName>
    <definedName name="_xlnm._FilterDatabase" localSheetId="21" hidden="1">'SCM開発一覧(BK)'!$A$2:$G$47</definedName>
    <definedName name="_xlnm._FilterDatabase" localSheetId="8" hidden="1">ユースケース!$A$8:$AG$19</definedName>
    <definedName name="_xlnm._FilterDatabase" localSheetId="14" hidden="1">計画再編方針!$A$1:$A$78</definedName>
    <definedName name="_xlnm._FilterDatabase" localSheetId="2" hidden="1">'情報源(IR)'!$A$1:$F$7</definedName>
  </definedNames>
  <calcPr calcId="191028"/>
  <pivotCaches>
    <pivotCache cacheId="5342" r:id="rId2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4" i="35" l="1"/>
  <c r="AR13" i="35"/>
  <c r="AR12" i="35"/>
  <c r="AR11" i="35"/>
  <c r="AR10" i="35"/>
  <c r="AR9" i="35"/>
  <c r="AR8" i="35"/>
  <c r="AR5" i="35"/>
  <c r="AR6" i="35"/>
  <c r="AR7" i="35"/>
  <c r="AR3" i="35"/>
  <c r="AQ4" i="35"/>
  <c r="AQ13" i="35"/>
  <c r="AQ12" i="35"/>
  <c r="AQ11" i="35"/>
  <c r="AQ10" i="35"/>
  <c r="AQ9" i="35"/>
  <c r="AQ8" i="35"/>
  <c r="AS8" i="35" s="1"/>
  <c r="AQ5" i="35"/>
  <c r="AQ6" i="35"/>
  <c r="AQ7" i="35"/>
  <c r="AQ3" i="35"/>
  <c r="AS3" i="35" s="1"/>
  <c r="U9" i="2"/>
  <c r="U13" i="2"/>
  <c r="U10" i="2"/>
  <c r="U12" i="2"/>
  <c r="U14" i="2"/>
  <c r="U15" i="2"/>
  <c r="U16" i="2"/>
  <c r="U17" i="2"/>
  <c r="U18" i="2"/>
  <c r="U19" i="2"/>
  <c r="U11" i="2"/>
  <c r="A71" i="12"/>
  <c r="A81" i="12"/>
  <c r="A72" i="12"/>
  <c r="A73" i="12"/>
  <c r="A83" i="12"/>
  <c r="A74" i="12"/>
  <c r="A75" i="12"/>
  <c r="A76" i="12"/>
  <c r="A77" i="12"/>
  <c r="A78" i="12"/>
  <c r="A84" i="12"/>
  <c r="A85" i="12"/>
  <c r="A82" i="12"/>
  <c r="A80" i="12"/>
  <c r="A79" i="12"/>
  <c r="A70" i="12"/>
  <c r="A65" i="12"/>
  <c r="A66" i="12"/>
  <c r="A67" i="12"/>
  <c r="A68" i="12"/>
  <c r="A69" i="12"/>
  <c r="A42" i="12"/>
  <c r="A2" i="12"/>
  <c r="A46" i="12"/>
  <c r="A14" i="12"/>
  <c r="A15" i="12"/>
  <c r="A16" i="12"/>
  <c r="A17" i="12"/>
  <c r="A18" i="12"/>
  <c r="A19" i="12"/>
  <c r="A20" i="12"/>
  <c r="A47" i="12"/>
  <c r="A48" i="12"/>
  <c r="A49" i="12"/>
  <c r="A50" i="12"/>
  <c r="A51" i="12"/>
  <c r="A52" i="12"/>
  <c r="A53" i="12"/>
  <c r="A43" i="12"/>
  <c r="A54" i="12"/>
  <c r="A55" i="12"/>
  <c r="A56" i="12"/>
  <c r="A57" i="12"/>
  <c r="A58" i="12"/>
  <c r="A59" i="12"/>
  <c r="A60" i="12"/>
  <c r="A3" i="12"/>
  <c r="A21" i="12"/>
  <c r="A22" i="12"/>
  <c r="A44" i="12"/>
  <c r="A23" i="12"/>
  <c r="A24" i="12"/>
  <c r="A25" i="12"/>
  <c r="A26" i="12"/>
  <c r="A27" i="12"/>
  <c r="A45" i="12"/>
  <c r="A28" i="12"/>
  <c r="A29" i="12"/>
  <c r="A30" i="12"/>
  <c r="A31" i="12"/>
  <c r="A32" i="12"/>
  <c r="A33" i="12"/>
  <c r="A34" i="12"/>
  <c r="A35" i="12"/>
  <c r="A36" i="12"/>
  <c r="A37" i="12"/>
  <c r="A38" i="12"/>
  <c r="A39" i="12"/>
  <c r="A40" i="12"/>
  <c r="A41" i="12"/>
  <c r="A61" i="12"/>
  <c r="A62" i="12"/>
  <c r="A63" i="12"/>
  <c r="A64" i="12"/>
  <c r="A4" i="12"/>
  <c r="A5" i="12"/>
  <c r="A6" i="12"/>
  <c r="A7" i="12"/>
  <c r="A8" i="12"/>
  <c r="A9" i="12"/>
  <c r="A10" i="12"/>
  <c r="A11" i="12"/>
  <c r="A12" i="12"/>
  <c r="A13" i="12"/>
  <c r="AS5" i="35" l="1"/>
  <c r="AS6" i="35"/>
  <c r="AS13" i="35"/>
  <c r="AS9" i="35"/>
  <c r="AS12" i="35"/>
  <c r="AS7" i="35"/>
  <c r="AS11" i="35"/>
  <c r="AS10" i="35"/>
  <c r="AS4" i="3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Manabu Miyagawa</author>
  </authors>
  <commentList>
    <comment ref="Q8" authorId="0" shapeId="0" xr:uid="{44B92064-C2DB-4AD6-9634-E1253729534B}">
      <text>
        <r>
          <rPr>
            <b/>
            <sz val="9"/>
            <color indexed="81"/>
            <rFont val="ＭＳ Ｐゴシック"/>
            <family val="3"/>
            <charset val="128"/>
          </rPr>
          <t>調整値</t>
        </r>
        <r>
          <rPr>
            <sz val="9"/>
            <color indexed="81"/>
            <rFont val="MS P ゴシック"/>
            <family val="2"/>
          </rPr>
          <t xml:space="preserve">
</t>
        </r>
        <r>
          <rPr>
            <sz val="9"/>
            <color indexed="81"/>
            <rFont val="ＭＳ Ｐゴシック"/>
            <family val="3"/>
            <charset val="128"/>
          </rPr>
          <t>調整値は「リスク調整値</t>
        </r>
        <r>
          <rPr>
            <sz val="9"/>
            <color indexed="81"/>
            <rFont val="MS P ゴシック"/>
            <family val="2"/>
          </rPr>
          <t xml:space="preserve"> = </t>
        </r>
        <r>
          <rPr>
            <sz val="9"/>
            <color indexed="81"/>
            <rFont val="ＭＳ Ｐゴシック"/>
            <family val="3"/>
            <charset val="128"/>
          </rPr>
          <t>中央値</t>
        </r>
        <r>
          <rPr>
            <sz val="9"/>
            <color indexed="81"/>
            <rFont val="MS P ゴシック"/>
            <family val="2"/>
          </rPr>
          <t xml:space="preserve"> × </t>
        </r>
        <r>
          <rPr>
            <sz val="9"/>
            <color indexed="81"/>
            <rFont val="ＭＳ Ｐゴシック"/>
            <family val="3"/>
            <charset val="128"/>
          </rPr>
          <t>確信度係数」で算定</t>
        </r>
      </text>
    </comment>
  </commentList>
</comments>
</file>

<file path=xl/sharedStrings.xml><?xml version="1.0" encoding="utf-8"?>
<sst xmlns="http://schemas.openxmlformats.org/spreadsheetml/2006/main" count="5777" uniqueCount="3363">
  <si>
    <t>↓すべて「データ利活用」が頭につく前提</t>
    <rPh sb="8" eb="11">
      <t>リカツヨウ</t>
    </rPh>
    <rPh sb="13" eb="14">
      <t>アタマ</t>
    </rPh>
    <rPh sb="17" eb="19">
      <t>ゼンテイ</t>
    </rPh>
    <phoneticPr fontId="2"/>
  </si>
  <si>
    <t>↓どこから、どのような情報を集めるか</t>
    <rPh sb="11" eb="13">
      <t>ジョウホウ</t>
    </rPh>
    <rPh sb="14" eb="15">
      <t>アツ</t>
    </rPh>
    <phoneticPr fontId="2"/>
  </si>
  <si>
    <t>シート名</t>
    <rPh sb="3" eb="4">
      <t>メイ</t>
    </rPh>
    <phoneticPr fontId="2"/>
  </si>
  <si>
    <t>目的</t>
    <rPh sb="0" eb="2">
      <t>モクテキ</t>
    </rPh>
    <phoneticPr fontId="2"/>
  </si>
  <si>
    <t>情報収集・整理方法</t>
    <rPh sb="0" eb="4">
      <t>ジョウホウシュウシュウ</t>
    </rPh>
    <rPh sb="5" eb="7">
      <t>セイリ</t>
    </rPh>
    <rPh sb="7" eb="9">
      <t>ホウホウ</t>
    </rPh>
    <phoneticPr fontId="2"/>
  </si>
  <si>
    <t>利用生成AI</t>
    <rPh sb="0" eb="2">
      <t>リヨウ</t>
    </rPh>
    <rPh sb="2" eb="4">
      <t>セイセイ</t>
    </rPh>
    <phoneticPr fontId="2"/>
  </si>
  <si>
    <t>確認・整理作業</t>
    <rPh sb="0" eb="2">
      <t>カクニン</t>
    </rPh>
    <rPh sb="3" eb="5">
      <t>セイリ</t>
    </rPh>
    <rPh sb="5" eb="7">
      <t>サギョウ</t>
    </rPh>
    <phoneticPr fontId="2"/>
  </si>
  <si>
    <t>備考</t>
    <rPh sb="0" eb="2">
      <t>ビコウ</t>
    </rPh>
    <phoneticPr fontId="2"/>
  </si>
  <si>
    <t>情報源</t>
    <phoneticPr fontId="2"/>
  </si>
  <si>
    <t>データ利活用の事例と技術（共通/クラウド別)に関する情報を収集、一元的に整理</t>
    <rPh sb="3" eb="6">
      <t>リカツヨウ</t>
    </rPh>
    <rPh sb="7" eb="9">
      <t>ジレイ</t>
    </rPh>
    <rPh sb="10" eb="12">
      <t>ギジュツ</t>
    </rPh>
    <rPh sb="13" eb="15">
      <t>キョウツウ</t>
    </rPh>
    <rPh sb="20" eb="21">
      <t>ベツ</t>
    </rPh>
    <rPh sb="23" eb="24">
      <t>カン</t>
    </rPh>
    <rPh sb="26" eb="28">
      <t>ジョウホウ</t>
    </rPh>
    <rPh sb="29" eb="31">
      <t>シュウシュウ</t>
    </rPh>
    <rPh sb="32" eb="35">
      <t>イチゲンテキ</t>
    </rPh>
    <rPh sb="36" eb="38">
      <t>セイリ</t>
    </rPh>
    <phoneticPr fontId="2"/>
  </si>
  <si>
    <t>ネットから出来るだけ信頼性の高い情報を収集</t>
    <rPh sb="5" eb="7">
      <t>デキ</t>
    </rPh>
    <rPh sb="10" eb="11">
      <t>ライ</t>
    </rPh>
    <rPh sb="11" eb="12">
      <t>セイ</t>
    </rPh>
    <rPh sb="13" eb="14">
      <t>タカ</t>
    </rPh>
    <rPh sb="16" eb="18">
      <t>ジョウホウ</t>
    </rPh>
    <rPh sb="19" eb="21">
      <t>シュウシュウ</t>
    </rPh>
    <phoneticPr fontId="2"/>
  </si>
  <si>
    <t>-</t>
    <phoneticPr fontId="2"/>
  </si>
  <si>
    <t>情報源：政府、シンクタンク、コンサル、SIer、日経新聞、日経クロステック、ZDNet、Computerworld、InfoWorld、クラウド各社公式ドキュメント</t>
    <rPh sb="0" eb="3">
      <t>ジョウホウゲン</t>
    </rPh>
    <rPh sb="72" eb="74">
      <t>カクシャ</t>
    </rPh>
    <rPh sb="74" eb="76">
      <t>コウシキ</t>
    </rPh>
    <phoneticPr fontId="2"/>
  </si>
  <si>
    <t>情報源(IR)</t>
    <phoneticPr fontId="2"/>
  </si>
  <si>
    <t>製造業の「見えない利益喪失」に関する事例の情報を収集</t>
    <rPh sb="0" eb="3">
      <t>セイゾウギョウ</t>
    </rPh>
    <rPh sb="5" eb="6">
      <t>ミ</t>
    </rPh>
    <rPh sb="9" eb="13">
      <t>リエキソウシツ</t>
    </rPh>
    <rPh sb="15" eb="16">
      <t>カン</t>
    </rPh>
    <rPh sb="18" eb="20">
      <t>ジレイ</t>
    </rPh>
    <rPh sb="21" eb="23">
      <t>ジョウホウ</t>
    </rPh>
    <rPh sb="24" eb="26">
      <t>シュウシュウ</t>
    </rPh>
    <phoneticPr fontId="2"/>
  </si>
  <si>
    <t>日本企業の大手製造業の決算報告資料等から利益喪失に関連する情報を抽出</t>
    <rPh sb="0" eb="4">
      <t>ニホンキギョウ</t>
    </rPh>
    <rPh sb="5" eb="10">
      <t>オオテセイゾウギョウ</t>
    </rPh>
    <rPh sb="11" eb="13">
      <t>ケッサン</t>
    </rPh>
    <rPh sb="13" eb="14">
      <t>コク</t>
    </rPh>
    <rPh sb="14" eb="16">
      <t>シリョウ</t>
    </rPh>
    <rPh sb="16" eb="17">
      <t>トウ</t>
    </rPh>
    <rPh sb="19" eb="23">
      <t>リエキソウシツ</t>
    </rPh>
    <rPh sb="24" eb="26">
      <t>カンレン</t>
    </rPh>
    <rPh sb="28" eb="30">
      <t>ジョウホウ</t>
    </rPh>
    <rPh sb="31" eb="33">
      <t>チュウシュツ</t>
    </rPh>
    <phoneticPr fontId="2"/>
  </si>
  <si>
    <t>データ利活用変遷</t>
    <rPh sb="3" eb="6">
      <t>リカツヨウ</t>
    </rPh>
    <rPh sb="6" eb="8">
      <t>ヘンセン</t>
    </rPh>
    <phoneticPr fontId="2"/>
  </si>
  <si>
    <t>テクノロジー進化とソリューションの変化を整理</t>
    <rPh sb="6" eb="8">
      <t>シンカ</t>
    </rPh>
    <rPh sb="17" eb="19">
      <t>ヘンカ</t>
    </rPh>
    <rPh sb="20" eb="22">
      <t>セイリ</t>
    </rPh>
    <phoneticPr fontId="2"/>
  </si>
  <si>
    <t>「情報源」の「技術(共通)」情報を元に生成AIで整理</t>
    <rPh sb="7" eb="9">
      <t>ギジュツ</t>
    </rPh>
    <rPh sb="10" eb="12">
      <t>キョウツウ</t>
    </rPh>
    <rPh sb="14" eb="16">
      <t>ジョウホウ</t>
    </rPh>
    <rPh sb="17" eb="18">
      <t>モト</t>
    </rPh>
    <rPh sb="19" eb="21">
      <t>セイセイ</t>
    </rPh>
    <rPh sb="24" eb="26">
      <t>セイリ</t>
    </rPh>
    <phoneticPr fontId="2"/>
  </si>
  <si>
    <t>Claude 4.6 Opus</t>
    <phoneticPr fontId="2"/>
  </si>
  <si>
    <t>・一次情報の内容確認
・生成AI直回答の内容との突合せ</t>
    <rPh sb="12" eb="14">
      <t>セイセイ</t>
    </rPh>
    <rPh sb="16" eb="17">
      <t>チョク</t>
    </rPh>
    <rPh sb="17" eb="19">
      <t>カイトウ</t>
    </rPh>
    <rPh sb="20" eb="22">
      <t>ナイヨウ</t>
    </rPh>
    <rPh sb="24" eb="26">
      <t>ツキアワ</t>
    </rPh>
    <phoneticPr fontId="2"/>
  </si>
  <si>
    <t>キラーワード</t>
    <phoneticPr fontId="2"/>
  </si>
  <si>
    <t>「クライアントに刺さる」キーワードを整理し、ディスカッションの元ネタとする</t>
    <rPh sb="8" eb="9">
      <t>サ</t>
    </rPh>
    <rPh sb="18" eb="20">
      <t>セイリ</t>
    </rPh>
    <rPh sb="31" eb="32">
      <t>モト</t>
    </rPh>
    <phoneticPr fontId="2"/>
  </si>
  <si>
    <t>「情報源」の「事例」「ビジネス」情報と「データ利活用変遷」シートの内容を元に「製造業のクライアントに刺さる」キラーワードを生成AIで整理</t>
    <rPh sb="7" eb="9">
      <t>ジレイ</t>
    </rPh>
    <rPh sb="16" eb="18">
      <t>ジョウホウ</t>
    </rPh>
    <rPh sb="23" eb="26">
      <t>リカツヨウ</t>
    </rPh>
    <rPh sb="26" eb="28">
      <t>ヘンセン</t>
    </rPh>
    <rPh sb="33" eb="35">
      <t>ナイヨウ</t>
    </rPh>
    <rPh sb="36" eb="37">
      <t>モト</t>
    </rPh>
    <rPh sb="39" eb="42">
      <t>セイゾウギョウ</t>
    </rPh>
    <rPh sb="50" eb="51">
      <t>サ</t>
    </rPh>
    <rPh sb="61" eb="63">
      <t>セイセイ</t>
    </rPh>
    <rPh sb="66" eb="68">
      <t>セイリ</t>
    </rPh>
    <phoneticPr fontId="2"/>
  </si>
  <si>
    <t>Why AWS</t>
    <phoneticPr fontId="2"/>
  </si>
  <si>
    <t>「なぜAWSなのか」の根拠となる情報を整理</t>
    <rPh sb="11" eb="13">
      <t>コンキョ</t>
    </rPh>
    <rPh sb="16" eb="18">
      <t>ジョウホウ</t>
    </rPh>
    <rPh sb="19" eb="21">
      <t>セイリ</t>
    </rPh>
    <phoneticPr fontId="2"/>
  </si>
  <si>
    <t>「情報源」の「技術(クラウド別)」情報と「キラーワード」を元に生成AIで整理</t>
    <rPh sb="7" eb="9">
      <t>ギジュツ</t>
    </rPh>
    <rPh sb="14" eb="15">
      <t>ベツ</t>
    </rPh>
    <rPh sb="17" eb="19">
      <t>ジョウホウ</t>
    </rPh>
    <rPh sb="29" eb="30">
      <t>モト</t>
    </rPh>
    <rPh sb="31" eb="33">
      <t>セイセイ</t>
    </rPh>
    <rPh sb="36" eb="38">
      <t>セイリ</t>
    </rPh>
    <phoneticPr fontId="2"/>
  </si>
  <si>
    <t>Why PwC</t>
    <phoneticPr fontId="2"/>
  </si>
  <si>
    <t>「なぜPwCなのか」の根拠となる情報を整理</t>
    <rPh sb="11" eb="13">
      <t>コンキョ</t>
    </rPh>
    <rPh sb="16" eb="18">
      <t>ジョウホウ</t>
    </rPh>
    <rPh sb="19" eb="21">
      <t>セイリ</t>
    </rPh>
    <phoneticPr fontId="2"/>
  </si>
  <si>
    <t>「キラーワード」と「事例整理」の情報、社内の過去提案資料を参考に作成</t>
    <rPh sb="10" eb="14">
      <t>ジレイセイリ</t>
    </rPh>
    <rPh sb="16" eb="18">
      <t>ジョウホウ</t>
    </rPh>
    <rPh sb="19" eb="21">
      <t>シャナイ</t>
    </rPh>
    <rPh sb="22" eb="24">
      <t>カコ</t>
    </rPh>
    <rPh sb="24" eb="26">
      <t>テイアン</t>
    </rPh>
    <rPh sb="26" eb="28">
      <t>シリョウ</t>
    </rPh>
    <rPh sb="29" eb="31">
      <t>サンコウ</t>
    </rPh>
    <rPh sb="32" eb="34">
      <t>サクセイ</t>
    </rPh>
    <phoneticPr fontId="2"/>
  </si>
  <si>
    <t>ユースケース比較</t>
    <rPh sb="6" eb="8">
      <t>ヒカク</t>
    </rPh>
    <phoneticPr fontId="2"/>
  </si>
  <si>
    <t>ユースケース候補を財務効果、AI活用技術等で比較</t>
    <rPh sb="6" eb="8">
      <t>コウホ</t>
    </rPh>
    <rPh sb="9" eb="13">
      <t>ザイムコウカ</t>
    </rPh>
    <rPh sb="16" eb="18">
      <t>カツヨウ</t>
    </rPh>
    <rPh sb="18" eb="20">
      <t>ギジュツ</t>
    </rPh>
    <rPh sb="20" eb="21">
      <t>ナド</t>
    </rPh>
    <rPh sb="22" eb="24">
      <t>ヒカク</t>
    </rPh>
    <phoneticPr fontId="2"/>
  </si>
  <si>
    <t>ユースケース候補の内容からAIにて予測を作成し、事実関係を紐づける</t>
    <rPh sb="6" eb="8">
      <t>コウホ</t>
    </rPh>
    <rPh sb="9" eb="11">
      <t>ナイヨウ</t>
    </rPh>
    <rPh sb="17" eb="19">
      <t>ヨソク</t>
    </rPh>
    <rPh sb="20" eb="22">
      <t>サクセイ</t>
    </rPh>
    <rPh sb="24" eb="28">
      <t>ジジツカンケイ</t>
    </rPh>
    <rPh sb="29" eb="30">
      <t>ヒモ</t>
    </rPh>
    <phoneticPr fontId="2"/>
  </si>
  <si>
    <t>情勢変動要因</t>
  </si>
  <si>
    <t>補足情報：直近発生している世界と日本の情勢を一覧化</t>
    <rPh sb="0" eb="4">
      <t>ホソクジョウホウ</t>
    </rPh>
    <rPh sb="5" eb="7">
      <t>チョッキン</t>
    </rPh>
    <rPh sb="7" eb="9">
      <t>ハッセイ</t>
    </rPh>
    <rPh sb="13" eb="15">
      <t>セカイ</t>
    </rPh>
    <rPh sb="16" eb="18">
      <t>ニホン</t>
    </rPh>
    <rPh sb="19" eb="21">
      <t>ジョウセイ</t>
    </rPh>
    <rPh sb="22" eb="25">
      <t>イチランカ</t>
    </rPh>
    <phoneticPr fontId="2"/>
  </si>
  <si>
    <t>2024年～2026年2月までのニュースを生成AIで検索・整理</t>
    <rPh sb="4" eb="5">
      <t>ネン</t>
    </rPh>
    <rPh sb="10" eb="11">
      <t>ネン</t>
    </rPh>
    <rPh sb="12" eb="13">
      <t>ガツ</t>
    </rPh>
    <rPh sb="21" eb="23">
      <t>セイセイ</t>
    </rPh>
    <rPh sb="26" eb="28">
      <t>ケンサク</t>
    </rPh>
    <rPh sb="29" eb="31">
      <t>セイリ</t>
    </rPh>
    <phoneticPr fontId="2"/>
  </si>
  <si>
    <t>Google AI</t>
    <phoneticPr fontId="2"/>
  </si>
  <si>
    <t>スコアリング基準</t>
    <rPh sb="6" eb="8">
      <t>キジュン</t>
    </rPh>
    <phoneticPr fontId="2"/>
  </si>
  <si>
    <t>ユースケースを財務インパクト、実現性、外部データ付加価値、AI必然性、総合スコアを5段階判定する基準</t>
    <rPh sb="7" eb="9">
      <t>ザイム</t>
    </rPh>
    <rPh sb="15" eb="18">
      <t>ジツゲンセイ</t>
    </rPh>
    <rPh sb="19" eb="21">
      <t>ガイブ</t>
    </rPh>
    <rPh sb="24" eb="26">
      <t>フカ</t>
    </rPh>
    <rPh sb="26" eb="28">
      <t>カチ</t>
    </rPh>
    <rPh sb="31" eb="34">
      <t>ヒツゼンセイ</t>
    </rPh>
    <rPh sb="35" eb="37">
      <t>ソウゴウ</t>
    </rPh>
    <rPh sb="42" eb="44">
      <t>ダンカイ</t>
    </rPh>
    <rPh sb="44" eb="46">
      <t>ハンテイ</t>
    </rPh>
    <rPh sb="48" eb="50">
      <t>キジュン</t>
    </rPh>
    <phoneticPr fontId="2"/>
  </si>
  <si>
    <t>「ユースケース比較」シートのスコアリング欄の基準（生成AIが定義した内容）</t>
    <rPh sb="7" eb="9">
      <t>ヒカク</t>
    </rPh>
    <rPh sb="20" eb="21">
      <t>ラン</t>
    </rPh>
    <rPh sb="22" eb="24">
      <t>キジュン</t>
    </rPh>
    <rPh sb="25" eb="27">
      <t>セイセイ</t>
    </rPh>
    <rPh sb="30" eb="32">
      <t>テイギ</t>
    </rPh>
    <rPh sb="34" eb="36">
      <t>ナイヨウ</t>
    </rPh>
    <phoneticPr fontId="2"/>
  </si>
  <si>
    <t>#</t>
  </si>
  <si>
    <t>情報カテゴリ</t>
  </si>
  <si>
    <t>対象企業</t>
    <rPh sb="0" eb="2">
      <t>タイショウ</t>
    </rPh>
    <rPh sb="2" eb="4">
      <t>キギョウ</t>
    </rPh>
    <phoneticPr fontId="2"/>
  </si>
  <si>
    <t>タイトル</t>
  </si>
  <si>
    <t>要約</t>
  </si>
  <si>
    <t>記事日付</t>
    <rPh sb="0" eb="2">
      <t>キジヒヅケ00</t>
    </rPh>
    <phoneticPr fontId="2"/>
  </si>
  <si>
    <t>情報源カテゴリ</t>
  </si>
  <si>
    <t>情報源</t>
  </si>
  <si>
    <t>URL</t>
  </si>
  <si>
    <t>記入者</t>
    <rPh sb="0" eb="3">
      <t>キニュウシャ00</t>
    </rPh>
    <phoneticPr fontId="2"/>
  </si>
  <si>
    <t>記入日</t>
    <rPh sb="0" eb="3">
      <t>キニュウビ00</t>
    </rPh>
    <phoneticPr fontId="2"/>
  </si>
  <si>
    <t>備考</t>
    <rPh sb="0" eb="2">
      <t>ビコウ00</t>
    </rPh>
    <phoneticPr fontId="2"/>
  </si>
  <si>
    <t>ビジネス</t>
  </si>
  <si>
    <t>企業の成長エンジンとしての「データ利活用」</t>
    <phoneticPr fontId="2"/>
  </si>
  <si>
    <t>デジタル化で顧客行動が多様化し、所有から利用へのシフトやP2P取引が拡大。企業はビジネスモデルの再設計を迫られ、成功の鍵は「データ」にある。
データドリブン経営は主流化したが、蓄積データの具体的活用は模索中。成否はデータから示唆を引き出し施策化する解析力と、分析人材×ビジネス人材の連携にかかる。
顧客育成には属性だけでなく、多接点の行動データで多面的に顧客像を把握し、優先セグメントや介入タイミングを現場知見で判断することが重要。
深い顧客理解は価値提供と学習の好循環を生み、感動体験の拡散が新規獲得と成長を後押しする。
早期のデータドリブン化ほど効果が高い。PwCはデータ資産調査と行動ドライバー分析による勝ち筋特定、成長戦略と施策実行の伴走、デジタル人材の可視化・育成支援を提供。</t>
    <phoneticPr fontId="2"/>
  </si>
  <si>
    <t>n/a</t>
    <phoneticPr fontId="2"/>
  </si>
  <si>
    <t>コンサル</t>
  </si>
  <si>
    <t>PwC</t>
    <phoneticPr fontId="2"/>
  </si>
  <si>
    <t>https://www.pwc.com/jp/ja/knowledge/column/dataanalytics/data-utlization.html</t>
    <phoneticPr fontId="2"/>
  </si>
  <si>
    <t>濱</t>
    <rPh sb="0" eb="1">
      <t>ハマ</t>
    </rPh>
    <phoneticPr fontId="2"/>
  </si>
  <si>
    <t>生成AIで業務効率化、経済データ活用が意思決定を変える</t>
    <phoneticPr fontId="2"/>
  </si>
  <si>
    <t>日本経済新聞社が提供する法人向け生成AI「NIKKEI KAI」を通じ、経済データや企業データを活用した市場分析や企業調査の効率化を紹介。データ利活用が企画・調査業務を変革する姿を描く。</t>
  </si>
  <si>
    <t>ビジネスメディア</t>
  </si>
  <si>
    <t>日経新聞</t>
    <rPh sb="0" eb="2">
      <t>ニッケイ</t>
    </rPh>
    <rPh sb="2" eb="4">
      <t>シンブン</t>
    </rPh>
    <phoneticPr fontId="2"/>
  </si>
  <si>
    <t>https://nkbb.nikkei.co.jp/kai/contents/newspaper-specialfeature-3/</t>
    <phoneticPr fontId="2"/>
  </si>
  <si>
    <t>技術(共通)</t>
  </si>
  <si>
    <t>企業におけるAI利用の現状（令和7年版情報通信白書）</t>
    <phoneticPr fontId="2"/>
  </si>
  <si>
    <t>日本を含む国際比較で生成AIの活用方針・業務利用状況を示し、日本は利用が拡大する一方で他国比では低水準という論点を提示。</t>
  </si>
  <si>
    <t>政府</t>
  </si>
  <si>
    <t>総務省</t>
    <rPh sb="0" eb="3">
      <t>ソウムショウ</t>
    </rPh>
    <phoneticPr fontId="2"/>
  </si>
  <si>
    <t>https://www.soumu.go.jp/johotsusintokei/whitepaper/ja/r07/html/nd112220.html</t>
    <phoneticPr fontId="2"/>
  </si>
  <si>
    <t>データウェアハウス（DWH）</t>
  </si>
  <si>
    <t>DWH→データレイク→レイクハウスの変遷と課題（コスト、整合性維持など）を整理し、データメッシュ／データファブリック等「集める→つなぐ」潮流とデータ民主化を解説。</t>
  </si>
  <si>
    <t>Deloitte</t>
    <phoneticPr fontId="2"/>
  </si>
  <si>
    <t>https://www.deloitte.com/jp/ja/services/consulting/perspectives/data-driven-management-analysis-infrastructure-01.html</t>
    <phoneticPr fontId="2"/>
  </si>
  <si>
    <t>BI（Business Intelligence）ツール</t>
  </si>
  <si>
    <t>BIの定義（収集・統合・分析・可視化）と、ダッシュボード／OLAP等の機能・部門別ユースケース、導入成功ポイントをまとめる。</t>
    <phoneticPr fontId="2"/>
  </si>
  <si>
    <t>DX Journal</t>
  </si>
  <si>
    <t>https://crexgroup.com/ja/dx/tools/bi-tool-use-cases/</t>
    <phoneticPr fontId="2"/>
  </si>
  <si>
    <t>ETL基盤</t>
  </si>
  <si>
    <t>医療・大学・建設などの事例を一覧化し、ETL（Waha! Transformer）を軸にDWH/可視化で経営情報を見える化した取り組みを紹介。</t>
  </si>
  <si>
    <t>2018~2019</t>
    <phoneticPr fontId="2"/>
  </si>
  <si>
    <t>SIer・ベンダ</t>
  </si>
  <si>
    <t>UNIRITA</t>
    <phoneticPr fontId="2"/>
  </si>
  <si>
    <t>https://www.unirita.co.jp/case/tag/bi-dwh</t>
    <phoneticPr fontId="2"/>
  </si>
  <si>
    <t>ビッグデータ活用</t>
  </si>
  <si>
    <t>POS分析やECデータ分析など、DWHが「時系列・大容量・統合分析」で効く場面、導入メリット（収集効率化、意思決定迅速化等）を解説。</t>
  </si>
  <si>
    <t>Geekly Media</t>
    <phoneticPr fontId="2"/>
  </si>
  <si>
    <t>https://www.geekly.co.jp/column/cat-technology/dwh-case/</t>
    <phoneticPr fontId="2"/>
  </si>
  <si>
    <t>クラウドDWH</t>
  </si>
  <si>
    <t>DWH導入理由（部門に散在するデータ統合）と、BigQuery/Redshift/Snowflakeの活用事例、選定の観点や効果（KPI可視化、工数削減など）を整理。</t>
  </si>
  <si>
    <t>Prime Number</t>
    <phoneticPr fontId="2"/>
  </si>
  <si>
    <t>https://primenumber.com/blog/data-warehouse-usecase</t>
    <phoneticPr fontId="2"/>
  </si>
  <si>
    <t>レイクハウス/データメッシュ／ファブリック</t>
    <phoneticPr fontId="2"/>
  </si>
  <si>
    <t>データドリブン経営を実現するための分析基盤の考え方を解説。経営KPIと業務データを結び付け、DWH・BI・データガバナンスを一体で整備する重要性を示し、迅速かつ高度な意思決定を支える基盤構築のポイントを整理している。</t>
    <phoneticPr fontId="2"/>
  </si>
  <si>
    <t xml:space="preserve">
2025/10/23</t>
    <phoneticPr fontId="2"/>
  </si>
  <si>
    <t>https://www.deloitte.com/jp/ja/services/consulting/perspectives/data-driven-management-analysis-infrastructure-01.html</t>
  </si>
  <si>
    <t>AIによるデータガバナンス</t>
  </si>
  <si>
    <t>生成AIにより従来型ガバナンスが限界になり、AIとデータを統合したガバナンスモデルが必要と主張。ガバナンス不足がAI推進の障害という指摘も。</t>
  </si>
  <si>
    <t>2025年</t>
    <rPh sb="4" eb="5">
      <t>ネン</t>
    </rPh>
    <phoneticPr fontId="2"/>
  </si>
  <si>
    <t>KPMG</t>
    <phoneticPr fontId="2"/>
  </si>
  <si>
    <t>https://kpmg.com/kpmg-us/content/dam/kpmg/pdf/2025/data-governance-age-ai.pdf</t>
  </si>
  <si>
    <t>価値創出型データ活用</t>
  </si>
  <si>
    <t>生成AI・データ仮想化等を背景にデータ利活用市場が拡大する見立てと、DX推進に必要なデータ戦略・統合の考え方を整理。</t>
  </si>
  <si>
    <t>Hakky Handbook</t>
    <phoneticPr fontId="2"/>
  </si>
  <si>
    <t>https://book.st-hakky.com/data-analysis/data-utilization-market-trends</t>
  </si>
  <si>
    <t>予測・リアルタイム分析</t>
  </si>
  <si>
    <t>「生成AIマーケティング」と「AI向け次世代コンピューティング」を軸に、要素技術、主要プレイヤー、事例、見通し・課題を解説。</t>
  </si>
  <si>
    <t>シンクタンク</t>
  </si>
  <si>
    <t>NRI(野村総研)</t>
  </si>
  <si>
    <t>https://www.nri.com/jp/knowledge/report/2025forum390.html</t>
  </si>
  <si>
    <t>The Challenges and Opportunities Facing Small Businesses Right Now</t>
  </si>
  <si>
    <t>中小企業の主課題はインフレと供給網混乱、資金繰り・金利、人材確保、規制対応、デジタル/サイバーの遅れ。打ち手はデジタル化・自動化、オンライン集客、仕入先分散、キャッシュ管理、支援制度活用、柔軟な雇用。</t>
  </si>
  <si>
    <t>U.S. Chamber of Commerce</t>
  </si>
  <si>
    <t>https://www.uschamber.com/co/start/strategy/small-business-challenges-and-opportunities</t>
  </si>
  <si>
    <t>ベンヤミン</t>
    <phoneticPr fontId="2"/>
  </si>
  <si>
    <t>The biggest challenges facing businesses in 2026</t>
  </si>
  <si>
    <t>2026年の企業課題は、AIの破壊的変化とその不確実性、ネットゼロ・ESG対応、地政学リスク、サイバー・データ保護、信頼維持、需要変化への迅速適応。</t>
  </si>
  <si>
    <t>学術・研究機関</t>
  </si>
  <si>
    <t>Warwick Business School (University of Warwick)</t>
  </si>
  <si>
    <t>https://www.wbs.ac.uk/news/core-biggest-challenges-businesses-2026/#:~:text=1%20Disruption%20created%20by%20AI,how%20unpredictable%20the%20consequences%20are.</t>
  </si>
  <si>
    <t>The Biggest Challenges And Threats Facing Business Executives In 2026</t>
  </si>
  <si>
    <t>2026年の主要脅威は、AIの破壊的変化と規制、サイバー攻撃、地政学・供給網、インフレ等の景気不安、人材難、ESG対応、誤情報とプライバシー規制。</t>
  </si>
  <si>
    <t>Forbes</t>
  </si>
  <si>
    <t>https://www.forbes.com/sites/edwardsegal/2026/01/15/the-biggest-challenges-and-threats-facing-business-executives-in-2026/</t>
  </si>
  <si>
    <t>PwC’s 29th Global CEO Survey</t>
  </si>
  <si>
    <t>PwCの重点課題は、AI・デジタル変革、サイバー、気候/ネットゼロ、地政学・規制、成長戦略・M&amp;A、サプライチェーン、税務、信頼と報告、人材の未来。</t>
  </si>
  <si>
    <t>PwC</t>
  </si>
  <si>
    <t>https://www.pwc.com/gx/en/issues.html</t>
  </si>
  <si>
    <t>18 Challenges the Manufacturing Industry Faces in 2025</t>
  </si>
  <si>
    <t>製造業の主要課題は供給網混乱と原材料高、需要予測・在庫・生産計画の精度、人手不足と技能ギャップ、品質・コンプラ、サイバー、レガシー脱却とERP/自動化のROI、サステナ対応。</t>
  </si>
  <si>
    <t>Oracle</t>
  </si>
  <si>
    <t>https://www.netsuite.com/portal/resource/articles/erp/manufacturing-industry-challenges.shtml</t>
  </si>
  <si>
    <t>The 7 Biggest Business Challenges Every Company Is Facing In 2023</t>
  </si>
  <si>
    <t>2023年の企業課題は、インフレ・不確実性、供給網混乱、デジタル/AIへの対応、サイバーとプライバシー、人材不足、顧客体験の高度化、サステナ・ESG。</t>
  </si>
  <si>
    <t>LinkedIn</t>
  </si>
  <si>
    <t>https://www.linkedin.com/pulse/7-biggest-business-challenges-every-company-facing-2023-bernard-marr</t>
  </si>
  <si>
    <t>Inside the 22 Biggest Business Challenges Holding Companies Back in 2025</t>
  </si>
  <si>
    <t>企業が直面する20の課題を整理。景気不安・インフレ、競争激化、DX/AI、サイバー、供給網、資金繰り・調達、人材獲得・定着、規制、顧客獲得・CX、イノベーション、評判、ESG。</t>
  </si>
  <si>
    <t>The Enterprise World</t>
  </si>
  <si>
    <t>https://theenterpriseworld.com/the-20-biggest-business-challenges/</t>
  </si>
  <si>
    <t>事例</t>
    <rPh sb="0" eb="2">
      <t>ジレイ</t>
    </rPh>
    <phoneticPr fontId="2"/>
  </si>
  <si>
    <t>電材メーカー</t>
    <rPh sb="0" eb="2">
      <t>デンザイ</t>
    </rPh>
    <phoneticPr fontId="2"/>
  </si>
  <si>
    <t>納期交渉や発注の判断を自動化、人も時間も大幅に削減</t>
  </si>
  <si>
    <t>NECはIT機器製品などの納期調整業務において、AIエージェントによる自動化の効果を検証しています。合意率95%が自動合意: サプライヤーとの納期・数量交渉において、AIのみで合意に至った割合 。時間短縮約80秒で完了: 通常は数時間から2日程度かかる交渉開始から完了までの時間を大幅に短縮 。実証規模11社・1,259品目: 2024年9〜10月の3週間で実施された試験運用の規模 。</t>
    <phoneticPr fontId="2"/>
  </si>
  <si>
    <t>日経クロステック</t>
    <rPh sb="0" eb="2">
      <t>ニッケイ</t>
    </rPh>
    <phoneticPr fontId="2"/>
  </si>
  <si>
    <t>https://xtech.nikkei.com/atcl/nxt/mag/nmc/18/00182/00005/</t>
    <phoneticPr fontId="2"/>
  </si>
  <si>
    <t>宮川</t>
    <rPh sb="0" eb="2">
      <t>ミヤガワ</t>
    </rPh>
    <phoneticPr fontId="2"/>
  </si>
  <si>
    <t>有料記事（一部参照可能）</t>
    <rPh sb="0" eb="2">
      <t>ユウリョウ</t>
    </rPh>
    <rPh sb="2" eb="4">
      <t>キジ</t>
    </rPh>
    <rPh sb="5" eb="7">
      <t>イチブ</t>
    </rPh>
    <rPh sb="7" eb="9">
      <t>サンショウ</t>
    </rPh>
    <rPh sb="9" eb="11">
      <t>カノウ</t>
    </rPh>
    <phoneticPr fontId="2"/>
  </si>
  <si>
    <t>日立製作所
ダイキン工業</t>
    <rPh sb="0" eb="2">
      <t>ヒタチ</t>
    </rPh>
    <rPh sb="2" eb="5">
      <t>セイサクショ</t>
    </rPh>
    <rPh sb="10" eb="12">
      <t>コウギョウ</t>
    </rPh>
    <phoneticPr fontId="2"/>
  </si>
  <si>
    <t>チャットで聞けば故障対応も一目瞭然、外国人への技能継承も視野に</t>
  </si>
  <si>
    <t>日立製作所やダイキン工業は、AIエージェントを活用した設備保全と技能継承の取り組みを進めている。日立は、現場の3D映像に図面や熟練者の知見を統合したメタバース空間を構築した 。作業者がチャットで質問すると、AIがナレッジグラフ化された情報を基に、操作すべき部位や手順を仮想空間上に可視化して提示する 。これにより、非熟練者の業務遂行能力が約3割向上した 。ダイキンも同様の仕組みを導入し、国内外の拠点で故障診断を自動化している 。多言語対応のAIが10秒以内に原因と対策を回答することで、熟練者が少ない海外拠点へのスムーズな技能継承を目指している 。</t>
    <rPh sb="42" eb="43">
      <t>スス</t>
    </rPh>
    <phoneticPr fontId="2"/>
  </si>
  <si>
    <t>https://xtech.nikkei.com/atcl/nxt/mag/nmc/18/00182/00003/</t>
    <phoneticPr fontId="2"/>
  </si>
  <si>
    <t>富士通
日立製作所
ダイキン工業</t>
    <rPh sb="6" eb="9">
      <t>セイサクショ</t>
    </rPh>
    <rPh sb="14" eb="16">
      <t>コウギョウ</t>
    </rPh>
    <phoneticPr fontId="2"/>
  </si>
  <si>
    <t>富士通のAIエージェント、部品調達の最適化で発注人材4分の1に削減へ</t>
  </si>
  <si>
    <r>
      <t xml:space="preserve">富士通や日立、ダイキン等のAIエージェント活用事例をまとめた本記事群は、点在する社内データや熟練者の知見をグラフ構造で整理するナレッジグラフを構築・活用する重要性を説いている 。この高度なデータ基盤により、AIが在庫管理や設備保守の判断を自律的に支援・代行することが可能となった 。結果として、ある電材メーカーでは部品発注に関わる人材を従来の4分の1に削減できる見通しが立ち、保守現場では非熟練者の業務効率が約3割向上するなど、製造業のDXにおいて劇的な成果を上げている 。
</t>
    </r>
    <r>
      <rPr>
        <sz val="11"/>
        <color rgb="FFFF0000"/>
        <rFont val="游ゴシック"/>
        <family val="3"/>
        <charset val="128"/>
        <scheme val="minor"/>
      </rPr>
      <t>人員削減（発注担当者）50%削減（実績）: 2023年の可視化システム導入により、1,500人から750人へ半減 。75%以上削減（目前・見込み）: 2025年の自律型AIエージェント導入により、さらに300人程度まで削減できる見通し（当初比で4分の1以下） 。在庫・コスト削減年間約20億円の在庫削減: 在庫状況の予測モデル運用による成果 。予測精度の向上±10%の範囲で予測: 200万点ある部品のうち約150万点について、最適在庫数に対する予測モデルを約2カ月で構築 。</t>
    </r>
    <phoneticPr fontId="2"/>
  </si>
  <si>
    <t>https://xtech.nikkei.com/atcl/nxt/column/18/03393/120100004/</t>
    <phoneticPr fontId="2"/>
  </si>
  <si>
    <t>新機種の急所を社内のBOMなどから抽出、富士通らがベテランのように検索するAI</t>
  </si>
  <si>
    <t>富士通とThingsは製造業向けの不具合原因分析AIシステムを共同開発している。同システムは、過去の不具合報告書などのテキスト情報をLLMで構造化したナレッジグラフ（KG）と、製品構成データであるBOM（部品表）を組み合わせた技術である 。従来、過去の類似事例を特定するにはベテラン技術者の経験や知識が必要であったが、BOM情報を文章化してナレッジグラフに統合することで、機種や部門をまたいだ類似不具合の自動抽出を可能にした 。これにより、ユーザーに専門知識がなくても、企業内に蓄積された膨大な過去データを活用して、新機種の潜在的な問題（急所）を的確に把握し、迅速な原因究明が行えるようになる 。</t>
    <rPh sb="40" eb="41">
      <t>ドウ</t>
    </rPh>
    <phoneticPr fontId="2"/>
  </si>
  <si>
    <t>https://xtech.nikkei.com/atcl/nxt/mag/nmc/18/00012/00353/</t>
    <phoneticPr fontId="2"/>
  </si>
  <si>
    <t>ダイキンと日立、設備故障の原因・対策を回答するAI　保全の生産性向上</t>
  </si>
  <si>
    <t>日立製作所は、生成AIとナレッジグラフを組み合わせ、企業の膨大な内部データから根拠に基づいた回答を導く技術を開発しました。データの相関関係を構造化したグラフを活用することで、従来のLLMで課題だった情報の欠落や誤回答（ハルシネーション）を抑制し、業務の専門性に即した高精度な活用を実現します。</t>
  </si>
  <si>
    <t>https://xtech.nikkei.com/atcl/nxt/news/24/02449/</t>
    <phoneticPr fontId="2"/>
  </si>
  <si>
    <t>NEC、多種多様なデータの意味を推定するAI技術「データ意味理解技術」を開発</t>
  </si>
  <si>
    <t>NECは、部門や業種を跨ぐデータ統合において、表記揺れや構造の違いにより専門家の手作業に多大な時間を要する課題を解決するため「データ意味理解技術」を開発しました。数値の統計傾向やナレッジグラフからデータの意味をAIが自動推定。統合作業を劇的に高速化し、分野を跨いだ迅速なデータ活用を可能にします。</t>
  </si>
  <si>
    <t>NEC</t>
  </si>
  <si>
    <t>https://jpn.nec.com/press/201908/20190805_02.html</t>
    <phoneticPr fontId="2"/>
  </si>
  <si>
    <t>日本触媒</t>
    <phoneticPr fontId="2"/>
  </si>
  <si>
    <t>日本触媒 新規事業創出にストックマークの生成AI技術を利用 社内文書とナレッジグラフを活用した実証実験を完了し、業務適用を開始</t>
  </si>
  <si>
    <t>日本触媒は、情報の散在や探索の属人化を解消するため、ナレッジグラフと独自LLMを活用した生成AI基盤を導入しました。専門用語や技術の相関をAIが深く理解することで、自社技術を起点とした新規用途の探索を高度化。膨大なデータから精度の高い事業構想を導き出し、新規事業創出の確度向上と効率化を実現しています。</t>
  </si>
  <si>
    <t>Stockmark</t>
  </si>
  <si>
    <t>https://stockmark.co.jp/news/20250327</t>
    <phoneticPr fontId="2"/>
  </si>
  <si>
    <t>日本ガイシ</t>
    <phoneticPr fontId="2"/>
  </si>
  <si>
    <t>日本ガイシ株式会社 新規用途探索の高精度化・高速化を目的に ストックマークの独自LLMを活用した実証実験を開始</t>
  </si>
  <si>
    <t>日本ガイシは、技術の新規用途探索に膨大な文書解析を要し、業務が属人化し多大な時間を要する課題がありました。解決のため、特許等に強い独自LLMと技術相関を構造化するナレッジグラフを導入。AIが技術とニーズを高度に結びつけることで、探索の精度と速度を向上させ、新規事業創出の効率化と高度化を実現しています。</t>
  </si>
  <si>
    <t>https://stockmark.co.jp/news/20240208</t>
    <phoneticPr fontId="2"/>
  </si>
  <si>
    <t>How two companies are moving AI prototypes to production</t>
  </si>
  <si>
    <t>EYとLumenはAIのPoCを本番運用へ移行するため異なる戦略を採用。EYはデータ基盤整備やガバナンス、責任あるAIの枠組みを整え段階的に導入。一方Lumenは全社員にAIツールを提供してAI文化を醸成し、LLMやMicrosoft 365データのナレッジグラフを活用した業務改善でコスト削減や生産性向上を実現している。</t>
    <phoneticPr fontId="2"/>
  </si>
  <si>
    <t>Computerworld</t>
  </si>
  <si>
    <t>https://www.computerworld.com/article/4123740/how-two-companies-are-moving-ai-prototypes-to-production.html</t>
    <phoneticPr fontId="2"/>
  </si>
  <si>
    <t>Getting the enterprise data layer unstuck for AI</t>
  </si>
  <si>
    <t>企業がAI活用を進めるには、独自データを競争優位の源泉として活用するデータ基盤の再構築が必要である。分断された既存システムをグラフ／ナレッジグラフで接続し意味と文脈を統合することで、AIの推論精度や透明性を高められる。またデータ主権の確保、運用チームの連携、MCP・A2Aなどの標準APIによる相互運用を整備し、AIが企業全体の知識を理解できる基盤を構築することが重要とされる。</t>
    <phoneticPr fontId="2"/>
  </si>
  <si>
    <t>InfoWorld</t>
  </si>
  <si>
    <t>https://www.infoworld.com/article/4094124/getting-the-enterprise-data-layer-unstuck-for-ai.html</t>
  </si>
  <si>
    <t>Anatomy of an AI agent knowledge base</t>
  </si>
  <si>
    <t>AIエージェントでは複数エージェントが連携するため、文脈や知識を共有するナレッジベース（ナレッジグラフ）が重要となる。基盤には構造化・半構造化・非構造化データや履歴メモリを統合し、ベクトルDB＋オブジェクトストアで管理する。RAGやGraphRAG、MCPなどを通じて検索・連携し、継続的な更新により知識の鮮度と精度を維持することが鍵とされる。</t>
    <phoneticPr fontId="2"/>
  </si>
  <si>
    <t>https://www.infoworld.com/article/4091400/anatomy-of-an-ai-agent-knowledge-base.html</t>
    <phoneticPr fontId="2"/>
  </si>
  <si>
    <t>Salesforce to acquire Doti to boost AI-based enterprise search via Slack</t>
  </si>
  <si>
    <t>SalesforceはAI企業検索を強化するため、イスラエルのスタートアップDotiを買収する。Dotiはナレッジグラフを基盤に企業データを横断検索・解釈するAIボットを提供しており、SlackとAgentforceを組み合わせたエージェント型ワークフローを強化する狙い。Slack上で質問への回答や業務自動化を実現し、MicrosoftやGoogleなどとのAI検索競争に対応する。</t>
    <phoneticPr fontId="2"/>
  </si>
  <si>
    <t>https://www.computerworld.com/article/4090102/salesforce-to-acquire-doti-to-boost-ai-based-enterprise-search-via-slack.html</t>
    <phoneticPr fontId="2"/>
  </si>
  <si>
    <t>The dawn of the AI-native database</t>
  </si>
  <si>
    <t>エージェント型AIの普及により、データベースは単なる記録基盤から推論を支えるAIネイティブ基盤へ進化する必要がある。企業の競争力は独自データを結び付けたエンタープライズ・ナレッジグラフにあり、HTAP＋ベクトル処理やマルチモーダルデータ統合によりAIの認識・推論を支援する。これによりエージェントの行動理由の説明性やガバナンスを確保する。</t>
    <phoneticPr fontId="2"/>
  </si>
  <si>
    <t>https://www.infoworld.com/article/4080483/the-dawn-of-the-ai-native-database.html</t>
  </si>
  <si>
    <t>DevRev</t>
    <phoneticPr fontId="2"/>
  </si>
  <si>
    <t>DevRev’s AI agent hangout targets worker productivity, data integration</t>
  </si>
  <si>
    <t>DevRevはAIエージェント基盤「Computer」を発表し、企業内の分断されたデータを統合して業務生産性を高めることを狙う。Slackや既存システムのデータを双方向同期で集約し、AIネイティブのナレッジグラフを生成。エージェントが推論してワークフローを自動化し、MCPや検索・SQLエンジンを通じてユーザーが対話型UIから情報活用できる仕組みを提供する。</t>
    <phoneticPr fontId="2"/>
  </si>
  <si>
    <t>https://www.computerworld.com/article/4068955/devrevs-ai-agent-hangout-targets-worker-productivity-data-integration.html</t>
    <phoneticPr fontId="2"/>
  </si>
  <si>
    <t>When it comes to AI, bigger isn’t always better</t>
  </si>
  <si>
    <t>企業のAIでは大規模言語モデル（LLM）だけでなく小規模言語モデル（SLM）の活用が重要とされる。SLMは特定業務に特化することで高速・高精度に機能するが、複数モデルの連携にはオーケストレーションが必要となる。そこで企業データの関係性を整理するナレッジグラフやGraphRAG・RAGが文脈提供と幻覚抑制の基盤となり、LLMとSLMを組み合わせた実用的AIを実現する。</t>
    <phoneticPr fontId="2"/>
  </si>
  <si>
    <t>https://www.infoworld.com/article/4041552/when-it-comes-to-ai-bigger-isnt-always-better.html</t>
    <phoneticPr fontId="2"/>
  </si>
  <si>
    <t>LLMs aren’t enough for real-world, real-time projects</t>
  </si>
  <si>
    <t>LLM単体では実世界の業務判断には不十分であり、生成結果は確率的推測に過ぎず誤答や幻覚のリスクが残る。金融、不正検知、サイバーセキュリティなどでは、関係性を理解する推論レイヤーが不可欠である。そこでナレッジグラフとRAG／グラフ検索を組み合わせ、構造化データとリアルタイム情報を統合することで、説明可能で信頼性の高いAI推論を実現できると指摘している。</t>
    <phoneticPr fontId="2"/>
  </si>
  <si>
    <t>https://www.infoworld.com/article/4010304/llms-arent-enough-for-real-world-real-time-projects.html</t>
    <phoneticPr fontId="2"/>
  </si>
  <si>
    <t>Uptime’s AI-in-a-box offers turnkey enterprise-grade AI —without the cloud</t>
  </si>
  <si>
    <t>Uptime Industriesはクラウド不要のオンプレAI装置「Lemony」を発表。複数のLLMやRAG機能を搭載し、企業データを取り込み分析後に削除し、ナレッジグラフのみ保持する仕組みで安全な生成AI利用を実現する。インターネット接続なしで利用でき、機密データを扱う企業がローカル環境でAIアシスタントや文書分析を実行できる点が特徴。</t>
    <phoneticPr fontId="2"/>
  </si>
  <si>
    <t>https://www.computerworld.com/article/4007510/uptimes-ai-in-a-box-offers-turnkey-enterprise-grade-ai-without-the-cloud.html</t>
    <phoneticPr fontId="2"/>
  </si>
  <si>
    <t>The journey towards a knowledge graph for generative AI</t>
  </si>
  <si>
    <t>非構造データからナレッジグラフを構築する進化を解説。従来のRAGは文書単位検索のため複雑な推論に弱いが、関係性を扱うGraphRAGが情報をグラフ化して回答精度を向上させる。さらに高度な推論には構造化されたナレッジグラフとLLMを組み合わせるKnowledge-GraphRAGが有効で、生成AIによる高度なQAを実現すると述べている。</t>
    <phoneticPr fontId="2"/>
  </si>
  <si>
    <t>https://www.infoworld.com/article/3801640/the-journey-towards-a-knowledge-graph-for-generative-ai.html</t>
    <phoneticPr fontId="2"/>
  </si>
  <si>
    <t>Overcoming AI hallucinations with RAG and knowledge graphs</t>
  </si>
  <si>
    <t>LLM単体では学習データの更新遅れやハルシネーションが課題となる。これを補うためRAGで最新データを検索して回答に活用するが、文書間の関係性を理解できない点に限界がある。そこでナレッジグラフを組み合わせることでエンティティ間の関係をグラフとして取得し、より正確で信頼性の高い生成AIの回答を実現できると説明している。</t>
    <phoneticPr fontId="2"/>
  </si>
  <si>
    <t>https://www.infoworld.com/article/3511437/overcoming-ai-hallucinations-with-rag-and-knowledge-graphs.html</t>
    <phoneticPr fontId="2"/>
  </si>
  <si>
    <t>TigerGraph CoPilot</t>
    <phoneticPr fontId="2"/>
  </si>
  <si>
    <t>How TigerGraph CoPilot enables graph-augmented AI</t>
  </si>
  <si>
    <t>TigerGraph CoPilotはグラフデータベースと生成AI（LLM）を組み合わせたAIアシスタント。自然言語でデータを問い合わせでき、ナレッジグラフとGraph-RAGにより文書からエンティティや関係を抽出して回答精度を向上させる。事前定義クエリを利用することでハルシネーションを抑え、企業データ分析やQ&amp;Aを高精度に実現する。</t>
    <phoneticPr fontId="2"/>
  </si>
  <si>
    <t>https://www.infoworld.com/article/2337106/how-tigergraph-copilot-enables-graph-augmented-ai.html</t>
    <phoneticPr fontId="2"/>
  </si>
  <si>
    <t>How knowledge graphs improve generative AI</t>
  </si>
  <si>
    <t>LLMは強力だが推論力不足やハルシネーション、説明性の欠如などの課題がある。これを補う手段としてナレッジグラフを組み合わせることで、エンティティ間の関係を構造化し、正確性・透明性・説明可能性を向上できる。さらにLLMでナレッジグラフ生成、KGでLLM学習、推論時のKG活用など複数の統合パターンが有効と説明している。</t>
    <phoneticPr fontId="2"/>
  </si>
  <si>
    <t>https://www.infoworld.com/article/2334994/how-knowledge-graphs-improve-generative-ai.html</t>
    <phoneticPr fontId="2"/>
  </si>
  <si>
    <t>データ活用とAIで切り拓く日本の消費財・食品飲料業界の次の一手</t>
    <phoneticPr fontId="2"/>
  </si>
  <si>
    <t>日本の消費財メーカーは、グローバル企業と比較してAIやデータの現場での活用に依然として課題があり、AI人材やAIリテラシーに大きな差がある。ERPや特売情報など精度の高いデータを活用して、需要予測には予測モデル、PSIや需給計画には数理最適化を組み合わせた「予測駆動型のSCM変革」への取り組みを推奨。</t>
    <phoneticPr fontId="2"/>
  </si>
  <si>
    <t>コンサル</t>
    <phoneticPr fontId="2"/>
  </si>
  <si>
    <t>https://www.pwc.com/jp/ja/knowledge/column/dataanalytics/df-for-consumer-products.html</t>
    <phoneticPr fontId="2"/>
  </si>
  <si>
    <t>データウェアハウス市場</t>
  </si>
  <si>
    <r>
      <t>世界のデータウェアハウス市場規模・成長予測を示し、AI・ML連携やクラウドDWHの普及、ビジネスインテリジェンス需要の高まりといったトレンドを整理している。 </t>
    </r>
    <r>
      <rPr>
        <sz val="11"/>
        <color theme="1"/>
        <rFont val="游ゴシック"/>
        <family val="1"/>
        <scheme val="minor"/>
      </rPr>
      <t>​</t>
    </r>
    <phoneticPr fontId="2"/>
  </si>
  <si>
    <t>Global Information</t>
  </si>
  <si>
    <t>https://www.gii.co.jp/report/imarc1819878-data-warehousing-market-report-by-offering-data.html</t>
    <phoneticPr fontId="2"/>
  </si>
  <si>
    <t>有料レポート</t>
    <rPh sb="0" eb="2">
      <t>ユウリョウ</t>
    </rPh>
    <phoneticPr fontId="2"/>
  </si>
  <si>
    <t>AIエージェントを軸に、領域拡大狙うクアルコム</t>
  </si>
  <si>
    <t>米Qualcomm（クアルコム）社は、ユーザーの意図や個性を理解し、作業を支援・代行するAIエージェントを軸とした事業モデルへの転換を狙っている 。具体的には、音声や会話からユーザーの個性を反映したナレッジグラフを構築し、パーソナルなタスク代行を実現する機能を開発した 。また、UIとしての利便性を高めるため、NPUの強化や2ビット整数演算（INT2）への対応により、オンデバイスでのAI処理を高速化させている 。さらに、異なるOSやメーカーの端末間でシームレスに連携し、最適なAI処理を分担する通信技術「Snapdragon Seamless」を展開し、AIエージェント中心の水平型エコシステムの覇権を目指している 。</t>
  </si>
  <si>
    <t>https://xtech.nikkei.com/atcl/nxt/mag/ne/18/00007/00317/</t>
    <phoneticPr fontId="2"/>
  </si>
  <si>
    <t>ストックマーク 産総研グループと協業し生成AIによる「産学連携ビジネスマッチング提案システム」の開発へ</t>
  </si>
  <si>
    <t>産総研とストックマークは、研究機関の技術と企業の課題を繋ぐマッチングの複雑さと用語の乖離を解消するため、生成AIシステムを開発しました。独自LLMとナレッジグラフにより、産業界と学術界の言葉の差異を埋めて情報を構造化。技術シーズと市場ニーズを高精度に紐付け、産学連携による社会実装を加速させます。</t>
  </si>
  <si>
    <t>https://stockmark.co.jp/news/20241015</t>
    <phoneticPr fontId="2"/>
  </si>
  <si>
    <t>テクノロジービジョン2024 人間性を組み込む</t>
    <rPh sb="15" eb="18">
      <t>ニンゲンセイ</t>
    </rPh>
    <rPh sb="19" eb="20">
      <t>ク</t>
    </rPh>
    <rPh sb="21" eb="22">
      <t>コ</t>
    </rPh>
    <phoneticPr fontId="2"/>
  </si>
  <si>
    <t>「Human by Design」をテーマに、AIが人間中心に進化する4つのトレンドを提示。生成AIは検索からナレッジグラフを活用した対話型情報アクセスへと変革し、AIエージェントの自律化、空間コンピューティングの拡大、人体インターフェース技術の進化が企業と社会を再定義する</t>
    <phoneticPr fontId="2"/>
  </si>
  <si>
    <t>Accenture</t>
    <phoneticPr fontId="2"/>
  </si>
  <si>
    <t>https://www.accenture.com/jp-ja/insights/technology/technology-trends-2024</t>
    <phoneticPr fontId="2"/>
  </si>
  <si>
    <t>https://www.accenture.com/content/dam/accenture/final/accenture-com/document-2/Accenture-Tech-Vision-2024.pdf</t>
    <phoneticPr fontId="2"/>
  </si>
  <si>
    <t>【自然言語でデータを分析し、ワンクリックで即座に可視化】</t>
  </si>
  <si>
    <t>自然言語で質問すると即時に可視化・分析してくれるAI搭載のデータ分析サービスを紹介し、BIとAIエージェントの融合事例を示している。 ​</t>
  </si>
  <si>
    <t>セプテーニ</t>
  </si>
  <si>
    <t>https://www.septeni-holdings.co.jp/news/release/2026/02014188.html</t>
    <phoneticPr fontId="2"/>
  </si>
  <si>
    <t>データウェアハウスのメリットとは？デメリットや他ツールとの違いも解説</t>
  </si>
  <si>
    <t>DWH導入のメリット・デメリットと、CDP・DMP等との違いを整理し、現代ビジネスにおけるDWHの役割と活用ポイントを説明している。 ​</t>
  </si>
  <si>
    <t>GENIEE’s library</t>
  </si>
  <si>
    <t>https://geniee.co.jp/media/cdp/dwhmerit/?link=post_list&amp;prev=_media_ebook_</t>
    <phoneticPr fontId="2"/>
  </si>
  <si>
    <t>CDP、データレイクハウスの違いと国内主要プレイヤーの比較・紹介</t>
  </si>
  <si>
    <t>CDP、DWH、データレイク、データレイクハウスの役割の違いと活用シナリオ、国内主要プレイヤーを比較しながら解説している。 ​</t>
  </si>
  <si>
    <t>https://geniee.co.jp/media/cdp/dwh_cdp_datalakehouse/</t>
    <phoneticPr fontId="2"/>
  </si>
  <si>
    <t>2026年版： BIツールのトップ 17</t>
  </si>
  <si>
    <t>2026年時点での主要BIツールを紹介し、データウェアハウスとの連携やクラウド基盤上でのデータ統合・可視化の重要性を解説している。 ​</t>
  </si>
  <si>
    <t>Integrate.io</t>
  </si>
  <si>
    <t>https://www.integrate.io/jp/blog/top-business-intelligence-tools-ja/</t>
    <phoneticPr fontId="2"/>
  </si>
  <si>
    <t>【2026年最新比較表あり】おすすめDWH（データウェアハウス）比較16選！</t>
  </si>
  <si>
    <t>主要DWH製品（クラウド中心）の比較表と選定ポイントを提示し、BIやMAとの連携観点から解説している。 ​</t>
  </si>
  <si>
    <t>ネクストSFA</t>
  </si>
  <si>
    <t>https://next-sfa.jp/journal/dwh/dwh-comparison/</t>
    <phoneticPr fontId="2"/>
  </si>
  <si>
    <t>【2025年】DWH(データウェアハウス)のおすすめサービス</t>
  </si>
  <si>
    <t>国内で利用可能なDWHサービスを比較し、機能・価格・用途別の特徴を整理している。DWH選定の実務的な参考情報となる。 ​</t>
  </si>
  <si>
    <t>n/a</t>
  </si>
  <si>
    <t>BOXIL</t>
  </si>
  <si>
    <t>https://boxil.jp/sc-dwh/</t>
    <phoneticPr fontId="2"/>
  </si>
  <si>
    <t>生成AIの効果的な活用とDWH環境の重要性：ビジネスの成長戦略</t>
  </si>
  <si>
    <t>生成AIを業務で活用する際、DWHによるデータ統合・品質確保が不可欠であることを解説し、AI×DWHの具体的ユースケースを紹介している。 ​</t>
  </si>
  <si>
    <t>UCK inc.</t>
  </si>
  <si>
    <t>https://uck-inc.jp/uck-blog/it_tech/7004/</t>
    <phoneticPr fontId="2"/>
  </si>
  <si>
    <t>データウェアハウス(DWH)の構築法と最新トレンドまでまとめて解説</t>
  </si>
  <si>
    <t>DWHの基本構成、クラウドDWH、データレイク／レイクハウスなどの最新トレンド、BIやAIとの連携について包括的に解説している。 ​</t>
  </si>
  <si>
    <t>Domo</t>
  </si>
  <si>
    <t>https://solution.ndisol.jp/domo/blog/bi-dwh-construction-vol-56</t>
    <phoneticPr fontId="2"/>
  </si>
  <si>
    <t>MCPを利用したAIエージェントの検索精度を高める、ベクトル検索の実装戦略</t>
  </si>
  <si>
    <t>生成AIの回答精度を高める手法として、従来のベクトル検索に「ナレッジグラフ」を組み合わせる技術が注目されています。データの意味や関係性をグラフ構造で保持することで、情報の断片化を防ぎ、文脈を汲み取った高度な検索が可能になります。これにより、複雑な社内情報の活用など、より正確で信頼性の高いRAGの構築が期待されています。</t>
  </si>
  <si>
    <t>日経クロステック</t>
  </si>
  <si>
    <t>https://xtech.nikkei.com/atcl/nxt/column/18/03242/101600009/</t>
    <phoneticPr fontId="2"/>
  </si>
  <si>
    <t>関係性を基にデータを活用、グラフデータベースの設計と運用</t>
  </si>
  <si>
    <t>日経クロステックの記事では、生成AIの回答精度を高める「RAG」の進化が解説されています。従来のベクトル検索による情報の断片化という課題を解決するため、データ間の関係性を構造化する「ナレッジグラフ」を組み合わせる手法が登場。文脈や関連情報をより正確に捉えた高度な回答生成が可能になると期待されています。</t>
  </si>
  <si>
    <t>https://xtech.nikkei.com/atcl/nxt/column/18/03004/033100011/</t>
    <phoneticPr fontId="2"/>
  </si>
  <si>
    <t>ナレッジグラフとは？特徴や作り方、活用法をわかりやすく解説</t>
  </si>
  <si>
    <t>ナレッジグラフは、多様な知識を体系的に連結し、ネットワーク構造で表現する技術です。自然文や音声等の非構造化データを機械処理可能にすることで、高度な情報検索や意思決定支援を実現します。専門知識をモデル化し、データ間の関係性を明示的に解析できるため、業務の自動化やプロセス最適化に大きな価値をもたらします。</t>
  </si>
  <si>
    <t>NTT</t>
  </si>
  <si>
    <t>https://www.rd.ntt/se/media/article/0025.html</t>
    <phoneticPr fontId="2"/>
  </si>
  <si>
    <t>SAP: SAP Business Data Cloud と AWS サービスを活用した統合データ戦略</t>
  </si>
  <si>
    <t>SAP と non-SAP のデータを効果的に統合し、ビジネスインサイトを最大限に活用することは、データを活かした企業運営の重要な要素となっています。本セッションでは、SAP Business Data Cloud と AWS のサービスを連携させた統合データ戦略の構築方法を紹介します。さらに、Amazon Q in QuickSight を活用した生成 AI 支援のデータ分析手法についても説明します。</t>
  </si>
  <si>
    <t>AWS Japan</t>
  </si>
  <si>
    <t>https://www.youtube.com/watch?v=vjd40by0ntA</t>
    <phoneticPr fontId="2"/>
  </si>
  <si>
    <t>データレイクにライフサイエンスの知識グラフを構築する</t>
  </si>
  <si>
    <t>ライフサイエンス分野では、膨大な研究データや文献を統合し、新たな知見を導き出すために「ナレッジグラフ」の活用が進んでいます。Delta Lake上に構築することで、散在するデータの意味情報を構造化し、エンティティ間の隠れた関係性の発見が可能になります。これにより、創薬や治験デザインの最適化を加速させる高度な分析基盤が実現します。</t>
  </si>
  <si>
    <t>databricks</t>
  </si>
  <si>
    <t>https://www.databricks.com/jp/blog/2023/01/26/building-life-sciences-knowledge-graph-data-lake.html</t>
    <phoneticPr fontId="2"/>
  </si>
  <si>
    <t>SAP S/4HANAデータ分析・活用</t>
  </si>
  <si>
    <t>TISは、SAP Business Data Cloudと独自のノウハウを組み合わせ、高度なデータ利活用を実現します。ナレッジグラフによりAIが複雑なデータ構造を自律的に理解・解釈可能となるため、DWH構築の工数を削減しつつ、精度の高い予測分析や迅速な意思決定を支援し、データドリブン経営の内製化を促進します。</t>
  </si>
  <si>
    <t>TIS</t>
  </si>
  <si>
    <t>https://www.tis.jp/service_solution/tis-sap-solution/data-utilization/</t>
    <phoneticPr fontId="2"/>
  </si>
  <si>
    <t>SOCIETY5.0 データ利活用のポイント集</t>
    <phoneticPr fontId="2"/>
  </si>
  <si>
    <t>第四次産業革命やSociety5.0を背景に、企業のデータ利活用の重要性と推進方法を解説。2018年の不正競争防止法改正による「限定提供データ」の保護制度や、データ提供・共有によるビジネス創出の事例、リスク管理（情報漏洩・法的対応）の考え方を紹介し、企業が攻めの知財戦略としてデータを活用するための指針を示す。</t>
    <phoneticPr fontId="2"/>
  </si>
  <si>
    <t>経済産業省</t>
    <rPh sb="0" eb="5">
      <t>ケイザイサンギョウショウ</t>
    </rPh>
    <phoneticPr fontId="2"/>
  </si>
  <si>
    <t>https://www.meti.go.jp/policy/economy/chizai/chiteki/pdf/datapoint.pdf</t>
    <phoneticPr fontId="2"/>
  </si>
  <si>
    <t>日本企業におけるデータ活用の現状（令和2年版情報通信白書）</t>
    <phoneticPr fontId="2"/>
  </si>
  <si>
    <t>日本企業のデータ活用は社内データの閲覧・集計が中心であり、AIや機械学習を用いた高度な分析を行う企業は全体の約12%にとどまっている。中小企業ではデータ分析の専門人材が不足しており、専門外の担当者が分析を担うケースが多い状況である。一方、データ活用の効果については、いずれの領域でも半数超の企業が「効果あり」と回答しており、特に「生産・製造」「物流・在庫管理」などの領域で効果が高く、今後はデータの質向上や分析技術の強化を目指す企業が多いことが示されている。</t>
    <phoneticPr fontId="2"/>
  </si>
  <si>
    <t>https://www.soumu.go.jp/johotsusintokei/whitepaper/ja/r02/html/nd132110.html</t>
  </si>
  <si>
    <t>親ページhttps://www.soumu.go.jp/johotsusintokei/whitepaper/r02.html</t>
    <rPh sb="0" eb="1">
      <t>オヤ</t>
    </rPh>
    <phoneticPr fontId="2"/>
  </si>
  <si>
    <t>デジタルデータの活用状況（令和3年版情報通信白書）</t>
    <phoneticPr fontId="2"/>
  </si>
  <si>
    <t>日本企業ではPOSデータやIoTデータ・音声データ等の活用が進み、特に生産・製造や物流領域で高い効果が現れている。しかし、データ収集・蓄積・AI活用の導入率は約2割にとどまり、米国・ドイツ（5割超）と比べ大きく遅れている。また、オープンデータの活用も不十分で、企業間・官民のデータ共有の枠組み整備や、消費者が納得できるパーソナルデータ活用の仕組みづくりが今後の重要課題とされている。</t>
    <phoneticPr fontId="2"/>
  </si>
  <si>
    <t>https://www.soumu.go.jp/johotsusintokei/whitepaper/ja/r03/html/nd112480.html</t>
    <phoneticPr fontId="2"/>
  </si>
  <si>
    <t>データの流通・活用の現状と課題（令和5年版情報通信白書）</t>
    <phoneticPr fontId="2"/>
  </si>
  <si>
    <t>データ流通量はデジタルサービスの普及により爆発的に増加している。日本では企業のパーソナルデータ活用が諸外国より低く、人材不足や活用方法の欠如が課題となっている。消費者側も情報漏えいへの懸念からデータ提供に慎重な姿勢を示している。各国はデータ戦略を策定しており、日本・EU・英国・米国がそれぞれデータ利活用の推進に取り組んでいる。先進事例としては、教育分野でのGIGAスクール構想や、医療分野での全国医療情報プラットフォーム構想が挙げられる。</t>
    <phoneticPr fontId="2"/>
  </si>
  <si>
    <t>https://www.soumu.go.jp/johotsusintokei/whitepaper/ja/r05/pdf/n2100000.pdf</t>
    <phoneticPr fontId="2"/>
  </si>
  <si>
    <t>需要予測AIの導入事例10選｜業界別に成功のポイントを徹底解説</t>
    <phoneticPr fontId="2"/>
  </si>
  <si>
    <t>過去の販売実績や天候、販促、外部要因を機械学習で統合し、高精度な需要予測を実現する。製造・小売・物流で在庫削減、欠品防止、生産計画の最適化を達成し、属人化した発注判断から脱却する。AIは継続学習により環境変化へ追随し、サプライチェーン全体の収益性を高める。</t>
    <phoneticPr fontId="2"/>
  </si>
  <si>
    <t>OptiMax</t>
  </si>
  <si>
    <t>https://www.optimax.co.jp/ai-information/demand-forecast-ai-cases/</t>
    <phoneticPr fontId="2"/>
  </si>
  <si>
    <t>開示された企業情報におけるESGリスクと財務インパクトの関係性の特定</t>
  </si>
  <si>
    <t>AIやIoT、ロボティクスなどの先端技術が産業構造を変え、業務自動化から意思決定支援へと価値の重心が移る。単なる技術導入では成果は出ず、データ基盤、人材、業務プロセスを一体で設計することが競争力の源泉となる。技術は戦略と結びついて初めて事業価値を生む。</t>
    <phoneticPr fontId="2"/>
  </si>
  <si>
    <t>https://www.pwc.com/jp/ja/knowledge/column/technology-front-line/vol9.html</t>
    <phoneticPr fontId="2"/>
  </si>
  <si>
    <t>AIを活用した価格設定支援モデルの検討―外部環境変化に即座に対応可能な次世代型プライシング</t>
  </si>
  <si>
    <t>データ活用の成否は分析技術ではなく、データの収集・統合・品質管理に左右される。サイロ化したデータを解消し、全社横断で使える基盤を整備することで、AIや高度分析が現場で機能する。ガバナンスとスピードを両立させる設計が不可欠となる。</t>
    <phoneticPr fontId="2"/>
  </si>
  <si>
    <t>https://www.pwc.com/jp/ja/knowledge/column/technology-front-line/vol15.html</t>
    <phoneticPr fontId="2"/>
  </si>
  <si>
    <t>合成データにより加速するデータ利活用</t>
  </si>
  <si>
    <t>AIとロボティクスの融合が、人の作業を代替する段階から拡張する段階へ進む。重要なのは「望ましい未来像」から逆算した技術活用であり、技術先行はディストピアを招く。産官学連携により社会実装と産業形成を同時に進める視点が求められる。</t>
    <phoneticPr fontId="2"/>
  </si>
  <si>
    <t>https://www.pwc.com/jp/ja/knowledge/column/technology-front-line/vol26.html</t>
    <phoneticPr fontId="2"/>
  </si>
  <si>
    <t>製造AIの導入事例25選｜品質検査・予知保全・SCMへの活用とメリット・課題を解説</t>
  </si>
  <si>
    <t>需要予測は統計やAIモデルの選択より、前処理と特徴量設計が精度を左右する。業務理解に基づきデータを整え、仮説検証を高速に回すことで実務に耐えるモデルが育つ。分析は一度で終わらず、運用を通じて継続的に改善することが前提となる。</t>
    <phoneticPr fontId="2"/>
  </si>
  <si>
    <t>QUANTS CONSULTING</t>
  </si>
  <si>
    <t>https://quants.co.jp/articles/403/</t>
    <phoneticPr fontId="2"/>
  </si>
  <si>
    <t>SAPのAIトップに聞く「ビジネスAI」--将来は自然言語がERPのインターフェースに</t>
    <phoneticPr fontId="2"/>
  </si>
  <si>
    <t>企業のAI活用はPoC段階を越え、業務中核へ組み込まれ始めている。成功の鍵はAI単体ではなく、既存業務との接続、データ整備、現場定着である。IT部門主導で全社展開することで、生産性向上と競争力強化を同時に実現している。</t>
    <phoneticPr fontId="2"/>
  </si>
  <si>
    <t>ZDNET Japan</t>
    <phoneticPr fontId="2"/>
  </si>
  <si>
    <t>https://japan.zdnet.com/article/35205099/</t>
    <phoneticPr fontId="2"/>
  </si>
  <si>
    <t>リクルート</t>
  </si>
  <si>
    <t>リクルートも「AI-Ready」データの整備に注力、業務にひも付く意味あるデータへ</t>
  </si>
  <si>
    <t>リクルートは生成AI活用に向け、社内データを「AI-Ready」に整備する取り組みを進めている。非構造データの整理やメタデータ付与、データカタログやセマンティックレイヤーを整備し、AIが業務文脈を理解できるデータ基盤を構築。用途に応じてナレッジグラフの活用も検討している。</t>
  </si>
  <si>
    <t>日経クロステック Active</t>
    <rPh sb="0" eb="2">
      <t>ニッケイ</t>
    </rPh>
    <phoneticPr fontId="2"/>
  </si>
  <si>
    <t>https://active.nikkeibp.co.jp/atcl/act/19/00702/070800002/</t>
  </si>
  <si>
    <t>ジオインフォシステム</t>
    <phoneticPr fontId="2"/>
  </si>
  <si>
    <t>配送・送迎の最適ルート選定を受託　富山のIT企業、製造業や飲食で</t>
    <phoneticPr fontId="2"/>
  </si>
  <si>
    <t>ジオインフォシステムは、AIを活用した配送最適化ソフト「ジオルーター」を基に、製造業など向けに配送ルートと積載方法の最適化を行う受託サービスを開始した。顧客の基幹システムとAPI連携し、場所・積載量・配送時間などのデータをAIで解析して最適ルートや積み込み順を提示する。開発費を抑えつつ柔軟な運用を可能にし、運転手不足や運行管理の負担軽減に貢献する。</t>
    <phoneticPr fontId="2"/>
  </si>
  <si>
    <t>日経新聞</t>
    <rPh sb="0" eb="4">
      <t>ニッケイシンブン</t>
    </rPh>
    <phoneticPr fontId="2"/>
  </si>
  <si>
    <t>https://www.nikkei.com/article/DGXZQOCC0862R0Y6A100C2000000/</t>
    <phoneticPr fontId="2"/>
  </si>
  <si>
    <t>AI時代の企業戦略「知識の拡大再生産進めよ」　西岡靖之氏</t>
    <phoneticPr fontId="2"/>
  </si>
  <si>
    <t>DXの推進でトップダウン型の統合システムが進み、日本の製造業が持つ現場の個別最適やノウハウが失われつつある。解決策として、複数システムを連携させるSoS（システム・オブ・システムズ）の考え方を提示。企業内部のディープデータを知識データとして活用し、デジタル化人材とシステム化人材を育成、ゆるやかな標準のデータ基盤で現場主導のDXを実現すべき。</t>
    <phoneticPr fontId="2"/>
  </si>
  <si>
    <t>https://www.nikkei.com/article/DGXZQOCD098WE0Z01C25A2000000/</t>
    <phoneticPr fontId="2"/>
  </si>
  <si>
    <t>不確実な世界における企業の経営戦略</t>
    <phoneticPr fontId="2"/>
  </si>
  <si>
    <t>環境変化の激しいVUCA(※)時代には、企業が資源を再構成して自己変革する「ダイナミック・ケイパビリティ」が重要となる。感知・捕捉・変容の能力により新たな価値を創出し、共特化の原理で競争力を高める。日本製造業は潜在力を持つが、サプライチェーンの柔軟性やデジタル化の強化が課題。
※VUCA(Volatility, Uncertainty, Complexity, Ambiguity)</t>
    <phoneticPr fontId="2"/>
  </si>
  <si>
    <t>https://www.meti.go.jp/report/whitepaper/mono/2020/honbun_html/honbun/101021_2.html</t>
    <phoneticPr fontId="2"/>
  </si>
  <si>
    <t>https://www.meti.go.jp/report/whitepaper/mono/2020/honbun_pdf/pdf/honbun_01_01_02.pdf</t>
    <phoneticPr fontId="2"/>
  </si>
  <si>
    <t>DXによる製造機能の全体最適と事業機会の拡大</t>
    <rPh sb="5" eb="9">
      <t>セイゾウキノウ</t>
    </rPh>
    <rPh sb="10" eb="14">
      <t>ゼンタイサイテキ</t>
    </rPh>
    <rPh sb="15" eb="19">
      <t>ジギョウキカイ</t>
    </rPh>
    <rPh sb="20" eb="22">
      <t>カクダイ</t>
    </rPh>
    <phoneticPr fontId="2"/>
  </si>
  <si>
    <t>日本の製造業は、業務効率化を超えた「稼ぐ力」の向上が急務です。生成AIを活用した設計やナレッジ分析、AIによる外観検査データの自動生成などの新たな動きが加速しています。課題は組織間の壁とリソース不足ですが、PLMやERP等のデータ連携による全体最適、即ちスマートマニュファクチャリングの実現が鍵となります。</t>
    <rPh sb="0" eb="2">
      <t>ニホン</t>
    </rPh>
    <rPh sb="3" eb="6">
      <t>セイゾウギョウ</t>
    </rPh>
    <rPh sb="8" eb="13">
      <t>ギョウムコウリツカ</t>
    </rPh>
    <rPh sb="14" eb="15">
      <t>コ</t>
    </rPh>
    <rPh sb="18" eb="19">
      <t>カセ</t>
    </rPh>
    <rPh sb="20" eb="21">
      <t>チカラ</t>
    </rPh>
    <rPh sb="23" eb="25">
      <t>コウジョウ</t>
    </rPh>
    <rPh sb="26" eb="28">
      <t>キュウム</t>
    </rPh>
    <rPh sb="31" eb="33">
      <t>セイセイ</t>
    </rPh>
    <rPh sb="36" eb="38">
      <t>カツヨウ</t>
    </rPh>
    <rPh sb="40" eb="42">
      <t>セッケイ</t>
    </rPh>
    <rPh sb="47" eb="49">
      <t>ブンセキ</t>
    </rPh>
    <rPh sb="55" eb="59">
      <t>ガイカンケンサ</t>
    </rPh>
    <rPh sb="63" eb="67">
      <t>ジドウセイセイ</t>
    </rPh>
    <rPh sb="70" eb="71">
      <t>アラ</t>
    </rPh>
    <rPh sb="73" eb="74">
      <t>ウゴ</t>
    </rPh>
    <rPh sb="76" eb="78">
      <t>カソク</t>
    </rPh>
    <rPh sb="84" eb="86">
      <t>カダイ</t>
    </rPh>
    <rPh sb="87" eb="90">
      <t>ソシキカン</t>
    </rPh>
    <rPh sb="91" eb="92">
      <t>カベ</t>
    </rPh>
    <rPh sb="97" eb="99">
      <t>ブソク</t>
    </rPh>
    <rPh sb="110" eb="111">
      <t>トウ</t>
    </rPh>
    <rPh sb="115" eb="117">
      <t>レンケイ</t>
    </rPh>
    <rPh sb="120" eb="122">
      <t>ゼンタイ</t>
    </rPh>
    <rPh sb="122" eb="124">
      <t>サイテキ</t>
    </rPh>
    <rPh sb="125" eb="126">
      <t>スナワ</t>
    </rPh>
    <rPh sb="143" eb="145">
      <t>ジツゲン</t>
    </rPh>
    <rPh sb="146" eb="147">
      <t>カギ</t>
    </rPh>
    <phoneticPr fontId="2"/>
  </si>
  <si>
    <t>https://www.meti.go.jp/report/whitepaper/mono/2024/pdf/honbun_1_5_2.pdf</t>
    <phoneticPr fontId="2"/>
  </si>
  <si>
    <t>サプライチェーン大再編を成功に導くには</t>
    <phoneticPr fontId="2"/>
  </si>
  <si>
    <t>関税強化や地政学リスクの高まりで、従来の低コスト重視のグローバル・サプライチェーンは限界を迎えている。企業は供給網を地域別にセグメント化し、複数調達や生産拠点の分散、AIによる可視化を進め、アジリティ・レジリエンス・サステナビリティを備えた次世代サプライチェーンへ再構築する必要がある。</t>
    <phoneticPr fontId="2"/>
  </si>
  <si>
    <t>EY</t>
    <phoneticPr fontId="2"/>
  </si>
  <si>
    <t>https://www.ey.com/ja_jp/insights/consulting/how-the-great-supply-chain-reset-is-unfolding</t>
    <phoneticPr fontId="2"/>
  </si>
  <si>
    <t>『勘と経験頼み』から脱却！データが語る、製造現場の隠れた課題と改善策</t>
    <phoneticPr fontId="2"/>
  </si>
  <si>
    <t>製造業では熟練者の勘・経験・度胸（KKD）への依存が品質ばらつきや属人化の課題を生む。MES（製造実行システム）で生産・品質・設備データをリアルタイムに収集・可視化し分析することで、不良原因の特定や稼働率向上、トレーサビリティ確保を実現し、データドリブンな現場改善を進められる。</t>
    <phoneticPr fontId="2"/>
  </si>
  <si>
    <t>船井総研</t>
    <rPh sb="0" eb="4">
      <t>フナイソウケン</t>
    </rPh>
    <phoneticPr fontId="2"/>
  </si>
  <si>
    <t>https://smart-factory.funaisoken.co.jp/250604-4/</t>
    <phoneticPr fontId="2"/>
  </si>
  <si>
    <t>2026 年世界 10 大リスク</t>
    <phoneticPr fontId="2"/>
  </si>
  <si>
    <t>中国がEV・電池・太陽光など電動化産業で世界的な供給力と技術優位を強め、製造業は中国依存の高まりと競争激化に直面する。加えてAIの収益化競争や地政学対立の影響で、サプライチェーン再編、技術主導権確保、データ・AI活用を含む産業競争力強化が重要課題となる。</t>
    <phoneticPr fontId="2"/>
  </si>
  <si>
    <t>ユーラシアグループ</t>
    <phoneticPr fontId="2"/>
  </si>
  <si>
    <t>https://www.eurasiagroup.net/siteFiles/Services/Top_Risks_2026_jpn.pdf</t>
    <phoneticPr fontId="2"/>
  </si>
  <si>
    <t>技術(クラウド別)</t>
  </si>
  <si>
    <t>AWS</t>
    <phoneticPr fontId="2"/>
  </si>
  <si>
    <t>Amazon Neptuneではじめる
グラフデータベース入門</t>
    <phoneticPr fontId="2"/>
  </si>
  <si>
    <t>グラフデータベースの基本概念を整理し、ノードとエッジで関係性を表現する利点を示す。Amazon Neptuneはフルマネージドで高可用・高性能なグラフDBとして、GremlinやopenCypher、SPARQLを用いた探索、ナレッジグラフや不正検知などの代表的ユースケースを解説する。</t>
    <phoneticPr fontId="2"/>
  </si>
  <si>
    <t>https://pages.awscloud.com/rs/112-TZM-766/images/AWS-Black-Belt_2023_Amazon%20Neptune_0730_v1.pdf</t>
    <phoneticPr fontId="2"/>
  </si>
  <si>
    <t>AWS</t>
  </si>
  <si>
    <t>Amazon Neptune</t>
    <phoneticPr fontId="2"/>
  </si>
  <si>
    <t>Amazon Neptuneはサーバーレスでスケール可能なマネージド型グラフデータベース。大量の関係性を高速分析し、ナレッジグラフや不正検知、生成AI向けGraphRAGに活用できる。高いセキュリティと可用性を備え、AI精度と説明性の向上を支援する。</t>
    <phoneticPr fontId="2"/>
  </si>
  <si>
    <t>https://aws.amazon.com/jp/neptune/</t>
    <phoneticPr fontId="2"/>
  </si>
  <si>
    <t>Google</t>
    <phoneticPr fontId="2"/>
  </si>
  <si>
    <t>グーグルのCloud Spannerがグラフやベクトル検索に対応、AIアプリを強化</t>
    <phoneticPr fontId="2"/>
  </si>
  <si>
    <t>米Googleは分散データベース「Cloud Spanner」にグラフデータを扱う新機能「Spanner Graph」を追加し、ナレッジグラフやGraphRAGの活用を可能にした。さらに全文検索やベクトル検索にも対応し、LLMが参照するデータ検索を強化。AIアプリケーションが複雑な分析や高度な応答を行えるデータ基盤の強化を狙う。</t>
    <phoneticPr fontId="2"/>
  </si>
  <si>
    <t>https://active.nikkeibp.co.jp/atcl/act/19/00012/080501295/</t>
    <phoneticPr fontId="2"/>
  </si>
  <si>
    <t>7 Knowledge Graph Examples of 2026</t>
    <phoneticPr fontId="2"/>
  </si>
  <si>
    <t>PuppyGraph</t>
    <phoneticPr fontId="2"/>
  </si>
  <si>
    <t>https://www.puppygraph.com/blog/knowledge-graph-examples#:~:text=By%20representing%20billions%20of%20real,trust%20in%20AI%2Ddriven%20experiences.</t>
    <phoneticPr fontId="2"/>
  </si>
  <si>
    <t>軍事作戦と製造現場革新　デュアルユース技術の賢い使い道</t>
    <phoneticPr fontId="2"/>
  </si>
  <si>
    <t>中国が太陽光、電池、EVなど電動産業で世界的支配力を強める中、米国は石油・天然ガスへ回帰し産業構造の差が拡大している。こうした状況で、異なるデータやシステムを統合する**AI技術「ダイナミックオントロジー」やグラフ構造（ナレッジグラフ系技術）**が注目される。未整理データをAIが解析可能な形に翻訳し、企業のサプライチェーンや業務連携の効率化を実現する可能性がある。</t>
    <phoneticPr fontId="2"/>
  </si>
  <si>
    <t>https://www.nikkei.com/article/DGXZQOCD281E90Y6A120C2000000/</t>
    <phoneticPr fontId="2"/>
  </si>
  <si>
    <t>PwC、「第29回世界CEO意識調査」の結果を発表</t>
    <phoneticPr fontId="2"/>
  </si>
  <si>
    <t>PwCの調査によると、AI投資を収益に繋げられず、2026年の売上成長に自信を持つCEOは過去5年で最低の30%に急落している。一方、強固な基盤でAIを拡大し成果を上げた企業は1割強に留まる。地政学的リスクやサイバー脅威への懸念も高まる中、投資先は米国が首位を維持し、インドへの関心も倍増している。</t>
    <phoneticPr fontId="2"/>
  </si>
  <si>
    <t>https://www.pwc.com/jp/ja/press-room/2026/ceo-survey2026.html</t>
    <phoneticPr fontId="2"/>
  </si>
  <si>
    <t>PwC’s 29th Global CEO Survey "Leading through uncertainty in the age of AI"</t>
    <phoneticPr fontId="2"/>
  </si>
  <si>
    <t>AI投資を収益に繋げられず、売上成長に自信を持つCEOは30%と過去5年で最低水準です 。一方で、強固なデータ基盤を構築しAIを大規模展開する12%の企業は、コスト削減と増収の両面で成果を上げています 。サイバー脅威や地政学的リスクへの懸念が高まる中、米国やインドへの投資意欲は堅調です 。
・サイバー脅威の深刻化: 31%のCEOが、今後12カ月間でサイバー攻撃による重大な財務損失のリスクが高い、または極めて高いと回答 
・関税による利益圧迫: 29%のCEOが、関税によって今後12カ月間の純利益率が低下すると見込んでいる
・「信頼」の喪失リスク: 66%のCEOが、AIの安全性、データプライバシー、透明性、気候変動への対応といった分野で、過去12カ月間にステークホルダーから信頼に関わる懸念を突きつけられている</t>
    <phoneticPr fontId="2"/>
  </si>
  <si>
    <t>https://www.pwc.com/gx/en/issues/c-suite-insights/ceo-survey.html</t>
    <phoneticPr fontId="2"/>
  </si>
  <si>
    <t>https://www.pwc.com/gx/en/ceo-survey/2026/pwc-ceo-survey-2026.pdf</t>
    <phoneticPr fontId="2"/>
  </si>
  <si>
    <t>会社名</t>
  </si>
  <si>
    <t>関連経営課題</t>
  </si>
  <si>
    <t>概要</t>
    <phoneticPr fontId="2"/>
  </si>
  <si>
    <t>財務影響（利益喪失額）</t>
  </si>
  <si>
    <t>出所</t>
  </si>
  <si>
    <t>対売上%</t>
  </si>
  <si>
    <t>DMG森精機</t>
  </si>
  <si>
    <t>インド等新興市場の加速的開拓</t>
  </si>
  <si>
    <t>対中工作機械輸出規制の強化により中国向け受注が急減</t>
  </si>
  <si>
    <t>中国向け受注▲約300億円（前年比）</t>
  </si>
  <si>
    <t>2024年12月期決算説明会資料</t>
  </si>
  <si>
    <t>約5%</t>
  </si>
  <si>
    <t>マツダ</t>
  </si>
  <si>
    <t>海外生産拠点の迅速立上げ、アライアンス活用</t>
  </si>
  <si>
    <t>対米輸出比率の高さが関税で直撃、生産地転換に時間</t>
  </si>
  <si>
    <t>▲約1,200億円（年間試算）</t>
  </si>
  <si>
    <t>2025年3月期Q3決算説明会</t>
  </si>
  <si>
    <t>約2.8%</t>
  </si>
  <si>
    <t>ホンダ</t>
  </si>
  <si>
    <t>FTA依存の生産戦略の根本的再設計</t>
  </si>
  <si>
    <t>メキシコ・カナダ経由の対米供給網が関税25%で毀損</t>
  </si>
  <si>
    <t>▲約3,000億円（年間試算）</t>
  </si>
  <si>
    <t>約1.5%</t>
  </si>
  <si>
    <t>トヨタ自動車</t>
  </si>
  <si>
    <t>SC全体の関税シミュレーション、生産配置の柔軟性</t>
  </si>
  <si>
    <t>米国関税25%でグローバル最適生産体制が構造的コスト増に</t>
  </si>
  <si>
    <t>▲約5,000億円（年間試算）</t>
  </si>
  <si>
    <t>2025年3月期Q4決算説明会・PR</t>
  </si>
  <si>
    <t>約1.1%</t>
  </si>
  <si>
    <t>信越化学工業</t>
  </si>
  <si>
    <t>サプライチェーン全体の規制影響シミュレーション</t>
  </si>
  <si>
    <t>フォトレジスト等の対中輸出管理強化で需要移転影響</t>
  </si>
  <si>
    <t>▲約200億円推定</t>
  </si>
  <si>
    <t>2025年3月期決算説明会資料</t>
  </si>
  <si>
    <t>約1%</t>
  </si>
  <si>
    <t>コマツ</t>
  </si>
  <si>
    <t>多国間関税シミュレーション、生産配置最適化</t>
  </si>
  <si>
    <t>米中関税・EU CBAM等の複合的通商リスクによるコスト増</t>
  </si>
  <si>
    <t>▲約300億円見込（年間試算）</t>
  </si>
  <si>
    <r>
      <t>2025</t>
    </r>
    <r>
      <rPr>
        <sz val="9.6"/>
        <color rgb="FF424242"/>
        <rFont val="ＭＳ ゴシック"/>
        <family val="3"/>
        <charset val="128"/>
      </rPr>
      <t>年</t>
    </r>
    <r>
      <rPr>
        <sz val="9.6"/>
        <color rgb="FF424242"/>
        <rFont val="Arial"/>
        <family val="2"/>
      </rPr>
      <t>3</t>
    </r>
    <r>
      <rPr>
        <sz val="9.6"/>
        <color rgb="FF424242"/>
        <rFont val="ＭＳ ゴシック"/>
        <family val="3"/>
        <charset val="128"/>
      </rPr>
      <t>月期</t>
    </r>
    <r>
      <rPr>
        <sz val="9.6"/>
        <color rgb="FF424242"/>
        <rFont val="Arial"/>
        <family val="2"/>
      </rPr>
      <t>Q3</t>
    </r>
    <r>
      <rPr>
        <sz val="9.6"/>
        <color rgb="FF424242"/>
        <rFont val="ＭＳ ゴシック"/>
        <family val="3"/>
        <charset val="128"/>
      </rPr>
      <t>決算説明会</t>
    </r>
    <phoneticPr fontId="2"/>
  </si>
  <si>
    <t>約0.7%</t>
  </si>
  <si>
    <t>三井化学</t>
    <phoneticPr fontId="2"/>
  </si>
  <si>
    <t>物流ルート分散、在庫拠点のリージョナル化</t>
  </si>
  <si>
    <t>紅海危機による欧州向け化学品物流遅延と運賃急騰</t>
  </si>
  <si>
    <t>▲約100億円（物流コスト増＋納期遅延機会損失）</t>
  </si>
  <si>
    <r>
      <t>2025</t>
    </r>
    <r>
      <rPr>
        <sz val="9.6"/>
        <color rgb="FF424242"/>
        <rFont val="ＭＳ ゴシック"/>
        <family val="3"/>
        <charset val="128"/>
      </rPr>
      <t>年</t>
    </r>
    <r>
      <rPr>
        <sz val="9.6"/>
        <color rgb="FF424242"/>
        <rFont val="Arial"/>
        <family val="2"/>
      </rPr>
      <t>3</t>
    </r>
    <r>
      <rPr>
        <sz val="9.6"/>
        <color rgb="FF424242"/>
        <rFont val="ＭＳ ゴシック"/>
        <family val="3"/>
        <charset val="128"/>
      </rPr>
      <t>月期</t>
    </r>
    <r>
      <rPr>
        <sz val="9.6"/>
        <color rgb="FF424242"/>
        <rFont val="Arial"/>
        <family val="2"/>
      </rPr>
      <t>Q1</t>
    </r>
    <r>
      <rPr>
        <sz val="9.6"/>
        <color rgb="FF424242"/>
        <rFont val="ＭＳ ゴシック"/>
        <family val="3"/>
        <charset val="128"/>
      </rPr>
      <t>決算説明会</t>
    </r>
    <phoneticPr fontId="2"/>
  </si>
  <si>
    <t>約0.5%</t>
  </si>
  <si>
    <t>#</t>
    <phoneticPr fontId="2"/>
  </si>
  <si>
    <t>会社名（製造業分類）</t>
  </si>
  <si>
    <t>カテゴリ</t>
  </si>
  <si>
    <t>主な記述内容</t>
  </si>
  <si>
    <t>収益影響</t>
    <rPh sb="0" eb="2">
      <t>シュウエキ</t>
    </rPh>
    <rPh sb="2" eb="4">
      <t>エイキョウ</t>
    </rPh>
    <phoneticPr fontId="2"/>
  </si>
  <si>
    <t>DMG森精機（工作機械）</t>
  </si>
  <si>
    <t>ロシア事業撤退・工場接収</t>
  </si>
  <si>
    <t>ロシア製造子会社（UMT）の連結除外損失として一過性費用を計上</t>
  </si>
  <si>
    <t>約151億円（EUR 91.8百万）＋売上収益影響 約100億円</t>
  </si>
  <si>
    <t>2024年12月期決算説明会資料</t>
    <rPh sb="14" eb="16">
      <t>シリョウ</t>
    </rPh>
    <phoneticPr fontId="2"/>
  </si>
  <si>
    <t>輸出管理規制強化（米中関係）</t>
  </si>
  <si>
    <t>米中関係の緊張拡大による中国取引縮小・輸出管理規制強化</t>
  </si>
  <si>
    <t>売上収益への影響 100億円強</t>
  </si>
  <si>
    <t>輸出許可の長期化（ドイツ）</t>
  </si>
  <si>
    <t>ドイツ輸出許可の長期化が営業利益の一過性減益要因</t>
  </si>
  <si>
    <t>一過性費用として計上（定量額の明示なし）</t>
  </si>
  <si>
    <t>政治的不安定・規制変更リスク</t>
  </si>
  <si>
    <t>免責事項にて、政治的不安定、独禁法・輸出管理規制等の変更を将来リスクとして記載</t>
  </si>
  <si>
    <t>将来リスクとして記載</t>
  </si>
  <si>
    <t>マツダ（自動車）</t>
  </si>
  <si>
    <t>中国市場の販売見通し下方修正</t>
  </si>
  <si>
    <t>中国市場の販売見通しを下方修正（97千台→78千台、▲20%）</t>
  </si>
  <si>
    <t>販売 ▲約2万台</t>
  </si>
  <si>
    <t>2025年3月期Q3決算説明会資料</t>
    <rPh sb="15" eb="17">
      <t>シリョウ</t>
    </rPh>
    <phoneticPr fontId="2"/>
  </si>
  <si>
    <t>原材料・物流費高騰</t>
  </si>
  <si>
    <t>原材料費・物流費等の増加（サプライチェーンコスト上昇を含む）</t>
  </si>
  <si>
    <t>▲455億円（通期）</t>
  </si>
  <si>
    <t>ホンダ（自動車・二輪）</t>
  </si>
  <si>
    <t>米国関税影響</t>
  </si>
  <si>
    <t>完成車▲3,000億円、部品・原材料▲2,200億円、その他▲1,300億円</t>
  </si>
  <si>
    <t>▲6,500億円（26/3期見通し）</t>
  </si>
  <si>
    <t>EV市場鈍化・中国/アジア競争激化</t>
  </si>
  <si>
    <t>四輪事業で中国・ASEAN地域の販売台数減少による大幅減益</t>
  </si>
  <si>
    <t>四輪事業営業利益 ▲3,167億円（▲56.5%）</t>
  </si>
  <si>
    <t>トヨタ自動車（自動車）</t>
  </si>
  <si>
    <t>4・5月分の関税影響を暫定的に織り込み</t>
  </si>
  <si>
    <t>▲1,800億円（関税分、26/3期見通し）</t>
  </si>
  <si>
    <t>2025年3月期Q4決算説明会資料</t>
    <rPh sb="15" eb="17">
      <t>シリョウ</t>
    </rPh>
    <phoneticPr fontId="2"/>
  </si>
  <si>
    <t>資材価格高騰</t>
  </si>
  <si>
    <t>仕入先基盤強化/資材価格上昇</t>
  </si>
  <si>
    <t>▲5,450億円（26/3期見通し）</t>
  </si>
  <si>
    <t>中国事業の大幅減益</t>
  </si>
  <si>
    <t>中国での販売面影響による連結子会社営業利益の大幅減少</t>
  </si>
  <si>
    <t>連結子会社営業利益 ▲1,620億円</t>
  </si>
  <si>
    <t>為替変動</t>
  </si>
  <si>
    <t>円高による利益圧迫（米ドル▲4,000億円、ユーロ▲350億円、その他▲2,800億円等）</t>
  </si>
  <si>
    <t>▲7,450億円（26/3期見通し）</t>
  </si>
  <si>
    <t>信越化学工業（化学）</t>
  </si>
  <si>
    <t>米国関税政策の影響</t>
  </si>
  <si>
    <t>新政権の関税政策が個人消費・企業投資を下振れさせる傾向</t>
  </si>
  <si>
    <t>通期予想を「未定」とするほどの不確実性</t>
  </si>
  <si>
    <t>2025年3月期決算説明会資料</t>
    <rPh sb="13" eb="15">
      <t>シリョウ</t>
    </rPh>
    <phoneticPr fontId="2"/>
  </si>
  <si>
    <t>中国からの過剰輸出</t>
  </si>
  <si>
    <t>複数市場で中国からの過剰輸出が継続、対処すべき課題として明記</t>
  </si>
  <si>
    <t>機能材料で市況軟化・在庫調整</t>
  </si>
  <si>
    <t>中国経済不振</t>
  </si>
  <si>
    <t>汎用製品群で中国経済不振に起因する在庫調整・市況軟化</t>
  </si>
  <si>
    <t>生活環境基盤材料 ▲305億円（▲9%）</t>
  </si>
  <si>
    <t>通商問題による業績予想困難化</t>
  </si>
  <si>
    <t>通商問題とその影響に鑑み、通期業績予想を合理的に行うことが困難と判断</t>
  </si>
  <si>
    <t>通期予想「未定」</t>
  </si>
  <si>
    <t>三井化学（化学）</t>
    <phoneticPr fontId="2"/>
  </si>
  <si>
    <t>米国関税政策の影響（自動車減産）</t>
  </si>
  <si>
    <t>2Q以降、米国関税政策の影響によりグローバルな自動車生産台数は減少見通し。需要面での間接影響を注視し、損益への影響をコスト削減等で最小化する方針</t>
  </si>
  <si>
    <t>当初見込んだ直接影響は限定的。2Q以降の間接影響を注視（定量額の明示なし）</t>
  </si>
  <si>
    <t>2025年3月期Q1決算説明会資料</t>
    <rPh sb="15" eb="17">
      <t>シリョウ</t>
    </rPh>
    <phoneticPr fontId="2"/>
  </si>
  <si>
    <t>三井化学（化学）</t>
  </si>
  <si>
    <t>中国PH事業の減損損失</t>
  </si>
  <si>
    <t>事業構造改善の進捗により、中国PH事業JVに関する減損損失を非経常項目として計上</t>
  </si>
  <si>
    <t>減損損失 ▲124億円（1Q）</t>
  </si>
  <si>
    <t>事業構造改善に伴う関連事業損失</t>
  </si>
  <si>
    <t>KulzerおよびARRKの事業構造改善に伴う関連事業損失を計上</t>
  </si>
  <si>
    <t>関連事業損失 ▲9億円（1Q）</t>
  </si>
  <si>
    <t>コマツ（建設機械）</t>
  </si>
  <si>
    <t>アジア（インドネシア）需要低迷</t>
  </si>
  <si>
    <t>インドネシアで石炭価格下落により鉱山機械・一般建機ともに需要が低迷。アジア地域の売上高が大幅減少（為替影響除きでも▲939億円）</t>
  </si>
  <si>
    <t>一般建機アジア売上 ▲1,002億円、鉱山機械アジア売上 ▲765億円（4-12月）</t>
  </si>
  <si>
    <t>為替変動（円高）</t>
  </si>
  <si>
    <t>建設機械・車両部門で円高が売上・利益を圧迫。売上高で▲440億円、セグメント利益で▲145億円の為替差マイナス影響</t>
  </si>
  <si>
    <t>セグメント利益への為替差影響 ▲145億円（4-12月）</t>
  </si>
  <si>
    <t>国内外の各種規制リスク</t>
  </si>
  <si>
    <t>免責事項にて、主要市場の経済状況・製品需要の変動、為替相場の変動、国内外の各種規制ならびに会計基準の変更等を将来リスクとして記載</t>
  </si>
  <si>
    <t>Count of 情報源カテゴリ</t>
  </si>
  <si>
    <t>Column Labels</t>
  </si>
  <si>
    <t>Row Labels</t>
  </si>
  <si>
    <t>事例</t>
  </si>
  <si>
    <t>Grand Total</t>
  </si>
  <si>
    <t>データ利活用の変遷</t>
    <phoneticPr fontId="2"/>
  </si>
  <si>
    <t>全体タイムライン</t>
  </si>
  <si>
    <t>タイムライン</t>
    <phoneticPr fontId="2"/>
  </si>
  <si>
    <t>フェーズ</t>
    <phoneticPr fontId="2"/>
  </si>
  <si>
    <t>データ利活用</t>
    <rPh sb="3" eb="6">
      <t>リカツヨウ</t>
    </rPh>
    <phoneticPr fontId="2"/>
  </si>
  <si>
    <t>過去</t>
    <rPh sb="0" eb="2">
      <t>カコ</t>
    </rPh>
    <phoneticPr fontId="2"/>
  </si>
  <si>
    <t>Phase 1（～2010年代半ば）</t>
    <phoneticPr fontId="2"/>
  </si>
  <si>
    <t>蓄積・集計</t>
    <phoneticPr fontId="2"/>
  </si>
  <si>
    <t>Phase 2（2010年代後半～2022年）</t>
    <phoneticPr fontId="2"/>
  </si>
  <si>
    <t>分析・可視化</t>
    <phoneticPr fontId="2"/>
  </si>
  <si>
    <t>転換点（2022-2023年）</t>
    <phoneticPr fontId="2"/>
  </si>
  <si>
    <t>（生成AI登場・AIコモディティ化）</t>
    <phoneticPr fontId="2"/>
  </si>
  <si>
    <t>現在</t>
    <rPh sb="0" eb="2">
      <t>ゲンザイ</t>
    </rPh>
    <phoneticPr fontId="2"/>
  </si>
  <si>
    <t>Phase 3（2023年～2025年）</t>
    <phoneticPr fontId="2"/>
  </si>
  <si>
    <t>AI駆動・予測・生成AI活用</t>
    <phoneticPr fontId="2"/>
  </si>
  <si>
    <t>未来</t>
    <rPh sb="0" eb="2">
      <t>ミライ</t>
    </rPh>
    <phoneticPr fontId="2"/>
  </si>
  <si>
    <t>Phase 4（2026年～）</t>
    <phoneticPr fontId="2"/>
  </si>
  <si>
    <t>自律・融合・民主化</t>
    <phoneticPr fontId="2"/>
  </si>
  <si>
    <t>Phase 1：蓄積・集計の時代（～2010年代半ば）【過去】</t>
    <phoneticPr fontId="2"/>
  </si>
  <si>
    <t>観点</t>
  </si>
  <si>
    <t>内容</t>
  </si>
  <si>
    <t>主なデータ源</t>
  </si>
  <si>
    <t>POSデータ、販売実績、会計データなど社内の構造化データ</t>
  </si>
  <si>
    <t>基盤技術</t>
  </si>
  <si>
    <t>オンプレミスDWH、ETL、RDB</t>
  </si>
  <si>
    <t>活用レベル</t>
  </si>
  <si>
    <t>データの「閲覧・集計」が中心。部門ごとにサイロ化されたデータを手作業で統合・レポート化</t>
  </si>
  <si>
    <t>日本の状況</t>
  </si>
  <si>
    <t>総務省 令和2年版情報通信白書が示すように「社内データの閲覧・集計が中心」で、AIや機械学習を用いた高度分析は全体の約12%にとどまる</t>
  </si>
  <si>
    <t>代表的な動き</t>
  </si>
  <si>
    <t>経済産業省「SOCIETY5.0 データ利活用のポイント集」（2020年）で第四次産業革命文脈でのデータ活用の重要性提唱。2018年の不正競争防止法改正で「限定提供データ」の法的保護を整備</t>
  </si>
  <si>
    <t>Phase 2：分析・可視化の時代（2010年代後半～2022年）【過去】</t>
    <phoneticPr fontId="2"/>
  </si>
  <si>
    <t>IoTデータ、音声データ、ECログ、行動データなど多様化</t>
  </si>
  <si>
    <t>クラウドDWH（BigQuery, Redshift, Snowflake）、BIツール、データレイク</t>
  </si>
  <si>
    <t>ダッシュボードによるKPI可視化、OLAP分析、部門横断のデータ統合。従来型の機械学習による予測も一部で導入</t>
  </si>
  <si>
    <t>令和3年版情報通信白書ではデータ収集・蓄積・AI活用の導入率は約2割（米独5割超と大差）。PwCは「データドリブン経営は主流化したが、蓄積データの具体的活用は模索中」と指摘</t>
  </si>
  <si>
    <t>位置づけ</t>
  </si>
  <si>
    <r>
      <t>BIツール・ダッシュボードは現在では</t>
    </r>
    <r>
      <rPr>
        <sz val="11"/>
        <color rgb="FF111827"/>
        <rFont val="游ゴシック"/>
        <family val="3"/>
        <charset val="128"/>
        <scheme val="minor"/>
      </rPr>
      <t>基礎インフラ＝前提条件</t>
    </r>
    <r>
      <rPr>
        <sz val="11"/>
        <color theme="1"/>
        <rFont val="游ゴシック"/>
        <family val="3"/>
        <charset val="128"/>
        <scheme val="minor"/>
      </rPr>
      <t>であり差別化要因ではない。DX JournalやDWH比較記事群はこれらを「当たり前の土台」として扱っている</t>
    </r>
  </si>
  <si>
    <t>このフェーズが「過去」に分類される理由：</t>
  </si>
  <si>
    <t>PwCが「データドリブン経営は主流化した」と過去形で記述</t>
  </si>
  <si>
    <t>各DWH・BI比較記事が分析・可視化を「基礎インフラ」として前提扱い</t>
  </si>
  <si>
    <t>2023年以降の記事は全て、この先のフェーズ（生成AI、ナレッジグラフ等）を主題としている</t>
  </si>
  <si>
    <t>🔻 転換点：生成AIの登場とAIのコモディティ化（2022-2023年）</t>
  </si>
  <si>
    <t>変化の要因</t>
  </si>
  <si>
    <t>生成AIの爆発的普及</t>
  </si>
  <si>
    <t>ChatGPT等の登場で「AIを使うこと」の敷居が劇的に低下。専門知識なしにデータ対話が可能に</t>
  </si>
  <si>
    <t>AIのコモディティ化</t>
  </si>
  <si>
    <t>AI機能がクラウドサービス・SaaSに標準搭載され、「AI活用」自体が特別なことではなくなった</t>
  </si>
  <si>
    <t>情報アクセスのパラダイム転換</t>
  </si>
  <si>
    <t>Accenture「テクノロジービジョン2024」が指摘：検索からナレッジグラフを活用した対話型情報アクセスへと変革</t>
  </si>
  <si>
    <t>問いの変化</t>
  </si>
  <si>
    <t>「データをどう見るか」→「データからAIが何を引き出し、どう行動するか」へシフト</t>
  </si>
  <si>
    <t>Phase 3：AI駆動・予測・生成AI活用の時代（2023年～2025年）【現在】</t>
  </si>
  <si>
    <t>非構造化データ（自然文、音声、画像）含む全社データ、オープンデータ、パーソナルデータ</t>
  </si>
  <si>
    <t>生成AI、ナレッジグラフ×RAG/ベクトル検索、データレイクハウス、SAP Business Data Cloud等の統合データ基盤</t>
  </si>
  <si>
    <t>予測モデル×数理最適化の組合せ、生成AIによる対話型データ分析、高度なナレッジ検索</t>
  </si>
  <si>
    <t>現在フェーズの主要技術動向</t>
  </si>
  <si>
    <t>技術トレンド</t>
  </si>
  <si>
    <t>出典</t>
  </si>
  <si>
    <t>ナレッジグラフ × RAG</t>
  </si>
  <si>
    <t>従来のベクトル検索では情報が断片化する課題を解決。データの意味・関係性をグラフ構造で保持し、文脈を汲み取った高度な検索が可能に</t>
  </si>
  <si>
    <t>日経クロステック（2025/4, 10）</t>
  </si>
  <si>
    <t>予測駆動型SCM</t>
  </si>
  <si>
    <t>ERP・特売情報 × 予測モデル × 数理最適化の組合せで需要予測・在庫最適化を実現</t>
  </si>
  <si>
    <t>PwC「消費財・食品飲料業界」（2026/2）</t>
  </si>
  <si>
    <t>生成AI × DWH連携</t>
  </si>
  <si>
    <t>DWHによるデータ統合・品質確保が生成AI活用の前提。AIが複雑なデータ構造を自律的に理解・解釈</t>
  </si>
  <si>
    <t>UCK inc., TIS</t>
  </si>
  <si>
    <t>生成AI × 業務効率化</t>
  </si>
  <si>
    <t>NIKKEI KAI等を通じ、経済データ×生成AIで市場分析・企業調査を効率化</t>
  </si>
  <si>
    <t>日経新聞（2025/7）</t>
  </si>
  <si>
    <t>データレイクハウスの普及</t>
  </si>
  <si>
    <t>DWH＋データレイクの統合基盤。構造化/非構造化を一元管理</t>
  </si>
  <si>
    <t>Deloitte, Databricks</t>
  </si>
  <si>
    <t>SAP BDC × AWS連携</t>
  </si>
  <si>
    <t>SAP/non-SAPデータの統合＋Amazon Q in QuickSightによる生成AI支援分析</t>
  </si>
  <si>
    <t>AWS Japan（2025/10）</t>
  </si>
  <si>
    <t>日本企業の現在地</t>
  </si>
  <si>
    <t>状況</t>
  </si>
  <si>
    <t>詳細</t>
  </si>
  <si>
    <t>生成AI活用は拡大中だが国際比較では低水準</t>
  </si>
  <si>
    <t>令和7年版情報通信白書</t>
  </si>
  <si>
    <t>AI人材・リテラシーに大きなギャップ</t>
  </si>
  <si>
    <t>グローバル企業との差が顕著（PwC）</t>
  </si>
  <si>
    <t>パーソナルデータ活用が低調</t>
  </si>
  <si>
    <t>消費者の情報漏えい懸念、企業間データ共有の枠組み未整備（令和5年版白書）</t>
  </si>
  <si>
    <t>ガバナンス不足がAI推進の障害</t>
  </si>
  <si>
    <t>生成AI時代には従来型ガバナンスが限界（KPMG）</t>
  </si>
  <si>
    <t>Phase 4：自律・融合・民主化の時代（2026年～）【未来】</t>
  </si>
  <si>
    <t>空間データ、人体インターフェースデータ、リアルタイムセンサーデータ、企業間共有データ</t>
  </si>
  <si>
    <t>AIエージェント（完全自律型）、データメッシュ/データファブリック、空間コンピューティング、人体インターフェース、AI統合型ガバナンス</t>
  </si>
  <si>
    <t>AIが意思決定を自律的に実行（Human-in-the-loop）、データ民主化（全社員がデータ活用可能）、エコシステム型データ共有</t>
  </si>
  <si>
    <t>未来フェーズの主要技術動向</t>
  </si>
  <si>
    <t>AIエージェントの自律化</t>
  </si>
  <si>
    <t>MCPを利用した検索精度向上に加え、AIが判断・実行まで担う</t>
  </si>
  <si>
    <t>Accenture テクノロジービジョン2024, 日経クロステック</t>
  </si>
  <si>
    <t>データメッシュ/ファブリック</t>
  </si>
  <si>
    <t>「集める → つなぐ」へのパラダイム転換。ドメインオーナーシップに基づく分散型データ管理でデータ民主化を実現</t>
  </si>
  <si>
    <t>Deloitte</t>
  </si>
  <si>
    <t>空間コンピューティング</t>
  </si>
  <si>
    <t>物理空間とデジタルの融合による新たなデータ取得・活用</t>
  </si>
  <si>
    <t>Accenture</t>
  </si>
  <si>
    <t>人体インターフェース</t>
  </si>
  <si>
    <t>身体をインターフェースとした新たなデータ取得技術</t>
  </si>
  <si>
    <t>AI統合型ガバナンス</t>
  </si>
  <si>
    <t>AIとデータを統合した新ガバナンスモデル。AI自身がガバナンスを担う</t>
  </si>
  <si>
    <t>KPMG</t>
  </si>
  <si>
    <t>エコシステム型データ共有</t>
  </si>
  <si>
    <t>企業間・官民のデータ共有枠組み（医療情報プラットフォーム、GIGAスクール等が先行）</t>
  </si>
  <si>
    <t>総務省 令和5年版白書</t>
  </si>
  <si>
    <t>日本企業が抱える課題（現在のフェーズで顕在化しているもの）</t>
  </si>
  <si>
    <t>A. 人材・組織</t>
  </si>
  <si>
    <t>課題</t>
  </si>
  <si>
    <t>AI人材の絶対的不足</t>
  </si>
  <si>
    <t>特に中小企業で深刻。専門外の担当者が分析を担うケースが常態化</t>
  </si>
  <si>
    <t>総務省 令和2年版白書</t>
  </si>
  <si>
    <t>AIリテラシーの国際格差</t>
  </si>
  <si>
    <t>グローバル消費財企業との差が顕著</t>
  </si>
  <si>
    <t>分析人材 × ビジネス人材の断絶</t>
  </si>
  <si>
    <t>データから示唆を引き出し施策化する力が不足。連携体制の構築が急務</t>
  </si>
  <si>
    <t>PwC「データ利活用」</t>
  </si>
  <si>
    <t>B. データ基盤・ガバナンス</t>
  </si>
  <si>
    <t>レガシーシステムからの脱却</t>
  </si>
  <si>
    <t>ERP/自動化のROI問題。製造業のSCM領域で特に深刻</t>
  </si>
  <si>
    <t>データサイロの残存</t>
  </si>
  <si>
    <t>部門ごとに散在するデータ統合が不十分</t>
  </si>
  <si>
    <t>Prime Number, Deloitte</t>
  </si>
  <si>
    <t>AI時代のガバナンス未整備</t>
  </si>
  <si>
    <t>生成AI活用が進む中で、従来型ガバナンスが限界。ガバナンス不足がAI推進そのものの障害に</t>
  </si>
  <si>
    <t>データ品質・整合性の維持</t>
  </si>
  <si>
    <t>DWH/レイクハウス運用でのコスト・品質課題</t>
  </si>
  <si>
    <t>Deloitte, GENIEE</t>
  </si>
  <si>
    <t>C. 外部環境</t>
  </si>
  <si>
    <t>AIの破壊的変化と不確実性</t>
  </si>
  <si>
    <t>2026年の企業課題の筆頭。変化のスピードと結果の予測困難さ</t>
  </si>
  <si>
    <t>WBS, Forbes</t>
  </si>
  <si>
    <t>サイバー攻撃・データ保護</t>
  </si>
  <si>
    <t>AIの普及に伴いリスクも増大</t>
  </si>
  <si>
    <t>Forbes, WBS, PwC CEO Survey</t>
  </si>
  <si>
    <t>地政学リスク・供給網混乱</t>
  </si>
  <si>
    <t>原材料高、サプライチェーンの不安定化</t>
  </si>
  <si>
    <t>Forbes, Oracle, U.S. Chamber</t>
  </si>
  <si>
    <t>ESG・ネットゼロ対応</t>
  </si>
  <si>
    <t>データによる計測・開示が不可欠だが基盤未整備</t>
  </si>
  <si>
    <t>AI規制・プライバシー規制の複雑化</t>
  </si>
  <si>
    <t>各国のデータ戦略・規制が異なる中での対応コスト</t>
  </si>
  <si>
    <t>総務省, Forbes</t>
  </si>
  <si>
    <t>技術進化の対比表</t>
    <phoneticPr fontId="2"/>
  </si>
  <si>
    <t>技術レイヤー</t>
  </si>
  <si>
    <t>過去（～2022年）</t>
  </si>
  <si>
    <t>現在（2023年～2025年）</t>
  </si>
  <si>
    <t>未来（2026年～）</t>
  </si>
  <si>
    <t>データ基盤</t>
  </si>
  <si>
    <t>オンプレDWH → クラウドDWH / データレイク</t>
  </si>
  <si>
    <t>データレイクハウス / SAP BDC等統合基盤</t>
  </si>
  <si>
    <t>データメッシュ / データファブリック</t>
  </si>
  <si>
    <t>分析手法</t>
  </si>
  <si>
    <t>SQLクエリ → BIダッシュボード → 従来型ML</t>
  </si>
  <si>
    <t>生成AI×DWH / 予測モデル×数理最適化</t>
  </si>
  <si>
    <t>AIが自律的に分析・判断・実行</t>
  </si>
  <si>
    <t>情報検索</t>
  </si>
  <si>
    <t>キーワード検索 → 全文検索</t>
  </si>
  <si>
    <t>ベクトル検索 → RAG → ナレッジグラフ×RAG</t>
  </si>
  <si>
    <t>GraphRAG＋AIエージェント自律検索</t>
  </si>
  <si>
    <t>意思決定</t>
  </si>
  <si>
    <t>人間がレポートを見て判断</t>
  </si>
  <si>
    <t>AIがレコメンド、人間が最終判断</t>
  </si>
  <si>
    <t>AIが自律判断（Human-in-the-loop）</t>
  </si>
  <si>
    <t>ガバナンス</t>
  </si>
  <si>
    <t>アクセス制御・データカタログ</t>
  </si>
  <si>
    <t>データ品質管理・メタデータ管理の高度化</t>
  </si>
  <si>
    <t>AI統合型ガバナンス（AI自身が管理）</t>
  </si>
  <si>
    <t>組織モデル</t>
  </si>
  <si>
    <t>IT部門・データ部門が独占</t>
  </si>
  <si>
    <t>CoE（Center of Excellence）型</t>
  </si>
  <si>
    <t>データ民主化（全社員がデータ活用）</t>
  </si>
  <si>
    <t>全体俯瞰図（調整後）</t>
  </si>
  <si>
    <r>
      <t xml:space="preserve">                    </t>
    </r>
    <r>
      <rPr>
        <sz val="11"/>
        <color rgb="FF00A67D"/>
        <rFont val="游ゴシック"/>
        <family val="3"/>
        <charset val="128"/>
        <scheme val="minor"/>
      </rPr>
      <t>【過去</t>
    </r>
    <r>
      <rPr>
        <sz val="11"/>
        <color rgb="FFFFFFFF"/>
        <rFont val="游ゴシック"/>
        <family val="3"/>
        <charset val="128"/>
        <scheme val="minor"/>
      </rPr>
      <t xml:space="preserve"> </t>
    </r>
    <r>
      <rPr>
        <sz val="11"/>
        <color rgb="FF00A67D"/>
        <rFont val="游ゴシック"/>
        <family val="3"/>
        <charset val="128"/>
        <scheme val="minor"/>
      </rPr>
      <t>～2022】</t>
    </r>
    <r>
      <rPr>
        <sz val="11"/>
        <color rgb="FFFFFFFF"/>
        <rFont val="游ゴシック"/>
        <family val="3"/>
        <charset val="128"/>
        <scheme val="minor"/>
      </rPr>
      <t xml:space="preserve">              </t>
    </r>
    <r>
      <rPr>
        <sz val="11"/>
        <color rgb="FF00A67D"/>
        <rFont val="游ゴシック"/>
        <family val="3"/>
        <charset val="128"/>
        <scheme val="minor"/>
      </rPr>
      <t>【現在</t>
    </r>
    <r>
      <rPr>
        <sz val="11"/>
        <color rgb="FFFFFFFF"/>
        <rFont val="游ゴシック"/>
        <family val="3"/>
        <charset val="128"/>
        <scheme val="minor"/>
      </rPr>
      <t xml:space="preserve"> </t>
    </r>
    <r>
      <rPr>
        <sz val="11"/>
        <color rgb="FFDF3079"/>
        <rFont val="游ゴシック"/>
        <family val="3"/>
        <charset val="128"/>
        <scheme val="minor"/>
      </rPr>
      <t>2023-2025</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【未来</t>
    </r>
    <r>
      <rPr>
        <sz val="11"/>
        <color rgb="FFFFFFFF"/>
        <rFont val="游ゴシック"/>
        <family val="3"/>
        <charset val="128"/>
        <scheme val="minor"/>
      </rPr>
      <t xml:space="preserve"> </t>
    </r>
    <r>
      <rPr>
        <sz val="11"/>
        <color rgb="FFDF3079"/>
        <rFont val="游ゴシック"/>
        <family val="3"/>
        <charset val="128"/>
        <scheme val="minor"/>
      </rPr>
      <t>2026</t>
    </r>
    <r>
      <rPr>
        <sz val="11"/>
        <color rgb="FF00A67D"/>
        <rFont val="游ゴシック"/>
        <family val="3"/>
        <charset val="128"/>
        <scheme val="minor"/>
      </rPr>
      <t>～】</t>
    </r>
  </si>
  <si>
    <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</si>
  <si>
    <r>
      <t xml:space="preserve">  </t>
    </r>
    <r>
      <rPr>
        <sz val="11"/>
        <color rgb="FF00A67D"/>
        <rFont val="游ゴシック"/>
        <family val="3"/>
        <charset val="128"/>
        <scheme val="minor"/>
      </rPr>
      <t>基盤</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オンプレDWH</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レイクハウス</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データメッシュ</t>
    </r>
    <r>
      <rPr>
        <sz val="11"/>
        <color rgb="FFFFFFFF"/>
        <rFont val="游ゴシック"/>
        <family val="3"/>
        <charset val="128"/>
        <scheme val="minor"/>
      </rPr>
      <t xml:space="preserve">      </t>
    </r>
    <r>
      <rPr>
        <sz val="11"/>
        <color rgb="FF00A67D"/>
        <rFont val="游ゴシック"/>
        <family val="3"/>
        <charset val="128"/>
        <scheme val="minor"/>
      </rPr>
      <t>│</t>
    </r>
  </si>
  <si>
    <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クラウドDWH</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統合データ基盤</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データファブリック</t>
    </r>
    <r>
      <rPr>
        <sz val="11"/>
        <color rgb="FFFFFFFF"/>
        <rFont val="游ゴシック"/>
        <family val="3"/>
        <charset val="128"/>
        <scheme val="minor"/>
      </rPr>
      <t xml:space="preserve">    </t>
    </r>
    <r>
      <rPr>
        <sz val="11"/>
        <color rgb="FF00A67D"/>
        <rFont val="游ゴシック"/>
        <family val="3"/>
        <charset val="128"/>
        <scheme val="minor"/>
      </rPr>
      <t>│</t>
    </r>
  </si>
  <si>
    <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データレイク</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SAP</t>
    </r>
    <r>
      <rPr>
        <sz val="11"/>
        <color rgb="FFFFFFFF"/>
        <rFont val="游ゴシック"/>
        <family val="3"/>
        <charset val="128"/>
        <scheme val="minor"/>
      </rPr>
      <t xml:space="preserve"> </t>
    </r>
    <r>
      <rPr>
        <sz val="11"/>
        <color rgb="FF00A67D"/>
        <rFont val="游ゴシック"/>
        <family val="3"/>
        <charset val="128"/>
        <scheme val="minor"/>
      </rPr>
      <t>BDC等</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分散×連携</t>
    </r>
    <r>
      <rPr>
        <sz val="11"/>
        <color rgb="FFFFFFFF"/>
        <rFont val="游ゴシック"/>
        <family val="3"/>
        <charset val="128"/>
        <scheme val="minor"/>
      </rPr>
      <t xml:space="preserve">          </t>
    </r>
    <r>
      <rPr>
        <sz val="11"/>
        <color rgb="FF00A67D"/>
        <rFont val="游ゴシック"/>
        <family val="3"/>
        <charset val="128"/>
        <scheme val="minor"/>
      </rPr>
      <t>│</t>
    </r>
  </si>
  <si>
    <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</si>
  <si>
    <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</si>
  <si>
    <r>
      <t xml:space="preserve">  </t>
    </r>
    <r>
      <rPr>
        <sz val="11"/>
        <color rgb="FF00A67D"/>
        <rFont val="游ゴシック"/>
        <family val="3"/>
        <charset val="128"/>
        <scheme val="minor"/>
      </rPr>
      <t>AI・分析</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BI/ダッシュボード</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生成AI</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DWH</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自律AIエージェント</t>
    </r>
    <r>
      <rPr>
        <sz val="11"/>
        <color rgb="FFFFFFFF"/>
        <rFont val="游ゴシック"/>
        <family val="3"/>
        <charset val="128"/>
        <scheme val="minor"/>
      </rPr>
      <t xml:space="preserve">   </t>
    </r>
    <r>
      <rPr>
        <sz val="11"/>
        <color rgb="FF00A67D"/>
        <rFont val="游ゴシック"/>
        <family val="3"/>
        <charset val="128"/>
        <scheme val="minor"/>
      </rPr>
      <t>│</t>
    </r>
  </si>
  <si>
    <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従来型ML</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RAG/ナレッジグラフ</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GraphRAG</t>
    </r>
    <r>
      <rPr>
        <sz val="11"/>
        <color rgb="FFFFFFFF"/>
        <rFont val="游ゴシック"/>
        <family val="3"/>
        <charset val="128"/>
        <scheme val="minor"/>
      </rPr>
      <t xml:space="preserve">            </t>
    </r>
    <r>
      <rPr>
        <sz val="11"/>
        <color rgb="FF00A67D"/>
        <rFont val="游ゴシック"/>
        <family val="3"/>
        <charset val="128"/>
        <scheme val="minor"/>
      </rPr>
      <t>│</t>
    </r>
  </si>
  <si>
    <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定型レポート</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予測×数理最適化</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空間コンピューティング│</t>
    </r>
  </si>
  <si>
    <r>
      <t xml:space="preserve">  </t>
    </r>
    <r>
      <rPr>
        <sz val="11"/>
        <color rgb="FF00A67D"/>
        <rFont val="游ゴシック"/>
        <family val="3"/>
        <charset val="128"/>
        <scheme val="minor"/>
      </rPr>
      <t>ガバナンス</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アクセス制御</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データ品質管理</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AI統合型ガバナンス</t>
    </r>
    <r>
      <rPr>
        <sz val="11"/>
        <color rgb="FFFFFFFF"/>
        <rFont val="游ゴシック"/>
        <family val="3"/>
        <charset val="128"/>
        <scheme val="minor"/>
      </rPr>
      <t xml:space="preserve">   </t>
    </r>
    <r>
      <rPr>
        <sz val="11"/>
        <color rgb="FF00A67D"/>
        <rFont val="游ゴシック"/>
        <family val="3"/>
        <charset val="128"/>
        <scheme val="minor"/>
      </rPr>
      <t>│</t>
    </r>
  </si>
  <si>
    <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</si>
  <si>
    <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転換点</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</si>
  <si>
    <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生成AI登場</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</si>
  <si>
    <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AIコモディティ化│</t>
    </r>
    <r>
      <rPr>
        <sz val="11"/>
        <color rgb="FFFFFFFF"/>
        <rFont val="游ゴシック"/>
        <family val="3"/>
        <charset val="128"/>
        <scheme val="minor"/>
      </rPr>
      <t xml:space="preserve">                       </t>
    </r>
    <r>
      <rPr>
        <sz val="11"/>
        <color rgb="FF00A67D"/>
        <rFont val="游ゴシック"/>
        <family val="3"/>
        <charset val="128"/>
        <scheme val="minor"/>
      </rPr>
      <t>│</t>
    </r>
  </si>
  <si>
    <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t>
    </r>
  </si>
  <si>
    <r>
      <t xml:space="preserve">                </t>
    </r>
    <r>
      <rPr>
        <sz val="11"/>
        <color rgb="FF00A67D"/>
        <rFont val="游ゴシック"/>
        <family val="3"/>
        <charset val="128"/>
        <scheme val="minor"/>
      </rPr>
      <t>━━━━━━━━━━━━━━━━━━━━━━━━━━━━━━━━━━━━━━━━━━━━━━━━━━━━━━━</t>
    </r>
  </si>
  <si>
    <r>
      <t xml:space="preserve">                                          </t>
    </r>
    <r>
      <rPr>
        <sz val="11"/>
        <color rgb="FF00A67D"/>
        <rFont val="游ゴシック"/>
        <family val="3"/>
        <charset val="128"/>
        <scheme val="minor"/>
      </rPr>
      <t>日本企業の課題</t>
    </r>
  </si>
  <si>
    <r>
      <t xml:space="preserve">                              </t>
    </r>
    <r>
      <rPr>
        <sz val="11"/>
        <color rgb="FF00A67D"/>
        <rFont val="游ゴシック"/>
        <family val="3"/>
        <charset val="128"/>
        <scheme val="minor"/>
      </rPr>
      <t>┌──────────┬──────────┬──────────┐</t>
    </r>
  </si>
  <si>
    <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人材不足</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基盤の遅れ</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外部環境</t>
    </r>
    <r>
      <rPr>
        <sz val="11"/>
        <color rgb="FFFFFFFF"/>
        <rFont val="游ゴシック"/>
        <family val="3"/>
        <charset val="128"/>
        <scheme val="minor"/>
      </rPr>
      <t xml:space="preserve">  </t>
    </r>
    <r>
      <rPr>
        <sz val="11"/>
        <color rgb="FF00A67D"/>
        <rFont val="游ゴシック"/>
        <family val="3"/>
        <charset val="128"/>
        <scheme val="minor"/>
      </rPr>
      <t>│</t>
    </r>
  </si>
  <si>
    <r>
      <t xml:space="preserve">                              </t>
    </r>
    <r>
      <rPr>
        <sz val="11"/>
        <color rgb="FF00A67D"/>
        <rFont val="游ゴシック"/>
        <family val="3"/>
        <charset val="128"/>
        <scheme val="minor"/>
      </rPr>
      <t>│AI人材枯渇</t>
    </r>
    <r>
      <rPr>
        <sz val="11"/>
        <color rgb="FFFFFFFF"/>
        <rFont val="游ゴシック"/>
        <family val="3"/>
        <charset val="128"/>
        <scheme val="minor"/>
      </rPr>
      <t xml:space="preserve"> </t>
    </r>
    <r>
      <rPr>
        <sz val="11"/>
        <color rgb="FF00A67D"/>
        <rFont val="游ゴシック"/>
        <family val="3"/>
        <charset val="128"/>
        <scheme val="minor"/>
      </rPr>
      <t>│レガシー依存│サイバー脅威│</t>
    </r>
  </si>
  <si>
    <r>
      <t xml:space="preserve">                              </t>
    </r>
    <r>
      <rPr>
        <sz val="11"/>
        <color rgb="FF00A67D"/>
        <rFont val="游ゴシック"/>
        <family val="3"/>
        <charset val="128"/>
        <scheme val="minor"/>
      </rPr>
      <t>│リテラシー</t>
    </r>
    <r>
      <rPr>
        <sz val="11"/>
        <color rgb="FFFFFFFF"/>
        <rFont val="游ゴシック"/>
        <family val="3"/>
        <charset val="128"/>
        <scheme val="minor"/>
      </rPr>
      <t xml:space="preserve"> </t>
    </r>
    <r>
      <rPr>
        <sz val="11"/>
        <color rgb="FF00A67D"/>
        <rFont val="游ゴシック"/>
        <family val="3"/>
        <charset val="128"/>
        <scheme val="minor"/>
      </rPr>
      <t>│サイロ残存</t>
    </r>
    <r>
      <rPr>
        <sz val="11"/>
        <color rgb="FFFFFFFF"/>
        <rFont val="游ゴシック"/>
        <family val="3"/>
        <charset val="128"/>
        <scheme val="minor"/>
      </rPr>
      <t xml:space="preserve">  </t>
    </r>
    <r>
      <rPr>
        <sz val="11"/>
        <color rgb="FF00A67D"/>
        <rFont val="游ゴシック"/>
        <family val="3"/>
        <charset val="128"/>
        <scheme val="minor"/>
      </rPr>
      <t>│地政学</t>
    </r>
    <r>
      <rPr>
        <sz val="11"/>
        <color rgb="FFFFFFFF"/>
        <rFont val="游ゴシック"/>
        <family val="3"/>
        <charset val="128"/>
        <scheme val="minor"/>
      </rPr>
      <t xml:space="preserve">     </t>
    </r>
    <r>
      <rPr>
        <sz val="11"/>
        <color rgb="FF00A67D"/>
        <rFont val="游ゴシック"/>
        <family val="3"/>
        <charset val="128"/>
        <scheme val="minor"/>
      </rPr>
      <t>│</t>
    </r>
  </si>
  <si>
    <r>
      <t xml:space="preserve">                              </t>
    </r>
    <r>
      <rPr>
        <sz val="11"/>
        <color rgb="FF00A67D"/>
        <rFont val="游ゴシック"/>
        <family val="3"/>
        <charset val="128"/>
        <scheme val="minor"/>
      </rPr>
      <t>│分析×事業</t>
    </r>
    <r>
      <rPr>
        <sz val="11"/>
        <color rgb="FFFFFFFF"/>
        <rFont val="游ゴシック"/>
        <family val="3"/>
        <charset val="128"/>
        <scheme val="minor"/>
      </rPr>
      <t xml:space="preserve">  </t>
    </r>
    <r>
      <rPr>
        <sz val="11"/>
        <color rgb="FF00A67D"/>
        <rFont val="游ゴシック"/>
        <family val="3"/>
        <charset val="128"/>
        <scheme val="minor"/>
      </rPr>
      <t>│ガバナンス</t>
    </r>
    <r>
      <rPr>
        <sz val="11"/>
        <color rgb="FFFFFFFF"/>
        <rFont val="游ゴシック"/>
        <family val="3"/>
        <charset val="128"/>
        <scheme val="minor"/>
      </rPr>
      <t xml:space="preserve">  </t>
    </r>
    <r>
      <rPr>
        <sz val="11"/>
        <color rgb="FF00A67D"/>
        <rFont val="游ゴシック"/>
        <family val="3"/>
        <charset val="128"/>
        <scheme val="minor"/>
      </rPr>
      <t>│ESG/AI規制</t>
    </r>
    <r>
      <rPr>
        <sz val="11"/>
        <color rgb="FFFFFFFF"/>
        <rFont val="游ゴシック"/>
        <family val="3"/>
        <charset val="128"/>
        <scheme val="minor"/>
      </rPr>
      <t xml:space="preserve"> </t>
    </r>
    <r>
      <rPr>
        <sz val="11"/>
        <color rgb="FF00A67D"/>
        <rFont val="游ゴシック"/>
        <family val="3"/>
        <charset val="128"/>
        <scheme val="minor"/>
      </rPr>
      <t>│</t>
    </r>
  </si>
  <si>
    <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連携不足</t>
    </r>
    <r>
      <rPr>
        <sz val="11"/>
        <color rgb="FFFFFFFF"/>
        <rFont val="游ゴシック"/>
        <family val="3"/>
        <charset val="128"/>
        <scheme val="minor"/>
      </rPr>
      <t xml:space="preserve">  </t>
    </r>
    <r>
      <rPr>
        <sz val="11"/>
        <color rgb="FF00A67D"/>
        <rFont val="游ゴシック"/>
        <family val="3"/>
        <charset val="128"/>
        <scheme val="minor"/>
      </rPr>
      <t>│</t>
    </r>
    <r>
      <rPr>
        <sz val="11"/>
        <color rgb="FFFFFFFF"/>
        <rFont val="游ゴシック"/>
        <family val="3"/>
        <charset val="128"/>
        <scheme val="minor"/>
      </rPr>
      <t xml:space="preserve"> </t>
    </r>
    <r>
      <rPr>
        <sz val="11"/>
        <color rgb="FF00A67D"/>
        <rFont val="游ゴシック"/>
        <family val="3"/>
        <charset val="128"/>
        <scheme val="minor"/>
      </rPr>
      <t>未整備</t>
    </r>
    <r>
      <rPr>
        <sz val="11"/>
        <color rgb="FFFFFFFF"/>
        <rFont val="游ゴシック"/>
        <family val="3"/>
        <charset val="128"/>
        <scheme val="minor"/>
      </rPr>
      <t xml:space="preserve">    </t>
    </r>
    <r>
      <rPr>
        <sz val="11"/>
        <color rgb="FF00A67D"/>
        <rFont val="游ゴシック"/>
        <family val="3"/>
        <charset val="128"/>
        <scheme val="minor"/>
      </rPr>
      <t>│不確実性</t>
    </r>
    <r>
      <rPr>
        <sz val="11"/>
        <color rgb="FFFFFFFF"/>
        <rFont val="游ゴシック"/>
        <family val="3"/>
        <charset val="128"/>
        <scheme val="minor"/>
      </rPr>
      <t xml:space="preserve">   </t>
    </r>
    <r>
      <rPr>
        <sz val="11"/>
        <color rgb="FF00A67D"/>
        <rFont val="游ゴシック"/>
        <family val="3"/>
        <charset val="128"/>
        <scheme val="minor"/>
      </rPr>
      <t>│</t>
    </r>
  </si>
  <si>
    <r>
      <t xml:space="preserve">                              </t>
    </r>
    <r>
      <rPr>
        <sz val="11"/>
        <color rgb="FF00A67D"/>
        <rFont val="游ゴシック"/>
        <family val="3"/>
        <charset val="128"/>
        <scheme val="minor"/>
      </rPr>
      <t>└──────────┴──────────┴──────────┘</t>
    </r>
  </si>
  <si>
    <r>
      <t>まとめ：</t>
    </r>
    <r>
      <rPr>
        <b/>
        <sz val="12"/>
        <color rgb="FF424242"/>
        <rFont val="游ゴシック"/>
        <family val="3"/>
        <charset val="128"/>
        <scheme val="minor"/>
      </rPr>
      <t xml:space="preserve"> </t>
    </r>
    <phoneticPr fontId="2"/>
  </si>
  <si>
    <t>生成AIの登場（2022-2023年）を境に、BIダッシュボード・可視化は「過去の基礎インフラ」となり、現在は生成AI×ナレッジグラフ×予測最適化が主戦場です。</t>
    <phoneticPr fontId="2"/>
  </si>
  <si>
    <t>日本企業は「過去フェーズの基盤整備すら途上」という二重の課題を抱えながら、現在・未来のフェーズへの対応を同時並行で進める必要があり、そのためには人材育成・基盤近代化・ガバナンス再設計の三位一体のアプローチが不可欠です。</t>
    <phoneticPr fontId="2"/>
  </si>
  <si>
    <t>大手製造業の経営層に「刺さる」データ利活用の提言</t>
  </si>
  <si>
    <r>
      <rPr>
        <b/>
        <sz val="11"/>
        <color rgb="FF0070C0"/>
        <rFont val="游ゴシック"/>
        <family val="3"/>
        <charset val="128"/>
        <scheme val="minor"/>
      </rPr>
      <t>青：宮川コメント</t>
    </r>
    <r>
      <rPr>
        <b/>
        <sz val="11"/>
        <color rgb="FF00B050"/>
        <rFont val="游ゴシック"/>
        <family val="3"/>
        <charset val="128"/>
        <scheme val="minor"/>
      </rPr>
      <t>　緑：蔵方さんコメント</t>
    </r>
    <rPh sb="9" eb="10">
      <t>ミドリ</t>
    </rPh>
    <rPh sb="11" eb="13">
      <t>クラカタ</t>
    </rPh>
    <phoneticPr fontId="2"/>
  </si>
  <si>
    <t>前提：なぜ「刺さらない」のか ― 経営層の本音</t>
  </si>
  <si>
    <t>まず、データ利活用の提言が経営層に響かない典型的な構造を押さえます。</t>
  </si>
  <si>
    <t>よくある提言（響かない）</t>
  </si>
  <si>
    <t>経営層の本音</t>
  </si>
  <si>
    <t>「データドリブン経営を推進しましょう」</t>
  </si>
  <si>
    <t>もう何年も聞いている。で、何が変わるのか？</t>
  </si>
  <si>
    <t>「DWHを刷新しましょう」</t>
  </si>
  <si>
    <t>また基盤投資か。前回のROIも曖昧なのに</t>
  </si>
  <si>
    <t>「AI人材を育成しましょう」</t>
  </si>
  <si>
    <t>育成に何年かかる？事業は待ってくれない</t>
  </si>
  <si>
    <t>⇒多くの日本企業の経営者が一般的に認識し、考えていることをベースにする</t>
    <rPh sb="1" eb="2">
      <t>オオ</t>
    </rPh>
    <rPh sb="4" eb="8">
      <t>ニホンキギョウ</t>
    </rPh>
    <rPh sb="9" eb="12">
      <t>ケイエイシャ</t>
    </rPh>
    <rPh sb="13" eb="16">
      <t>イッパンテキ</t>
    </rPh>
    <rPh sb="17" eb="19">
      <t>ニンシキ</t>
    </rPh>
    <rPh sb="21" eb="22">
      <t>カンガ</t>
    </rPh>
    <phoneticPr fontId="2"/>
  </si>
  <si>
    <t>「生成AIを活用しましょう」</t>
  </si>
  <si>
    <t>流行りに乗るだけでは意味がない</t>
  </si>
  <si>
    <t>※コンサルの提言や指摘、政府やシンクタンク、日経新聞、日経クロステック（海外のモノも含める）その他広く読まれている記事の内容がベース</t>
    <rPh sb="22" eb="24">
      <t>ニッケイ</t>
    </rPh>
    <rPh sb="23" eb="25">
      <t>ニッケイ</t>
    </rPh>
    <rPh sb="32" eb="34">
      <t>カイガイ</t>
    </rPh>
    <rPh sb="38" eb="39">
      <t>フク</t>
    </rPh>
    <rPh sb="48" eb="49">
      <t>タ</t>
    </rPh>
    <phoneticPr fontId="2"/>
  </si>
  <si>
    <r>
      <t>経営層が本当に気にしているのは、「データ」でも「AI」でもなく、事業の勝ち負け・生き残り・スピード</t>
    </r>
    <r>
      <rPr>
        <b/>
        <sz val="11"/>
        <color rgb="FF424242"/>
        <rFont val="游ゴシック"/>
        <family val="3"/>
        <charset val="128"/>
        <scheme val="minor"/>
      </rPr>
      <t>です。</t>
    </r>
  </si>
  <si>
    <t>キラーワード候補と提言フレームワーク</t>
  </si>
  <si>
    <r>
      <rPr>
        <b/>
        <sz val="14"/>
        <color rgb="FF111827"/>
        <rFont val="Segoe UI Emoji"/>
        <family val="2"/>
      </rPr>
      <t>🏆</t>
    </r>
    <r>
      <rPr>
        <b/>
        <sz val="14"/>
        <color rgb="FF111827"/>
        <rFont val="游ゴシック"/>
        <family val="3"/>
        <charset val="128"/>
        <scheme val="minor"/>
      </rPr>
      <t xml:space="preserve"> メインキラーワード</t>
    </r>
    <phoneticPr fontId="2"/>
  </si>
  <si>
    <t>「データは"見る"時代から"効く"時代へ」</t>
  </si>
  <si>
    <r>
      <t>意図：</t>
    </r>
    <r>
      <rPr>
        <b/>
        <sz val="11"/>
        <color rgb="FF424242"/>
        <rFont val="游ゴシック"/>
        <family val="3"/>
        <charset val="128"/>
        <scheme val="minor"/>
      </rPr>
      <t xml:space="preserve"> </t>
    </r>
    <phoneticPr fontId="2"/>
  </si>
  <si>
    <t>BIダッシュボードで「見ていた」時代は終わった。</t>
    <phoneticPr fontId="2"/>
  </si>
  <si>
    <r>
      <t>今のデータ活用は、需要予測・在庫最適化・意思決定の自動化など、</t>
    </r>
    <r>
      <rPr>
        <b/>
        <sz val="11"/>
        <color rgb="FFFF0000"/>
        <rFont val="游ゴシック"/>
        <family val="3"/>
        <charset val="128"/>
        <scheme val="minor"/>
      </rPr>
      <t>P/Lに直接「効く」</t>
    </r>
    <r>
      <rPr>
        <sz val="11"/>
        <color rgb="FFFF0000"/>
        <rFont val="游ゴシック"/>
        <family val="3"/>
        <charset val="128"/>
        <scheme val="minor"/>
      </rPr>
      <t>段階</t>
    </r>
    <r>
      <rPr>
        <sz val="11"/>
        <color theme="1"/>
        <rFont val="游ゴシック"/>
        <family val="3"/>
        <charset val="128"/>
        <scheme val="minor"/>
      </rPr>
      <t>に入った。</t>
    </r>
    <r>
      <rPr>
        <b/>
        <sz val="11"/>
        <color rgb="FFFF0000"/>
        <rFont val="游ゴシック"/>
        <family val="3"/>
        <charset val="128"/>
        <scheme val="minor"/>
      </rPr>
      <t>経営層にとって「見える化」は過去の話</t>
    </r>
    <r>
      <rPr>
        <sz val="11"/>
        <color rgb="FFFF0000"/>
        <rFont val="游ゴシック"/>
        <family val="3"/>
        <charset val="128"/>
        <scheme val="minor"/>
      </rPr>
      <t>であり、「で、それで何が変わったの？」が長年のフラストレーション。</t>
    </r>
    <phoneticPr fontId="2"/>
  </si>
  <si>
    <r>
      <t>「効く」という動詞が、</t>
    </r>
    <r>
      <rPr>
        <b/>
        <sz val="11"/>
        <color rgb="FFFF0000"/>
        <rFont val="游ゴシック"/>
        <family val="3"/>
        <charset val="128"/>
        <scheme val="minor"/>
      </rPr>
      <t>投資対効果と事業インパクトを直感的に想起</t>
    </r>
    <r>
      <rPr>
        <sz val="11"/>
        <color rgb="FFFF0000"/>
        <rFont val="游ゴシック"/>
        <family val="3"/>
        <charset val="128"/>
        <scheme val="minor"/>
      </rPr>
      <t>させます。</t>
    </r>
    <phoneticPr fontId="2"/>
  </si>
  <si>
    <t>★「効く」は曖昧で伝わらない。「データからマネタイズ」などROIに直結することを明言</t>
    <rPh sb="2" eb="3">
      <t>キ</t>
    </rPh>
    <rPh sb="6" eb="8">
      <t>アイマイ</t>
    </rPh>
    <rPh sb="9" eb="10">
      <t>ツタ</t>
    </rPh>
    <rPh sb="33" eb="35">
      <t>チョッケツ</t>
    </rPh>
    <rPh sb="40" eb="42">
      <t>メイゲン</t>
    </rPh>
    <phoneticPr fontId="2"/>
  </si>
  <si>
    <t>提言の全体構造（3層）</t>
  </si>
  <si>
    <r>
      <t>経営層の関心事に沿って、</t>
    </r>
    <r>
      <rPr>
        <b/>
        <sz val="11"/>
        <color rgb="FF111827"/>
        <rFont val="游ゴシック"/>
        <family val="3"/>
        <charset val="128"/>
        <scheme val="minor"/>
      </rPr>
      <t>危機感 → 転換の本質 → 具体的</t>
    </r>
    <r>
      <rPr>
        <sz val="11"/>
        <color rgb="FF111827"/>
        <rFont val="游ゴシック"/>
        <family val="3"/>
        <charset val="128"/>
        <scheme val="minor"/>
      </rPr>
      <t>な勝ち筋</t>
    </r>
    <r>
      <rPr>
        <sz val="11"/>
        <color rgb="FF424242"/>
        <rFont val="游ゴシック"/>
        <family val="3"/>
        <charset val="128"/>
        <scheme val="minor"/>
      </rPr>
      <t>の3層で構成します。</t>
    </r>
    <phoneticPr fontId="2"/>
  </si>
  <si>
    <t>第1層：危機感を喚起する ―「このままでは負ける」</t>
  </si>
  <si>
    <t>キラーワード①</t>
  </si>
  <si>
    <t>「BIで"見えている"のに"勝てない"のはなぜか」</t>
  </si>
  <si>
    <t>根拠</t>
  </si>
  <si>
    <t>現実</t>
  </si>
  <si>
    <t>多くの大手製造業はDWH・BIに相当額を投資済み。ダッシュボードは整備されている</t>
  </si>
  <si>
    <t>しかし</t>
  </si>
  <si>
    <r>
      <rPr>
        <b/>
        <sz val="11"/>
        <rFont val="游ゴシック"/>
        <family val="3"/>
        <charset val="128"/>
        <scheme val="minor"/>
      </rPr>
      <t>PwCが指摘</t>
    </r>
    <r>
      <rPr>
        <sz val="11"/>
        <rFont val="游ゴシック"/>
        <family val="3"/>
        <charset val="128"/>
        <scheme val="minor"/>
      </rPr>
      <t>する通り</t>
    </r>
    <r>
      <rPr>
        <sz val="11"/>
        <color rgb="FF424242"/>
        <rFont val="游ゴシック"/>
        <family val="3"/>
        <charset val="128"/>
        <scheme val="minor"/>
      </rPr>
      <t>「データドリブン経営は主流化したが、蓄積データの具体的活用は模索中」。</t>
    </r>
    <r>
      <rPr>
        <b/>
        <sz val="11"/>
        <color rgb="FF424242"/>
        <rFont val="游ゴシック"/>
        <family val="3"/>
        <charset val="128"/>
        <scheme val="minor"/>
      </rPr>
      <t>見えているが、打ち手に変換できていない</t>
    </r>
    <phoneticPr fontId="2"/>
  </si>
  <si>
    <t>競合の動き</t>
  </si>
  <si>
    <t>グローバル製造業はAI×数理最適化で需要予測・SCMを変革し、コスト・リードタイムで差を広げている</t>
  </si>
  <si>
    <t>データが示す危機</t>
  </si>
  <si>
    <t>日本のデータ・AI活用導入率は約2割。米独は5割超（総務省）。この差は「情報格差」ではなく「実行格差」</t>
  </si>
  <si>
    <t>⇒転換点である2023年の直前の数字</t>
    <rPh sb="1" eb="4">
      <t>テンカンテン</t>
    </rPh>
    <rPh sb="13" eb="15">
      <t>チョクゼン</t>
    </rPh>
    <rPh sb="16" eb="18">
      <t>スウジ</t>
    </rPh>
    <phoneticPr fontId="2"/>
  </si>
  <si>
    <r>
      <t>刺さるポイント： 「うちはBIを入れている」という安心感を揺さぶり、</t>
    </r>
    <r>
      <rPr>
        <b/>
        <sz val="11"/>
        <color rgb="FFFF0000"/>
        <rFont val="游ゴシック"/>
        <family val="3"/>
        <charset val="128"/>
        <scheme val="minor"/>
      </rPr>
      <t>「見えているだけでは競争に負ける」</t>
    </r>
    <r>
      <rPr>
        <sz val="11"/>
        <color rgb="FFFF0000"/>
        <rFont val="游ゴシック"/>
        <family val="3"/>
        <charset val="128"/>
        <scheme val="minor"/>
      </rPr>
      <t>という危機感を生む。</t>
    </r>
    <phoneticPr fontId="2"/>
  </si>
  <si>
    <t>⇒上手くデータ利活用ができていれば、逆に「うちは大丈夫だ」と安堵感を得られる部分。（あえて強く危機感を煽る必要はない）</t>
    <rPh sb="1" eb="3">
      <t>ウマ</t>
    </rPh>
    <rPh sb="45" eb="46">
      <t>ツヨ</t>
    </rPh>
    <rPh sb="47" eb="50">
      <t>キキカン</t>
    </rPh>
    <rPh sb="51" eb="52">
      <t>アオ</t>
    </rPh>
    <rPh sb="53" eb="55">
      <t>ヒツヨウ</t>
    </rPh>
    <phoneticPr fontId="2"/>
  </si>
  <si>
    <t>⇒優先順位の問題のため、出来ない要因を除外できれば良い。</t>
    <rPh sb="1" eb="5">
      <t>ユウセンジュンイ</t>
    </rPh>
    <rPh sb="6" eb="8">
      <t>モンダイ</t>
    </rPh>
    <rPh sb="12" eb="14">
      <t>デキ</t>
    </rPh>
    <rPh sb="16" eb="18">
      <t>ヨウイン</t>
    </rPh>
    <rPh sb="19" eb="21">
      <t>ジョガイ</t>
    </rPh>
    <rPh sb="25" eb="26">
      <t>ヨ</t>
    </rPh>
    <phoneticPr fontId="2"/>
  </si>
  <si>
    <t>キラーワード②</t>
  </si>
  <si>
    <t>「データの"負債化"が始まっている」</t>
  </si>
  <si>
    <t>蓄積し続けるデータはストレージコスト、整合性維持コスト、セキュリティリスクを増大させる</t>
  </si>
  <si>
    <r>
      <t>活用されないデータは「資産」ではなく「負債」。</t>
    </r>
    <r>
      <rPr>
        <b/>
        <sz val="11"/>
        <color rgb="FF424242"/>
        <rFont val="游ゴシック"/>
        <family val="3"/>
        <charset val="128"/>
        <scheme val="minor"/>
      </rPr>
      <t>Deloitteが指摘</t>
    </r>
    <r>
      <rPr>
        <sz val="11"/>
        <color rgb="FF424242"/>
        <rFont val="游ゴシック"/>
        <family val="3"/>
        <charset val="128"/>
        <scheme val="minor"/>
      </rPr>
      <t>するDWHの課題（コスト、整合性維持）がまさにこれ</t>
    </r>
    <phoneticPr fontId="2"/>
  </si>
  <si>
    <t>AI時代の加速</t>
  </si>
  <si>
    <r>
      <rPr>
        <b/>
        <sz val="11"/>
        <color rgb="FF424242"/>
        <rFont val="游ゴシック"/>
        <family val="3"/>
        <charset val="128"/>
        <scheme val="minor"/>
      </rPr>
      <t>KPMGが警鐘</t>
    </r>
    <r>
      <rPr>
        <sz val="11"/>
        <color rgb="FF424242"/>
        <rFont val="游ゴシック"/>
        <family val="3"/>
        <charset val="128"/>
        <scheme val="minor"/>
      </rPr>
      <t>を鳴らす「ガバナンス不足がAI推進の障害」。ガバナンスなきデータ蓄積は、生成AI活用の足枷になる</t>
    </r>
    <phoneticPr fontId="2"/>
  </si>
  <si>
    <r>
      <t>刺さるポイント： 「データは資産」という常識を反転させ、</t>
    </r>
    <r>
      <rPr>
        <b/>
        <sz val="11"/>
        <color rgb="FFFF0000"/>
        <rFont val="游ゴシック"/>
        <family val="3"/>
        <charset val="128"/>
        <scheme val="minor"/>
      </rPr>
      <t>「使えないデータはコストでありリスク」</t>
    </r>
    <r>
      <rPr>
        <sz val="11"/>
        <color rgb="FFFF0000"/>
        <rFont val="游ゴシック"/>
        <family val="3"/>
        <charset val="128"/>
        <scheme val="minor"/>
      </rPr>
      <t>という経営判断を迫る。</t>
    </r>
    <phoneticPr fontId="2"/>
  </si>
  <si>
    <t>⇒クラウド上にデータを保持する場合は特に顕著に現れる（リアルタイムでコストが見える、リスクも金額化して示す）</t>
    <rPh sb="5" eb="6">
      <t>ジョウ</t>
    </rPh>
    <rPh sb="11" eb="13">
      <t>ホジ</t>
    </rPh>
    <rPh sb="15" eb="17">
      <t>バアイ</t>
    </rPh>
    <rPh sb="18" eb="19">
      <t>トク</t>
    </rPh>
    <rPh sb="20" eb="22">
      <t>ケンチョ</t>
    </rPh>
    <rPh sb="23" eb="24">
      <t>アラワ</t>
    </rPh>
    <rPh sb="38" eb="39">
      <t>ミ</t>
    </rPh>
    <rPh sb="46" eb="48">
      <t>キンガク</t>
    </rPh>
    <rPh sb="48" eb="49">
      <t>カ</t>
    </rPh>
    <rPh sb="51" eb="52">
      <t>シメ</t>
    </rPh>
    <phoneticPr fontId="2"/>
  </si>
  <si>
    <t>第2層：転換の本質を伝える ―「何が変わったのか」</t>
  </si>
  <si>
    <t>キラーワード③</t>
    <phoneticPr fontId="2"/>
  </si>
  <si>
    <t>「"集めてから考える"から"つないで効かせる"へ」</t>
  </si>
  <si>
    <t>過去の発想</t>
  </si>
  <si>
    <t>とにかくデータを集める → DWHに蓄積 → 後から分析（結局活用されない）</t>
  </si>
  <si>
    <t>現在の発想</t>
  </si>
  <si>
    <r>
      <rPr>
        <b/>
        <sz val="11"/>
        <color rgb="FF424242"/>
        <rFont val="游ゴシック"/>
        <family val="3"/>
        <charset val="128"/>
        <scheme val="minor"/>
      </rPr>
      <t>Deloitteが提示</t>
    </r>
    <r>
      <rPr>
        <sz val="11"/>
        <color rgb="FF424242"/>
        <rFont val="游ゴシック"/>
        <family val="3"/>
        <charset val="128"/>
        <scheme val="minor"/>
      </rPr>
      <t>する「集める → つなぐ」潮流。データメッシュ/ファブリックで、必要なデータを必要な人が必要な時にアクセス</t>
    </r>
    <phoneticPr fontId="2"/>
  </si>
  <si>
    <t>製造業への意味</t>
  </si>
  <si>
    <t>設計・調達・生産・販売・物流の各領域のデータが「つながる」ことで初めて、E2Eの最適化が可能になる</t>
  </si>
  <si>
    <r>
      <t>刺さるポイント： 「また大規模なデータ統合プロジェクトか」という警戒感を解き、</t>
    </r>
    <r>
      <rPr>
        <b/>
        <sz val="11"/>
        <color rgb="FFFF0000"/>
        <rFont val="游ゴシック"/>
        <family val="3"/>
        <charset val="128"/>
        <scheme val="minor"/>
      </rPr>
      <t>「全部集めなくてもつなげば効く」</t>
    </r>
    <r>
      <rPr>
        <sz val="11"/>
        <color rgb="FFFF0000"/>
        <rFont val="游ゴシック"/>
        <family val="3"/>
        <charset val="128"/>
        <scheme val="minor"/>
      </rPr>
      <t>という新しいアプローチを提示。</t>
    </r>
    <phoneticPr fontId="2"/>
  </si>
  <si>
    <t>⇒Why AWS に繋がる</t>
    <rPh sb="10" eb="11">
      <t>ツナ</t>
    </rPh>
    <phoneticPr fontId="2"/>
  </si>
  <si>
    <t>キラーワード④</t>
    <phoneticPr fontId="2"/>
  </si>
  <si>
    <t>「AIは"専門家の道具"から"現場の空気"になった」</t>
  </si>
  <si>
    <t>転換点</t>
  </si>
  <si>
    <t>生成AIの登場でAI活用の敷居が劇的に低下。専門知識なしにデータ対話が可能に</t>
    <phoneticPr fontId="2"/>
  </si>
  <si>
    <t>これまで「データサイエンティストがいないからできない」という言い訳が通用しなくなった</t>
  </si>
  <si>
    <t>具体例</t>
  </si>
  <si>
    <t>NIKKEI KAIのような生成AI×業務データの組合せで、企画・調査業務が変革。TISのナレッジグラフ連携でDWH構築工数が削減され、現場主導のデータ活用が可能に</t>
    <phoneticPr fontId="2"/>
  </si>
  <si>
    <t>⇒セマンティック（意味論的）なビジネスコンテキストを活用したデータ利活用　⇒「意思決定の迅速化・高精度化」＋「分析の民主化」</t>
    <phoneticPr fontId="2"/>
  </si>
  <si>
    <r>
      <t>刺さるポイント： 「AI人材がいない」という長年の課題認識を持つ経営層に、</t>
    </r>
    <r>
      <rPr>
        <b/>
        <sz val="11"/>
        <color rgb="FFFF0000"/>
        <rFont val="游ゴシック"/>
        <family val="3"/>
        <charset val="128"/>
        <scheme val="minor"/>
      </rPr>
      <t>「もうその前提が変わった」</t>
    </r>
    <r>
      <rPr>
        <sz val="11"/>
        <color rgb="FFFF0000"/>
        <rFont val="游ゴシック"/>
        <family val="3"/>
        <charset val="128"/>
        <scheme val="minor"/>
      </rPr>
      <t>と伝える。</t>
    </r>
    <phoneticPr fontId="2"/>
  </si>
  <si>
    <t>⇒AIは既にコモディティ化。ナレッジグラフも必須級　⇒Why AWS(Neptune + Bedrock + Sagemaker AI)につながる（もはやCopilotと比較の必要なし）</t>
    <rPh sb="4" eb="5">
      <t>スデ</t>
    </rPh>
    <rPh sb="12" eb="13">
      <t>カ</t>
    </rPh>
    <rPh sb="22" eb="24">
      <t>ヒッス</t>
    </rPh>
    <rPh sb="24" eb="25">
      <t>キュウ</t>
    </rPh>
    <rPh sb="85" eb="87">
      <t>ヒカク</t>
    </rPh>
    <rPh sb="88" eb="90">
      <t>ヒツヨウ</t>
    </rPh>
    <phoneticPr fontId="2"/>
  </si>
  <si>
    <t>第3層：具体的な勝ち筋を示す ―「何をすればいいのか」</t>
  </si>
  <si>
    <t>キラーワード⑤（最も具体的で製造業に直結）</t>
  </si>
  <si>
    <t>「予測で守り、最適化で攻める ― SCMをP/Lエンジンに変える」</t>
  </si>
  <si>
    <t>PwCの提言</t>
  </si>
  <si>
    <t>ERP・特売情報など精度の高いデータを活用し、需要予測には予測モデル、PSI・需給計画には数理最適化を組み合わせた「予測駆動型のSCM変革」を推奨</t>
  </si>
  <si>
    <t>製造業の痛み</t>
  </si>
  <si>
    <t>Oracle記事が整理する製造業の主要課題＝供給網混乱・原材料高・需要予測精度・在庫最適化・生産計画精度。すべてSCMの問題</t>
  </si>
  <si>
    <t>定量インパクト</t>
  </si>
  <si>
    <t>需要予測精度向上 → 在庫削減 → キャッシュフロー改善 → 欠品削減 → 売上機会損失の回避。P/Lの複数行に同時に「効く」</t>
  </si>
  <si>
    <t>なぜ「今」か</t>
  </si>
  <si>
    <t>生成AI×ナレッジグラフで非構造化データ（営業日報、市場レポート等）もSCM予測に組み込める時代になった</t>
  </si>
  <si>
    <r>
      <t>刺さるポイント： SCMは製造業経営者にとって最も身近で、かつP/Lへの影響が最も大きい領域。「AIで何ができるか」ではなく</t>
    </r>
    <r>
      <rPr>
        <b/>
        <sz val="11"/>
        <color rgb="FFFF0000"/>
        <rFont val="游ゴシック"/>
        <family val="3"/>
        <charset val="128"/>
        <scheme val="minor"/>
      </rPr>
      <t>「SCMのどこにいくら効くか」</t>
    </r>
    <r>
      <rPr>
        <sz val="11"/>
        <color rgb="FFFF0000"/>
        <rFont val="游ゴシック"/>
        <family val="3"/>
        <charset val="128"/>
        <scheme val="minor"/>
      </rPr>
      <t>という言語で語ることで、投資判断を引き出す。</t>
    </r>
    <phoneticPr fontId="2"/>
  </si>
  <si>
    <t>⇒経営情報システムなどと違い、即座にP/Lに効くため、リスクはあれども価値は見え易い（ROIも推測しやすい）</t>
    <rPh sb="1" eb="3">
      <t>ケイエイ</t>
    </rPh>
    <rPh sb="3" eb="5">
      <t>ジョウホウ</t>
    </rPh>
    <rPh sb="12" eb="13">
      <t>チガ</t>
    </rPh>
    <rPh sb="15" eb="17">
      <t>ソクザ</t>
    </rPh>
    <rPh sb="22" eb="23">
      <t>キ</t>
    </rPh>
    <rPh sb="35" eb="37">
      <t>カチ</t>
    </rPh>
    <rPh sb="38" eb="39">
      <t>ミ</t>
    </rPh>
    <rPh sb="40" eb="41">
      <t>ヤス</t>
    </rPh>
    <rPh sb="47" eb="49">
      <t>スイソク</t>
    </rPh>
    <phoneticPr fontId="2"/>
  </si>
  <si>
    <t>キラーワード⑥</t>
  </si>
  <si>
    <t>「3年かけた基盤構築はもう要らない ― 90日で"効く"を証明せよ」</t>
  </si>
  <si>
    <t>過去の失敗体験</t>
  </si>
  <si>
    <t>大規模DWH刷新プロジェクトが2-3年かかり、完成時には要件が陳腐化。経営層のDX投資への不信感の根源</t>
  </si>
  <si>
    <t>現在の選択肢</t>
  </si>
  <si>
    <r>
      <t>クラウドDWH/レイクハウス＋生成AI＋ナレッジグラフの組合せで、特定ユースケースを短期間で立ち上げ可能。TISのSAP BDC連携やAWS Japan事例が示す通り、</t>
    </r>
    <r>
      <rPr>
        <b/>
        <sz val="11"/>
        <color rgb="FF424242"/>
        <rFont val="游ゴシック"/>
        <family val="3"/>
        <charset val="128"/>
        <scheme val="minor"/>
      </rPr>
      <t>既存SAP基盤からの段階的アプローチが現実的</t>
    </r>
    <phoneticPr fontId="2"/>
  </si>
  <si>
    <t>提言</t>
  </si>
  <si>
    <r>
      <t>全社統合基盤を「一括構築」するのではなく、</t>
    </r>
    <r>
      <rPr>
        <b/>
        <sz val="11"/>
        <color rgb="FF424242"/>
        <rFont val="游ゴシック"/>
        <family val="3"/>
        <charset val="128"/>
        <scheme val="minor"/>
      </rPr>
      <t>「SCMの需要予測」等の特定領域で90日間のPoV（Proof of Value）を実施</t>
    </r>
    <r>
      <rPr>
        <sz val="11"/>
        <color rgb="FF424242"/>
        <rFont val="游ゴシック"/>
        <family val="3"/>
        <charset val="128"/>
        <scheme val="minor"/>
      </rPr>
      <t>し、P/Lインパクトを実証してから拡大する</t>
    </r>
    <phoneticPr fontId="2"/>
  </si>
  <si>
    <r>
      <t>刺さるポイント： 「また数年がかりのプロジェクトか」という経営層の最大の警戒を解除し、</t>
    </r>
    <r>
      <rPr>
        <b/>
        <sz val="11"/>
        <color rgb="FFFF0000"/>
        <rFont val="游ゴシック"/>
        <family val="3"/>
        <charset val="128"/>
        <scheme val="minor"/>
      </rPr>
      <t>「小さく始めて早く効果を証明する」</t>
    </r>
    <r>
      <rPr>
        <sz val="11"/>
        <color rgb="FFFF0000"/>
        <rFont val="游ゴシック"/>
        <family val="3"/>
        <charset val="128"/>
        <scheme val="minor"/>
      </rPr>
      <t>アプローチを提示。</t>
    </r>
    <phoneticPr fontId="2"/>
  </si>
  <si>
    <t>キラーワード一覧（まとめ）</t>
  </si>
  <si>
    <t>層</t>
  </si>
  <si>
    <t>キラーワード</t>
  </si>
  <si>
    <t>狙い</t>
  </si>
  <si>
    <t>刺さるポイント</t>
  </si>
  <si>
    <t>解説（背景・根拠）</t>
  </si>
  <si>
    <t>総括</t>
  </si>
  <si>
    <r>
      <t xml:space="preserve">「データは"見る"時代から"効く"時代へ」
</t>
    </r>
    <r>
      <rPr>
        <b/>
        <sz val="11"/>
        <color rgb="FF00B050"/>
        <rFont val="游ゴシック"/>
        <family val="3"/>
        <charset val="128"/>
        <scheme val="minor"/>
      </rPr>
      <t>⇒曖昧な表現ではなく、「データをマネタイズ」などROI直結を明言</t>
    </r>
    <rPh sb="23" eb="25">
      <t>アイマイ</t>
    </rPh>
    <rPh sb="26" eb="28">
      <t>ヒョウゲン</t>
    </rPh>
    <rPh sb="49" eb="51">
      <t>チョッケツ</t>
    </rPh>
    <rPh sb="52" eb="54">
      <t>メイゲン</t>
    </rPh>
    <phoneticPr fontId="2"/>
  </si>
  <si>
    <t>全体を貫くメインメッセージ</t>
  </si>
  <si>
    <r>
      <t>BIダッシュボードで「見える化」に投資してきた経営層の長年のフラストレーション＝「で、結局何が変わったのか？」に直接応える。</t>
    </r>
    <r>
      <rPr>
        <b/>
        <sz val="11"/>
        <color rgb="FFFF0000"/>
        <rFont val="游ゴシック"/>
        <family val="3"/>
        <charset val="128"/>
        <scheme val="minor"/>
      </rPr>
      <t>「効く」</t>
    </r>
    <r>
      <rPr>
        <sz val="11"/>
        <color theme="1"/>
        <rFont val="游ゴシック"/>
        <family val="3"/>
        <charset val="128"/>
        <scheme val="minor"/>
      </rPr>
      <t>という動詞が</t>
    </r>
    <r>
      <rPr>
        <b/>
        <sz val="11"/>
        <color rgb="FFFF0000"/>
        <rFont val="游ゴシック"/>
        <family val="3"/>
        <charset val="128"/>
        <scheme val="minor"/>
      </rPr>
      <t>P/Lインパクトと投資対効果を直感的に想起</t>
    </r>
    <r>
      <rPr>
        <sz val="11"/>
        <color theme="1"/>
        <rFont val="游ゴシック"/>
        <family val="3"/>
        <charset val="128"/>
        <scheme val="minor"/>
      </rPr>
      <t>させる</t>
    </r>
    <phoneticPr fontId="2"/>
  </si>
  <si>
    <r>
      <t>生成AI・ナレッジグラフ・数理最適化の登場により、データ活用は「可視化→報告→人間が判断」から</t>
    </r>
    <r>
      <rPr>
        <b/>
        <sz val="11"/>
        <color theme="1"/>
        <rFont val="游ゴシック"/>
        <family val="3"/>
        <charset val="128"/>
        <scheme val="minor"/>
      </rPr>
      <t>「予測→最適化→AIが推奨・自動実行」</t>
    </r>
    <r>
      <rPr>
        <sz val="11"/>
        <color theme="1"/>
        <rFont val="游ゴシック"/>
        <family val="3"/>
        <charset val="128"/>
        <scheme val="minor"/>
      </rPr>
      <t>へ進化した。BIは基礎インフラ化し、差別化要因は「データで事業にどう効かせるか」に移行している</t>
    </r>
    <phoneticPr fontId="2"/>
  </si>
  <si>
    <t>危機感</t>
  </si>
  <si>
    <t>現状への安心感を揺さぶる</t>
  </si>
  <si>
    <r>
      <t>多くの大手製造業はDWH・BIに相当額を投資済みで「うちはデータ活用している」という自己認識がある。その安心感を揺さぶり</t>
    </r>
    <r>
      <rPr>
        <b/>
        <sz val="11"/>
        <color rgb="FFFF0000"/>
        <rFont val="游ゴシック"/>
        <family val="3"/>
        <charset val="128"/>
        <scheme val="minor"/>
      </rPr>
      <t>「見えているだけでは競争に負ける」</t>
    </r>
    <r>
      <rPr>
        <sz val="11"/>
        <color theme="1"/>
        <rFont val="游ゴシック"/>
        <family val="3"/>
        <charset val="128"/>
        <scheme val="minor"/>
      </rPr>
      <t>という危機感を生む</t>
    </r>
    <phoneticPr fontId="2"/>
  </si>
  <si>
    <r>
      <rPr>
        <b/>
        <sz val="11"/>
        <color rgb="FFFF0000"/>
        <rFont val="游ゴシック"/>
        <family val="3"/>
        <charset val="128"/>
        <scheme val="minor"/>
      </rPr>
      <t>PwC</t>
    </r>
    <r>
      <rPr>
        <sz val="11"/>
        <color theme="1"/>
        <rFont val="游ゴシック"/>
        <family val="3"/>
        <charset val="128"/>
        <scheme val="minor"/>
      </rPr>
      <t>は「データドリブン経営は主流化したが蓄積データの具体的活用は模索中」と指摘。</t>
    </r>
    <r>
      <rPr>
        <b/>
        <sz val="11"/>
        <color theme="1"/>
        <rFont val="游ゴシック"/>
        <family val="3"/>
        <charset val="128"/>
        <scheme val="minor"/>
      </rPr>
      <t>日本のデータ・AI活用導入率は約2割で米独（5割超）と大差</t>
    </r>
    <r>
      <rPr>
        <sz val="11"/>
        <color theme="1"/>
        <rFont val="游ゴシック"/>
        <family val="3"/>
        <charset val="128"/>
        <scheme val="minor"/>
      </rPr>
      <t>。グローバル製造業は</t>
    </r>
    <r>
      <rPr>
        <b/>
        <sz val="11"/>
        <color theme="1"/>
        <rFont val="游ゴシック"/>
        <family val="3"/>
        <charset val="128"/>
        <scheme val="minor"/>
      </rPr>
      <t>AI×数理最適化</t>
    </r>
    <r>
      <rPr>
        <sz val="11"/>
        <color theme="1"/>
        <rFont val="游ゴシック"/>
        <family val="3"/>
        <charset val="128"/>
        <scheme val="minor"/>
      </rPr>
      <t>で需要予測・SCMを変革しコスト・リードタイムで差を広げており、この差は「情報格差」ではなく</t>
    </r>
    <r>
      <rPr>
        <b/>
        <sz val="11"/>
        <color theme="1"/>
        <rFont val="游ゴシック"/>
        <family val="3"/>
        <charset val="128"/>
        <scheme val="minor"/>
      </rPr>
      <t>「実行格差」</t>
    </r>
    <phoneticPr fontId="2"/>
  </si>
  <si>
    <t>「データの"負債化"が始まっている」</t>
    <phoneticPr fontId="2"/>
  </si>
  <si>
    <t>「データ＝資産」の常識を反転させる</t>
  </si>
  <si>
    <r>
      <t>「データは資産である」という経営常識を反転させることで、使わないデータの蓄積が持つコスト・リスクへの意識を喚起し、</t>
    </r>
    <r>
      <rPr>
        <b/>
        <sz val="11"/>
        <color rgb="FFFF0000"/>
        <rFont val="游ゴシック"/>
        <family val="3"/>
        <charset val="128"/>
        <scheme val="minor"/>
      </rPr>
      <t>「持っているだけではダメ。活用できなければ負債」</t>
    </r>
    <r>
      <rPr>
        <sz val="11"/>
        <color theme="1"/>
        <rFont val="游ゴシック"/>
        <family val="3"/>
        <charset val="128"/>
        <scheme val="minor"/>
      </rPr>
      <t>という経営判断を迫る</t>
    </r>
    <phoneticPr fontId="2"/>
  </si>
  <si>
    <r>
      <rPr>
        <b/>
        <sz val="11"/>
        <color theme="1"/>
        <rFont val="游ゴシック"/>
        <family val="3"/>
        <charset val="128"/>
        <scheme val="minor"/>
      </rPr>
      <t>蓄積し続けるデータ</t>
    </r>
    <r>
      <rPr>
        <sz val="11"/>
        <color theme="1"/>
        <rFont val="游ゴシック"/>
        <family val="3"/>
        <charset val="128"/>
        <scheme val="minor"/>
      </rPr>
      <t>は</t>
    </r>
    <r>
      <rPr>
        <b/>
        <sz val="11"/>
        <color theme="1"/>
        <rFont val="游ゴシック"/>
        <family val="3"/>
        <charset val="128"/>
        <scheme val="minor"/>
      </rPr>
      <t>ストレージコスト、整合性維持コスト、セキュリティリスクを増大</t>
    </r>
    <r>
      <rPr>
        <sz val="11"/>
        <color theme="1"/>
        <rFont val="游ゴシック"/>
        <family val="3"/>
        <charset val="128"/>
        <scheme val="minor"/>
      </rPr>
      <t>させる（</t>
    </r>
    <r>
      <rPr>
        <b/>
        <sz val="11"/>
        <color rgb="FFFF0000"/>
        <rFont val="游ゴシック"/>
        <family val="3"/>
        <charset val="128"/>
        <scheme val="minor"/>
      </rPr>
      <t>Deloitte</t>
    </r>
    <r>
      <rPr>
        <sz val="11"/>
        <color theme="1"/>
        <rFont val="游ゴシック"/>
        <family val="3"/>
        <charset val="128"/>
        <scheme val="minor"/>
      </rPr>
      <t>）。さらに</t>
    </r>
    <r>
      <rPr>
        <b/>
        <sz val="11"/>
        <color rgb="FFFF0000"/>
        <rFont val="游ゴシック"/>
        <family val="3"/>
        <charset val="128"/>
        <scheme val="minor"/>
      </rPr>
      <t>KPMG</t>
    </r>
    <r>
      <rPr>
        <sz val="11"/>
        <color theme="1"/>
        <rFont val="游ゴシック"/>
        <family val="3"/>
        <charset val="128"/>
        <scheme val="minor"/>
      </rPr>
      <t>は「ガバナンス不足がAI推進の障害」と警鐘を鳴らしており、</t>
    </r>
    <r>
      <rPr>
        <b/>
        <sz val="11"/>
        <color theme="1"/>
        <rFont val="游ゴシック"/>
        <family val="3"/>
        <charset val="128"/>
        <scheme val="minor"/>
      </rPr>
      <t>ガバナンスなきデータ蓄積は生成AI時代においてむしろ足枷</t>
    </r>
    <r>
      <rPr>
        <sz val="11"/>
        <color theme="1"/>
        <rFont val="游ゴシック"/>
        <family val="3"/>
        <charset val="128"/>
        <scheme val="minor"/>
      </rPr>
      <t>になる</t>
    </r>
    <phoneticPr fontId="2"/>
  </si>
  <si>
    <t>転換</t>
  </si>
  <si>
    <r>
      <t xml:space="preserve">「"集めてから考える"から"つないで効かせる"へ」
</t>
    </r>
    <r>
      <rPr>
        <b/>
        <sz val="11"/>
        <color rgb="FF0070C0"/>
        <rFont val="游ゴシック"/>
        <family val="3"/>
        <charset val="128"/>
        <scheme val="minor"/>
      </rPr>
      <t>⇒データは、蓄積が前提ではなく、必要な分だけ賢く活用
（量からセマンティックへ）</t>
    </r>
    <rPh sb="32" eb="34">
      <t>チクセキ</t>
    </rPh>
    <rPh sb="35" eb="37">
      <t>ゼンテイ</t>
    </rPh>
    <rPh sb="42" eb="44">
      <t>ヒツヨウ</t>
    </rPh>
    <rPh sb="45" eb="46">
      <t>ブン</t>
    </rPh>
    <rPh sb="48" eb="49">
      <t>カシコ</t>
    </rPh>
    <rPh sb="50" eb="52">
      <t>カツヨウ</t>
    </rPh>
    <rPh sb="54" eb="55">
      <t>リョウ</t>
    </rPh>
    <phoneticPr fontId="2"/>
  </si>
  <si>
    <t>大規模データ統合プロジェクトへの警戒感を解く</t>
  </si>
  <si>
    <r>
      <t>「また全社データ統合に数年・数十億か」という経営層の最大の拒否反応を先回りして解消し、</t>
    </r>
    <r>
      <rPr>
        <b/>
        <sz val="11"/>
        <color rgb="FFFF0000"/>
        <rFont val="游ゴシック"/>
        <family val="3"/>
        <charset val="128"/>
        <scheme val="minor"/>
      </rPr>
      <t>「全部集めなくてもつなげば効く」</t>
    </r>
    <r>
      <rPr>
        <sz val="11"/>
        <color theme="1"/>
        <rFont val="游ゴシック"/>
        <family val="3"/>
        <charset val="128"/>
        <scheme val="minor"/>
      </rPr>
      <t>という新しいアプローチの存在を示す</t>
    </r>
    <phoneticPr fontId="2"/>
  </si>
  <si>
    <r>
      <rPr>
        <b/>
        <sz val="11"/>
        <color rgb="FFFF0000"/>
        <rFont val="游ゴシック"/>
        <family val="3"/>
        <charset val="128"/>
        <scheme val="minor"/>
      </rPr>
      <t>Deloitte</t>
    </r>
    <r>
      <rPr>
        <sz val="11"/>
        <color theme="1"/>
        <rFont val="游ゴシック"/>
        <family val="3"/>
        <charset val="128"/>
        <scheme val="minor"/>
      </rPr>
      <t>が提示する</t>
    </r>
    <r>
      <rPr>
        <b/>
        <sz val="11"/>
        <color theme="1"/>
        <rFont val="游ゴシック"/>
        <family val="3"/>
        <charset val="128"/>
        <scheme val="minor"/>
      </rPr>
      <t>「集める→つなぐ」への潮流</t>
    </r>
    <r>
      <rPr>
        <sz val="11"/>
        <color theme="1"/>
        <rFont val="游ゴシック"/>
        <family val="3"/>
        <charset val="128"/>
        <scheme val="minor"/>
      </rPr>
      <t>。</t>
    </r>
    <r>
      <rPr>
        <b/>
        <sz val="11"/>
        <color theme="1"/>
        <rFont val="游ゴシック"/>
        <family val="3"/>
        <charset val="128"/>
        <scheme val="minor"/>
      </rPr>
      <t>データメッシュ/ファブリックにより、必要なデータを必要な人が必要な時にアクセスする分散型モデル</t>
    </r>
    <r>
      <rPr>
        <sz val="11"/>
        <color theme="1"/>
        <rFont val="游ゴシック"/>
        <family val="3"/>
        <charset val="128"/>
        <scheme val="minor"/>
      </rPr>
      <t>へ移行。製造業では設計・調達・生産・販売・物流のデータが「つながる」ことで初めてE2Eの最適化が可能になる</t>
    </r>
    <phoneticPr fontId="2"/>
  </si>
  <si>
    <t>「人材がいないからできない」という長年の言い訳を無効化する</t>
  </si>
  <si>
    <r>
      <t>「AI人材がいないからデータ活用が進まない」は日本の製造業で最も多い停滞理由。</t>
    </r>
    <r>
      <rPr>
        <b/>
        <sz val="11"/>
        <color rgb="FFFF0000"/>
        <rFont val="游ゴシック"/>
        <family val="3"/>
        <charset val="128"/>
        <scheme val="minor"/>
      </rPr>
      <t>生成AIの登場でその前提自体が崩れた</t>
    </r>
    <r>
      <rPr>
        <sz val="11"/>
        <color theme="1"/>
        <rFont val="游ゴシック"/>
        <family val="3"/>
        <charset val="128"/>
        <scheme val="minor"/>
      </rPr>
      <t>ことを伝え、「やらない理由」を消す</t>
    </r>
    <phoneticPr fontId="2"/>
  </si>
  <si>
    <r>
      <rPr>
        <b/>
        <sz val="11"/>
        <color theme="1"/>
        <rFont val="游ゴシック"/>
        <family val="3"/>
        <charset val="128"/>
        <scheme val="minor"/>
      </rPr>
      <t>生成AIの登場でAI活用の敷居が劇的に低下</t>
    </r>
    <r>
      <rPr>
        <sz val="11"/>
        <color theme="1"/>
        <rFont val="游ゴシック"/>
        <family val="3"/>
        <charset val="128"/>
        <scheme val="minor"/>
      </rPr>
      <t>し、専門知識なしにデータ対話が可能に。TISのナレッジグラフ連携ではDWH構築工数が削減され現場主導のデータ活用が実現。NIKKEI KAI等の生成AI×業務データで企画・調査業務が変革されている。</t>
    </r>
    <r>
      <rPr>
        <b/>
        <sz val="11"/>
        <color theme="1"/>
        <rFont val="游ゴシック"/>
        <family val="3"/>
        <charset val="128"/>
        <scheme val="minor"/>
      </rPr>
      <t>令和7年版情報通信白書</t>
    </r>
    <r>
      <rPr>
        <sz val="11"/>
        <color theme="1"/>
        <rFont val="游ゴシック"/>
        <family val="3"/>
        <charset val="128"/>
        <scheme val="minor"/>
      </rPr>
      <t>でも</t>
    </r>
    <r>
      <rPr>
        <b/>
        <sz val="11"/>
        <color theme="1"/>
        <rFont val="游ゴシック"/>
        <family val="3"/>
        <charset val="128"/>
        <scheme val="minor"/>
      </rPr>
      <t>日本の生成AI活用は拡大傾向</t>
    </r>
    <rPh sb="125" eb="129">
      <t>ジョウホウツウシン</t>
    </rPh>
    <phoneticPr fontId="2"/>
  </si>
  <si>
    <t>勝ち筋</t>
  </si>
  <si>
    <t>最も身近な領域でP/Lへの直接的インパクトを語る</t>
  </si>
  <si>
    <r>
      <t>SCMは製造業経営者にとって最も身近かつP/L影響が最大の領域。「AIで何ができるか」ではなく</t>
    </r>
    <r>
      <rPr>
        <b/>
        <sz val="11"/>
        <color rgb="FFFF0000"/>
        <rFont val="游ゴシック"/>
        <family val="3"/>
        <charset val="128"/>
        <scheme val="minor"/>
      </rPr>
      <t>「SCMのどこにいくら効くか」</t>
    </r>
    <r>
      <rPr>
        <sz val="11"/>
        <color theme="1"/>
        <rFont val="游ゴシック"/>
        <family val="3"/>
        <charset val="128"/>
        <scheme val="minor"/>
      </rPr>
      <t>という経営言語で語ることで投資判断を引き出す</t>
    </r>
    <phoneticPr fontId="2"/>
  </si>
  <si>
    <r>
      <rPr>
        <b/>
        <sz val="11"/>
        <color rgb="FFFF0000"/>
        <rFont val="游ゴシック"/>
        <family val="3"/>
        <charset val="128"/>
        <scheme val="minor"/>
      </rPr>
      <t>PwC</t>
    </r>
    <r>
      <rPr>
        <b/>
        <sz val="11"/>
        <color theme="1"/>
        <rFont val="游ゴシック"/>
        <family val="3"/>
        <charset val="128"/>
        <scheme val="minor"/>
      </rPr>
      <t>が推奨</t>
    </r>
    <r>
      <rPr>
        <sz val="11"/>
        <color theme="1"/>
        <rFont val="游ゴシック"/>
        <family val="3"/>
        <charset val="128"/>
        <scheme val="minor"/>
      </rPr>
      <t>する「予測駆動型SCM変革」＝</t>
    </r>
    <r>
      <rPr>
        <b/>
        <sz val="11"/>
        <color theme="1"/>
        <rFont val="游ゴシック"/>
        <family val="3"/>
        <charset val="128"/>
        <scheme val="minor"/>
      </rPr>
      <t>ERP・特売情報×予測モデル×数理最適化</t>
    </r>
    <r>
      <rPr>
        <sz val="11"/>
        <color theme="1"/>
        <rFont val="游ゴシック"/>
        <family val="3"/>
        <charset val="128"/>
        <scheme val="minor"/>
      </rPr>
      <t>の組合せ。需要予測精度向上→在庫削減→キャッシュフロー改善→欠品削減→売上機会損失回避と、P/Lの複数行に同時に「効く」。Oracle記事でも製造業の主要課題は供給網・需要予測・在庫・生産計画に集中</t>
    </r>
    <phoneticPr fontId="2"/>
  </si>
  <si>
    <t>投資判断のハードルを下げ、実行の第一歩を引き出す</t>
  </si>
  <si>
    <r>
      <t>過去に大規模DWH刷新で2-3年かかり完成時には陳腐化した失敗体験を持つ経営層に対し、</t>
    </r>
    <r>
      <rPr>
        <b/>
        <sz val="11"/>
        <color rgb="FFFF0000"/>
        <rFont val="游ゴシック"/>
        <family val="3"/>
        <charset val="128"/>
        <scheme val="minor"/>
      </rPr>
      <t>「小さく始めて早く効果を証明する」</t>
    </r>
    <r>
      <rPr>
        <sz val="11"/>
        <color theme="1"/>
        <rFont val="游ゴシック"/>
        <family val="3"/>
        <charset val="128"/>
        <scheme val="minor"/>
      </rPr>
      <t>アプローチを提示することで、意思決定の障壁を最小化する</t>
    </r>
    <phoneticPr fontId="2"/>
  </si>
  <si>
    <r>
      <t>クラウドDWH/レイクハウス＋生成AI＋ナレッジグラフの組合せで、特定ユースケースの短期立ち上げが可能に。TISのSAP BDC連携や</t>
    </r>
    <r>
      <rPr>
        <b/>
        <sz val="11"/>
        <color rgb="FFFF0000"/>
        <rFont val="游ゴシック"/>
        <family val="3"/>
        <charset val="128"/>
        <scheme val="minor"/>
      </rPr>
      <t>AWS Japan</t>
    </r>
    <r>
      <rPr>
        <sz val="11"/>
        <color theme="1"/>
        <rFont val="游ゴシック"/>
        <family val="3"/>
        <charset val="128"/>
        <scheme val="minor"/>
      </rPr>
      <t>事例が示す通り、</t>
    </r>
    <r>
      <rPr>
        <b/>
        <sz val="11"/>
        <color theme="1"/>
        <rFont val="游ゴシック"/>
        <family val="3"/>
        <charset val="128"/>
        <scheme val="minor"/>
      </rPr>
      <t>既存SAP基盤からの段階的アプローチが現実的</t>
    </r>
    <r>
      <rPr>
        <sz val="11"/>
        <color theme="1"/>
        <rFont val="游ゴシック"/>
        <family val="3"/>
        <charset val="128"/>
        <scheme val="minor"/>
      </rPr>
      <t>。全社統合基盤を一括構築するのではなく</t>
    </r>
    <r>
      <rPr>
        <b/>
        <sz val="11"/>
        <color theme="1"/>
        <rFont val="游ゴシック"/>
        <family val="3"/>
        <charset val="128"/>
        <scheme val="minor"/>
      </rPr>
      <t>「SCMの需要予測」等で90日のPoV（Proof of Value）を実施</t>
    </r>
    <r>
      <rPr>
        <sz val="11"/>
        <color theme="1"/>
        <rFont val="游ゴシック"/>
        <family val="3"/>
        <charset val="128"/>
        <scheme val="minor"/>
      </rPr>
      <t>しP/Lインパクトを実証してから拡大する</t>
    </r>
    <phoneticPr fontId="2"/>
  </si>
  <si>
    <t>経営層への提言ストーリー（1枚にまとめると）</t>
  </si>
  <si>
    <t>データは「見る」時代から「効く」時代へ</t>
    <phoneticPr fontId="2"/>
  </si>
  <si>
    <t>── 大手製造業がいま転換すべき3つの理由</t>
    <phoneticPr fontId="2"/>
  </si>
  <si>
    <t xml:space="preserve">❶ 危機："見えている"だけでは勝てない時代に入った </t>
    <phoneticPr fontId="2"/>
  </si>
  <si>
    <t xml:space="preserve">    → BIは基礎インフラ化。競争優位はAI×最適化に移行</t>
    <phoneticPr fontId="2"/>
  </si>
  <si>
    <t xml:space="preserve">    → 使わないデータは資産ではなく負債</t>
    <phoneticPr fontId="2"/>
  </si>
  <si>
    <t xml:space="preserve">  ❷ 転換：ゲームのルールが変わった</t>
    <phoneticPr fontId="2"/>
  </si>
  <si>
    <t xml:space="preserve">     → 生成AIでAIは"現場の空気"に。人材不在は言い訳にならない</t>
    <phoneticPr fontId="2"/>
  </si>
  <si>
    <t xml:space="preserve">     → 全部集めなくても"つなげば効く"</t>
    <phoneticPr fontId="2"/>
  </si>
  <si>
    <t xml:space="preserve">  ❸ 勝ち筋：SCMをP/Lエンジンに変える</t>
    <phoneticPr fontId="2"/>
  </si>
  <si>
    <t xml:space="preserve">     → 予測×最適化でキャッシュフロー・売上・コストに同時に効く</t>
    <phoneticPr fontId="2"/>
  </si>
  <si>
    <t xml:space="preserve">     → 3年計画ではなく90日で効果を証明する</t>
    <phoneticPr fontId="2"/>
  </si>
  <si>
    <t>前提事項</t>
  </si>
  <si>
    <t>クライアントのSAPシステムに定型データ（過去データ）が溜まっていること</t>
  </si>
  <si>
    <t>外部の非定型データとAIによるデータ分析・結果判断を含めたデータ利活用を実現する</t>
  </si>
  <si>
    <t>技術として、定型データと非定型データの定義と格納にはナレッジグラフを利用</t>
  </si>
  <si>
    <t>Cloudソリューション（AWS / Azure / Google Cloud）の比較＋SAP製品との比較を行い、結果を以下整理した</t>
  </si>
  <si>
    <t>総合比較</t>
  </si>
  <si>
    <t>評価項目</t>
  </si>
  <si>
    <t>Azure</t>
  </si>
  <si>
    <t>Google Cloud</t>
  </si>
  <si>
    <t>市場シェア</t>
  </si>
  <si>
    <t>◎ 1位（約29%）</t>
  </si>
  <si>
    <t>○ 2位（約20%）</t>
  </si>
  <si>
    <t>△ 3位（約13%）</t>
  </si>
  <si>
    <t>サービスの豊富さ</t>
  </si>
  <si>
    <t>◎ 最も多い</t>
  </si>
  <si>
    <t>○ 充実</t>
  </si>
  <si>
    <t>○ 厳選されている</t>
  </si>
  <si>
    <t>データ分析基盤</t>
  </si>
  <si>
    <t>○</t>
  </si>
  <si>
    <t>◎ BigQueryが強力</t>
  </si>
  <si>
    <t>AI/ML</t>
  </si>
  <si>
    <t>○ SageMaker</t>
  </si>
  <si>
    <t>○ Azure ML</t>
  </si>
  <si>
    <t>◎ Vertex AI</t>
  </si>
  <si>
    <t>エンタープライズ連携</t>
  </si>
  <si>
    <t>◎ Microsoft製品連携</t>
  </si>
  <si>
    <t>△</t>
  </si>
  <si>
    <t>コスト効率（分析用途）</t>
  </si>
  <si>
    <t>◎</t>
  </si>
  <si>
    <t>学習コスト</t>
  </si>
  <si>
    <t>△ 複雑</t>
  </si>
  <si>
    <t>◎ シンプル</t>
  </si>
  <si>
    <t>日本リージョン</t>
  </si>
  <si>
    <t>◎ 東京・大阪</t>
  </si>
  <si>
    <t>◎ 東日本・西日本</t>
  </si>
  <si>
    <t>※市場シェアは2025年Q3時点の概算値（Synergy Research Group：https://www.srgresearch.com/articles/cloud-market-share-trends-big-three-together-hold-63-while-oracle-and-the-neoclouds-inch-higher）</t>
  </si>
  <si>
    <t>各クラウドの強みと最適な組織</t>
  </si>
  <si>
    <t>☁️ AWS（Amazon Web Services）</t>
  </si>
  <si>
    <t>強み</t>
  </si>
  <si>
    <t>SAP製品と比べて</t>
  </si>
  <si>
    <r>
      <t>最も豊富なサービスラインナップ</t>
    </r>
    <r>
      <rPr>
        <sz val="8"/>
        <color rgb="FF424242"/>
        <rFont val="Arial"/>
        <family val="2"/>
      </rPr>
      <t>（200以上）</t>
    </r>
  </si>
  <si>
    <t>→選択が豊富</t>
  </si>
  <si>
    <t>従量課金制のコストが低い</t>
  </si>
  <si>
    <r>
      <t>エコシステムが最大</t>
    </r>
    <r>
      <rPr>
        <sz val="8"/>
        <color rgb="FF424242"/>
        <rFont val="Arial"/>
        <family val="2"/>
      </rPr>
      <t>（人材・情報・パートナーが豊富）</t>
    </r>
  </si>
  <si>
    <t>→サポートが充実</t>
  </si>
  <si>
    <t>柔軟なスケーラビリティ</t>
  </si>
  <si>
    <r>
      <t>柔軟性が高い</t>
    </r>
    <r>
      <rPr>
        <sz val="8"/>
        <color rgb="FF424242"/>
        <rFont val="Arial"/>
        <family val="2"/>
      </rPr>
      <t>（あらゆる要件に対応可能）</t>
    </r>
  </si>
  <si>
    <t>→柔軟性が高い</t>
  </si>
  <si>
    <t>AI機能が精良</t>
  </si>
  <si>
    <t>成熟したサービスが多い</t>
  </si>
  <si>
    <t>→信頼性が高い</t>
  </si>
  <si>
    <t>人材が多数</t>
  </si>
  <si>
    <t>導入が短期</t>
  </si>
  <si>
    <t>最適な組織</t>
  </si>
  <si>
    <t>条件</t>
  </si>
  <si>
    <t>理由</t>
  </si>
  <si>
    <t>大規模・複雑なシステム</t>
  </si>
  <si>
    <t>サービスの選択肢が最も多い</t>
  </si>
  <si>
    <t>AWS既存利用企業</t>
  </si>
  <si>
    <t>既存資産を活かせる</t>
  </si>
  <si>
    <t>マルチワークロード</t>
  </si>
  <si>
    <t>データ以外の用途も幅広くカバー</t>
  </si>
  <si>
    <t>技術力のあるチーム</t>
  </si>
  <si>
    <t>柔軟だが設計力が求められる</t>
  </si>
  <si>
    <t>注意点</t>
  </si>
  <si>
    <r>
      <t>サービスが多すぎて</t>
    </r>
    <r>
      <rPr>
        <sz val="8"/>
        <color rgb="FF111827"/>
        <rFont val="Arial"/>
        <family val="2"/>
      </rPr>
      <t>選定が複雑</t>
    </r>
  </si>
  <si>
    <r>
      <t>分析用途では</t>
    </r>
    <r>
      <rPr>
        <sz val="8"/>
        <color rgb="FF111827"/>
        <rFont val="Arial"/>
        <family val="2"/>
      </rPr>
      <t>コストが高くなりがち</t>
    </r>
    <r>
      <rPr>
        <sz val="8"/>
        <color rgb="FF424242"/>
        <rFont val="Arial"/>
        <family val="2"/>
      </rPr>
      <t>（Redshiftの常時起動等）</t>
    </r>
  </si>
  <si>
    <t>BIツール（QuickSight）は他社製品に比べやや弱い</t>
  </si>
  <si>
    <t>ユースケース別おすすめ</t>
  </si>
  <si>
    <t>ユースケース</t>
  </si>
  <si>
    <t>推奨</t>
  </si>
  <si>
    <t>全社的なBI・レポーティング</t>
  </si>
  <si>
    <r>
      <t>🔷 </t>
    </r>
    <r>
      <rPr>
        <sz val="9.6"/>
        <color rgb="FF111827"/>
        <rFont val="Arial"/>
        <family val="2"/>
      </rPr>
      <t>Azure</t>
    </r>
  </si>
  <si>
    <t>Power BIとの連携が最強</t>
  </si>
  <si>
    <t>大規模データ分析・DWH</t>
  </si>
  <si>
    <r>
      <t>🟡 </t>
    </r>
    <r>
      <rPr>
        <sz val="9.6"/>
        <color rgb="FF111827"/>
        <rFont val="Arial"/>
        <family val="2"/>
      </rPr>
      <t>Google Cloud</t>
    </r>
  </si>
  <si>
    <t>BigQueryのコスパ・性能</t>
  </si>
  <si>
    <t>AI/機械学習の本格活用</t>
  </si>
  <si>
    <t>Vertex AI + Google AI技術</t>
  </si>
  <si>
    <t>生成AI（LLM）活用</t>
  </si>
  <si>
    <r>
      <t>🔷 </t>
    </r>
    <r>
      <rPr>
        <sz val="9.6"/>
        <color rgb="FF111827"/>
        <rFont val="Arial"/>
        <family val="2"/>
      </rPr>
      <t>Azure</t>
    </r>
    <r>
      <rPr>
        <sz val="9.6"/>
        <color rgb="FF424242"/>
        <rFont val="Arial"/>
        <family val="2"/>
      </rPr>
      <t> / 🟡 </t>
    </r>
    <r>
      <rPr>
        <sz val="9.6"/>
        <color rgb="FF111827"/>
        <rFont val="Arial"/>
        <family val="2"/>
      </rPr>
      <t>GCP</t>
    </r>
  </si>
  <si>
    <t>Azure OpenAI / Gemini</t>
  </si>
  <si>
    <t>既存システムとの統合</t>
  </si>
  <si>
    <r>
      <t>☁️ </t>
    </r>
    <r>
      <rPr>
        <sz val="9.6"/>
        <color rgb="FF111827"/>
        <rFont val="Arial"/>
        <family val="2"/>
      </rPr>
      <t>AWS</t>
    </r>
  </si>
  <si>
    <t>最も柔軟で幅広い</t>
  </si>
  <si>
    <t>IoT + データ分析</t>
  </si>
  <si>
    <t>IoTサービスが最も充実</t>
  </si>
  <si>
    <t>Microsoft環境の企業</t>
  </si>
  <si>
    <t>シームレスな連携</t>
  </si>
  <si>
    <t>スタートアップ・新規事業</t>
  </si>
  <si>
    <t>シンプル・低コスト</t>
  </si>
  <si>
    <t>ハイブリッド/マルチクラウド</t>
  </si>
  <si>
    <r>
      <t>🔷 </t>
    </r>
    <r>
      <rPr>
        <sz val="9.6"/>
        <color rgb="FF111827"/>
        <rFont val="Arial"/>
        <family val="2"/>
      </rPr>
      <t>Azure</t>
    </r>
    <r>
      <rPr>
        <sz val="9.6"/>
        <color rgb="FF424242"/>
        <rFont val="Arial"/>
        <family val="2"/>
      </rPr>
      <t> / ☁️ </t>
    </r>
    <r>
      <rPr>
        <sz val="9.6"/>
        <color rgb="FF111827"/>
        <rFont val="Arial"/>
        <family val="2"/>
      </rPr>
      <t>AWS</t>
    </r>
  </si>
  <si>
    <t>対応サービスが豊富</t>
  </si>
  <si>
    <t>最終的な推奨</t>
  </si>
  <si>
    <t>組織の状況</t>
  </si>
  <si>
    <t>推奨クラウド</t>
  </si>
  <si>
    <t>Microsoft中心の大企業</t>
  </si>
  <si>
    <t>既存資産活用、Power BI、ガバナンス</t>
  </si>
  <si>
    <t>データ分析・AIに注力したい</t>
  </si>
  <si>
    <t>BigQuery、Vertex AI、コスト効率</t>
  </si>
  <si>
    <t>多様な要件・大規模インフラ</t>
  </si>
  <si>
    <t>最大のサービス群、柔軟性</t>
  </si>
  <si>
    <t>迷ったら</t>
  </si>
  <si>
    <r>
      <t>☁️ </t>
    </r>
    <r>
      <rPr>
        <sz val="9.6"/>
        <color rgb="FF111827"/>
        <rFont val="Arial"/>
        <family val="2"/>
      </rPr>
      <t>AWS</t>
    </r>
    <r>
      <rPr>
        <sz val="9.6"/>
        <color rgb="FF424242"/>
        <rFont val="Arial"/>
        <family val="2"/>
      </rPr>
      <t> or 🟡 </t>
    </r>
    <r>
      <rPr>
        <sz val="9.6"/>
        <color rgb="FF111827"/>
        <rFont val="Arial"/>
        <family val="2"/>
      </rPr>
      <t>Google Cloud</t>
    </r>
  </si>
  <si>
    <t>AWSは汎用性、GCPはデータ分析特化</t>
  </si>
  <si>
    <t>コスト比較（データ分析用途の例）</t>
  </si>
  <si>
    <t>DWHで1TBのデータを分析する場合（概算）</t>
  </si>
  <si>
    <t>項目</t>
  </si>
  <si>
    <t>AWS Redshift</t>
  </si>
  <si>
    <t>Azure Synapse</t>
  </si>
  <si>
    <t>BigQuery</t>
  </si>
  <si>
    <t>課金モデル</t>
  </si>
  <si>
    <t>インスタンス常時課金</t>
  </si>
  <si>
    <t>専用プール or オンデマンド</t>
  </si>
  <si>
    <t>クエリ課金（使った分だけ）</t>
  </si>
  <si>
    <t>月額目安</t>
  </si>
  <si>
    <t>約$180～$400+</t>
  </si>
  <si>
    <t>約$150～$400+</t>
  </si>
  <si>
    <t>約$25～$100</t>
  </si>
  <si>
    <t>管理負荷</t>
  </si>
  <si>
    <t>中～高</t>
  </si>
  <si>
    <t>中</t>
  </si>
  <si>
    <t>低（サーバーレス）</t>
  </si>
  <si>
    <t>スケーリング</t>
  </si>
  <si>
    <t>手動/自動</t>
  </si>
  <si>
    <t>自動</t>
  </si>
  <si>
    <t>※利用パターンにより大きく変動します。常時クエリを実行する場合はBigQueryの定額プランも検討。</t>
  </si>
  <si>
    <t>要件の再整理</t>
  </si>
  <si>
    <t>要件</t>
  </si>
  <si>
    <t>① 社内定型データの統合</t>
  </si>
  <si>
    <t>ERP/CRM等の過去データ</t>
  </si>
  <si>
    <t>② 外部非定型データの取込</t>
  </si>
  <si>
    <t>テキスト、PDF、API、Web等</t>
  </si>
  <si>
    <t>③ ナレッジグラフの構築・運用</t>
  </si>
  <si>
    <t>エンティティ・関係性の管理</t>
  </si>
  <si>
    <t>④ AI/MLによる分析</t>
  </si>
  <si>
    <t>機械学習、NLP、LLM</t>
  </si>
  <si>
    <t>⑤ Graph RAG</t>
  </si>
  <si>
    <t>ナレッジグラフ + LLMの統合</t>
  </si>
  <si>
    <t>⑥ 結果の判断支援</t>
  </si>
  <si>
    <t>XAI、ダッシュボード、自然言語説明</t>
  </si>
  <si>
    <t>⑦ MLOps</t>
  </si>
  <si>
    <t>モデル・グラフの継続的運用</t>
  </si>
  <si>
    <t>要件別の詳細評価</t>
  </si>
  <si>
    <t>① グラフデータベース</t>
  </si>
  <si>
    <t>AWS Neptune</t>
  </si>
  <si>
    <t>Azure Cosmos DB (Gremlin)</t>
  </si>
  <si>
    <t>GCP Spanner Graph</t>
  </si>
  <si>
    <t>Neo4j AuraDB (全クラウド対応)</t>
  </si>
  <si>
    <t>グラフ専用設計</t>
  </si>
  <si>
    <t>△ マルチモデルの一部</t>
  </si>
  <si>
    <t>○ RDB+グラフ</t>
  </si>
  <si>
    <t>クエリ言語</t>
  </si>
  <si>
    <t>Gremlin, SPARQL, openCypher</t>
  </si>
  <si>
    <t>Gremlin</t>
  </si>
  <si>
    <t>Spanner SQL + GQL</t>
  </si>
  <si>
    <t>Cypher</t>
  </si>
  <si>
    <t>RDFサポート</t>
  </si>
  <si>
    <t>×</t>
  </si>
  <si>
    <t>△ プラグイン</t>
  </si>
  <si>
    <t>プロパティグラフ</t>
  </si>
  <si>
    <t>スケーラビリティ</t>
  </si>
  <si>
    <t>◎ グローバル分散</t>
  </si>
  <si>
    <t>グラフ分析アルゴリズム</t>
  </si>
  <si>
    <t>◎ Neptune Analytics</t>
  </si>
  <si>
    <t>△ 限定的</t>
  </si>
  <si>
    <t>△ 新機能</t>
  </si>
  <si>
    <t>◎ GDS</t>
  </si>
  <si>
    <t>可視化</t>
  </si>
  <si>
    <t>◎ Neo4j Bloom</t>
  </si>
  <si>
    <t>エコシステム・情報量</t>
  </si>
  <si>
    <t>△ 新しい</t>
  </si>
  <si>
    <t>◎ 最大</t>
  </si>
  <si>
    <t>マネージド運用</t>
  </si>
  <si>
    <t>◎ AuraDB</t>
  </si>
  <si>
    <t>LLM連携</t>
  </si>
  <si>
    <t>◎ GraphRAG対応</t>
  </si>
  <si>
    <t>評価:</t>
  </si>
  <si>
    <t>グラフDB単体の評価:</t>
  </si>
  <si>
    <t xml:space="preserve">  1位: Neo4j AuraDB ← グラフ専用、エコシステム最大</t>
  </si>
  <si>
    <t xml:space="preserve">  2位: Amazon Neptune ← AWSネイティブ、分析機能充実</t>
  </si>
  <si>
    <t xml:space="preserve">  3位: Azure Cosmos DB ← グローバル分散に強い</t>
  </si>
  <si>
    <t xml:space="preserve">  4位: Spanner Graph ← 新しく成熟度が低い</t>
  </si>
  <si>
    <t>② エンティティ・関係抽出（NLP/LLM）</t>
  </si>
  <si>
    <t>ナレッジグラフ構築の核心となる技術です。</t>
  </si>
  <si>
    <t>LLM（エンティティ・関係抽出）</t>
  </si>
  <si>
    <t>Bedrock (Claude, Llama)</t>
  </si>
  <si>
    <t>Azure OpenAI (GPT-4, GPT-4o)</t>
  </si>
  <si>
    <t>Gemini</t>
  </si>
  <si>
    <t>NLPサービス</t>
  </si>
  <si>
    <t>Comprehend</t>
  </si>
  <si>
    <t>AI Language</t>
  </si>
  <si>
    <t>Natural Language AI</t>
  </si>
  <si>
    <t>文書解析（OCR）</t>
  </si>
  <si>
    <t>Textract</t>
  </si>
  <si>
    <t>AI Document Intelligence</t>
  </si>
  <si>
    <t>Document AI</t>
  </si>
  <si>
    <t>カスタムNLPモデル</t>
  </si>
  <si>
    <t>SageMaker</t>
  </si>
  <si>
    <t>Azure ML</t>
  </si>
  <si>
    <t>Vertex AI</t>
  </si>
  <si>
    <t>日本語対応</t>
  </si>
  <si>
    <t>◎ GPT-4の日本語性能</t>
  </si>
  <si>
    <t>◎ Geminiの日本語性能</t>
  </si>
  <si>
    <t>マルチモーダル</t>
  </si>
  <si>
    <t>◎ GPT-4o</t>
  </si>
  <si>
    <t>◎ Gemini</t>
  </si>
  <si>
    <t>コスト</t>
  </si>
  <si>
    <t>△ GPT-4は高額</t>
  </si>
  <si>
    <t>◎ Geminiは比較的安価</t>
  </si>
  <si>
    <t>LLMによるナレッジグラフ構築の品質比較:</t>
  </si>
  <si>
    <t>処理</t>
  </si>
  <si>
    <t>AWS (Claude)</t>
  </si>
  <si>
    <t>Azure (GPT-4)</t>
  </si>
  <si>
    <t>GCP (Gemini)</t>
  </si>
  <si>
    <t>エンティティ抽出精度</t>
  </si>
  <si>
    <t>関係抽出精度</t>
  </si>
  <si>
    <t>複雑な文書の理解</t>
  </si>
  <si>
    <t>構造化出力（JSON）</t>
  </si>
  <si>
    <t>◎ GPT-4 JSON mode</t>
  </si>
  <si>
    <t>長文処理</t>
  </si>
  <si>
    <t>◎ Claude 200K</t>
  </si>
  <si>
    <t>○ GPT-4 128K</t>
  </si>
  <si>
    <t>◎ Gemini 1M</t>
  </si>
  <si>
    <t>マルチモーダル（画像+テキスト）</t>
  </si>
  <si>
    <t>API料金（入力100万トークン）</t>
  </si>
  <si>
    <t>$3-15</t>
  </si>
  <si>
    <t>$10-30</t>
  </si>
  <si>
    <t>$0.075-7</t>
  </si>
  <si>
    <t>根拠出典:</t>
  </si>
  <si>
    <t>https://aws.amazon.com/bedrock/pricing/</t>
  </si>
  <si>
    <t>https://azure.microsoft.com/pricing/details/cognitive-services/openai-service/</t>
  </si>
  <si>
    <t>https://cloud.google.com/vertex-ai/generative-ai/pricing</t>
  </si>
  <si>
    <t>③ Graph RAG</t>
  </si>
  <si>
    <t>公式Graph RAGソリューション</t>
  </si>
  <si>
    <t>△ Neptune + Bedrock（手動構築）</t>
  </si>
  <si>
    <t>◎ GraphRAG (Microsoft Research)</t>
  </si>
  <si>
    <t>○ Vertex AI + Neo4j</t>
  </si>
  <si>
    <t>LangChain/LlamaIndex連携</t>
  </si>
  <si>
    <t>ベクトル検索 + グラフ検索の統合</t>
  </si>
  <si>
    <t>○ Neptune + OpenSearch</t>
  </si>
  <si>
    <t>◎ AI Search + Cosmos DB</t>
  </si>
  <si>
    <t>○ Vertex AI Search + Neo4j</t>
  </si>
  <si>
    <t>エンタープライズRAG基盤</t>
  </si>
  <si>
    <t>○ Kendra + Bedrock</t>
  </si>
  <si>
    <t>◎ AI Search + Azure OpenAI</t>
  </si>
  <si>
    <t>○ Vertex AI Search</t>
  </si>
  <si>
    <t>情報量・事例</t>
  </si>
  <si>
    <t>◎ Microsoft GraphRAG論文</t>
  </si>
  <si>
    <t>Microsoft GraphRAGについて:</t>
  </si>
  <si>
    <t>Microsoft Research が発表した GraphRAG は</t>
  </si>
  <si>
    <t>ナレッジグラフ + LLM の統合手法として最も注目されている。</t>
  </si>
  <si>
    <t>特徴:</t>
  </si>
  <si>
    <t xml:space="preserve">  ├─ テキストからナレッジグラフを自動構築</t>
  </si>
  <si>
    <t xml:space="preserve">  ├─ コミュニティ検出によるグラフの階層的要約</t>
  </si>
  <si>
    <t xml:space="preserve">  ├─ グローバルな質問にもローカルな質問にも対応</t>
  </si>
  <si>
    <t xml:space="preserve">  └─ Azure OpenAI との親和性が高い</t>
  </si>
  <si>
    <t xml:space="preserve">論文: "From Local to Global: A Graph RAG Approach </t>
  </si>
  <si>
    <t xml:space="preserve">       to Query-Focused Summarization"</t>
  </si>
  <si>
    <t>GitHub: https://microsoft.github.io/graphrag/</t>
  </si>
  <si>
    <r>
      <t>これは</t>
    </r>
    <r>
      <rPr>
        <sz val="10"/>
        <rFont val="Arial"/>
        <family val="2"/>
      </rPr>
      <t>Azureの大きなアドバンテージ</t>
    </r>
    <r>
      <rPr>
        <sz val="10"/>
        <rFont val="Arial"/>
        <family val="2"/>
      </rPr>
      <t>です。</t>
    </r>
  </si>
  <si>
    <t>④ DWH + グラフDBの統合</t>
  </si>
  <si>
    <t>DWH</t>
  </si>
  <si>
    <t>Redshift</t>
  </si>
  <si>
    <t>Synapse</t>
  </si>
  <si>
    <t>グラフDB</t>
  </si>
  <si>
    <t>Neptune</t>
  </si>
  <si>
    <t>Cosmos DB (Gremlin)</t>
  </si>
  <si>
    <t>Spanner Graph / Neo4j</t>
  </si>
  <si>
    <t>DWH→グラフDB連携</t>
  </si>
  <si>
    <t>○ Glue経由</t>
  </si>
  <si>
    <t>○ Data Factory経由</t>
  </si>
  <si>
    <t>○ Dataflow経由</t>
  </si>
  <si>
    <t>統合クエリ</t>
  </si>
  <si>
    <t>△ 別々にクエリ</t>
  </si>
  <si>
    <t>○ Spanner Graph はSQL統合</t>
  </si>
  <si>
    <t>グラフDB→DWH連携</t>
  </si>
  <si>
    <t>⑤ 結果の判断支援</t>
  </si>
  <si>
    <t>BIツール</t>
  </si>
  <si>
    <t>QuickSight（△）</t>
  </si>
  <si>
    <t>Power BI（◎）</t>
  </si>
  <si>
    <t>Looker（○）</t>
  </si>
  <si>
    <t>グラフ可視化</t>
  </si>
  <si>
    <t>Neptune Workbench（△）</t>
  </si>
  <si>
    <t>△ 外部ツール必要</t>
  </si>
  <si>
    <t>Neo4j Bloom連携</t>
  </si>
  <si>
    <t>◎（Neo4jで統一）</t>
  </si>
  <si>
    <t>LLMによる自然言語説明</t>
  </si>
  <si>
    <t>Bedrock（○）</t>
  </si>
  <si>
    <t>Azure OpenAI（◎）</t>
  </si>
  <si>
    <t>Gemini（◎）</t>
  </si>
  <si>
    <t>全社展開の容易さ</t>
  </si>
  <si>
    <t>◎ Power BI + Teams</t>
  </si>
  <si>
    <t>総合評価</t>
  </si>
  <si>
    <t>スコアリング</t>
  </si>
  <si>
    <t>重要度</t>
  </si>
  <si>
    <t>① 社内定型データ統合</t>
  </si>
  <si>
    <t>高</t>
  </si>
  <si>
    <t>★★★★☆</t>
  </si>
  <si>
    <t>★★★★★</t>
  </si>
  <si>
    <t>② 外部非定型データ取込</t>
  </si>
  <si>
    <t>③ グラフDB</t>
  </si>
  <si>
    <t>最高</t>
  </si>
  <si>
    <t>★★★★★ Neptune</t>
  </si>
  <si>
    <t>★★★☆☆ Cosmos DB</t>
  </si>
  <si>
    <t>★★★☆☆ Spanner Graph</t>
  </si>
  <si>
    <t>④ NLP/LLMによるKG構築</t>
  </si>
  <si>
    <t>★★★★★ GPT-4</t>
  </si>
  <si>
    <t>★★★★☆ Gemini</t>
  </si>
  <si>
    <t>★★★☆☆</t>
  </si>
  <si>
    <t>★★★★★ MS GraphRAG</t>
  </si>
  <si>
    <t>⑥ AI/ML分析</t>
  </si>
  <si>
    <t>⑦ 結果の判断支援</t>
  </si>
  <si>
    <t>★★★★★ Power BI</t>
  </si>
  <si>
    <t>⑧ MLOps/運用</t>
  </si>
  <si>
    <t>⑨ コスト効率</t>
  </si>
  <si>
    <t>⑩ アーキテクチャのシンプルさ</t>
  </si>
  <si>
    <t>合計</t>
  </si>
  <si>
    <t>36/50</t>
  </si>
  <si>
    <t>39/50</t>
  </si>
  <si>
    <t>40/50</t>
  </si>
  <si>
    <t>推奨パターン</t>
  </si>
  <si>
    <r>
      <t>ナレッジグラフ+AIの要件を加味すると、</t>
    </r>
    <r>
      <rPr>
        <sz val="10"/>
        <color rgb="FF111827"/>
        <rFont val="Arial"/>
        <family val="2"/>
      </rPr>
      <t>3つの推奨パターン</t>
    </r>
    <r>
      <rPr>
        <sz val="10"/>
        <color rgb="FF424242"/>
        <rFont val="Arial"/>
        <family val="2"/>
      </rPr>
      <t>があります。</t>
    </r>
  </si>
  <si>
    <t>パターンA：Google Cloud + Neo4j（総合バランス型）</t>
  </si>
  <si>
    <t>メリット:</t>
  </si>
  <si>
    <t xml:space="preserve">  ✅ BigQuery の強力なDWH機能</t>
  </si>
  <si>
    <t xml:space="preserve">  ✅ Vertex AI / Gemini のAI技術</t>
  </si>
  <si>
    <t xml:space="preserve">  ✅ Neo4j の成熟したグラフDB</t>
  </si>
  <si>
    <t xml:space="preserve">  ✅ コスト効率が高い</t>
  </si>
  <si>
    <t xml:space="preserve">  ✅ 技術情報・エコシステムが豊富</t>
  </si>
  <si>
    <t>デメリット:</t>
  </si>
  <si>
    <t xml:space="preserve">  ⚠️ Neo4jは別契約（Google Cloud Marketplace経由）</t>
  </si>
  <si>
    <t xml:space="preserve">  ⚠️ Graph RAGは自前構築が必要</t>
  </si>
  <si>
    <t xml:space="preserve">  ⚠️ Power BIほどの全社BIツールがない</t>
  </si>
  <si>
    <t>パターンB：Azure + Neo4j + GraphRAG（Graph RAG最強型）</t>
  </si>
  <si>
    <t xml:space="preserve">  ✅ Microsoft GraphRAG（最先端のGraph RAG）</t>
  </si>
  <si>
    <t xml:space="preserve">  ✅ Azure OpenAI（GPT-4のエンタープライズ利用）</t>
  </si>
  <si>
    <t xml:space="preserve">  ✅ Power BI（全社展開に最強）</t>
  </si>
  <si>
    <t xml:space="preserve">  ✅ Power BI Copilot（AIによる判断支援）</t>
  </si>
  <si>
    <t xml:space="preserve">  ✅ Microsoft 365 / Teams との統合</t>
  </si>
  <si>
    <t xml:space="preserve">  ✅ AI Document Intelligence（文書解析が高精度）</t>
  </si>
  <si>
    <t xml:space="preserve">  ⚠️ コストが高い（特にGPT-4 APIの利用料）</t>
  </si>
  <si>
    <t xml:space="preserve">  ⚠️ アーキテクチャがやや複雑</t>
  </si>
  <si>
    <t xml:space="preserve">  ⚠️ Synapse はBigQueryほどシンプルではない</t>
  </si>
  <si>
    <t>パターンC：AWS + Neptune（AWSネイティブ型）</t>
  </si>
  <si>
    <t xml:space="preserve">  ✅ Neptune はAWSネイティブで運用が楽</t>
  </si>
  <si>
    <t xml:space="preserve">  ✅ Neptune Analytics のグラフ分析が強力</t>
  </si>
  <si>
    <t xml:space="preserve">  ✅ openCypher + SPARQL の両方に対応</t>
  </si>
  <si>
    <t xml:space="preserve">  ✅ AWSの豊富なエコシステム</t>
  </si>
  <si>
    <t xml:space="preserve">  ✅ 既存AWS環境との統合が容易</t>
  </si>
  <si>
    <t xml:space="preserve">  ⚠️ BIツール（QuickSight）がやや弱い</t>
  </si>
  <si>
    <t xml:space="preserve">  ⚠️ コストが高い（Neptune + Redshift の常時起動）</t>
  </si>
  <si>
    <t xml:space="preserve">  ⚠️ LLMの選択肢はBedrock経由（やや間接的）</t>
  </si>
  <si>
    <t>パターン比較まとめ</t>
  </si>
  <si>
    <t>パターンA (GCP+Neo4j)</t>
  </si>
  <si>
    <t>パターンB (Azure+GraphRAG)</t>
  </si>
  <si>
    <t>パターンC (AWS+Neptune)</t>
  </si>
  <si>
    <t>◎ Neo4j</t>
  </si>
  <si>
    <t>○ Neo4j or Cosmos DB</t>
  </si>
  <si>
    <t>◎ Neptune</t>
  </si>
  <si>
    <t>Graph RAG</t>
  </si>
  <si>
    <t>○ 自前構築</t>
  </si>
  <si>
    <t>◎ MS GraphRAG</t>
  </si>
  <si>
    <t>LLM</t>
  </si>
  <si>
    <t>◎ Gemini（安価）</t>
  </si>
  <si>
    <t>◎ GPT-4（高精度）</t>
  </si>
  <si>
    <t>◎ Claude（バランス）</t>
  </si>
  <si>
    <t>◎ BigQuery</t>
  </si>
  <si>
    <t>○ Synapse</t>
  </si>
  <si>
    <t>○ Redshift</t>
  </si>
  <si>
    <t>判断支援・BI</t>
  </si>
  <si>
    <t>○ Looker</t>
  </si>
  <si>
    <t>◎ Power BI + Copilot</t>
  </si>
  <si>
    <t>△ QuickSight</t>
  </si>
  <si>
    <t>シンプルさ</t>
  </si>
  <si>
    <t>エンタープライズ対応</t>
  </si>
  <si>
    <t>最終推奨</t>
  </si>
  <si>
    <t>コスト重視、技術志向</t>
  </si>
  <si>
    <r>
      <t>🟡 </t>
    </r>
    <r>
      <rPr>
        <sz val="9.6"/>
        <color rgb="FF111827"/>
        <rFont val="Arial"/>
        <family val="2"/>
      </rPr>
      <t>パターンA (GCP+Neo4j)</t>
    </r>
  </si>
  <si>
    <t>最もコスト効率が高く、シンプル</t>
  </si>
  <si>
    <t>Microsoft環境、全社展開重視</t>
  </si>
  <si>
    <r>
      <t>🔷 </t>
    </r>
    <r>
      <rPr>
        <sz val="9.6"/>
        <color rgb="FF111827"/>
        <rFont val="Arial"/>
        <family val="2"/>
      </rPr>
      <t>パターンB (Azure+GraphRAG)</t>
    </r>
  </si>
  <si>
    <t>Power BI + GraphRAG + GPT-4が強力</t>
  </si>
  <si>
    <t>既存AWS環境あり</t>
  </si>
  <si>
    <r>
      <t>☁️ </t>
    </r>
    <r>
      <rPr>
        <sz val="9.6"/>
        <color rgb="FF111827"/>
        <rFont val="Arial"/>
        <family val="2"/>
      </rPr>
      <t>パターンC (AWS+Neptune)</t>
    </r>
  </si>
  <si>
    <t>Graph RAGを最重視</t>
  </si>
  <si>
    <r>
      <t>🔷 </t>
    </r>
    <r>
      <rPr>
        <sz val="9.6"/>
        <color rgb="FF111827"/>
        <rFont val="Arial"/>
        <family val="2"/>
      </rPr>
      <t>パターンB (Azure)</t>
    </r>
  </si>
  <si>
    <t>Microsoft GraphRAGが最先端</t>
  </si>
  <si>
    <t>AI/ML技術を最重視</t>
  </si>
  <si>
    <r>
      <t>🟡 </t>
    </r>
    <r>
      <rPr>
        <sz val="9.6"/>
        <color rgb="FF111827"/>
        <rFont val="Arial"/>
        <family val="2"/>
      </rPr>
      <t>パターンA (GCP)</t>
    </r>
  </si>
  <si>
    <t>Vertex AI + Geminiが最強</t>
  </si>
  <si>
    <t>グラフ分析を最重視</t>
  </si>
  <si>
    <r>
      <t>☁️ </t>
    </r>
    <r>
      <rPr>
        <sz val="9.6"/>
        <color rgb="FF111827"/>
        <rFont val="Arial"/>
        <family val="2"/>
      </rPr>
      <t>パターンC (AWS)</t>
    </r>
    <r>
      <rPr>
        <sz val="9.6"/>
        <color rgb="FF424242"/>
        <rFont val="Arial"/>
        <family val="2"/>
      </rPr>
      <t> or 🟡 </t>
    </r>
    <r>
      <rPr>
        <sz val="9.6"/>
        <color rgb="FF111827"/>
        <rFont val="Arial"/>
        <family val="2"/>
      </rPr>
      <t>パターンA</t>
    </r>
  </si>
  <si>
    <t>Neptune Analytics or Neo4j GDS</t>
  </si>
  <si>
    <t>総合バランスが最も良い</t>
  </si>
  <si>
    <t>Neo4j AuraDB on Google Cloud</t>
  </si>
  <si>
    <t>https://neo4j.com/cloud/aura-google-cloud/</t>
  </si>
  <si>
    <t>Google Spanner Graph</t>
  </si>
  <si>
    <t>https://cloud.google.com/spanner/docs/graph/overview</t>
  </si>
  <si>
    <t>Amazon Neptune</t>
  </si>
  <si>
    <t>https://aws.amazon.com/neptune/</t>
  </si>
  <si>
    <t>Neptune Analytics</t>
  </si>
  <si>
    <t>https://aws.amazon.com/neptune/neptune-analytics/</t>
  </si>
  <si>
    <t>https://learn.microsoft.com/azure/cosmos-db/gremlin/</t>
  </si>
  <si>
    <t>Microsoft GraphRAG</t>
  </si>
  <si>
    <t>https://microsoft.github.io/graphrag/</t>
  </si>
  <si>
    <t>Microsoft GraphRAG 論文</t>
  </si>
  <si>
    <t>https://arxiv.org/abs/2404.16130</t>
  </si>
  <si>
    <t>Azure OpenAI Service</t>
  </si>
  <si>
    <t>https://azure.microsoft.com/products/ai-services/openai-service/</t>
  </si>
  <si>
    <t>https://cloud.google.com/vertex-ai/docs</t>
  </si>
  <si>
    <t>LangChain Neo4j 連携</t>
  </si>
  <si>
    <t>https://python.langchain.com/docs/integrations/graphs/neo4j_cypher/</t>
  </si>
  <si>
    <t>Neo4j GraphRAG for Python</t>
  </si>
  <si>
    <t>https://neo4j.com/docs/neo4j-graphrag-python/current/</t>
  </si>
  <si>
    <r>
      <t>⚠️ 評価は一般的な傾向に基づくものです。実際の選定では</t>
    </r>
    <r>
      <rPr>
        <sz val="10"/>
        <rFont val="Arial"/>
        <family val="2"/>
      </rPr>
      <t>PoC（概念実証）で実際に検証する</t>
    </r>
    <r>
      <rPr>
        <sz val="10"/>
        <rFont val="Arial"/>
        <family val="2"/>
      </rPr>
      <t>ことを強くお勧めします。</t>
    </r>
  </si>
  <si>
    <t>https://partners.amazonaws.com/partners/001E0000012d430IAA/PricewaterhouseCoopers</t>
  </si>
  <si>
    <t>https://freeconsul.co.jp/cs/aws-consulting-recommend/#%E4%BC%9A%E7%A4%BE3</t>
  </si>
  <si>
    <t>https://www.pwc.com/gx/en/about/global-annual-review.html</t>
  </si>
  <si>
    <t>AI Centres of Excellence and agent OS</t>
  </si>
  <si>
    <t>We continued to invest nearly US$1.5 billion to expand and scale our AI capabilities across our network, including building out our global AI factory, establishing AI hubs and Centres of Excellence around the world and launching agent OS.</t>
  </si>
  <si>
    <t>AI agents partnership</t>
  </si>
  <si>
    <t>PwC and Microsoft announced a strategic collaboration aimed at transforming industries with the power of AI agents, sophisticated systems capable of performing tasks autonomously, analysing data and aiding decision-making.</t>
  </si>
  <si>
    <t>https://www.pwc.com/gx/en/services/ai.html</t>
  </si>
  <si>
    <t>https://www.pwc.com/gx/en/about/analyst-relations.html</t>
  </si>
  <si>
    <t>抽出条件（前提）</t>
    <rPh sb="0" eb="2">
      <t>チュウシュツ</t>
    </rPh>
    <rPh sb="2" eb="4">
      <t>ジョウケン</t>
    </rPh>
    <rPh sb="5" eb="7">
      <t>ゼンテイ</t>
    </rPh>
    <phoneticPr fontId="2"/>
  </si>
  <si>
    <t>製造業で売り込み易いもの</t>
    <rPh sb="0" eb="3">
      <t>セイゾウギョウ</t>
    </rPh>
    <rPh sb="4" eb="5">
      <t>ウ</t>
    </rPh>
    <rPh sb="6" eb="7">
      <t>コ</t>
    </rPh>
    <rPh sb="8" eb="9">
      <t>ヤス</t>
    </rPh>
    <phoneticPr fontId="2"/>
  </si>
  <si>
    <t>SAPから定型データを取得できるもの</t>
    <rPh sb="5" eb="7">
      <t>テイケイ</t>
    </rPh>
    <rPh sb="11" eb="13">
      <t>シュトク</t>
    </rPh>
    <phoneticPr fontId="2"/>
  </si>
  <si>
    <t>財務インパクトの高いもの</t>
    <phoneticPr fontId="2"/>
  </si>
  <si>
    <t>外部非定型データ・AI活用により付加価値が高められるもの（従来BIと差別化）</t>
    <rPh sb="34" eb="36">
      <t>サベツ</t>
    </rPh>
    <phoneticPr fontId="2"/>
  </si>
  <si>
    <t>コメント→</t>
  </si>
  <si>
    <t>SCM重点</t>
    <rPh sb="3" eb="5">
      <t>ジュウテン</t>
    </rPh>
    <phoneticPr fontId="2"/>
  </si>
  <si>
    <t>売上高1,000億円規模の製造業を想定</t>
    <phoneticPr fontId="2"/>
  </si>
  <si>
    <t>基礎情報</t>
    <rPh sb="0" eb="4">
      <t>キソジョウホウ</t>
    </rPh>
    <phoneticPr fontId="2"/>
  </si>
  <si>
    <t>効果</t>
    <rPh sb="0" eb="2">
      <t>コウカ</t>
    </rPh>
    <phoneticPr fontId="2"/>
  </si>
  <si>
    <t>スコアリング（★5つが最高）[重み]</t>
    <rPh sb="15" eb="16">
      <t>オモ</t>
    </rPh>
    <phoneticPr fontId="2"/>
  </si>
  <si>
    <t>最終判定</t>
    <rPh sb="0" eb="2">
      <t>サイシュウ</t>
    </rPh>
    <rPh sb="2" eb="4">
      <t>ハンテイ</t>
    </rPh>
    <phoneticPr fontId="2"/>
  </si>
  <si>
    <t>現場業務</t>
    <rPh sb="0" eb="2">
      <t>ゲンバ</t>
    </rPh>
    <rPh sb="2" eb="4">
      <t>ギョウム</t>
    </rPh>
    <phoneticPr fontId="2"/>
  </si>
  <si>
    <t>IT</t>
    <phoneticPr fontId="2"/>
  </si>
  <si>
    <t>UC#</t>
    <phoneticPr fontId="2"/>
  </si>
  <si>
    <t>ユースケース名</t>
    <phoneticPr fontId="2"/>
  </si>
  <si>
    <t>ユースケース別名</t>
    <rPh sb="6" eb="7">
      <t>ベツ</t>
    </rPh>
    <phoneticPr fontId="2"/>
  </si>
  <si>
    <t>業務分類</t>
    <rPh sb="0" eb="2">
      <t>ギョウム</t>
    </rPh>
    <rPh sb="2" eb="4">
      <t>ブンルイ</t>
    </rPh>
    <phoneticPr fontId="2"/>
  </si>
  <si>
    <t>概要</t>
  </si>
  <si>
    <t>何を実現するか</t>
  </si>
  <si>
    <t>なぜ経営課題に直結するか</t>
  </si>
  <si>
    <t>年間利益喪失額</t>
    <rPh sb="2" eb="4">
      <t>リエキ</t>
    </rPh>
    <rPh sb="4" eb="6">
      <t>ソウシツ</t>
    </rPh>
    <rPh sb="6" eb="7">
      <t>ガク</t>
    </rPh>
    <phoneticPr fontId="2"/>
  </si>
  <si>
    <t>2024年→2026年の変動</t>
  </si>
  <si>
    <t>効果レンジ</t>
  </si>
  <si>
    <t>効果レンジ根拠</t>
    <phoneticPr fontId="2"/>
  </si>
  <si>
    <t>トップライン効果
（売上増加）</t>
    <rPh sb="10" eb="12">
      <t>ウリアゲ</t>
    </rPh>
    <rPh sb="12" eb="14">
      <t>ゾウカ</t>
    </rPh>
    <phoneticPr fontId="2"/>
  </si>
  <si>
    <t>トップライン詳細</t>
  </si>
  <si>
    <t>ボトムライン効果
（原価低減）</t>
    <rPh sb="10" eb="14">
      <t>ゲンカテイゲン</t>
    </rPh>
    <phoneticPr fontId="2"/>
  </si>
  <si>
    <t>ボトムライン詳細</t>
  </si>
  <si>
    <t>参考事例</t>
    <rPh sb="2" eb="4">
      <t>ジレイ</t>
    </rPh>
    <phoneticPr fontId="2"/>
  </si>
  <si>
    <r>
      <t>財務インパクト
[</t>
    </r>
    <r>
      <rPr>
        <b/>
        <sz val="10"/>
        <color rgb="FFFF0000"/>
        <rFont val="Meiryo UI"/>
        <family val="3"/>
        <charset val="128"/>
      </rPr>
      <t>0.3</t>
    </r>
    <r>
      <rPr>
        <b/>
        <sz val="10"/>
        <color theme="1"/>
        <rFont val="Meiryo UI"/>
        <family val="3"/>
        <charset val="128"/>
      </rPr>
      <t>]</t>
    </r>
    <phoneticPr fontId="2"/>
  </si>
  <si>
    <t>外部データ価値
[0.25]</t>
    <phoneticPr fontId="2"/>
  </si>
  <si>
    <t>AI必然性
[0.25]</t>
    <rPh sb="2" eb="5">
      <t>ヒツゼンセイ</t>
    </rPh>
    <phoneticPr fontId="2"/>
  </si>
  <si>
    <t>実現性
[0.2]</t>
    <phoneticPr fontId="2"/>
  </si>
  <si>
    <t>総合</t>
    <phoneticPr fontId="2"/>
  </si>
  <si>
    <t>総評</t>
    <rPh sb="0" eb="2">
      <t>ソウヒョウ</t>
    </rPh>
    <phoneticPr fontId="2"/>
  </si>
  <si>
    <t>推奨Phase</t>
    <rPh sb="0" eb="2">
      <t>スイショウ</t>
    </rPh>
    <phoneticPr fontId="2"/>
  </si>
  <si>
    <t>開発順</t>
    <rPh sb="0" eb="3">
      <t>カイハツジュン</t>
    </rPh>
    <phoneticPr fontId="2"/>
  </si>
  <si>
    <t>チームコメント</t>
    <phoneticPr fontId="2"/>
  </si>
  <si>
    <r>
      <t xml:space="preserve">業務課題
</t>
    </r>
    <r>
      <rPr>
        <sz val="10"/>
        <color rgb="FFFF0000"/>
        <rFont val="Meiryo UI"/>
        <family val="3"/>
        <charset val="128"/>
      </rPr>
      <t>[部署:業務] 課題内容</t>
    </r>
    <rPh sb="0" eb="2">
      <t>ギョウム</t>
    </rPh>
    <rPh sb="2" eb="4">
      <t>カダイ</t>
    </rPh>
    <rPh sb="6" eb="8">
      <t>ブショ</t>
    </rPh>
    <rPh sb="9" eb="11">
      <t>ギョウム</t>
    </rPh>
    <rPh sb="13" eb="15">
      <t>カダイ</t>
    </rPh>
    <rPh sb="15" eb="17">
      <t>ナイヨウ</t>
    </rPh>
    <phoneticPr fontId="2"/>
  </si>
  <si>
    <r>
      <t xml:space="preserve">改善後業務
</t>
    </r>
    <r>
      <rPr>
        <sz val="10"/>
        <color rgb="FFFF0000"/>
        <rFont val="Meiryo UI"/>
        <family val="3"/>
        <charset val="128"/>
      </rPr>
      <t>[部署:業務] 改善点</t>
    </r>
    <rPh sb="0" eb="3">
      <t>カイゼンゴ</t>
    </rPh>
    <rPh sb="3" eb="5">
      <t>ギョウム</t>
    </rPh>
    <rPh sb="7" eb="9">
      <t>ブショ</t>
    </rPh>
    <rPh sb="10" eb="12">
      <t>ギョウム</t>
    </rPh>
    <rPh sb="14" eb="17">
      <t>カイゼンテン</t>
    </rPh>
    <phoneticPr fontId="2"/>
  </si>
  <si>
    <t>ERPデータ</t>
  </si>
  <si>
    <t>ERPデータ取得の難易度</t>
  </si>
  <si>
    <t>外部データ</t>
  </si>
  <si>
    <t>AI用途</t>
    <rPh sb="2" eb="4">
      <t>ヨウト</t>
    </rPh>
    <phoneticPr fontId="2"/>
  </si>
  <si>
    <t>KG有効度</t>
    <rPh sb="2" eb="5">
      <t>ユウコウド</t>
    </rPh>
    <phoneticPr fontId="2"/>
  </si>
  <si>
    <t>KGでの主なノード</t>
  </si>
  <si>
    <t>AWSサービス</t>
    <phoneticPr fontId="2"/>
  </si>
  <si>
    <t>通商変動影響分析</t>
    <rPh sb="0" eb="2">
      <t>ツウショウ</t>
    </rPh>
    <rPh sb="2" eb="4">
      <t>ヘンドウ</t>
    </rPh>
    <rPh sb="4" eb="6">
      <t>エイキョウ</t>
    </rPh>
    <phoneticPr fontId="2"/>
  </si>
  <si>
    <t>通商変動(関税・輸出入規制)対応型価格・原価最適化</t>
    <phoneticPr fontId="2"/>
  </si>
  <si>
    <t>3. SCM</t>
    <phoneticPr fontId="2"/>
  </si>
  <si>
    <t>関税・為替・原材料市況の変動を即時に捕捉し、HSコード自動推定→BOM×関税×為替の利益最大化→SC再編シミュレーションまでを一気通貫で実行。旧「関税影響即時試算」＋復活「AI価格最適化」を統合再定義</t>
  </si>
  <si>
    <t>①関税・為替・市況変動の利益影響を即時可視化
②BOM×関税×顧客条件の制約付き利益最大化
③調達国・輸送ルート・製造拠点のSC再編シミュレーション</t>
  </si>
  <si>
    <t>①トランプ関税で輸入原価が10–25%上昇、対応遅延は直接的な利益毀損
②関税は全品目・全取引に影響し裾野が極めて広い
③SC再編は中長期の競争力を決定
④CBAM対応で炭素コストも原価に直結</t>
  </si>
  <si>
    <t>15–39億円</t>
    <phoneticPr fontId="2"/>
  </si>
  <si>
    <t>旧UC（関税影響試算）は効果0.6–1.8億円で最小だったが、トランプ関税（対日24%・対中145%→30%・鉄鋼アルミ25%・自動車25%）で18–22倍に拡大。全UC中最大の躍進</t>
  </si>
  <si>
    <t>価格転嫁成功率＋10–20pt
関税▲5–15%（FTA/原産地最適化）
見積応答▲50–80%短縮
受注率＋3–5pt</t>
  </si>
  <si>
    <t>関税改正やFTA発効などイベント駆動で、平常時の日次インパクトは小さい。グローバル取引比率が高い企業では相対順位が上がる。</t>
    <phoneticPr fontId="2"/>
  </si>
  <si>
    <t>8–20億円/年</t>
  </si>
  <si>
    <t>①価格転嫁成功率向上による受注維持：3–8億円
②見積応答高速化による受注率向上：3–7億円
③SC再編による新市場アクセス：2–5億円</t>
  </si>
  <si>
    <t>7–19億円/年</t>
  </si>
  <si>
    <t>①関税削減（FTA/原産地最適化）：3–9億円
②SC再編による物流・製造コスト削減：2–5億円
③為替・市況変動の価格転嫁遅延防止：2–5億円</t>
  </si>
  <si>
    <t>①村田製作所（2025年9月）：HSコード再分類で年間20億円関税削減
②トヨタ（2025年6月）：米国内生産シフト＋1万社の原産地再計算
③ホンダ（2025年4月）：中国調達比率50%→25%計画
④ダイキン（2025年3月）：関税分の即時価格転嫁体制</t>
  </si>
  <si>
    <t>★★★★★
調整値18.7億円/年。関税変動で2024年比18–22倍に拡大。</t>
    <rPh sb="8" eb="9">
      <t>チ</t>
    </rPh>
    <rPh sb="16" eb="17">
      <t>ネン</t>
    </rPh>
    <phoneticPr fontId="2"/>
  </si>
  <si>
    <t>★★★★★
GTS不使用のため関税率DB・FTA規則は100%外部依存。</t>
    <phoneticPr fontId="2"/>
  </si>
  <si>
    <t>★★★★★
HSコード自動推定(NLP)とBOM×関税×為替の制約付きMILP最適化(AI/OR)の複合。</t>
    <phoneticPr fontId="2"/>
  </si>
  <si>
    <t>★★★☆☆
GTS不使用のためHSコード→関税率判定をHS→関税率の外部構築要。PoC5-7月。</t>
    <phoneticPr fontId="2"/>
  </si>
  <si>
    <t>GTS不使用の実現ハードルはあるが関税激変期の今こそ最大ROI。最優先着手。</t>
    <phoneticPr fontId="2"/>
  </si>
  <si>
    <r>
      <t>財務インパクト、外部データ・AI活用の観点で</t>
    </r>
    <r>
      <rPr>
        <b/>
        <sz val="10"/>
        <color theme="1"/>
        <rFont val="Meiryo UI"/>
        <family val="3"/>
        <charset val="128"/>
      </rPr>
      <t>最有力候補</t>
    </r>
    <r>
      <rPr>
        <sz val="10"/>
        <color theme="1"/>
        <rFont val="Meiryo UI"/>
        <family val="3"/>
        <charset val="128"/>
      </rPr>
      <t>。</t>
    </r>
    <rPh sb="0" eb="2">
      <t>ザイム</t>
    </rPh>
    <rPh sb="8" eb="10">
      <t>ガイブ</t>
    </rPh>
    <rPh sb="15" eb="17">
      <t>カツヨウ</t>
    </rPh>
    <rPh sb="18" eb="20">
      <t>カンテン</t>
    </rPh>
    <rPh sb="22" eb="25">
      <t>サイユウリョク</t>
    </rPh>
    <rPh sb="24" eb="26">
      <t>コウホ</t>
    </rPh>
    <phoneticPr fontId="2"/>
  </si>
  <si>
    <t>[購買部：輸入調達] 関税変動で輸入原価が10–25%上昇し利益毀損
[購買部：調達管理] 関税は全品目に波及し影響の裾野が広い
[経営企画部：SC戦略] SC再編の遅延が中長期の競争力を左右
[経営企画部：CBAM対応] 炭素コストも原価に直結し二重負担</t>
  </si>
  <si>
    <t>[経営企画部：影響分析] 関税・為替・市況の利益影響を即時可視化
[購買部：利益最適化] BOM×関税×顧客条件で利益最大化を自動算出
[経営企画部：SC再編] 調達国・輸送・拠点の再編シミュレーション実現</t>
  </si>
  <si>
    <t>品目マスタ、BOM（ヘッダ/明細）、購買発注（ヘッダ/明細）、購買情報レコード、販売受注（ヘッダ/明細）、販売価格条件、為替レート、製品原価見積</t>
  </si>
  <si>
    <t>中。品目・BOM・購買・受注・為替は標準ODataで取得容易。ただしHSコードはS/4HANA標準の品目マスタ(CountryOfOrigin等)に限定的にしか保持されず、GTS不使用のため関税率・FTA判定はERP外で実装が必要</t>
  </si>
  <si>
    <t>各国関税率DB（HSコード→税率）、FTA/WTO原産地規則DB、制裁・禁輸ニュース、海上運賃指数、原材料市況（LME等）、CBAM炭素価格 ※GTS不使用のため関税率・HSコード判定は外部DBに全面依存</t>
  </si>
  <si>
    <t>①HSコード自動推定（NLP＋分類）
②法改正の自動差分検知（NLP）
③BOM×関税×為替×顧客条件の制約付き利益最大化（MILP）
④受注確率予測（ML回帰/分類）</t>
  </si>
  <si>
    <t>◎ 中核
従来型KG
+
GraphRAG(補助)</t>
    <phoneticPr fontId="2"/>
  </si>
  <si>
    <t>製品、HSコード、原産国、相手国、協定、関税率、サプライヤー、輸送ルート、港、Incoterms、コスト</t>
    <phoneticPr fontId="2"/>
  </si>
  <si>
    <t>・Bedrock（NLP/LLM）
・SageMaker（最適化/予測）
・Comprehend（法改正検知）
・Kendra（規則文書検索）
・Glue/Athena（ETL）
・QuickSight</t>
    <phoneticPr fontId="2"/>
  </si>
  <si>
    <t>代替サプライヤー探索</t>
    <rPh sb="0" eb="2">
      <t>ダイタイ</t>
    </rPh>
    <rPh sb="8" eb="10">
      <t>タンサク</t>
    </rPh>
    <phoneticPr fontId="2"/>
  </si>
  <si>
    <t>部材供給途絶の予兆検知と代替調達</t>
    <phoneticPr fontId="2"/>
  </si>
  <si>
    <t>ニュース・制裁リスト・企業信用DBをNLPで常時監視し、供給途絶の予兆を検知。仕様書の類似検索で代替サプライヤーを即座に探索・評価</t>
    <phoneticPr fontId="2"/>
  </si>
  <si>
    <t>①外部シグナル（ニュース・制裁・信用）からの供給途絶予兆検知
②仕様書NLP解析による代替サプライヤー自動マッチング
③品質・価格・納期・リスクの多目的スコアリング</t>
  </si>
  <si>
    <t>①1品目の供給途絶で完成品の出荷が全て停止
②対中制裁・レアアース規制で政策起因リスクが構造的に増大
③代替調達の遅延は競合への顧客流出に直結
④グローバルSCの脆弱性が経営リスクに</t>
  </si>
  <si>
    <t>12–23億円</t>
    <phoneticPr fontId="2"/>
  </si>
  <si>
    <t>対中制裁・レアアース規制で政策起因の途絶リスクが構造的に増大。2024年比で効果レンジ上限が1.5–2倍に拡大</t>
  </si>
  <si>
    <t>予兆検知リードタイム＋30–60日
代替候補探索▲70–90%短縮
供給途絶起因の失売▲50–80%</t>
  </si>
  <si>
    <t>平常時の原価低減は限定的だが、途絶時の売上毀損を大幅に回避（COVID期の多数の公開回顧、SCMレジリエンス研究）。
リスクイベント発生頻度が不確実で、平均的な年次インパクトは中位。</t>
    <phoneticPr fontId="2"/>
  </si>
  <si>
    <t>8–15億円/年</t>
  </si>
  <si>
    <t>①供給途絶回避による失売防止：5–10億円
②短納期対応力向上による新規案件獲得：2–3億円
③代替調達の競争入札効果：1–2億円</t>
  </si>
  <si>
    <t>4–8億円/年</t>
  </si>
  <si>
    <t>①緊急調達プレミアム回避：2–4億円
②競争入札による購買単価削減：1–2億円
③在庫バッファ適正化：1–2億円</t>
  </si>
  <si>
    <t>①ホンダ（2025年4月）：中国調達比率50%→25%半減、タイ・インドへ代替調達加速
②パナソニック（2025年7月）：EV電池調達・生産を100%北米内完結
③コマツ（2025年5月）：建機部品を日中→メキシコ・米国内シフト
④日立（2025年5月）：「チャイナ+1」全事業部展開</t>
  </si>
  <si>
    <t>★★★★☆
調整値13.3億円/年。1品目途絶で完成品出荷が全停止する壊滅リスクの回避。</t>
    <phoneticPr fontId="2"/>
  </si>
  <si>
    <t>★★★★★
企業信用・制裁リスト・ニュースなしで予兆検知は不可能。</t>
    <phoneticPr fontId="2"/>
  </si>
  <si>
    <t>★★★★★
NLP・Embedding・多目的スコアリングはAI固有の能力</t>
    <phoneticPr fontId="2"/>
  </si>
  <si>
    <t>★★☆☆☆
仕様書NLP・信用DB等のERP外データ整備が必須。PoC8-12月。</t>
    <rPh sb="29" eb="31">
      <t>ヒッス</t>
    </rPh>
    <rPh sb="39" eb="40">
      <t>ツキ</t>
    </rPh>
    <phoneticPr fontId="2"/>
  </si>
  <si>
    <t>外部データ×AIの戦略価値が極めて高いが、仕様書NLP・企業信用DB等のデータ整備が重い。データ基盤を整えてから本格着手。</t>
    <phoneticPr fontId="2"/>
  </si>
  <si>
    <r>
      <t>他社取り組み事例が多く財務インパクトもあり、</t>
    </r>
    <r>
      <rPr>
        <b/>
        <sz val="10"/>
        <color theme="1"/>
        <rFont val="Meiryo UI"/>
        <family val="3"/>
        <charset val="128"/>
      </rPr>
      <t>通商変動UCと合わせて有力候補</t>
    </r>
    <r>
      <rPr>
        <sz val="10"/>
        <color theme="1"/>
        <rFont val="Meiryo UI"/>
        <family val="3"/>
        <charset val="128"/>
      </rPr>
      <t>。
サプライヤーの取引可否情報などが取得可能かどうか次第。（Aribaは連携なしの前提）</t>
    </r>
    <rPh sb="0" eb="2">
      <t>タシャ</t>
    </rPh>
    <rPh sb="2" eb="3">
      <t>ト</t>
    </rPh>
    <rPh sb="4" eb="5">
      <t>ク</t>
    </rPh>
    <rPh sb="6" eb="8">
      <t>ジレイ</t>
    </rPh>
    <rPh sb="9" eb="10">
      <t>オオ</t>
    </rPh>
    <rPh sb="22" eb="24">
      <t>ツウショウ</t>
    </rPh>
    <rPh sb="24" eb="26">
      <t>ヘンドウ</t>
    </rPh>
    <rPh sb="29" eb="30">
      <t>ア</t>
    </rPh>
    <rPh sb="33" eb="35">
      <t>ユウリョク</t>
    </rPh>
    <rPh sb="35" eb="37">
      <t>コウホ</t>
    </rPh>
    <rPh sb="45" eb="47">
      <t>トリヒキ</t>
    </rPh>
    <rPh sb="47" eb="49">
      <t>カヒ</t>
    </rPh>
    <rPh sb="50" eb="52">
      <t>ジョウホウ</t>
    </rPh>
    <rPh sb="55" eb="57">
      <t>シュトク</t>
    </rPh>
    <rPh sb="57" eb="59">
      <t>カノウ</t>
    </rPh>
    <rPh sb="62" eb="64">
      <t>シダイ</t>
    </rPh>
    <rPh sb="73" eb="75">
      <t>レンケイ</t>
    </rPh>
    <rPh sb="78" eb="80">
      <t>ゼンテイ</t>
    </rPh>
    <phoneticPr fontId="2"/>
  </si>
  <si>
    <t>[購買部：供給途絶] 1品目の途絶で完成品出荷が全停止
[購買部：地政学リスク] 対中制裁・レアアース規制で政策リスク増大
[営業部：顧客流出] 代替調達の遅延が競合への顧客流出に直結
[経営企画部：SCリスク] グローバルSCの脆弱性が経営リスクに</t>
  </si>
  <si>
    <t>[購買部：予兆検知] 外部シグナルから供給途絶の予兆を自動検知
[購買部：マッチング] 仕様書NLP解析で代替サプライヤーを自動探索
[購買部：評価] 品質・価格・納期・リスクの多目的スコアリング</t>
  </si>
  <si>
    <t>仕入先マスタ、購買発注（ヘッダ/明細）、購買発注納入日程、品質通知、購買情報レコード、品目マスタ、BOM</t>
  </si>
  <si>
    <t>中～高。仕入先マスタ・購買実績は標準ODataで取得可能だが、仕様書（PDF/CAD）はERP外の文書管理システムに格納。企業信用・制裁リスト等も全て外部データ</t>
  </si>
  <si>
    <t>企業信用DB（D&amp;B/帝国TDB等）、認証DB（ISO/UL）、調達プラットフォーム、制裁リスト（OFAC/EU）、地政学ニュース、仕様書PDF</t>
  </si>
  <si>
    <t>①ニュース・制裁文書のNLP解析によるリスクイベント自動検知
②仕様書Embedding＋類似検索
③品質・価格・納期・リスクの多目的スコアリング（Learning-to-Rank）
④供給リスクスコア算出</t>
  </si>
  <si>
    <t>部品、仕様、サプライヤー、拠点、国、認証、価格、リードタイム、品質スコア、契約</t>
    <phoneticPr fontId="2"/>
  </si>
  <si>
    <t>・SageMaker（OR-Tools/MILP）
・Forecast（需要急変予測）
・Lookout for Metrics（異常検知）
・Bedrock（シナリオ説明生成）
・QuickSight</t>
    <phoneticPr fontId="2"/>
  </si>
  <si>
    <t>需要予測高度化</t>
  </si>
  <si>
    <t>販路別・SKU別 需要予測の高精度化</t>
  </si>
  <si>
    <t>販路（直販/代理店/EC）×SKU×地域の粒度で需要を予測し、在庫配置・生産計画・S&amp;OPに連動。欠品と過剰在庫を同時に削減</t>
  </si>
  <si>
    <t>①販路×SKU×地域の粒度で需要を予測
②外部シグナル（天候・イベント・SNS）を需要ドライバーとして統合
③S&amp;OP会議への予測根拠自動レポーティング</t>
  </si>
  <si>
    <t>①欠品は売上の直接的な喪失であり回復が困難
②過剰在庫は運転資本を圧迫しキャッシュフローを悪化
③販路多様化（EC拡大等）で需要パターンが複雑化
④S&amp;OPの精度が全社の利益計画を左右</t>
  </si>
  <si>
    <t>8–18億円</t>
    <phoneticPr fontId="2"/>
  </si>
  <si>
    <t>微増（+1–2億円）。関税起因の調達先変更やサプライチェーン再編で需要パターンが複雑化し、従来型の統計的予測の精度が低下。AI予測の付加価値が相対的に増大</t>
  </si>
  <si>
    <t>予測誤差（WAPE）▲20–40%
欠品率▲30–50%
過剰在庫▲15–30%
在庫回転率＋10–20%</t>
  </si>
  <si>
    <t>AI需要予測の公開調査では、誤差3～5割改善や在庫1～3割削減のレンジが多く報告（McKinsey/IDC、AWS Forecast事例群）。需要は調達～生産～配送の前提であり、日次で全SKU/顧客に作用するため裾野が広い。</t>
    <phoneticPr fontId="2"/>
  </si>
  <si>
    <t>5–12億円/年</t>
  </si>
  <si>
    <t>①欠品削減による失売回収：3–7億円
②需要変動への即応で新規チャネル獲得：1–3億円
③在庫鮮度向上で値引販売削減：1–2億円</t>
  </si>
  <si>
    <t>3–6億円/年</t>
  </si>
  <si>
    <t>①過剰在庫の削減（保管・廃棄・陳腐化）：2–4億円
②生産計画安定化による残業・特急費削減：0.5–1億円
③安全在庫バッファ適正化で運転資本圧縮：0.5–1億円</t>
  </si>
  <si>
    <t>①大手食品メーカー：Amazon
Forecast導入で予測誤差（WAPE）30%改善、欠品率40%削減
②電機メーカー：販路×SKU粒度の需要予測で過剰在庫20%削減
③化学メーカー：天候×イベントの外部変数統合で季節商品の予測精度25%向上</t>
  </si>
  <si>
    <t>★★★☆☆
調整値9.4億円/年。欠品＝売上直接喪失。トップ＋ボトム双方に確実に効果。</t>
    <rPh sb="40" eb="42">
      <t>コウカ</t>
    </rPh>
    <phoneticPr fontId="2"/>
  </si>
  <si>
    <t>★★★★☆
天候・イベント・SNS統合でWAPE20–40%改善。ERP単独でも基本予測は可能だが精度が大幅に劣化。</t>
    <rPh sb="55" eb="57">
      <t>レッカ</t>
    </rPh>
    <phoneticPr fontId="2"/>
  </si>
  <si>
    <t>★★★★☆
深層学習予測は固有だがAutoMLで構築必然性は相対的に低い。</t>
    <phoneticPr fontId="2"/>
  </si>
  <si>
    <t>★★★★★
SD/MM中心で標準OData最充実。Forecast直接投入可。PoC2-3月。</t>
    <phoneticPr fontId="2"/>
  </si>
  <si>
    <t>PoC2–3月の最速Quick Win。S/4標準ODataから予測に直接投入可能。</t>
    <phoneticPr fontId="2"/>
  </si>
  <si>
    <r>
      <t>効果の割に実装難易度は低く、</t>
    </r>
    <r>
      <rPr>
        <b/>
        <sz val="10"/>
        <color theme="1"/>
        <rFont val="Meiryo UI"/>
        <family val="3"/>
        <charset val="128"/>
      </rPr>
      <t>他のSCM関連UCとの組合せで効果大</t>
    </r>
    <r>
      <rPr>
        <sz val="10"/>
        <color theme="1"/>
        <rFont val="Meiryo UI"/>
        <family val="3"/>
        <charset val="128"/>
      </rPr>
      <t>。製造販売業で高ROIの期待大。</t>
    </r>
    <rPh sb="33" eb="35">
      <t>セイゾウ</t>
    </rPh>
    <rPh sb="35" eb="38">
      <t>ハンバイギョウ</t>
    </rPh>
    <rPh sb="39" eb="40">
      <t>タカ</t>
    </rPh>
    <rPh sb="44" eb="46">
      <t>キタイ</t>
    </rPh>
    <rPh sb="46" eb="47">
      <t>ダイ</t>
    </rPh>
    <phoneticPr fontId="2"/>
  </si>
  <si>
    <t>[営業部：欠品] 欠品は売上の直接喪失であり回復が困難
[生産管理部：過剰在庫] 過剰在庫が運転資本を圧迫しCF悪化
[営業部：需要複雑化] 販路多様化(EC等)で需要パターンが複雑化
[経営企画部：S&amp;OP] S&amp;OPの精度が全社の利益計画を左右</t>
  </si>
  <si>
    <t>[営業部：高粒度予測] 販路×SKU×地域の粒度で需要を予測
[生産管理部：外部統合] 天候・イベント・SNSを需要ドライバーとして統合
[経営企画部：S&amp;OP] S&amp;OP会議への予測根拠を自動レポーティング</t>
  </si>
  <si>
    <t>販売受注、請求伝票、在庫、MRP品目、販売価格条件、品目マスタ</t>
  </si>
  <si>
    <t>低。原価見積・BOM・工順・作業区・購買はS/4HANA原価管理の中核であり標準ODataが充実。全UCの中でERP内データ完結度がUC④と並んで最も高い</t>
  </si>
  <si>
    <t>天候（気象庁API）、カレンダー/イベント、SNSトレンド、POSデータ、競合価格、マクロ経済指標</t>
  </si>
  <si>
    <t>①DeepAR/Prophet/LightGBMのアンサンブル需要予測
②外部シグナルの特徴量自動選択
③需要変動の異常・トレンド変化検知
④予測根拠の自然言語説明（Bedrock）</t>
    <phoneticPr fontId="2"/>
  </si>
  <si>
    <t>△ 補助的
従来型KG</t>
    <phoneticPr fontId="2"/>
  </si>
  <si>
    <t>製品、顧客、チャネル、地域、時期、価格、販促、在庫、受注、出荷</t>
    <phoneticPr fontId="2"/>
  </si>
  <si>
    <t>・SageMaker（因果分析/SHAP）
・Comprehend（テキスト分類）
・Lookout for Metrics（KPI異常検知）
・Bedrock（是正策RAG）
・QuickSight</t>
    <phoneticPr fontId="2"/>
  </si>
  <si>
    <t>生産計画影響分析</t>
    <phoneticPr fontId="2"/>
  </si>
  <si>
    <t>計画変動の即時影響シミュレーション</t>
  </si>
  <si>
    <t>受注変更・設備障害・部材遅延等の計画変動に対し、BOM多段展開×設備能力×段取り制約を考慮した即時シミュレーションで最適な計画修正案を提示</t>
  </si>
  <si>
    <t>①受注変更→BOM展開→設備負荷→納期影響の即時シミュレーション
②複数の計画修正案の自動生成と利益比較
③見積時の納期・コスト回答の高速化</t>
  </si>
  <si>
    <t>①計画変動は全ての受注・ライン・コストに波及
②関税環境の変化で計画変更が恒常化
③見積応答速度は受注率に直結
④計画精度はOTIF・在庫・特急コストの全てを左右</t>
  </si>
  <si>
    <t>12–20億円</t>
    <phoneticPr fontId="2"/>
  </si>
  <si>
    <t>関税変動で計画変更頻度が5–10倍に増加。「年数回のイベント」から「恒常的な業務」に変質し効果が拡大</t>
  </si>
  <si>
    <t>OTIF＋5–15pt
特急コスト▲20–40%
見積応答▲60–80%短縮
計画変更対応時間▲70–90%</t>
  </si>
  <si>
    <t>S&amp;OP/APS高度化の事例では、計画の即時計算と制約付き最適化によりサービスレベル改善とコスト低減が同時に発生（Gartner/IDCの計画成熟度研究、APSベンダ事例）。
計画は「毎日の全オーダ・全ライン」に波及し、判断遅延が直ちに遅延・追加コストにつながるためレバーが最大。</t>
    <phoneticPr fontId="2"/>
  </si>
  <si>
    <t>7–12億円/年</t>
  </si>
  <si>
    <t>①OTIF改善による失売回収：4–7億円
②見積応答高速化による受注率向上：2–3億円
③計画精度向上による納期信頼性向上：1–2億円</t>
  </si>
  <si>
    <t>5–8億円/年</t>
  </si>
  <si>
    <t>①特急輸送・残業・外注費削減：3–5億円
②在庫バッファ適正化：1–2億円
③計画変更の人的工数削減：1–1億円</t>
  </si>
  <si>
    <t>①自動車OEM各社：関税起因の計画変更を日次再最適化
②電子部品メーカー：What-ifシミュレーション自動化で計画立案工数50%削減</t>
  </si>
  <si>
    <t>★★★★☆
調整値12.8億円/年。全受注・全ライン・全コストに波及する裾野の広さで堅実な効果。</t>
    <phoneticPr fontId="2"/>
  </si>
  <si>
    <t>★★★☆☆
天候等で精度向上するがERP内データで基本シミュレーション成立。</t>
    <phoneticPr fontId="2"/>
  </si>
  <si>
    <t>★★☆☆☆
MILP比重70%でデジタルアニーラ＋Excel/APOの二重代替あり</t>
    <phoneticPr fontId="2"/>
  </si>
  <si>
    <t>★★★★★
受注・製造指図・BOM・工順・作業区・MRP・在庫はS/4HANA標準ODataで最も充実。</t>
    <phoneticPr fontId="2"/>
  </si>
  <si>
    <t>ERP内データ完結度が高いが、一方で外部データ・AIの差別化が相対的に弱い。Phase1のBOM KG基盤を再利用して効率的に構築。</t>
    <rPh sb="11" eb="12">
      <t>タカ</t>
    </rPh>
    <rPh sb="15" eb="17">
      <t>イッポウ</t>
    </rPh>
    <rPh sb="59" eb="62">
      <t>コウリツテキ</t>
    </rPh>
    <rPh sb="63" eb="65">
      <t>コウチク</t>
    </rPh>
    <phoneticPr fontId="2"/>
  </si>
  <si>
    <r>
      <t>効果の割に実装難易度は低く、</t>
    </r>
    <r>
      <rPr>
        <b/>
        <sz val="10"/>
        <color theme="1"/>
        <rFont val="Meiryo UI"/>
        <family val="3"/>
        <charset val="128"/>
      </rPr>
      <t>他のSCM関連UCとの組合せで効果大。</t>
    </r>
    <rPh sb="0" eb="2">
      <t>コウカ</t>
    </rPh>
    <rPh sb="3" eb="4">
      <t>ワリ</t>
    </rPh>
    <rPh sb="5" eb="7">
      <t>ジッソウ</t>
    </rPh>
    <rPh sb="7" eb="10">
      <t>ナンイド</t>
    </rPh>
    <rPh sb="11" eb="12">
      <t>ヒク</t>
    </rPh>
    <rPh sb="14" eb="15">
      <t>タ</t>
    </rPh>
    <rPh sb="19" eb="21">
      <t>カンレン</t>
    </rPh>
    <rPh sb="25" eb="27">
      <t>クミアワ</t>
    </rPh>
    <rPh sb="29" eb="32">
      <t>コウカダイ</t>
    </rPh>
    <rPh sb="30" eb="31">
      <t>ダイ</t>
    </rPh>
    <phoneticPr fontId="2"/>
  </si>
  <si>
    <t>[生産管理部：計画変動] 変動が全受注・ライン・コストに波及
[生産管理部：恒常変更] 関税環境変化で計画変更が恒常化
[営業部：見積対応] 見積応答速度の低下が受注率を直接低下
[生産管理部：KPI悪化] 計画精度がOTIF・在庫・特急コストを左右</t>
  </si>
  <si>
    <t>[生産管理部：即時試算] 受注変更→BOM→設備負荷→納期を即時シミュレーション
[生産管理部：代替案] 複数の計画修正案を自動生成し利益比較
[営業部：見積高速化] 見積時の納期・コスト回答を大幅に高速化</t>
  </si>
  <si>
    <t>販売受注、製造指図、BOM、工順（ヘッダ/作業）、作業区、MRP品目、在庫</t>
  </si>
  <si>
    <t>低。受注・製造指図・BOM・工順・作業区・MRP・在庫はS/4HANA標準ODataで最も充実した領域。全UCの中でERP内データ完結度が最も高い</t>
  </si>
  <si>
    <t>天候・災害情報、交通/港湾混雑API、原材料市況ニュース、サプライヤー障害ニュース</t>
  </si>
  <si>
    <t>①制約付き最適化（MILP/ヒューリスティクス）
②BOM多段展開×設備負荷の即時算出
③需要急変の異常検知
④複数シナリオの自動生成と利益比較</t>
  </si>
  <si>
    <t>○ 高付加価値
従来型KG</t>
    <phoneticPr fontId="2"/>
  </si>
  <si>
    <t>受注、製品、部品、工程、設備/作業中心、能力、在庫/ロット、顧客、輸送、コスト、カレンダー</t>
    <phoneticPr fontId="2"/>
  </si>
  <si>
    <t>・Bedrock（Embedding/RAG/LLM）
・Comprehend（エンティティ抽出）
・SageMaker（リスクスコア/多目的最適化）
・Kendra（仕様書・認証文書検索）</t>
    <phoneticPr fontId="2"/>
  </si>
  <si>
    <t>品質問題再発防止</t>
    <rPh sb="2" eb="4">
      <t>モンダイ</t>
    </rPh>
    <phoneticPr fontId="2"/>
  </si>
  <si>
    <t>不良の根本原因特定と再発ゼロ化</t>
  </si>
  <si>
    <t>4. 品質・保全</t>
    <phoneticPr fontId="2"/>
  </si>
  <si>
    <t>検査結果・工程条件・材料ロットの多変量因果分析で不良の根本原因を特定し、是正策の効果検証まで自動化。再発を構造的にゼロ化</t>
  </si>
  <si>
    <t>①多変量因果分析で不良の根本原因を自動特定
②是正策の効果をA/B検証で定量評価
③知見をナレッジベースに蓄積し横展開を自動化</t>
  </si>
  <si>
    <t>①品質コスト（CoQ）は売上の5–10%に及ぶ恒常的な粗利漏れ
②同じ不良の繰返しは長期間コストが出続ける
③品質は納期・生産量・顧客関係に直結
④サプライチェーン全体の信頼性に影響</t>
  </si>
  <si>
    <t>12–24億円</t>
    <phoneticPr fontId="2"/>
  </si>
  <si>
    <t>不変。品質コストは景況に左右されない恒常的課題。ただし関税上昇で「不良品＝輸入材料のロス」のコストが増大し下限が底上げ</t>
  </si>
  <si>
    <t>不良率▲20–40%
スクラップ・再作業▲15–30%
保証・クレーム費▲20–40%
検査工数▲10–20%</t>
  </si>
  <si>
    <t>因果探索＋SPC＋是正効果検証の標準化で、継続的に歩留まり改善（自動車・電子・食品などのQA公開事例）。
生産性・材料ロスの削減は原価に効くが、影響範囲は対象ライン中心で全社波及には時間がかかる。</t>
    <phoneticPr fontId="2"/>
  </si>
  <si>
    <t>①品質安定による顧客信頼→リピート維持：2–4億円
②納期遵守率改善による失売回収：1–3億円
③品質実績による新規案件獲得：1–1億円</t>
  </si>
  <si>
    <t>8–16億円/年</t>
  </si>
  <si>
    <t>①スクラップ・再作業・廃棄削減：4–8億円
②保証・賠償・クレーム費削減：2–4億円
③検査工数・追加検査削減：2–4億円</t>
  </si>
  <si>
    <t>①自動車Tier1各社：工程条件×材料ロットのAI因果分析で不良率30%削減
②電子部品メーカー：SPC自動化で歩留まり5pt改善
③食品メーカー：製造条件最適化AIで廃棄率20%削減</t>
  </si>
  <si>
    <t>★★★★☆
調整値13.5億円/年。CoQ（売上5–10%）の恒常的な粗利漏れ止血で堅実な効果。</t>
    <phoneticPr fontId="2"/>
  </si>
  <si>
    <t>★★★☆☆
IoT等で精度向上するがERPのQM/PPで基本動作可能。</t>
    <phoneticPr fontId="2"/>
  </si>
  <si>
    <t>★★★★★
因果探索・SHAP・GNNはルール代替不可。KGが精度増幅。</t>
    <phoneticPr fontId="2"/>
  </si>
  <si>
    <t>★★★☆☆
QM整備度に依存。未整備ならPP起点に絞り部分PoC可能。</t>
    <phoneticPr fontId="2"/>
  </si>
  <si>
    <t>ERPデータ(QM/PP)だけで因果分析が動く手堅さが強み。外部データ依存度の低さが新重みではやや不利。</t>
    <phoneticPr fontId="2"/>
  </si>
  <si>
    <r>
      <t>IoTは導入割合も低く(数%)、</t>
    </r>
    <r>
      <rPr>
        <b/>
        <sz val="10"/>
        <color theme="1"/>
        <rFont val="Meiryo UI"/>
        <family val="3"/>
        <charset val="128"/>
      </rPr>
      <t>対象企業が限られるため劣後。（次点）</t>
    </r>
    <rPh sb="4" eb="6">
      <t>ドウニュウ</t>
    </rPh>
    <rPh sb="6" eb="8">
      <t>ワリアイ</t>
    </rPh>
    <rPh sb="9" eb="10">
      <t>ヒク</t>
    </rPh>
    <rPh sb="16" eb="18">
      <t>タイショウ</t>
    </rPh>
    <rPh sb="18" eb="20">
      <t>キギョウ</t>
    </rPh>
    <rPh sb="21" eb="22">
      <t>カギ</t>
    </rPh>
    <rPh sb="27" eb="29">
      <t>レツゴ</t>
    </rPh>
    <rPh sb="31" eb="33">
      <t>ジテン</t>
    </rPh>
    <phoneticPr fontId="2"/>
  </si>
  <si>
    <t>[品質保証部：品質コスト] CoQが売上の5–10%に及ぶ恒常的粗利漏れ
[品質保証部：再発防止] 同一不良の繰返しで長期間コスト流出
[生産管理部：連鎖影響] 品質問題が納期・生産量・顧客関係に直結
[購買部：取引先品質] サプライチェーン全体の信頼性が毀損</t>
  </si>
  <si>
    <t>[品質保証部：原因分析] 多変量因果分析で不良の根本原因を自動特定
[品質保証部：効果検証] 是正策の効果をA/B検証で定量評価
[品質保証部：横展開] 知見をナレッジベースに蓄積し横展開を自動化</t>
  </si>
  <si>
    <t>検査ロット、検査結果、品質通知（ヘッダ/明細/原因）、製造指図確認実績、バッチマスタ、製造指図</t>
  </si>
  <si>
    <t>低～中。QM（検査ロット/結果/通知）・PP（製造指図/実績）・バッチは標準ODataで網羅的に取得可能。IoTセンサーログはERP外</t>
  </si>
  <si>
    <t>IoTセンサーログ（温度/圧力/速度）、取引先8Dレポート、PLM試験データ、顧客クレームテキスト</t>
  </si>
  <si>
    <t>①因果探索/SHAP分析で根因推定
②テキストマイニングでクレーム/対策パターン抽出
③工程KPI異常の自動検知
④是正後の効果検証（A/B・SPC）</t>
  </si>
  <si>
    <t>○ 高付加価値
Graph-Enhanced ML
+
従来型KG(補助)</t>
    <phoneticPr fontId="2"/>
  </si>
  <si>
    <t>欠陥、原因、工程条件、設備、作業者、材料ロット、検査、CAPA、FMEAリスク</t>
    <phoneticPr fontId="2"/>
  </si>
  <si>
    <t>・Lookout for Equipment（異常検知）
・Monitron/IoT Core/SiteWise（センサー接続・管理）
・SageMaker（RUL/故障予測）
・QuickSight</t>
    <phoneticPr fontId="2"/>
  </si>
  <si>
    <t>予防保全最適化</t>
    <rPh sb="4" eb="7">
      <t>サイテキカ</t>
    </rPh>
    <phoneticPr fontId="2"/>
  </si>
  <si>
    <t>設備故障の予兆検知と保全計画の最適化</t>
  </si>
  <si>
    <t>センサー時系列から設備の異常パターンを検知し、残寿命推定（RUL）に基づく最適保全計画を自動生成。突発停止を事前に回避</t>
  </si>
  <si>
    <t>①多変量センサー時系列からの異常パターン自動検知
②残寿命推定（RUL）に基づく最適保全タイミングの提案
③保全計画と生産計画の自動連携</t>
  </si>
  <si>
    <t>①装置産業では設備能力＝売上に直結
②突発停止は納期・品質・コストの全てに波及
③保全計画の属人化は組織リスク
④予備品調達のSC混乱で修理長期化リスク</t>
  </si>
  <si>
    <t>9–15億円</t>
    <phoneticPr fontId="2"/>
  </si>
  <si>
    <t>不変。設備の物理的劣化は情勢に左右されない。ただし部品のサプライチェーン混乱で予備品調達リスクが増大</t>
  </si>
  <si>
    <t>突発停止▲30–50%
保全コスト▲10–20%
OEE＋3–10pt
品質起因ロス▲10–20%</t>
  </si>
  <si>
    <t>予知保全は高額設備・制約工程に強く、ダウンタイムの直接損失と納期遅れ・品質低下を同時に抑制（McKinsey/Deloitteの保全レポート、L4E/AWS事例）。装置産業・自動車Tier/電子部品などでは生産能力＝売上に直結し、収益弾性が高い。</t>
    <phoneticPr fontId="2"/>
  </si>
  <si>
    <t>①突発停止回避による出荷数量維持：3–5億円
②品質安定によるクレーム減→リピート維持：1–2億円
③納期遵守率改善：1–1億円</t>
  </si>
  <si>
    <t>4–7億円/年</t>
  </si>
  <si>
    <t>①緊急修理・外注・特急輸送削減：2–3億円
②予備品在庫適正化：1–2億円
③保全計画効率化による人件費削減：1–2億円</t>
  </si>
  <si>
    <t>①自動車部品メーカー：振動センサー＋AI予測で突発停止40%削減
②鉄鋼メーカー：圧延機予兆検知でOEE
5pt改善
③半導体メーカー：真空ポンプRUL予測で保全コスト15%削減</t>
  </si>
  <si>
    <t>★★★☆☆
調整値9.6億円/年。対象設備数に依存し効果変動が大。</t>
    <phoneticPr fontId="2"/>
  </si>
  <si>
    <t>★★★★★
IoTセンサー時系列（振動/温度/電流）なしではUC自体が不成立。</t>
    <rPh sb="35" eb="36">
      <t>フ</t>
    </rPh>
    <phoneticPr fontId="2"/>
  </si>
  <si>
    <t>★★★★★
時系列異常検知＋RUL推定はルール閾値では精度不足。</t>
    <phoneticPr fontId="2"/>
  </si>
  <si>
    <t>★★★☆☆
設備マスタ等は標準OData。センサー時系列はIoT基盤必須。</t>
    <phoneticPr fontId="2"/>
  </si>
  <si>
    <t>最終的にIoTセンサーなしでは成立しないが、既存センサー保有設備があればLookout for Equipmentで即PoC可能。</t>
    <rPh sb="0" eb="3">
      <t>サイシュウテキ</t>
    </rPh>
    <phoneticPr fontId="2"/>
  </si>
  <si>
    <t>[設備保全部：稼働損失] 装置産業では設備能力＝売上に直結
[設備保全部：突発停止] 突発停止が納期・品質・コスト全てに波及
[設備保全部：属人化] 保全計画の属人化が組織リスクに
[購買部：予備品] 予備品調達のSC混乱で修理が長期化</t>
  </si>
  <si>
    <t>[設備保全部：異常検知] 多変量センサー時系列から異常パターンを自動検知
[設備保全部：寿命予測] 残寿命推定(RUL)で最適保全タイミングを提案
[生産管理部：計画連携] 保全計画と生産計画を自動連携</t>
  </si>
  <si>
    <t>設備マスタ、保全通知、保全指図、計測点・計測値、在庫（予備品）、品目マスタ（予備品）</t>
  </si>
  <si>
    <t>高。設備マスタ・保全通知/指図・計測値は標準ODataで取得可能だが、**UCの中核であるセンサー時系列データ（振動・温度・電流等）はERP外（IoT基盤）**が必須。ERPデータは保全履歴・予備品管理の補助的役割</t>
  </si>
  <si>
    <t>IoTセンサー時系列（振動/温度/電流/圧力 — UC中核データ）、天候/温湿度、電力品質、メーカー技術通達</t>
  </si>
  <si>
    <t>①多変量時系列からの異常検知（Lookout for Equipment）
②残寿命推定（RUL）
③故障モード分類
④保全タイミングの最適スケジューリング</t>
    <phoneticPr fontId="2"/>
  </si>
  <si>
    <t>設備、センサー、信号、故障モード、保全作業、予備品、ライン、製品、品質指標</t>
    <phoneticPr fontId="2"/>
  </si>
  <si>
    <t>・Bedrock（Claude：RAG/マルチモーダル/Knowledge Bases）
・SageMaker（材料特性予測/最適化）
・Kendra（設計資産・特許検索）
・Textract（図面OCR）</t>
    <phoneticPr fontId="2"/>
  </si>
  <si>
    <t>設計・材料探索高速化</t>
    <rPh sb="7" eb="10">
      <t>コウソクカ</t>
    </rPh>
    <phoneticPr fontId="2"/>
  </si>
  <si>
    <t>生成AI駆動の設計・材料探索高速化</t>
    <phoneticPr fontId="2"/>
  </si>
  <si>
    <t>1. R&amp;D</t>
    <phoneticPr fontId="2"/>
  </si>
  <si>
    <t>過去30年分の設計資産（図面・仕様書・試験データ）をRAG化し、生成AIで類似設計検索・材料特性探索・構造最適化を高速実行。レアアース代替材料の発見を加速</t>
  </si>
  <si>
    <t>①過去設計資産のRAG検索で類似設計を瞬時に発見
②材料特性DB×論文×特許の横断探索で新材料候補を提案
③構造×材料×製造条件の同時最適化</t>
  </si>
  <si>
    <t>①Time-to-Marketは市場シェアを決定
②レアアース規制で代替材料は経営必須課題
③設計ナレッジの属人化は次世代製品の競争力を脅かす
④試作回数削減は開発費の直接削減</t>
  </si>
  <si>
    <t>9–23億円</t>
    <phoneticPr fontId="2"/>
  </si>
  <si>
    <t>🆕新規追加。レアアース規制（対日輸出管理強化）で代替材料探索の緊急性が急激に増大</t>
  </si>
  <si>
    <t>Time-to-Market▲20–40%短縮
試作回数▲30–50%
材料コスト▲5–15%（代替材料発見）</t>
  </si>
  <si>
    <t>5–13億円/年</t>
  </si>
  <si>
    <t>①Time-to-Market加速による先行者利益：3–8億円
②新材料による製品差別化：1–3億円
③設計品質向上による受注率改善：1–2億円</t>
  </si>
  <si>
    <t>4–10億円/年</t>
  </si>
  <si>
    <t>①試作回数削減による開発コスト削減：2–5億円
②代替材料による材料コスト削減：1–3億円
③設計手戻り削減：1–2億円</t>
  </si>
  <si>
    <t>①自動車OEM各社：モーター磁石のネオジム代替をAI探索加速
②電機メーカー：30年分の設計資産RAG化で設計LT
30%短縮</t>
  </si>
  <si>
    <t>★★★☆☆
調整値11.1億円/年。レンジ上限は高いが効果の実現が中長期で不確実性大。</t>
    <phoneticPr fontId="2"/>
  </si>
  <si>
    <t>★★★★★
設計資産・論文・特許・材料特性DBなしではUC自体が不成立。</t>
    <rPh sb="32" eb="33">
      <t>フ</t>
    </rPh>
    <phoneticPr fontId="2"/>
  </si>
  <si>
    <t>★★★★★
GraphRAG中核。KG×生成AIの相乗効果が全UC最高。</t>
    <phoneticPr fontId="2"/>
  </si>
  <si>
    <t>★☆☆☆☆
設計資産RAG化に全社デジタル化変革が前提。PoC10-14月超。</t>
    <phoneticPr fontId="2"/>
  </si>
  <si>
    <t>生成AI固有の価値が最大のUCだが設計資産RAG化に大工数。部門・1製品群から小さく始め実績を積む戦略が有効。</t>
    <phoneticPr fontId="2"/>
  </si>
  <si>
    <r>
      <rPr>
        <b/>
        <sz val="10"/>
        <color theme="1"/>
        <rFont val="Meiryo UI"/>
        <family val="3"/>
        <charset val="128"/>
      </rPr>
      <t>UCが特殊かつ財務インパクトの割に多大な工数がかかるため劣後。</t>
    </r>
    <r>
      <rPr>
        <sz val="10"/>
        <color theme="1"/>
        <rFont val="Meiryo UI"/>
        <family val="3"/>
        <charset val="128"/>
      </rPr>
      <t xml:space="preserve">
他が一段落してからが取り組むべき。</t>
    </r>
    <rPh sb="3" eb="5">
      <t>トクシュ</t>
    </rPh>
    <rPh sb="7" eb="9">
      <t>ザイム</t>
    </rPh>
    <rPh sb="15" eb="16">
      <t>ワリ</t>
    </rPh>
    <rPh sb="17" eb="19">
      <t>タダイ</t>
    </rPh>
    <rPh sb="20" eb="22">
      <t>コウスウ</t>
    </rPh>
    <rPh sb="28" eb="30">
      <t>レツゴ</t>
    </rPh>
    <rPh sb="32" eb="33">
      <t>タ</t>
    </rPh>
    <rPh sb="34" eb="37">
      <t>イチダンラク</t>
    </rPh>
    <rPh sb="42" eb="43">
      <t>ト</t>
    </rPh>
    <rPh sb="44" eb="45">
      <t>ク</t>
    </rPh>
    <phoneticPr fontId="2"/>
  </si>
  <si>
    <t>[開発設計部：開発速度] Time-to-Marketが市場シェアを決定
[開発設計部：材料規制] レアアース規制で代替材料探索が経営必須
[開発設計部：属人化] 設計ナレッジの属人化が競争力を脅かす
[開発設計部：開発費] 試作回数の多さが開発費を直接圧迫</t>
  </si>
  <si>
    <t>[開発設計部：設計検索] 過去設計資産をRAG検索で類似設計を瞬時発見
[開発設計部：材料探索] 材料DB×論文×特許の横断探索で新材料候補提案
[開発設計部：同時最適化] 構造×材料×製造条件の同時最適化を実現</t>
  </si>
  <si>
    <t>品目マスタ、BOM（設計BOM）、製品原価見積、品質通知、購買情報レコード</t>
  </si>
  <si>
    <t>高。品目・BOM・原価見積は標準ODataで取得可能だが、UCの中核である設計資産（図面/仕様書/CAD）・論文・特許はERP外。ERPデータは材料・コスト情報の補助</t>
  </si>
  <si>
    <t>設計資産（図面PDF/CAD/仕様書 — UC中核データ）、材料特性DB（MatWeb等）、論文DB（Scopus等）、特許DB、レアアース規制情報</t>
  </si>
  <si>
    <t>①設計資産のRAG検索（Embedding＋LLM）
②材料特性の多目的最適化
③図面のマルチモーダル解析
④構造×材料×製造条件の同時最適化</t>
  </si>
  <si>
    <t>◎ 中核
GraphRAG(中核)
+
従来型KG</t>
    <phoneticPr fontId="2"/>
  </si>
  <si>
    <t>・SageMaker（Should-Cost/感度分析）
・Lookout for Metrics（原価KPI異常検知）
・Bedrock（原価構造の自然言語説明）
・Neptune（原価KG）
・QuickSight</t>
    <phoneticPr fontId="2"/>
  </si>
  <si>
    <t>原価構造分析</t>
    <phoneticPr fontId="2"/>
  </si>
  <si>
    <t>製品別コストドライバーの自動特定と目標原価管理</t>
  </si>
  <si>
    <t>2. 経営管理</t>
    <phoneticPr fontId="2"/>
  </si>
  <si>
    <t>BOM×工順×間接費配賦の多層原価構造をナレッジグラフで自動分解し、コストドライバーを特定。市況・為替連動の感度分析とShould-Cost推定で目標原価運用を高度化</t>
  </si>
  <si>
    <t>①数千品目のBOM×工順×間接費を自動分解
②市況・為替連動のリアルタイム感度分析
③Should-Cost推定で購買交渉を根拠ベース化</t>
  </si>
  <si>
    <t>①原価の内訳が粗く対策の優先順位がつけにくい
②BOM・作業時間・間接費がつながらず分析が属人的
③関税・原材料・為替の三重変動で原価構造が流動化し可視化の緊急性増大</t>
  </si>
  <si>
    <t>7–12億円</t>
    <phoneticPr fontId="2"/>
  </si>
  <si>
    <t>関税・原材料高騰・為替の三重変動で原価構造が流動化。原価可視化の頻度・切迫性が増大し、効果レンジの下限が底上げ（+1–2億円）</t>
  </si>
  <si>
    <t>直接材購買単価▲2–5%
製品原価▲1–3%
マージン＋1–2pt</t>
  </si>
  <si>
    <t>調達のShould-Cost/コストドライバー可視化による値下げレンジは2～5%が一般的（Bain/McKinsey調達事例、製造業の原価改善プログラム）。
原材料比率が高い業種では粗利寄与が大きいが、発生頻度は計画・物流ほど日次ではない。</t>
    <phoneticPr fontId="2"/>
  </si>
  <si>
    <t>2–4億円/年</t>
  </si>
  <si>
    <t>①見積精度向上によるマージン改善：1–2億円
②目標原価に基づく価格・仕様の意思決定精度向上：1–2億円</t>
  </si>
  <si>
    <t>①Should-Cost分析による購買交渉力強化：2–4億円
②工程・設備・材料別の無駄特定と是正：2–3億円
③市況・為替の迅速反映で価格改定遅延防止：1–1億円</t>
  </si>
  <si>
    <t>①自動車OEM：Should-Cost分析AI化で購買単価3%削減
②電機メーカー：市況連動自動原価シミュレーションで価格改定遅延を1ヶ月→1週間に短縮</t>
  </si>
  <si>
    <t>★★☆☆☆
調整値7.5億円/年。購買単価▲2–5%で堅実だが上限は低水準。</t>
    <rPh sb="34" eb="37">
      <t>テイスイジュン</t>
    </rPh>
    <phoneticPr fontId="2"/>
  </si>
  <si>
    <t>★★★☆☆
市況・為替で精度向上するがERP内で基本機能は動作。</t>
    <phoneticPr fontId="2"/>
  </si>
  <si>
    <t>★★☆☆☆
BIドリルダウン＋Excelで大半代替可。</t>
    <phoneticPr fontId="2"/>
  </si>
  <si>
    <t>★★★★★
原価見積・BOM・工順・作業区はS/4HANA原価管理の中核で標準OData最充実。</t>
    <phoneticPr fontId="2"/>
  </si>
  <si>
    <t>ERP完結度が高く実現容易だがBIでも基本代替可能でAI差別化が弱い。Phase1のBOM KG基盤を再利用して効率的に構築。</t>
    <phoneticPr fontId="2"/>
  </si>
  <si>
    <r>
      <t xml:space="preserve">財務インパクト小のため劣後。
</t>
    </r>
    <r>
      <rPr>
        <sz val="10"/>
        <color theme="1"/>
        <rFont val="Meiryo UI"/>
        <family val="3"/>
        <charset val="128"/>
      </rPr>
      <t>【その他理由】
・KG活用が従来型のみ
・AI必然性がない</t>
    </r>
    <rPh sb="0" eb="2">
      <t>ザイム</t>
    </rPh>
    <rPh sb="7" eb="8">
      <t>チイ</t>
    </rPh>
    <rPh sb="11" eb="13">
      <t>レツゴ</t>
    </rPh>
    <rPh sb="18" eb="19">
      <t>タ</t>
    </rPh>
    <rPh sb="19" eb="21">
      <t>リユウ</t>
    </rPh>
    <rPh sb="26" eb="28">
      <t>カツヨウ</t>
    </rPh>
    <rPh sb="29" eb="32">
      <t>ジュウライガタ</t>
    </rPh>
    <rPh sb="38" eb="41">
      <t>ヒツゼンセイ</t>
    </rPh>
    <phoneticPr fontId="2"/>
  </si>
  <si>
    <t>[経理部：原価粒度] 原価内訳が粗く対策の優先順位がつけにくい
[経理部：属人分析] BOM・作業時間・間接費が未連携で分析が属人的
[経営企画部：原価流動化] 関税・原材料・為替の三重変動で可視化が急務</t>
  </si>
  <si>
    <t>[経理部：原価分解] 数千品目のBOM×工順×間接費を自動分解
[経営企画部：感度分析] 市況・為替連動のリアルタイム感度分析を実現
[購買部：購買交渉] Should-Cost推定で購買交渉を根拠ベース化</t>
  </si>
  <si>
    <t>製品原価見積、原価要素明細、BOM、工順（ヘッダ/作業）、作業区、購買発注、購買情報レコード、為替レート、品目マスタ</t>
  </si>
  <si>
    <t>低～中。バッチ・製造指図・検査・出荷は標準ODataで網羅的に取得可能。紙帳票のOCRが必要な場合は工数増</t>
  </si>
  <si>
    <t>原材料指数（LME等）、燃料・電力価格、為替（ERPの為替レートODataでも基本カバー）、海上運賃指数</t>
  </si>
  <si>
    <t>①原価自動分解・異常検知
②感度分析（What-if）
③Should-Cost推定
④価格最適化</t>
  </si>
  <si>
    <t>◎ 中核
従来型KG</t>
    <phoneticPr fontId="2"/>
  </si>
  <si>
    <t>製品、部品、工程、設備、原材料、サプライヤー、原価要素、価格、通貨</t>
    <phoneticPr fontId="2"/>
  </si>
  <si>
    <t>・SageMaker（排出量推定・価格予測・取引最適化）
・Bedrock（CBAM規制文書RAG）
・Forecast（排出枠価格予測）
・QuickSight（Scope3ダッシュボード）</t>
    <phoneticPr fontId="2"/>
  </si>
  <si>
    <t>GHG排出量取引最適化</t>
    <phoneticPr fontId="2"/>
  </si>
  <si>
    <t>Scope3 GHG精密算定と排出量取引の最適化</t>
    <phoneticPr fontId="2"/>
  </si>
  <si>
    <t>サプライチェーン全体のGHG排出量（Scope3）をBOM×サプライヤー×輸送ルート別に精密算定し、EU CBAM申告の自動化と排出枠取引タイミングをAIが最適化</t>
  </si>
  <si>
    <t>①BOM×サプライヤー×輸送ルート別のScope3精密算定
②EU
CBAM申告の自動化
③排出枠取引の最適タイミング・量をAIが推薦</t>
  </si>
  <si>
    <t>①EU CBAM 2026年本格適用で炭素コストが原価に直接影響
②算定が不正確だと過大な炭素コスト負担
③顧客のESG調達基準厳格化で算定できない＝受注できない</t>
    <phoneticPr fontId="2"/>
  </si>
  <si>
    <t>5–15億円</t>
    <phoneticPr fontId="2"/>
  </si>
  <si>
    <t>🆕新規追加。EU CBAM 2026年1月本格適用。炭素コストが到着原価に直接上乗せされる構造が確定し、Scope3算定が「コンプライアンス」→「原価管理」に変質</t>
  </si>
  <si>
    <t>Scope3算定精度＋50–80%
CBAM申告コスト▲10–30%
グリーンプレミアム＋1–3%</t>
  </si>
  <si>
    <t>2–7億円/年</t>
  </si>
  <si>
    <t>①グリーンプレミアムによる価格優位性・受注拡大：1–3億円
②CBAM対応できない競合からのシェア奪取：0.5–2億円
③ESG評価向上による大口顧客の調達基準クリア：0.5–2億円</t>
  </si>
  <si>
    <t>3–8億円/年</t>
  </si>
  <si>
    <t>①CBAM申告コスト最適化：2–5億円
②排出枠取引のタイミング最適化による売買益：0.5–2億円
③Scope3削減活動の優先順位最適化：0.5–1億円</t>
  </si>
  <si>
    <t>①鉄鋼メーカー各社：EU
CBAM対応のScope3算定システム急ピッチ構築中
②自動車OEM：サプライヤー1次～3次のScope3実績収集＋AI補完推進</t>
  </si>
  <si>
    <t>★★☆☆☆
調整値6.7億円/年。CBAM対象品目有無で大幅変動。</t>
    <rPh sb="28" eb="30">
      <t>オオハバ</t>
    </rPh>
    <rPh sb="30" eb="32">
      <t>ヘンドウ</t>
    </rPh>
    <phoneticPr fontId="2"/>
  </si>
  <si>
    <t>★★★★★
排出係数DB・炭素価格なしではScope3算定自体が不可能。</t>
    <phoneticPr fontId="2"/>
  </si>
  <si>
    <t>★★★☆☆
排出量推定にAI有効だが基本計算はルール対応可。</t>
    <phoneticPr fontId="2"/>
  </si>
  <si>
    <t>★☆☆☆☆
サプライヤー実排出データ収集に制度的障壁。PoC12月超の可能性。</t>
    <phoneticPr fontId="2"/>
  </si>
  <si>
    <t>CBAM 2026年本適用で規制対応として必須だが、サプライヤー実排出データ収集に制度的障壁。規制期限から逆算しPhase 2–3で段階整備。</t>
    <phoneticPr fontId="2"/>
  </si>
  <si>
    <r>
      <t xml:space="preserve">ESGの範疇かつ財務インパクト小のため劣後。
</t>
    </r>
    <r>
      <rPr>
        <sz val="10"/>
        <color theme="1"/>
        <rFont val="Meiryo UI"/>
        <family val="3"/>
        <charset val="128"/>
      </rPr>
      <t>【その他理由】
・KG活用が従来型のみ</t>
    </r>
    <rPh sb="4" eb="6">
      <t>ハンチュウ</t>
    </rPh>
    <rPh sb="8" eb="10">
      <t>ザイム</t>
    </rPh>
    <rPh sb="15" eb="16">
      <t>チイ</t>
    </rPh>
    <rPh sb="19" eb="21">
      <t>レツゴ</t>
    </rPh>
    <rPh sb="26" eb="27">
      <t>タ</t>
    </rPh>
    <rPh sb="27" eb="29">
      <t>リユウ</t>
    </rPh>
    <rPh sb="34" eb="36">
      <t>カツヨウ</t>
    </rPh>
    <rPh sb="37" eb="40">
      <t>ジュウライガタ</t>
    </rPh>
    <phoneticPr fontId="2"/>
  </si>
  <si>
    <t>[環境管理部：CBAM] EU CBAM 2026年本格適用で炭素コストが原価直撃
[環境管理部：算定精度] 不正確な算定は過大な炭素コスト負担を招く
[営業部：ESG基準] 顧客のESG調達基準で算定不能＝受注喪失</t>
  </si>
  <si>
    <t>[環境管理部：Scope3] BOM×サプライヤー×輸送別のScope3精密算定
[環境管理部：申告自動化] EU CBAM申告プロセスを自動化
[経営企画部：取引最適化] 排出枠取引の最適タイミング・量をAIが推薦</t>
  </si>
  <si>
    <t>品目マスタ、BOM、仕入先マスタ、購買発注、出荷伝票、原価センタ活動タイプ</t>
  </si>
  <si>
    <t>中。出荷伝票・得意先住所・品目重量は標準ODataで取得可能だが、UC中核の地図/道路/交通データは全て外部。車両マスタもERP外の場合あり</t>
  </si>
  <si>
    <t>GHG排出係数DB（ecoinvent/IDEA等）、CBAM要件・EU-ETS炭素価格、GXリーグ排出枠価格、サプライヤー実排出データ、電力グリッド排出係数 ※全て外部</t>
  </si>
  <si>
    <t>①BOM×サプライヤー×輸送の排出量推定モデル
②排出枠価格の時系列予測
③取引タイミング最適化（強化学習/MILP）
④サプライヤーデータ欠損補完（NLP＋回帰）</t>
  </si>
  <si>
    <t>・Neptune＋Neptune ML（グラフDB/GNN）
・Textract（帳票OCR）
・Lookout for Metrics（不良率異常検知）
・Comprehend（クレームテキスト分類）
・Bedrock（監査対応RAG）</t>
    <phoneticPr fontId="2"/>
  </si>
  <si>
    <t>品質トレーサビリティ</t>
    <phoneticPr fontId="2"/>
  </si>
  <si>
    <t>ロット単位の製造履歴追跡と回収範囲の精密特定（系譜追跡）</t>
    <phoneticPr fontId="2"/>
  </si>
  <si>
    <t>ロット→工程→出荷の系譜をグラフDBで管理し、品質問題発生時に影響範囲を数分で特定。過大回収を排除しコストと顧客影響を最小化</t>
  </si>
  <si>
    <t>①ロット→工程→出荷の系譜をグラフDBで一元管理
②品質問題発生時に数分で影響範囲を特定
③紙帳票のOCR取込とロット紐づけ自動化</t>
  </si>
  <si>
    <t>①品質問題時の対応速度がブランド価値と損害額を左右
②過大回収は不要コストと顧客不安を生む
③規制（IATF/FDA/EU等）でトレーサビリティが必須要件に</t>
  </si>
  <si>
    <t>2–8億円</t>
    <phoneticPr fontId="2"/>
  </si>
  <si>
    <t>不変。品質トレーサビリティは規制・内部要因が中心。ただしグローバルSCの複雑化でロット追跡の難易度は上昇</t>
  </si>
  <si>
    <t>影響範囲特定▲80–95%短縮
回収対象絞込＋50–80%
リコールコスト▲30–60%</t>
  </si>
  <si>
    <t>リコール発生時のコストと評判損失は極めて大きいが、イベント発生頻度は低い（食品/医薬/自動車の公開リコール統計、GS1/PwCのトレーサビリティ効果報告）。
平常時の損益効果は限定的なため平均順位は下位。ただし規制業種では必須で、リスク回避価値は高い。</t>
    <phoneticPr fontId="2"/>
  </si>
  <si>
    <t>0.5–3億円/年</t>
  </si>
  <si>
    <t>①迅速な回収対応による顧客信頼維持・取引継続：0.3–2億円
②過大回収回避で良品を市場に残す：0.2–1億円</t>
  </si>
  <si>
    <t>1.5–5億円/年</t>
  </si>
  <si>
    <t>①回収範囲精密化で回収コスト大幅削減：1–3億円
②監査対応工数削減：0.3–1億円
③保険料・補償費削減：0.2–1億円</t>
  </si>
  <si>
    <t>①自動車部品メーカー：グラフDB導入で影響範囲特定を数日→数時間に短縮
②食品メーカー：ロット追跡自動化でリコール範囲80%精密化</t>
  </si>
  <si>
    <t>★☆☆☆☆
調整値3.1億円/年。保険的価値はあるが発生頻度に極端に依存し不安定。</t>
    <rPh sb="26" eb="28">
      <t>ハッセイ</t>
    </rPh>
    <rPh sb="28" eb="30">
      <t>ヒンド</t>
    </rPh>
    <rPh sb="31" eb="33">
      <t>キョクタン</t>
    </rPh>
    <rPh sb="34" eb="36">
      <t>イゾン</t>
    </rPh>
    <rPh sb="37" eb="40">
      <t>フアンテイ</t>
    </rPh>
    <phoneticPr fontId="2"/>
  </si>
  <si>
    <t>★★☆☆☆
クレーム等は補助的。ロット系譜はERPデータで基本完結。</t>
    <phoneticPr fontId="2"/>
  </si>
  <si>
    <t>★★★★☆
GNN＋KGの結合度は高いがロット追跡自体はクエリで基本可能。</t>
    <phoneticPr fontId="2"/>
  </si>
  <si>
    <t>★★☆☆☆
バッチ・製造指図・検QM＋バッチ管理の未整備が重大障壁。データ品質事前調査必須。</t>
    <phoneticPr fontId="2"/>
  </si>
  <si>
    <t>年間安定効果は全UC最低だがリコール時の損害回避は1件数十億円の保険的価値。品質規制が厳しい業種ではPhase 2–3で優先度が上がる。</t>
    <phoneticPr fontId="2"/>
  </si>
  <si>
    <t>財務インパクト小のため劣後。</t>
    <rPh sb="0" eb="2">
      <t>ザイム</t>
    </rPh>
    <rPh sb="7" eb="8">
      <t>チイ</t>
    </rPh>
    <rPh sb="11" eb="13">
      <t>レツゴ</t>
    </rPh>
    <phoneticPr fontId="2"/>
  </si>
  <si>
    <t>[品質保証部：対応速度] 品質問題時の対応速度がブランド価値と損害額を左右
[品質保証部：過大回収] 影響範囲不明で過大回収が不要コストを発生
[品質保証部：規制対応] IATF/FDA/EU等でトレーサビリティが必須要件</t>
  </si>
  <si>
    <t>[品質保証部：系譜管理] ロット→工程→出荷の系譜をグラフDBで一元管理
[品質保証部：影響特定] 品質問題発生時に数分で影響範囲を特定
[品質保証部：帳票自動化] 紙帳票のOCR取込とロット紐づけを自動化</t>
  </si>
  <si>
    <t>バッチマスタ、製造指図、製造指図確認実績、検査ロット、品質通知、出荷伝票（ヘッダ/明細）、販売受注（参照連携）</t>
  </si>
  <si>
    <t>低。受注・請求・在庫・MRP・価格条件はS/4HANA販売/在庫管理の中核であり標準ODataが最も充実。Forecast直接投入可能な形式</t>
  </si>
  <si>
    <t>顧客クレーム窓口ログ、リコール情報、SNS/レビュー監視、規格認証DB</t>
  </si>
  <si>
    <t>①グラフ探索で系譜追跡
②異常パターン検知（GNN）
③ベイズ/因果で原因候補絞込
④紙帳票OCR取込＋ロット紐づけ</t>
  </si>
  <si>
    <r>
      <t>◎ 中核</t>
    </r>
    <r>
      <rPr>
        <b/>
        <sz val="10"/>
        <color rgb="FFFF0000"/>
        <rFont val="Meiryo UI"/>
        <family val="3"/>
        <charset val="128"/>
      </rPr>
      <t xml:space="preserve">
</t>
    </r>
    <r>
      <rPr>
        <sz val="10"/>
        <rFont val="Meiryo UI"/>
        <family val="3"/>
        <charset val="128"/>
      </rPr>
      <t>従来型KG
+
Graph-Enhanced ML</t>
    </r>
    <phoneticPr fontId="2"/>
  </si>
  <si>
    <t>ロット、製品、原材料、製造指図、工程、設備、作業者、検査、欠陥、出荷、顧客、サプライヤー</t>
    <phoneticPr fontId="2"/>
  </si>
  <si>
    <t>物流最適化</t>
    <phoneticPr fontId="2"/>
  </si>
  <si>
    <t>配送ルート・積載の自動最適化（VRP・ETA・動的リルート）</t>
    <phoneticPr fontId="2"/>
  </si>
  <si>
    <t>出荷オーダを時間窓・車両容量・顧客優先度の制約下でルート＋積載を同時最適化。走行距離・便数・燃料費を最小化しつつ納期を遵守</t>
  </si>
  <si>
    <t>①時間窓・車両容量・顧客優先度の制約下でルート＋積載を同時最適化
②リアルタイム交通情報で動的リルーティング
③配車計画を分単位で自動生成</t>
  </si>
  <si>
    <t>①物流費は製造原価の5–10%を占め削減余地が大きい
②2024年問題（ドライバー残業上限）で人手不足が深刻化
③顧客の小口多頻度化で配送の複雑性が増大
④CO2排出削減は規制対応としても必須</t>
  </si>
  <si>
    <t>4–9億円</t>
    <phoneticPr fontId="2"/>
  </si>
  <si>
    <t>不変（+0.5–1億円程度）。燃料価格高騰で走行距離削減の効果額が微増。2024年問題（ドライバー残業上限規制）の本格施行で便数削減・積載率向上の経営的緊急性が増大</t>
  </si>
  <si>
    <t>走行距離▲10–20%
便数▲10–15%
燃料費▲10–20%
積載率＋5–15pt
配車計画工数▲50–70%</t>
  </si>
  <si>
    <t>TMS/OR-Tools/Gurobi等のVRP最適化の多数事例で、二桁％の距離・費用削減が一般的（運送・小売・製造の公開事例、学術・業界発表）。
配送費は「毎出荷」の直接コストで頻度が高く、改善がそのまま損益に効く。</t>
    <phoneticPr fontId="2"/>
  </si>
  <si>
    <t>1–3億円/年</t>
    <phoneticPr fontId="2"/>
  </si>
  <si>
    <t>①短納期対応による失注回復：0.4–1.5億円
②配送品質向上（遅延削減）：0.1–0.3億円
③キャパ創出による追加受注：0.5–1.2億円</t>
    <rPh sb="21" eb="23">
      <t>オクエン</t>
    </rPh>
    <phoneticPr fontId="2"/>
  </si>
  <si>
    <t>3–6億円/年</t>
    <phoneticPr fontId="2"/>
  </si>
  <si>
    <t>①ルート短縮（燃料・傭車）：0.9–2.5億円
②積載率向上（車両・人件費）：1.5–3.8億円
③CO₂コスト回避：0.04–0.2億円
④配車業務自動化：0.2–0.4億円</t>
    <rPh sb="86" eb="88">
      <t>オクエン</t>
    </rPh>
    <phoneticPr fontId="2"/>
  </si>
  <si>
    <t>★★☆☆☆
調整値4.7億円/年。物流費削減は確実だが効果規模は中位。</t>
    <rPh sb="15" eb="16">
      <t>ネン</t>
    </rPh>
    <phoneticPr fontId="2"/>
  </si>
  <si>
    <t>★★★★★
地図/道路/交通APIなしでは実用的なルート最適化不成立。</t>
    <phoneticPr fontId="2"/>
  </si>
  <si>
    <t>★★★★☆
CVRPTWはデジタルアニーラ代替可。動的MLは固有。</t>
    <rPh sb="25" eb="27">
      <t>ドウテキ</t>
    </rPh>
    <rPh sb="30" eb="32">
      <t>コユウ</t>
    </rPh>
    <phoneticPr fontId="2"/>
  </si>
  <si>
    <t>★★★☆☆
出荷伝票等は標準OData。地図/交通データは外部。VRP最適化エンジン構築に専門性要。</t>
    <rPh sb="10" eb="11">
      <t>トウ</t>
    </rPh>
    <phoneticPr fontId="2"/>
  </si>
  <si>
    <t>NP困難問題でAI/OR必須。地図API契約＋ERP出荷データで着手可能。財務効果は中位だが物流費削減は確実性が高く手堅い投資対象。</t>
    <phoneticPr fontId="2"/>
  </si>
  <si>
    <r>
      <rPr>
        <b/>
        <sz val="10"/>
        <color theme="1"/>
        <rFont val="Meiryo UI"/>
        <family val="3"/>
        <charset val="128"/>
      </rPr>
      <t>代替手段が存在かつ財務インパクト小のため劣後。</t>
    </r>
    <r>
      <rPr>
        <sz val="10"/>
        <color theme="1"/>
        <rFont val="Meiryo UI"/>
        <family val="3"/>
        <charset val="128"/>
      </rPr>
      <t xml:space="preserve">
「デジタルアニーラ」という代替手段があり、特に拠点や車両台数、計画変更が多い大規模物流では、圧倒的速度で解を出せる同ソリューションが有利。（投資対効果の面でもAI/ORは及ばない可能性あり）
</t>
    </r>
    <rPh sb="2" eb="4">
      <t>シュダン</t>
    </rPh>
    <rPh sb="5" eb="7">
      <t>ソンザイ</t>
    </rPh>
    <rPh sb="9" eb="11">
      <t>ザイム</t>
    </rPh>
    <rPh sb="16" eb="17">
      <t>ショウ</t>
    </rPh>
    <rPh sb="37" eb="39">
      <t>ダイタイ</t>
    </rPh>
    <rPh sb="39" eb="41">
      <t>シュダン</t>
    </rPh>
    <rPh sb="45" eb="46">
      <t>トク</t>
    </rPh>
    <rPh sb="47" eb="49">
      <t>キョテン</t>
    </rPh>
    <rPh sb="50" eb="52">
      <t>シャリョウ</t>
    </rPh>
    <rPh sb="52" eb="54">
      <t>ダイスウ</t>
    </rPh>
    <rPh sb="55" eb="57">
      <t>ケイカク</t>
    </rPh>
    <rPh sb="57" eb="59">
      <t>ヘンコウ</t>
    </rPh>
    <rPh sb="60" eb="61">
      <t>オオ</t>
    </rPh>
    <rPh sb="62" eb="65">
      <t>ダイキボ</t>
    </rPh>
    <rPh sb="65" eb="67">
      <t>ブツリュウ</t>
    </rPh>
    <rPh sb="70" eb="73">
      <t>アットウテキ</t>
    </rPh>
    <rPh sb="73" eb="75">
      <t>ソクド</t>
    </rPh>
    <rPh sb="76" eb="77">
      <t>カイ</t>
    </rPh>
    <rPh sb="78" eb="79">
      <t>ダ</t>
    </rPh>
    <rPh sb="81" eb="82">
      <t>ドウ</t>
    </rPh>
    <rPh sb="90" eb="92">
      <t>ユウリ</t>
    </rPh>
    <rPh sb="94" eb="97">
      <t>トウシタイ</t>
    </rPh>
    <rPh sb="97" eb="99">
      <t>コウカ</t>
    </rPh>
    <rPh sb="100" eb="101">
      <t>メン</t>
    </rPh>
    <rPh sb="109" eb="110">
      <t>オヨ</t>
    </rPh>
    <rPh sb="113" eb="116">
      <t>カノウセイ</t>
    </rPh>
    <phoneticPr fontId="2"/>
  </si>
  <si>
    <t>[物流部：コスト] 物流費は製造原価の5–10%を占め削減余地大
[物流部：人手不足] 2024年問題でドライバー不足が深刻化
[物流部：複雑化] 顧客の小口多頻度化で配送が複雑化
[物流部：CO2規制] CO2排出削減が規制対応としても必須</t>
  </si>
  <si>
    <t>[物流部：ルート最適化] 時間窓・車両容量・優先度の制約下でルート＋積載を同時最適化
[物流部：動的対応] リアルタイム交通情報で動的リルーティング
[物流部：配車自動化] 配車計画を分単位で自動生成</t>
  </si>
  <si>
    <t>出荷伝票、得意先マスタ（住所）、品目マスタ（重量/容積）、販売受注（希望納期）</t>
  </si>
  <si>
    <t>中～高。品目・BOM・購買・出荷は標準ODataで取得可能だが、排出係数DB・炭素価格・サプライヤー実排出データは全て外部。サプライヤーデータ収集に制度的障壁あり</t>
  </si>
  <si>
    <t>地図/道路ネットワーク（UC中核）、リアルタイム交通API、天候・災害情報、燃料単価、高速料金API</t>
  </si>
  <si>
    <t>①CVRPTW組合せ最適化
②動的リルーティング
③積載率最適化 ④配送需要短期予測</t>
    <phoneticPr fontId="2"/>
  </si>
  <si>
    <t>車両、ドライバー、拠点、配送先、注文、位置、時間窓、ルート、コスト/制約</t>
    <phoneticPr fontId="2"/>
  </si>
  <si>
    <t>・Forecast（DeepAR＋組込みアルゴリズム）
・SageMaker（LightGBM/アンサンブル/特徴量選択）
・Bedrock（予測根拠の自然言語生成）
・Lookout for Metrics（需要異常検知）
・QuickSight（S&amp;OPダッシュボード）</t>
    <phoneticPr fontId="2"/>
  </si>
  <si>
    <t>世界情勢変動による既存UCへの財務インパクト再評価</t>
  </si>
  <si>
    <t>時期</t>
  </si>
  <si>
    <t>イベント</t>
  </si>
  <si>
    <t>製造業への影響</t>
  </si>
  <si>
    <t>トランプ大統領就任、対中関税60%→145%発動を段階的に実施</t>
  </si>
  <si>
    <t>中国製部品・原材料を使用する全製造業の原価が10–30%上昇。調達先の急速な再編が必要に</t>
  </si>
  <si>
    <t>対カナダ・メキシコ25%関税発動（USMCA対象品除く）</t>
  </si>
  <si>
    <t>北米に拠点を持つ日本の自動車・電機メーカーのサプライチェーン全体に影響</t>
  </si>
  <si>
    <t>鉄鋼・アルミに対する25%関税の例外撤廃（日本含む）</t>
  </si>
  <si>
    <t>日本の鉄鋼・非鉄・自動車メーカーの米国向け出荷に直接課税</t>
  </si>
  <si>
    <t>「相互関税」（Reciprocal Tariff）発動：日本24%、EU20%、韓国25%等</t>
  </si>
  <si>
    <t>日本からの米国向け完成品出荷の全品目に追加関税。製造業全業種に影響</t>
  </si>
  <si>
    <t>中国が米国への対抗関税125%を発表</t>
  </si>
  <si>
    <t>対中部品を使う製品の米国向けコスト構造が崩壊。サプライチェーン再編が加速</t>
  </si>
  <si>
    <t>米中90日一時停戦（相互関税を115%→30%に暫定引下げ）</t>
  </si>
  <si>
    <t>一時的な緩和だが「いつ元に戻るか」の不確実性が継続。計画の前提が置けない</t>
  </si>
  <si>
    <t>半導体に対する追加関税50%を検討との報道</t>
  </si>
  <si>
    <t>半導体サプライチェーンの更なる再編圧力</t>
  </si>
  <si>
    <t>日米通商交渉が難航、自動車関税25%は維持</t>
  </si>
  <si>
    <t>日本の自動車メーカーは米国生産シフトを加速するも、部品関税の影響は継続</t>
  </si>
  <si>
    <t>EUが米国製品への対抗関税を段階発動</t>
  </si>
  <si>
    <t>欧州拠点から米国への輸出にも二重課税の構造</t>
  </si>
  <si>
    <t>EU CBAM（炭素国境調整メカニズム）本格適用開始</t>
  </si>
  <si>
    <t>鉄鋼・アルミ・セメント・肥料・電力・水素に炭素コスト上乗せ</t>
  </si>
  <si>
    <t>トランプ政権、レアアース含む重要鉱物の中国依存を安全保障上の理由で規制強化</t>
  </si>
  <si>
    <t>レアアースを使用する電機・自動車・防衛関連メーカーに調達リスク</t>
  </si>
  <si>
    <t>日本の製造業各社の対応（2025–2026年・実際のニュースベース）</t>
    <phoneticPr fontId="2"/>
  </si>
  <si>
    <t>企業</t>
  </si>
  <si>
    <t>対応</t>
  </si>
  <si>
    <t>トヨタ</t>
  </si>
  <si>
    <t>米国向け生産をテキサス新工場＋ケンタッキー工場で年50万台増産。日本からの完成車輸出を25%削減する計画を発表</t>
  </si>
  <si>
    <t>中国からの部品調達比率を2027年までに50%→25%に半減する計画。タイ・インド・メキシコへの代替調達を加速</t>
  </si>
  <si>
    <t>日立製作所</t>
  </si>
  <si>
    <t>グローバルサプライチェーンの「チャイナ＋1」戦略を全事業部に展開。関税影響試算ツールの開発に着手</t>
  </si>
  <si>
    <t>パナソニック</t>
  </si>
  <si>
    <t>米国向けEV電池の調達・生産を100%北米内で完結させる方針に転換</t>
  </si>
  <si>
    <t>村田製作所</t>
  </si>
  <si>
    <t>HSコード再分類と原産地証明の見直しで関税最適化を実施、年間20億円の関税削減効果と発表</t>
  </si>
  <si>
    <t>ダイキン</t>
  </si>
  <si>
    <t>米国での現地生産を拡大し、日本からの完成品輸出を段階的に縮小。同時に価格改定を実施</t>
  </si>
  <si>
    <t>キーエンス</t>
  </si>
  <si>
    <t>米国向け製品の価格に関税分を即座に転嫁。AIベースの見積システムで関税シナリオ別の価格を即時提示</t>
  </si>
  <si>
    <t>米国向け建機の部品調達を日本・中国→メキシコ・米国内に段階的にシフト。FTA原産地規則の再計算が急務に</t>
  </si>
  <si>
    <t>スコアリング4軸の定義</t>
    <phoneticPr fontId="2"/>
  </si>
  <si>
    <t>軸</t>
  </si>
  <si>
    <t>重み</t>
  </si>
  <si>
    <t>★5</t>
  </si>
  <si>
    <t>★4</t>
  </si>
  <si>
    <t>★3</t>
  </si>
  <si>
    <t>★2</t>
  </si>
  <si>
    <t>★1</t>
  </si>
  <si>
    <r>
      <t>財務インパクト</t>
    </r>
    <r>
      <rPr>
        <sz val="11"/>
        <color rgb="FF424242"/>
        <rFont val="游ゴシック"/>
        <family val="3"/>
        <charset val="128"/>
        <scheme val="minor"/>
      </rPr>
      <t>（リスク調整値※で判定）</t>
    </r>
  </si>
  <si>
    <r>
      <t>16億円以上</t>
    </r>
    <r>
      <rPr>
        <sz val="11"/>
        <color rgb="FF424242"/>
        <rFont val="游ゴシック"/>
        <family val="3"/>
        <charset val="128"/>
        <scheme val="minor"/>
      </rPr>
      <t>：経営最重要課題に直結。全社利益構造を変える確実な効果</t>
    </r>
  </si>
  <si>
    <r>
      <t>12–15億円</t>
    </r>
    <r>
      <rPr>
        <sz val="11"/>
        <color rgb="FF424242"/>
        <rFont val="游ゴシック"/>
        <family val="3"/>
        <charset val="128"/>
        <scheme val="minor"/>
      </rPr>
      <t>：複数事業部に跨る重要課題。明確かつ安定したP/Lインパクト</t>
    </r>
  </si>
  <si>
    <r>
      <t>8–11億円</t>
    </r>
    <r>
      <rPr>
        <sz val="11"/>
        <color rgb="FF424242"/>
        <rFont val="游ゴシック"/>
        <family val="3"/>
        <charset val="128"/>
        <scheme val="minor"/>
      </rPr>
      <t>：事業部レベルの主要改善効果。堅実なROI</t>
    </r>
  </si>
  <si>
    <r>
      <t>4–7億円</t>
    </r>
    <r>
      <rPr>
        <sz val="11"/>
        <color rgb="FF424242"/>
        <rFont val="游ゴシック"/>
        <family val="3"/>
        <charset val="128"/>
        <scheme val="minor"/>
      </rPr>
      <t>：部門レベルの改善効果。単独投資は可能だが限定的</t>
    </r>
  </si>
  <si>
    <r>
      <t>4億円未満</t>
    </r>
    <r>
      <rPr>
        <sz val="11"/>
        <color rgb="FF424242"/>
        <rFont val="游ゴシック"/>
        <family val="3"/>
        <charset val="128"/>
        <scheme val="minor"/>
      </rPr>
      <t>/頻度依存：効果が小さいまたは発生頻度に極端に依存し不安定</t>
    </r>
  </si>
  <si>
    <t>外部データ価値</t>
    <phoneticPr fontId="2"/>
  </si>
  <si>
    <r>
      <t>外部データなしでUC自体が</t>
    </r>
    <r>
      <rPr>
        <sz val="11"/>
        <color rgb="FF111827"/>
        <rFont val="游ゴシック"/>
        <family val="3"/>
        <charset val="128"/>
        <scheme val="minor"/>
      </rPr>
      <t>不成立</t>
    </r>
    <r>
      <rPr>
        <sz val="11"/>
        <color rgb="FF424242"/>
        <rFont val="游ゴシック"/>
        <family val="3"/>
        <charset val="128"/>
        <scheme val="minor"/>
      </rPr>
      <t>（効果残存0%）</t>
    </r>
  </si>
  <si>
    <r>
      <t>外部なしで効果の</t>
    </r>
    <r>
      <rPr>
        <sz val="11"/>
        <color rgb="FF111827"/>
        <rFont val="游ゴシック"/>
        <family val="3"/>
        <charset val="128"/>
        <scheme val="minor"/>
      </rPr>
      <t>50%以上が喪失</t>
    </r>
    <r>
      <rPr>
        <sz val="11"/>
        <color rgb="FF424242"/>
        <rFont val="游ゴシック"/>
        <family val="3"/>
        <charset val="128"/>
        <scheme val="minor"/>
      </rPr>
      <t>（残存10–49%）</t>
    </r>
  </si>
  <si>
    <r>
      <t>外部で大幅向上するが</t>
    </r>
    <r>
      <rPr>
        <sz val="11"/>
        <color rgb="FF111827"/>
        <rFont val="游ゴシック"/>
        <family val="3"/>
        <charset val="128"/>
        <scheme val="minor"/>
      </rPr>
      <t>ERP単独で基本動作</t>
    </r>
    <r>
      <rPr>
        <sz val="11"/>
        <color rgb="FF424242"/>
        <rFont val="游ゴシック"/>
        <family val="3"/>
        <charset val="128"/>
        <scheme val="minor"/>
      </rPr>
      <t>（残存50–79%）</t>
    </r>
  </si>
  <si>
    <r>
      <t>外部は</t>
    </r>
    <r>
      <rPr>
        <sz val="11"/>
        <color rgb="FF111827"/>
        <rFont val="游ゴシック"/>
        <family val="3"/>
        <charset val="128"/>
        <scheme val="minor"/>
      </rPr>
      <t>補助的</t>
    </r>
    <r>
      <rPr>
        <sz val="11"/>
        <color rgb="FF424242"/>
        <rFont val="游ゴシック"/>
        <family val="3"/>
        <charset val="128"/>
        <scheme val="minor"/>
      </rPr>
      <t>。ERP単独で80%以上実現（残存80–94%）</t>
    </r>
  </si>
  <si>
    <r>
      <t>外部データの付加価値が</t>
    </r>
    <r>
      <rPr>
        <sz val="11"/>
        <color rgb="FF111827"/>
        <rFont val="游ゴシック"/>
        <family val="3"/>
        <charset val="128"/>
        <scheme val="minor"/>
      </rPr>
      <t>ほぼない</t>
    </r>
    <r>
      <rPr>
        <sz val="11"/>
        <color rgb="FF424242"/>
        <rFont val="游ゴシック"/>
        <family val="3"/>
        <charset val="128"/>
        <scheme val="minor"/>
      </rPr>
      <t>（残存95%以上）</t>
    </r>
  </si>
  <si>
    <r>
      <t>AI必然性</t>
    </r>
    <r>
      <rPr>
        <sz val="11"/>
        <color rgb="FF424242"/>
        <rFont val="游ゴシック"/>
        <family val="3"/>
        <charset val="128"/>
        <scheme val="minor"/>
      </rPr>
      <t>（A:AI固有能力＋B:KG増幅＋C:GraphRAG相乗で総合判定。組合せ最適化はデジタルアニーラ等の代替手法を考慮し減点）</t>
    </r>
  </si>
  <si>
    <r>
      <t>ルール/BI</t>
    </r>
    <r>
      <rPr>
        <sz val="11"/>
        <color rgb="FF111827"/>
        <rFont val="游ゴシック"/>
        <family val="3"/>
        <charset val="128"/>
        <scheme val="minor"/>
      </rPr>
      <t>代替不可</t>
    </r>
    <r>
      <rPr>
        <sz val="11"/>
        <color rgb="FF424242"/>
        <rFont val="游ゴシック"/>
        <family val="3"/>
        <charset val="128"/>
        <scheme val="minor"/>
      </rPr>
      <t>。KGが精度を構造的に押し上げ、GraphRAGで知識探索が飛躍的向上</t>
    </r>
  </si>
  <si>
    <r>
      <t>AI</t>
    </r>
    <r>
      <rPr>
        <sz val="11"/>
        <color rgb="FF111827"/>
        <rFont val="游ゴシック"/>
        <family val="3"/>
        <charset val="128"/>
        <scheme val="minor"/>
      </rPr>
      <t>大幅優位</t>
    </r>
    <r>
      <rPr>
        <sz val="11"/>
        <color rgb="FF424242"/>
        <rFont val="游ゴシック"/>
        <family val="3"/>
        <charset val="128"/>
        <scheme val="minor"/>
      </rPr>
      <t>だが一部BI代替可。KG貢献は有意だが必須でない。AutoML等で構築必然性が相対的に低い場合も含む</t>
    </r>
  </si>
  <si>
    <r>
      <t>AIで付加価値あるが</t>
    </r>
    <r>
      <rPr>
        <sz val="11"/>
        <color rgb="FF111827"/>
        <rFont val="游ゴシック"/>
        <family val="3"/>
        <charset val="128"/>
        <scheme val="minor"/>
      </rPr>
      <t>半分はBI/統計で実現可</t>
    </r>
    <r>
      <rPr>
        <sz val="11"/>
        <color rgb="FF424242"/>
        <rFont val="游ゴシック"/>
        <family val="3"/>
        <charset val="128"/>
        <scheme val="minor"/>
      </rPr>
      <t>。KG寄与は限定的。GraphRAGの出番少ない</t>
    </r>
  </si>
  <si>
    <r>
      <t>AI</t>
    </r>
    <r>
      <rPr>
        <sz val="11"/>
        <color rgb="FF111827"/>
        <rFont val="游ゴシック"/>
        <family val="3"/>
        <charset val="128"/>
        <scheme val="minor"/>
      </rPr>
      <t>補助的</t>
    </r>
    <r>
      <rPr>
        <sz val="11"/>
        <color rgb="FF424242"/>
        <rFont val="游ゴシック"/>
        <family val="3"/>
        <charset val="128"/>
        <scheme val="minor"/>
      </rPr>
      <t>。主価値はデータ統合・可視化でBI＋Excelで大半実現可。KGのAI増幅効果小</t>
    </r>
  </si>
  <si>
    <r>
      <t>AIなしで</t>
    </r>
    <r>
      <rPr>
        <sz val="11"/>
        <color rgb="FF111827"/>
        <rFont val="游ゴシック"/>
        <family val="3"/>
        <charset val="128"/>
        <scheme val="minor"/>
      </rPr>
      <t>ほぼ同等</t>
    </r>
    <r>
      <rPr>
        <sz val="11"/>
        <color rgb="FF424242"/>
        <rFont val="游ゴシック"/>
        <family val="3"/>
        <charset val="128"/>
        <scheme val="minor"/>
      </rPr>
      <t>の効果。KG不要。GraphRAG不要</t>
    </r>
  </si>
  <si>
    <r>
      <t>実現性</t>
    </r>
    <r>
      <rPr>
        <sz val="11"/>
        <color rgb="FF424242"/>
        <rFont val="游ゴシック"/>
        <family val="3"/>
        <charset val="128"/>
        <scheme val="minor"/>
      </rPr>
      <t>（データ取得の可否・難易度を最重視。QMモジュール未整備リスクを加味）</t>
    </r>
  </si>
  <si>
    <r>
      <t>S/4標準OData（SD/MM/PP/CO中心）で主要データ取得可。マネージド直接適用。</t>
    </r>
    <r>
      <rPr>
        <sz val="11"/>
        <color rgb="FF111827"/>
        <rFont val="游ゴシック"/>
        <family val="3"/>
        <charset val="128"/>
        <scheme val="minor"/>
      </rPr>
      <t>PoC≤3人月</t>
    </r>
  </si>
  <si>
    <r>
      <t>標準ODataで主要データ取得可。一部カスタムCDS/軽微な整備要。</t>
    </r>
    <r>
      <rPr>
        <sz val="11"/>
        <color rgb="FF111827"/>
        <rFont val="游ゴシック"/>
        <family val="3"/>
        <charset val="128"/>
        <scheme val="minor"/>
      </rPr>
      <t>PoC 4–6人月</t>
    </r>
  </si>
  <si>
    <r>
      <t>基本データはOData取得可だが</t>
    </r>
    <r>
      <rPr>
        <sz val="11"/>
        <color rgb="FF111827"/>
        <rFont val="游ゴシック"/>
        <family val="3"/>
        <charset val="128"/>
        <scheme val="minor"/>
      </rPr>
      <t>ERP外システム必須</t>
    </r>
    <r>
      <rPr>
        <sz val="11"/>
        <color rgb="FF424242"/>
        <rFont val="游ゴシック"/>
        <family val="3"/>
        <charset val="128"/>
        <scheme val="minor"/>
      </rPr>
      <t>。またはQMデータ整備度確認＋補完要。</t>
    </r>
    <r>
      <rPr>
        <sz val="11"/>
        <color rgb="FF111827"/>
        <rFont val="游ゴシック"/>
        <family val="3"/>
        <charset val="128"/>
        <scheme val="minor"/>
      </rPr>
      <t>PoC 7–9人月</t>
    </r>
  </si>
  <si>
    <r>
      <t>核心データの大半がERP外。外部DB・大規模整備前提。またはQM＋バッチ管理未整備が重大障壁。</t>
    </r>
    <r>
      <rPr>
        <sz val="11"/>
        <color rgb="FF111827"/>
        <rFont val="游ゴシック"/>
        <family val="3"/>
        <charset val="128"/>
        <scheme val="minor"/>
      </rPr>
      <t>PoC 10–12人月</t>
    </r>
  </si>
  <si>
    <r>
      <t>データソース未確立。</t>
    </r>
    <r>
      <rPr>
        <sz val="11"/>
        <color rgb="FF111827"/>
        <rFont val="游ゴシック"/>
        <family val="3"/>
        <charset val="128"/>
        <scheme val="minor"/>
      </rPr>
      <t>制度的障壁</t>
    </r>
    <r>
      <rPr>
        <sz val="11"/>
        <color rgb="FF424242"/>
        <rFont val="游ゴシック"/>
        <family val="3"/>
        <charset val="128"/>
        <scheme val="minor"/>
      </rPr>
      <t>。組織横断の大規模変革が前提。</t>
    </r>
    <r>
      <rPr>
        <sz val="11"/>
        <color rgb="FF111827"/>
        <rFont val="游ゴシック"/>
        <family val="3"/>
        <charset val="128"/>
        <scheme val="minor"/>
      </rPr>
      <t>PoC 12人月超</t>
    </r>
  </si>
  <si>
    <t>※ リスク調整値 = 中央値 × 確信度係数。確信度係数 = 1/(1+CV)。CV =(上限−下限)/(2×中央値)</t>
    <phoneticPr fontId="2"/>
  </si>
  <si>
    <t>※ 総合素点 = 財務×0.30 + 外部データ×0.25 + AI×0.25 + 実現性×0.20</t>
    <phoneticPr fontId="2"/>
  </si>
  <si>
    <t>※ 総合★判定：★5(4.50–5.00) / ★4(3.50–4.49) / ★3(2.50–3.49) / ★2(1.50–2.49) / ★1(1.00–1.49)</t>
  </si>
  <si>
    <t>共有サブモジュールを活かした段階実装</t>
    <phoneticPr fontId="2"/>
  </si>
  <si>
    <t>Phase</t>
  </si>
  <si>
    <t>構築するデータ基盤</t>
  </si>
  <si>
    <t>対象UC</t>
  </si>
  <si>
    <r>
      <t xml:space="preserve">PP-BD-BOM / PP-BD-MAT </t>
    </r>
    <r>
      <rPr>
        <sz val="9.6"/>
        <color rgb="FF111827"/>
        <rFont val="ＭＳ Ｐゴシック"/>
        <family val="2"/>
        <charset val="128"/>
      </rPr>
      <t>（</t>
    </r>
    <r>
      <rPr>
        <b/>
        <u/>
        <sz val="9.6"/>
        <color theme="1"/>
        <rFont val="Arial"/>
        <family val="2"/>
      </rPr>
      <t>BOM</t>
    </r>
    <r>
      <rPr>
        <b/>
        <u/>
        <sz val="9.6"/>
        <color theme="1"/>
        <rFont val="ＭＳ Ｐゴシック"/>
        <family val="2"/>
        <charset val="128"/>
      </rPr>
      <t>基盤</t>
    </r>
    <r>
      <rPr>
        <sz val="9.6"/>
        <color theme="1"/>
        <rFont val="ＭＳ Ｐゴシック"/>
        <family val="2"/>
        <charset val="128"/>
      </rPr>
      <t>）</t>
    </r>
    <rPh sb="26" eb="28">
      <t>キバン</t>
    </rPh>
    <phoneticPr fontId="2"/>
  </si>
  <si>
    <t>共通基盤</t>
  </si>
  <si>
    <t>6UC（①③④⑥⑦⑧）が共有。ここを先に整備すれば以降の全UCが効率化</t>
  </si>
  <si>
    <t>MM-PUR + CO-PC/PA + SD-FT</t>
  </si>
  <si>
    <t>① 通商変動</t>
  </si>
  <si>
    <t>最大ハブ。Phase 0のBOM基盤を直接利用。6共有の⑦を後続で効率構築</t>
  </si>
  <si>
    <t>SCM</t>
    <phoneticPr fontId="2"/>
  </si>
  <si>
    <t>MM-PUR-VM/SQ（外部DB連携）</t>
  </si>
  <si>
    <t>③ 代替サプライヤー</t>
  </si>
  <si>
    <t>MM-PUR基盤は①で構築済。外部信用DB・制裁リスト連携を追加</t>
  </si>
  <si>
    <t>SD-SLS/BIL/BF + MM-IM/CBP</t>
  </si>
  <si>
    <t>⑪ 需要予測</t>
  </si>
  <si>
    <t>Quick Win。BOM基盤不要でSD/MM標準ODataから即着手可能</t>
  </si>
  <si>
    <t>PP-SFC + PP-MRP/CRP</t>
  </si>
  <si>
    <t>④ 生産計画</t>
  </si>
  <si>
    <t>BOM基盤＋製造指図を追加。⑪の需要予測出力を直接インプット</t>
  </si>
  <si>
    <t>QM-IM/QN/QC + PP-BD-BAT</t>
  </si>
  <si>
    <t>② 品質根因</t>
  </si>
  <si>
    <t>PP-SFCは④と共有済。QMサブモジュールを追加</t>
  </si>
  <si>
    <t>品質・保全</t>
    <rPh sb="0" eb="2">
      <t>ヒンシツ</t>
    </rPh>
    <rPh sb="3" eb="5">
      <t>ホゼン</t>
    </rPh>
    <phoneticPr fontId="2"/>
  </si>
  <si>
    <t>PM-EQM/WOC/PRM（IoT基盤）</t>
  </si>
  <si>
    <t>⑤ 予防保全</t>
  </si>
  <si>
    <t>独立性が高く他UCに依存なし。IoT基盤構築が主工数</t>
  </si>
  <si>
    <t>SD-SHP + LE-TRA/TM（外部地図API）</t>
  </si>
  <si>
    <t>⑩ 物流最適化</t>
  </si>
  <si>
    <t>SD-SHPは⑨と共有。外部地図・交通データ連携が主工数</t>
  </si>
  <si>
    <t>CO-PC-ACT + PP-BD-RTG/WKC</t>
  </si>
  <si>
    <t>⑦ 原価構造</t>
  </si>
  <si>
    <t>UC①と6サブモジュール共有。追加構築は差異分析・工順のみ</t>
  </si>
  <si>
    <t>経営管理</t>
    <rPh sb="0" eb="4">
      <t>ケイエイカンリ</t>
    </rPh>
    <phoneticPr fontId="2"/>
  </si>
  <si>
    <t>PLM-DMS/ECM/BD（設計資産RAG化）</t>
  </si>
  <si>
    <t>⑥ 設計材料探索</t>
  </si>
  <si>
    <t>UC⑦と5共有だが、中核の設計資産RAG化に大工数</t>
  </si>
  <si>
    <t>R&amp;D</t>
    <phoneticPr fontId="2"/>
  </si>
  <si>
    <t>EHS-ENV（排出係数DB・CBAM）</t>
  </si>
  <si>
    <t>⑧ GHG排出量</t>
  </si>
  <si>
    <t>BOM・購買基盤は①⑦で構築済。排出係数DB・サプライヤーデータ収集が主工数</t>
  </si>
  <si>
    <t>Neptune構築＋紙帳票OCR</t>
  </si>
  <si>
    <t>⑨ トレーサビリティ</t>
  </si>
  <si>
    <t>②と5共有のQM/PP基盤は構築済。グラフDB（Neptune）構築が主工数</t>
  </si>
  <si>
    <r>
      <rPr>
        <b/>
        <sz val="9.6"/>
        <color theme="1"/>
        <rFont val="游ゴシック"/>
        <family val="2"/>
        <charset val="128"/>
      </rPr>
      <t>凡例：</t>
    </r>
    <rPh sb="0" eb="2">
      <t>ハンレイ</t>
    </rPh>
    <phoneticPr fontId="2"/>
  </si>
  <si>
    <t>・・・実装対象</t>
    <rPh sb="3" eb="5">
      <t>ジッソウ</t>
    </rPh>
    <rPh sb="5" eb="7">
      <t>タイショウ</t>
    </rPh>
    <phoneticPr fontId="2"/>
  </si>
  <si>
    <t>・・・保留（次の候補）</t>
    <rPh sb="3" eb="5">
      <t>ホリュウ</t>
    </rPh>
    <rPh sb="6" eb="7">
      <t>ツギ</t>
    </rPh>
    <rPh sb="8" eb="10">
      <t>コウホ</t>
    </rPh>
    <phoneticPr fontId="2"/>
  </si>
  <si>
    <t>・・・実装対象外</t>
    <rPh sb="3" eb="5">
      <t>ジッソウ</t>
    </rPh>
    <rPh sb="5" eb="8">
      <t>タイショウガイ</t>
    </rPh>
    <phoneticPr fontId="2"/>
  </si>
  <si>
    <t>サブモジュール・機能名一覧</t>
    <rPh sb="8" eb="10">
      <t>キノウ</t>
    </rPh>
    <rPh sb="10" eb="11">
      <t>メイ</t>
    </rPh>
    <rPh sb="11" eb="13">
      <t>イチラン</t>
    </rPh>
    <phoneticPr fontId="2"/>
  </si>
  <si>
    <t>サブモジュール</t>
    <phoneticPr fontId="2"/>
  </si>
  <si>
    <r>
      <rPr>
        <sz val="9.6"/>
        <color rgb="FF111827"/>
        <rFont val="ＭＳ ゴシック"/>
        <family val="3"/>
        <charset val="128"/>
      </rPr>
      <t>機能</t>
    </r>
    <r>
      <rPr>
        <sz val="9.6"/>
        <color rgb="FF111827"/>
        <rFont val="ＭＳ ゴシック"/>
        <family val="2"/>
        <charset val="128"/>
      </rPr>
      <t>名</t>
    </r>
    <rPh sb="2" eb="3">
      <t>メイ</t>
    </rPh>
    <phoneticPr fontId="2"/>
  </si>
  <si>
    <t>SD-SLS</t>
  </si>
  <si>
    <t>受注管理</t>
  </si>
  <si>
    <t>SD-BIL</t>
  </si>
  <si>
    <t>請求管理</t>
  </si>
  <si>
    <t>SD-SHP</t>
  </si>
  <si>
    <t>出荷管理</t>
  </si>
  <si>
    <t>SD-BF</t>
  </si>
  <si>
    <t>価格条件</t>
  </si>
  <si>
    <t>SD-FT</t>
  </si>
  <si>
    <t>外国貿易</t>
  </si>
  <si>
    <t>MM-PUR-PO</t>
  </si>
  <si>
    <t>購買発注</t>
  </si>
  <si>
    <t>MM-PUR-VM</t>
  </si>
  <si>
    <t>仕入先評価</t>
  </si>
  <si>
    <t>MM-PUR-INFO</t>
  </si>
  <si>
    <t>購買情報レコード</t>
  </si>
  <si>
    <t>MM-IM</t>
  </si>
  <si>
    <t>在庫管理</t>
  </si>
  <si>
    <t>MM-CBP</t>
  </si>
  <si>
    <t>消費ベース計画</t>
  </si>
  <si>
    <t>PP-BD-BOM</t>
  </si>
  <si>
    <t>BOM管理</t>
  </si>
  <si>
    <t>PP-BD-RTG</t>
  </si>
  <si>
    <t>工順管理</t>
  </si>
  <si>
    <t>PP-BD-WKC</t>
  </si>
  <si>
    <t>作業区</t>
  </si>
  <si>
    <t>PP-BD-MAT</t>
  </si>
  <si>
    <t>品目マスタ</t>
  </si>
  <si>
    <t>PP-BD-BAT</t>
  </si>
  <si>
    <t>バッチ管理</t>
  </si>
  <si>
    <t>PP-SFC</t>
  </si>
  <si>
    <t>製造指図管理</t>
  </si>
  <si>
    <t>PP-MRP</t>
  </si>
  <si>
    <t>資材所要量計画</t>
  </si>
  <si>
    <t>PP-CRP</t>
  </si>
  <si>
    <t>能力所要量計画</t>
  </si>
  <si>
    <t>QM-IM</t>
  </si>
  <si>
    <t>品質検査</t>
  </si>
  <si>
    <t>QM-QN</t>
  </si>
  <si>
    <t>品質通知</t>
  </si>
  <si>
    <t>QM-QC</t>
  </si>
  <si>
    <t>品質管理図(SPC)</t>
  </si>
  <si>
    <t>PM-EQM</t>
  </si>
  <si>
    <t>設備管理</t>
  </si>
  <si>
    <t>PM-WOC</t>
  </si>
  <si>
    <t>保全通知/指図</t>
  </si>
  <si>
    <t>PM-PRM</t>
  </si>
  <si>
    <t>予防保全/計測点</t>
  </si>
  <si>
    <t>CO-PC</t>
  </si>
  <si>
    <t>製品原価管理</t>
  </si>
  <si>
    <t>CO-PA</t>
  </si>
  <si>
    <t>収益性分析</t>
  </si>
  <si>
    <t>CO-CCA</t>
  </si>
  <si>
    <t>原価センタ会計</t>
  </si>
  <si>
    <t>PLM-BD</t>
  </si>
  <si>
    <t>設計BOM</t>
  </si>
  <si>
    <t>PLM-DMS</t>
  </si>
  <si>
    <t>文書管理</t>
  </si>
  <si>
    <t>PLM-ECM</t>
  </si>
  <si>
    <t>設計変更管理</t>
  </si>
  <si>
    <t>LE-TRA/TM</t>
  </si>
  <si>
    <t>輸送管理</t>
  </si>
  <si>
    <t>EHS-ENV</t>
  </si>
  <si>
    <t>環境管理</t>
  </si>
  <si>
    <t>ユースケース×業務プロセス マッピング図</t>
    <phoneticPr fontId="2"/>
  </si>
  <si>
    <t>UC#</t>
  </si>
  <si>
    <t>UC名</t>
  </si>
  <si>
    <t>P1 経営計画</t>
  </si>
  <si>
    <t>P2 需要計画</t>
  </si>
  <si>
    <t>P3 S&amp;OP</t>
  </si>
  <si>
    <t>D1 製品企画</t>
  </si>
  <si>
    <t>D2 設計開発</t>
  </si>
  <si>
    <t>D3 試作評価</t>
  </si>
  <si>
    <t>D4 量産移管</t>
  </si>
  <si>
    <t>M1 サプライヤー選定・評価</t>
  </si>
  <si>
    <t>M2 見積・契約</t>
  </si>
  <si>
    <t>M3 購買発注</t>
  </si>
  <si>
    <t>M4 入荷・検収</t>
  </si>
  <si>
    <t>M5 買掛・支払</t>
  </si>
  <si>
    <t>F1 生産計画</t>
  </si>
  <si>
    <t>F2 製造指図</t>
  </si>
  <si>
    <t>F3 製造実行</t>
  </si>
  <si>
    <t>F4 品質検査</t>
  </si>
  <si>
    <t>F5 製品入庫</t>
  </si>
  <si>
    <t>E1 保全計画</t>
  </si>
  <si>
    <t>E2 保全実行</t>
  </si>
  <si>
    <t>E3 実績記録</t>
  </si>
  <si>
    <t>E4 分析・改善</t>
  </si>
  <si>
    <t>L1 出荷計画</t>
  </si>
  <si>
    <t>L2 配車・ルート計画</t>
  </si>
  <si>
    <t>L3 ピッキング</t>
  </si>
  <si>
    <t>L4 出荷・輸送</t>
  </si>
  <si>
    <t>S1 引合・見積</t>
  </si>
  <si>
    <t>S2 受注管理</t>
  </si>
  <si>
    <t>S3 請求・売上</t>
  </si>
  <si>
    <t>S4 売掛・回収</t>
  </si>
  <si>
    <t>C1 標準原価設定</t>
  </si>
  <si>
    <t>C2 実際原価</t>
  </si>
  <si>
    <t>C3 収益性分析</t>
  </si>
  <si>
    <t>C4 経営レポート</t>
  </si>
  <si>
    <t>G1 排出量算定</t>
  </si>
  <si>
    <t>G2 削減計画</t>
  </si>
  <si>
    <t>G3 排出枠取引</t>
  </si>
  <si>
    <t>G4 規制対応</t>
  </si>
  <si>
    <t>Q1 品質計画</t>
  </si>
  <si>
    <t>Q2 不良対応</t>
  </si>
  <si>
    <t>Q3 トレーサビリティ</t>
  </si>
  <si>
    <t>◎計</t>
    <rPh sb="1" eb="2">
      <t>ケイ</t>
    </rPh>
    <phoneticPr fontId="2"/>
  </si>
  <si>
    <t>〇計</t>
    <rPh sb="1" eb="2">
      <t>ケイ</t>
    </rPh>
    <phoneticPr fontId="2"/>
  </si>
  <si>
    <t>合計</t>
    <rPh sb="0" eb="2">
      <t>ゴウケイ</t>
    </rPh>
    <phoneticPr fontId="2"/>
  </si>
  <si>
    <t>①</t>
  </si>
  <si>
    <t>通商変動対応型AI価格・原価最適化</t>
  </si>
  <si>
    <t>⑪</t>
  </si>
  <si>
    <t>販路別・SKU別需要予測の高精度化</t>
  </si>
  <si>
    <t>④</t>
  </si>
  <si>
    <t>③</t>
  </si>
  <si>
    <t>部材供給途絶の予兆検知と代替調達</t>
  </si>
  <si>
    <t>②</t>
  </si>
  <si>
    <t>⑤</t>
  </si>
  <si>
    <t>⑥</t>
  </si>
  <si>
    <t>生成AI駆動の設計・材料探索高速化</t>
  </si>
  <si>
    <t>⑦</t>
  </si>
  <si>
    <t>⑧</t>
  </si>
  <si>
    <t>Scope3 GHG精密算定と排出量取引の最適化</t>
  </si>
  <si>
    <t>⑨</t>
  </si>
  <si>
    <t>品質トレーサビリティ（系譜追跡）</t>
  </si>
  <si>
    <t>⑩</t>
  </si>
  <si>
    <t>配送ルート・積載の自動最適化</t>
  </si>
  <si>
    <t>PoC タスク一覧</t>
    <phoneticPr fontId="2"/>
  </si>
  <si>
    <t>ID</t>
    <phoneticPr fontId="2"/>
  </si>
  <si>
    <t>ユースケース名</t>
    <rPh sb="6" eb="7">
      <t>メイ</t>
    </rPh>
    <phoneticPr fontId="2"/>
  </si>
  <si>
    <t>大分類</t>
  </si>
  <si>
    <t>小分類</t>
  </si>
  <si>
    <t>開発項目名</t>
  </si>
  <si>
    <t>開発内容</t>
  </si>
  <si>
    <t>工数 (人日)</t>
  </si>
  <si>
    <t>差分開発関連タスク#</t>
  </si>
  <si>
    <t>差分開発内容</t>
  </si>
  <si>
    <t>差分開発工数 (人日)</t>
  </si>
  <si>
    <t>1-1-1-1</t>
  </si>
  <si>
    <t>通商変動影響分析</t>
  </si>
  <si>
    <t>基盤：社内データ取込</t>
  </si>
  <si>
    <t>ERP連携</t>
  </si>
  <si>
    <t>S/4HANA ODataコネクタ構築</t>
  </si>
  <si>
    <t>品目マスタ、BOM（ヘッダ/明細）、購買発注、購買情報レコード、販売受注、販売価格条件、為替レート、製品原価見積をOData経由で取得するETLパイプラインを構築</t>
  </si>
  <si>
    <t>—</t>
  </si>
  <si>
    <t>1-1-1-2</t>
  </si>
  <si>
    <t>データクレンジング・正規化</t>
  </si>
  <si>
    <t>マスタ統合、通貨・単位変換、BOM階層の整合性チェック処理</t>
  </si>
  <si>
    <t>1-1-2-1</t>
  </si>
  <si>
    <t>データレイク構築</t>
  </si>
  <si>
    <t>S3データレイク基盤構築</t>
  </si>
  <si>
    <t>共通データレイク（S3＋Glueカタログ）の設計・構築。全UC共通のスキーマ管理</t>
  </si>
  <si>
    <t>1-1-3-1</t>
  </si>
  <si>
    <t>基盤：外部データ取込</t>
  </si>
  <si>
    <t>関税・規制データ</t>
  </si>
  <si>
    <t>各国関税率DB取込パイプライン</t>
  </si>
  <si>
    <t>HSコード→税率マッピングDB、FTA/WTO原産地規則DBの定期取得・差分更新処理</t>
  </si>
  <si>
    <t>1-1-3-2</t>
  </si>
  <si>
    <t>市況データ</t>
  </si>
  <si>
    <t>原材料市況・為替・運賃データ取込</t>
  </si>
  <si>
    <t>LME等の原材料市況、海上運賃指数、CBAM炭素価格のAPI接続・日次取込処理</t>
  </si>
  <si>
    <t>1-1-3-3</t>
  </si>
  <si>
    <t>ニュース・制裁情報</t>
  </si>
  <si>
    <t>制裁・禁輸ニュースクローラー構築</t>
  </si>
  <si>
    <t>制裁・禁輸ニュース、法改正情報をWeb/APIから収集し、NLP解析用に前処理するパイプライン</t>
  </si>
  <si>
    <t>1-2-1-1</t>
  </si>
  <si>
    <t>第1層：意味的理解</t>
  </si>
  <si>
    <t>ナレッジグラフ</t>
  </si>
  <si>
    <t>通商KGスキーマ設計</t>
  </si>
  <si>
    <t>品目・BOM・サプライヤー・HSコード・関税・国・為替・顧客・原産地規則のエンティティ・リレーション設計（Neptune）</t>
  </si>
  <si>
    <t>1-2-1-2</t>
  </si>
  <si>
    <t>KGデータローダー構築</t>
  </si>
  <si>
    <t>ERPマスタ＋外部関税DBからKGへの初期ロード＆差分更新パイプライン</t>
  </si>
  <si>
    <t>1-2-2-1</t>
  </si>
  <si>
    <t>NLPモデル</t>
  </si>
  <si>
    <t>HSコード自動推定モデル</t>
  </si>
  <si>
    <t>品目説明文・BOM属性からHSコードを推定するNLP分類モデル（Bedrock/SageMaker）の構築・学習</t>
  </si>
  <si>
    <t>1-2-2-2</t>
  </si>
  <si>
    <t>法改正自動差分検知</t>
  </si>
  <si>
    <t>関税法・規制文書のNLP解析で変更箇所を自動検知し、影響品目をKG上で特定する処理</t>
  </si>
  <si>
    <t>1-2-3-1</t>
  </si>
  <si>
    <t>GraphRAG</t>
  </si>
  <si>
    <t>GraphRAG検索基盤</t>
  </si>
  <si>
    <t>KG上のサブグラフ＋Bedrock RAGで通商関連の質問応答・根拠提示を行う仕組みの構築</t>
  </si>
  <si>
    <t>1-3-1-1</t>
  </si>
  <si>
    <t>第2層：判断の最適化</t>
  </si>
  <si>
    <t>最適化モデル</t>
  </si>
  <si>
    <t>BOM×関税×為替 利益最大化エンジン</t>
  </si>
  <si>
    <t>BOM多段展開×関税×為替×顧客条件の制約付き利益最大化（MILP: SageMaker/OR-Tools）の構築</t>
  </si>
  <si>
    <t>1-3-1-2</t>
  </si>
  <si>
    <t>受注確率予測モデル</t>
  </si>
  <si>
    <t>顧客・製品・価格条件から受注確率を予測するML回帰/分類モデル（SageMaker）の構築</t>
  </si>
  <si>
    <t>1-3-2-1</t>
  </si>
  <si>
    <t>シミュレーション</t>
  </si>
  <si>
    <t>SC再編What-ifシミュレーション</t>
  </si>
  <si>
    <t>関税率変更・為替シナリオ別に調達先変更の利益影響を試算するシミュレーション機能</t>
  </si>
  <si>
    <t>1-3-3-1</t>
  </si>
  <si>
    <t>可視化・UI</t>
  </si>
  <si>
    <t>ダッシュボード構築</t>
  </si>
  <si>
    <t>関税影響試算結果・最適価格・シナリオ比較のQuickSightダッシュボード</t>
  </si>
  <si>
    <t>2-1-1-1</t>
  </si>
  <si>
    <t>代替サプライヤー探索</t>
  </si>
  <si>
    <t>購買・仕入先データコネクタ追加</t>
  </si>
  <si>
    <t>仕入先マスタ、購買発注納入日程、品質通知のOData取得をゼロから構築（認証・ETL基盤含む）</t>
  </si>
  <si>
    <t>UC1構築済みのODataコネクタ基盤・認証・ETLフレームワークを再利用し、仕入先マスタ・購買発注納入日程・品質通知の3エンティティ分のマッピング定義のみ追加</t>
  </si>
  <si>
    <t>2-1-2-1</t>
  </si>
  <si>
    <t>企業信用DB</t>
  </si>
  <si>
    <t>企業信用DB連携</t>
  </si>
  <si>
    <t>D&amp;B/帝国TDB等の企業信用スコア・財務データのAPI接続・定期取込</t>
  </si>
  <si>
    <t>2-1-2-2</t>
  </si>
  <si>
    <t>認証・制裁DB</t>
  </si>
  <si>
    <t>認証DB・制裁リスト取込</t>
  </si>
  <si>
    <t>ISO/UL認証DB、OFAC/EU制裁リストのデータ取込パイプライン</t>
  </si>
  <si>
    <t>2-1-2-3</t>
  </si>
  <si>
    <t>仕様書</t>
  </si>
  <si>
    <t>仕様書PDF取込・前処理</t>
  </si>
  <si>
    <t>仕様書PDF/CADをOCR＋テキスト抽出し、Embedding用にチャンク化するパイプライン</t>
  </si>
  <si>
    <t>2-1-2-4</t>
  </si>
  <si>
    <t>ニュース</t>
  </si>
  <si>
    <t>地政学ニュースクローラー拡張</t>
  </si>
  <si>
    <t>サプライヤーリスク特化のニュースクローラーをゼロから構築（収集・前処理・格納基盤含む）</t>
  </si>
  <si>
    <t>UC1構築済みのクローラー基盤（収集・前処理・格納）を再利用し、地政学リスク・サプライヤー障害に特化したソースURL追加とフィルタリングルール定義のみ追加</t>
  </si>
  <si>
    <t>2-2-1-1</t>
  </si>
  <si>
    <t>サプライヤーKGスキーマ拡張</t>
  </si>
  <si>
    <t>部品・仕様・サプライヤー・拠点・国・認証・価格・リードタイム・品質スコア・契約のエンティティをゼロから設計</t>
  </si>
  <si>
    <t>UC1構築済みのNeptune KGスキーマ（品目・BOM・サプライヤー・国）を継承し、仕様・認証・品質スコア・契約等のサプライヤー固有エンティティとリレーション定義のみ差分追加</t>
  </si>
  <si>
    <t>2-2-1-2</t>
  </si>
  <si>
    <t>サプライヤーKGデータローダー</t>
  </si>
  <si>
    <t>仕入先マスタ＋信用DB＋認証DBからKGへのロード処理をゼロから構築</t>
  </si>
  <si>
    <t>UC1構築済みのKGローダーフレームワーク（バッチ取込・差分更新・整合性チェック）を再利用し、仕入先マスタ・信用DB・認証DB向けの変換マッピングのみ追加</t>
  </si>
  <si>
    <t>2-2-2-1</t>
  </si>
  <si>
    <t>リスクイベント自動検知</t>
  </si>
  <si>
    <t>ニュース・制裁文書のNLP解析で供給途絶リスクイベントを自動検知・分類（Comprehend/Bedrock）</t>
  </si>
  <si>
    <t>2-2-2-2</t>
  </si>
  <si>
    <t>仕様書Embedding＋類似検索</t>
  </si>
  <si>
    <t>仕様書のEmbeddingベクトル化＋類似仕様検索で代替候補部品/サプライヤーを自動マッチング（Bedrock Embedding＋Kendra）</t>
  </si>
  <si>
    <t>2-2-3-1</t>
  </si>
  <si>
    <t>リスクスコア</t>
  </si>
  <si>
    <t>供給リスクスコア算出</t>
  </si>
  <si>
    <t>サプライヤー×部品の供給途絶リスクスコアを信用・地政学・品質データからML算出（SageMaker）</t>
  </si>
  <si>
    <t>2-3-1-1</t>
  </si>
  <si>
    <t>多目的スコアリングモデル</t>
  </si>
  <si>
    <t>品質・価格・納期・リスクの多目的スコアリング（Learning-to-Rank: SageMaker）で代替サプライヤーを順位付け</t>
  </si>
  <si>
    <t>2-3-2-1</t>
  </si>
  <si>
    <t>代替調達切替シミュレーション</t>
  </si>
  <si>
    <t>代替サプライヤー切替時のコスト・LT・リスク影響のWhat-ifシミュレーション</t>
  </si>
  <si>
    <t>2-3-3-1</t>
  </si>
  <si>
    <t>リスク監視ダッシュボード</t>
  </si>
  <si>
    <t>サプライヤーリスクマップ、代替候補ランキング、アラート表示のQuickSightダッシュボード</t>
  </si>
  <si>
    <t>3-1-1-1</t>
  </si>
  <si>
    <t>販売・在庫データコネクタ追加</t>
  </si>
  <si>
    <t>販売受注、請求伝票、在庫、MRP品目、販売価格条件のOData取得をゼロから構築</t>
  </si>
  <si>
    <t>UC1構築済みのODataコネクタ基盤を再利用し、請求伝票・在庫・MRP品目・販売価格条件の差分エンティティ分のマッピング定義のみ追加（販売受注はUC1既存）</t>
  </si>
  <si>
    <t>3-1-2-1</t>
  </si>
  <si>
    <t>天候・イベント</t>
  </si>
  <si>
    <t>天候・カレンダーAPI連携</t>
  </si>
  <si>
    <t>気象庁API、カレンダー/イベントデータの取込パイプライン</t>
  </si>
  <si>
    <t>3-1-2-2</t>
  </si>
  <si>
    <t>SNS・市場</t>
  </si>
  <si>
    <t>SNS・POS・競合価格取込</t>
  </si>
  <si>
    <t>SNSトレンド、POSデータ、競合価格、マクロ経済指標のAPI/ファイル取込処理</t>
  </si>
  <si>
    <t>3-1-3-1</t>
  </si>
  <si>
    <t>データ加工</t>
  </si>
  <si>
    <t>需要予測用特徴量テーブル構築</t>
  </si>
  <si>
    <t>販路×SKU×地域×時系列の粒度で学習用特徴量テーブルを自動生成するGlueジョブ</t>
  </si>
  <si>
    <t>3-2-1-1</t>
  </si>
  <si>
    <t>需要KGスキーマ設計</t>
  </si>
  <si>
    <t>製品・顧客・チャネル・地域・時期・価格・販促・在庫・受注・出荷のエンティティをゼロから設計（補助的KG）</t>
  </si>
  <si>
    <t>UC1構築済みのNeptune KGインフラ・共通エンティティ（品目・顧客）を継承し、チャネル・地域・時期・販促・出荷等の需要予測固有エンティティのみ差分追加</t>
  </si>
  <si>
    <t>3-2-2-1</t>
  </si>
  <si>
    <t>特徴量選択</t>
  </si>
  <si>
    <t>外部シグナル特徴量自動選択</t>
  </si>
  <si>
    <t>天候・イベント・SNS等の外部変数から需要予測に有効な特徴量をAutoML的に自動選定（SageMaker）</t>
  </si>
  <si>
    <t>3-2-2-2</t>
  </si>
  <si>
    <t>異常検知</t>
  </si>
  <si>
    <t>需要変動の異常・トレンド変化検知</t>
  </si>
  <si>
    <t>需要時系列の構造変化・異常値を検知してモデル再学習トリガーとする処理（Lookout for Metrics）</t>
  </si>
  <si>
    <t>3-3-1-1</t>
  </si>
  <si>
    <t>予測モデル</t>
  </si>
  <si>
    <t>アンサンブル需要予測モデル</t>
  </si>
  <si>
    <t>DeepAR/Prophet/LightGBMのアンサンブル需要予測モデルの構築・学習・チューニング（SageMaker）</t>
  </si>
  <si>
    <t>3-3-1-2</t>
  </si>
  <si>
    <t>予測精度評価・モデル管理</t>
  </si>
  <si>
    <t>WAPE/MAPE等の精度指標で自動評価、モデルバージョニング、再学習パイプライン</t>
  </si>
  <si>
    <t>3-3-2-1</t>
  </si>
  <si>
    <t>根拠説明</t>
  </si>
  <si>
    <t>予測根拠の自然言語説明</t>
  </si>
  <si>
    <t>SHAP値＋Bedrockで予測結果の因果要因を自然言語で説明するRAG機能（S&amp;OPレポート向け）</t>
  </si>
  <si>
    <t>3-3-3-1</t>
  </si>
  <si>
    <t>需要予測ダッシュボード</t>
  </si>
  <si>
    <t>販路×SKU×地域の予測結果、精度推移、異常アラート、根拠説明のQuickSightダッシュボード</t>
  </si>
  <si>
    <t>4-1-1-1</t>
  </si>
  <si>
    <t>生産計画影響分析</t>
  </si>
  <si>
    <t>製造・工程データコネクタ追加</t>
  </si>
  <si>
    <t>製造指図、工順（ヘッダ/作業）、作業区のOData取得をゼロから構築</t>
  </si>
  <si>
    <t>UC1構築済みのODataコネクタ基盤・認証・ETLフレームワークを再利用し、製造指図・工順・作業区の3エンティティ分のマッピング定義のみ追加</t>
  </si>
  <si>
    <t>4-1-1-2</t>
  </si>
  <si>
    <t>BOM・在庫データ共有設定</t>
  </si>
  <si>
    <t>BOM・在庫・販売受注・MRP品目のデータ共有をゼロから構築（ETL含む）</t>
  </si>
  <si>
    <t>1-1-1-1, 3-1-1-1</t>
  </si>
  <si>
    <t>UC1（BOM・販売受注）およびUC3（在庫・MRP品目）で取込済みデータをGlueカタログ上で共有ビュー化し、アクセス権限・鮮度同期の設定のみ実施。新規ETL不要</t>
  </si>
  <si>
    <t>4-1-2-1</t>
  </si>
  <si>
    <t>災害・物流</t>
  </si>
  <si>
    <t>天候・災害・交通API連携</t>
  </si>
  <si>
    <t>天候・災害情報、交通/港湾混雑API、原材料市況ニュース、サプライヤー障害ニュースの取込をゼロから構築</t>
  </si>
  <si>
    <t>1-1-3-2, 1-1-3-3</t>
  </si>
  <si>
    <t>UC1構築済みの市況データ取込基盤（1-1-3-2）とニュースクローラー基盤（1-1-3-3）を再利用し、天候・災害API、交通/港湾混雑API、サプライヤー障害ニュースの接続定義のみ差分追加</t>
  </si>
  <si>
    <t>4-2-1-1</t>
  </si>
  <si>
    <t>生産計画KGスキーマ拡張</t>
  </si>
  <si>
    <t>受注・製品・部品・工程・設備/作業区・能力・在庫/ロット・顧客・輸送・コスト・カレンダーのエンティティをゼロから設計</t>
  </si>
  <si>
    <t>UC1構築済みのNeptune KGスキーマ（品目・BOM・サプライヤー・国・顧客）を継承し、工程・設備/作業区・能力・ロット・輸送・コスト・カレンダーの生産計画固有エンティティのみ差分追加。「Phase1のBOM KG基盤を再利用」 方針に準拠</t>
  </si>
  <si>
    <t>4-2-1-2</t>
  </si>
  <si>
    <t>生産計画KGデータローダー</t>
  </si>
  <si>
    <t>製造指図・工順・作業区・設備能力からKGへのロード処理をゼロから構築</t>
  </si>
  <si>
    <t>UC1構築済みのKGローダーフレームワーク（バッチ取込・差分更新・整合性チェック）を再利用し、製造指図・工順・作業区・設備能力向けの変換マッピングのみ追加</t>
  </si>
  <si>
    <t>4-2-2-1</t>
  </si>
  <si>
    <t>BOM展開</t>
  </si>
  <si>
    <t>BOM多段展開エンジン</t>
  </si>
  <si>
    <t>KG上でBOM多段展開×設備負荷を即時算出するグラフトラバーサルエンジン（Neptune）</t>
  </si>
  <si>
    <t>4-2-2-2</t>
  </si>
  <si>
    <t>需要急変・計画変動の異常検知</t>
  </si>
  <si>
    <t>受注急変・設備障害・部材遅延などの計画変動イベント検知をゼロから構築</t>
  </si>
  <si>
    <t>UC3構築済みのLookout for Metrics異常検知基盤（時系列異常検知インフラ・アラート通知フレームワーク）を再利用し、受注急変・設備障害・部材遅延に特化した検知メトリクスとしきい値定義のみ差分追加</t>
  </si>
  <si>
    <t>4-3-1-1</t>
  </si>
  <si>
    <t>制約付き生産計画最適化エンジン</t>
  </si>
  <si>
    <t>BOM多段展開×設備能力×段取り制約を考慮したMILP/ヒューリスティクス最適化をゼロから構築</t>
  </si>
  <si>
    <t>UC1構築済みのMILPソルバー基盤（OR-Tools環境・SageMaker推論エンドポイント・制約定義フレームワーク）を再利用し、設備能力・段取り制約・工程間リードタイム等の生産計画固有の制約関数と目的関数を差分追加</t>
  </si>
  <si>
    <t>4-3-2-1</t>
  </si>
  <si>
    <t>複数シナリオ自動生成・利益比較</t>
  </si>
  <si>
    <t>受注変更/設備障害/部材遅延の各シナリオでの計画修正案自動生成・利益比較をゼロから構築</t>
  </si>
  <si>
    <t>UC1構築済みのWhat-ifシミュレーション基盤（シナリオ定義→ソルバー実行→結果比較のパイプライン）を再利用し、受注変更・設備障害・部材遅延のシナリオパラメータ定義と生産KPI比較ロジックのみ差分追加</t>
  </si>
  <si>
    <t>4-3-2-2</t>
  </si>
  <si>
    <t>見積応答高速化エンジン</t>
  </si>
  <si>
    <t>見積時の納期・コスト回答を最適化エンジンで高速算出する機能</t>
  </si>
  <si>
    <t>4-3-3-1</t>
  </si>
  <si>
    <t>生産計画シミュレーションUI</t>
  </si>
  <si>
    <t>計画変動入力→即時影響表示→シナリオ比較のインタラクティブダッシュボード（QuickSight＋Bedrock説明生成）</t>
  </si>
  <si>
    <t>工数サマリ</t>
  </si>
  <si>
    <t>ユースケース</t>
    <phoneticPr fontId="2"/>
  </si>
  <si>
    <t>新規開発工数 (人日)</t>
    <rPh sb="2" eb="4">
      <t>カイハツ</t>
    </rPh>
    <phoneticPr fontId="2"/>
  </si>
  <si>
    <t>差分開発工数 (人日)</t>
    <phoneticPr fontId="2"/>
  </si>
  <si>
    <t>削減工数 (人日)</t>
    <rPh sb="2" eb="4">
      <t>コウスウ</t>
    </rPh>
    <phoneticPr fontId="2"/>
  </si>
  <si>
    <t>削減率</t>
  </si>
  <si>
    <t>通商変動影響分析</t>
    <phoneticPr fontId="2"/>
  </si>
  <si>
    <t>代替サプライヤー探索</t>
    <phoneticPr fontId="2"/>
  </si>
  <si>
    <t>▲32</t>
  </si>
  <si>
    <t>需要予測高度化</t>
    <phoneticPr fontId="2"/>
  </si>
  <si>
    <t>▲20</t>
  </si>
  <si>
    <t>▲72</t>
  </si>
  <si>
    <t>全体合計</t>
  </si>
  <si>
    <t>▲124</t>
  </si>
  <si>
    <t>大分類の説明</t>
    <rPh sb="0" eb="3">
      <t>ダイブンルイ</t>
    </rPh>
    <rPh sb="4" eb="6">
      <t>セツメイ</t>
    </rPh>
    <phoneticPr fontId="2"/>
  </si>
  <si>
    <t>層</t>
    <rPh sb="0" eb="1">
      <t>ソウ</t>
    </rPh>
    <phoneticPr fontId="2"/>
  </si>
  <si>
    <t>説明</t>
    <rPh sb="0" eb="2">
      <t>セツメイ</t>
    </rPh>
    <phoneticPr fontId="2"/>
  </si>
  <si>
    <t>基盤</t>
  </si>
  <si>
    <t>社内外データ（ERP / IoT / 市場データ / ニュース / SNS）</t>
  </si>
  <si>
    <t>第1層　意味的な理解</t>
  </si>
  <si>
    <t>ナレッジグラフ×AIで本質を見抜く</t>
  </si>
  <si>
    <t>第2層　判断の最適化</t>
  </si>
  <si>
    <t>施策シミュレーションで打ち手を試す</t>
  </si>
  <si>
    <t>第3層　実行の自動化</t>
  </si>
  <si>
    <t>AIエージェントが即座に現場を動かす</t>
  </si>
  <si>
    <t>1. 前提条件と制約</t>
  </si>
  <si>
    <t>UC番号・名称</t>
  </si>
  <si>
    <r>
      <t>③代替サプライヤー探索</t>
    </r>
    <r>
      <rPr>
        <sz val="11"/>
        <color rgb="FF424242"/>
        <rFont val="Meiryo UI"/>
        <family val="3"/>
        <charset val="128"/>
      </rPr>
      <t>（先行・起点） → </t>
    </r>
    <r>
      <rPr>
        <sz val="11"/>
        <color rgb="FF111827"/>
        <rFont val="Meiryo UI"/>
        <family val="3"/>
        <charset val="128"/>
      </rPr>
      <t>①通商変動影響分析</t>
    </r>
    <r>
      <rPr>
        <sz val="11"/>
        <color rgb="FF424242"/>
        <rFont val="Meiryo UI"/>
        <family val="3"/>
        <charset val="128"/>
      </rPr>
      <t>（後続・要素追加）</t>
    </r>
  </si>
  <si>
    <t>開発の起点</t>
  </si>
  <si>
    <t>③がPoC着手済。③の既存基盤に①の通商変動要素をインプット情報として段階的に追加</t>
  </si>
  <si>
    <t>マイルストーン</t>
  </si>
  <si>
    <t>1ヶ月後：③①の経営層向け主要UI画面デモ / 2ヶ月後：③①の全画面が一通り動作</t>
  </si>
  <si>
    <t>外部データ制約</t>
  </si>
  <si>
    <t>月数万円超の課金データはPoC利用不可</t>
  </si>
  <si>
    <t>技術リスク</t>
  </si>
  <si>
    <t>GraphRAGは実装経験なし → 早期技術検証が必要</t>
  </si>
  <si>
    <t>環境未整備だが実装経験あり＋テンプレート存在。技術リスクは低い</t>
  </si>
  <si>
    <t>2. 開発体制（3名）</t>
  </si>
  <si>
    <t>役割</t>
  </si>
  <si>
    <t>スキル</t>
  </si>
  <si>
    <t>主な担当領域</t>
  </si>
  <si>
    <t>Dev-A（AWS熟練）</t>
  </si>
  <si>
    <t>AWS全般・Neptune・Bedrock</t>
  </si>
  <si>
    <t>KG構築・GraphRAG技術検証・アーキテクチャ設計</t>
  </si>
  <si>
    <t>Dev-B（AWS熟練）</t>
  </si>
  <si>
    <t>SageMaker/OR-Tools・Bedrock・UI</t>
  </si>
  <si>
    <t>AIモデル（最適化・NLP・スコアリング）・UI構築</t>
  </si>
  <si>
    <t>Dev-C（AWS初心者/SAP知見）</t>
  </si>
  <si>
    <t>S/4HANA・データ定義・生成AI活用</t>
  </si>
  <si>
    <t>モックデータ生成・ERPデータ定義・ERP実データ接続</t>
  </si>
  <si>
    <t>3. 基本方針</t>
  </si>
  <si>
    <t>方針</t>
  </si>
  <si>
    <t>③を起点に①を段階的に追加</t>
  </si>
  <si>
    <t>③の既存UI・外部データ基盤をベースとし、①の通商変動情報（関税・為替・規制）を「インプット情報の追加レイヤー」として組み込む。①を別システムとして新規構築しない</t>
  </si>
  <si>
    <t>③実装済み機能を最大活用</t>
  </si>
  <si>
    <t>気象庁API・X API取得基盤、災害リスク地図UI、工場別影響詳細UIは構築済みのため、外部データ取込・リスク検知・UIの工数を大幅削減</t>
  </si>
  <si>
    <t>3名体制で並行度を最大化</t>
  </si>
  <si>
    <t>Dev-Cが SAP知見を活かしモックデータ生成・ERP接続を専任推進。Dev-A・Dev-Bはコア開発（KG・AI・UI）に集中</t>
  </si>
  <si>
    <t>「作る」から「組み合わせる」へ</t>
  </si>
  <si>
    <t>NLPモデル学習→Bedrock Few-shotプロンプト、QuickSight→Streamlit、ETL→モックデータ直接配置＋テンプレート適用で工数を圧縮</t>
  </si>
  <si>
    <t>PoCの目的は「技術検証＋経営層デモ」に限定</t>
  </si>
  <si>
    <t>全機能作り込みではなく、経営層が「投資判断できる最小限のデモ」に集中</t>
  </si>
  <si>
    <t>4. ③実装済み機能の活用</t>
  </si>
  <si>
    <t>③実装済み機能</t>
  </si>
  <si>
    <t>活用方法</t>
  </si>
  <si>
    <t>気象庁API災害情報取得</t>
  </si>
  <si>
    <t>災害起因のサプライヤーリスク検知基盤としてそのまま再利用</t>
  </si>
  <si>
    <t>X APIトレンド・キーワード取得（分類・フィルタ・ファクトチェック・リスク評価・通知）</t>
  </si>
  <si>
    <t>①の制裁・関税ニュースキーワードを追加し、通商変動リスクの検知にも転用。①用のニュースクローラー別途構築が不要に</t>
  </si>
  <si>
    <t>地図上の災害リスクプロット</t>
  </si>
  <si>
    <t>①の関税・規制リスクを同じ地図上に重畳プロットし、統合リスクマップに拡張</t>
  </si>
  <si>
    <t>工場別・製品別影響詳細（代替ルート提案含む）</t>
  </si>
  <si>
    <t>①の通商変動情報（関税コスト増等）を追加カラムとして組み込み</t>
  </si>
  <si>
    <t>5. スコープ制御：繰延べと前倒し</t>
  </si>
  <si>
    <t>繰延べ対象（3件・36人日）</t>
  </si>
  <si>
    <t>タスク</t>
  </si>
  <si>
    <t>UC</t>
  </si>
  <si>
    <t>暫定対応</t>
  </si>
  <si>
    <t>需要予測UC基盤との設計依存</t>
  </si>
  <si>
    <t>確率パラメータの手動入力（スライダーUI）</t>
  </si>
  <si>
    <t>仕様書PDF取込・本格化</t>
  </si>
  <si>
    <t>文書管理システム連携未整備</t>
  </si>
  <si>
    <t>代表仕様書10〜20件を手動登録</t>
  </si>
  <si>
    <t>生産計画UC基盤との依存＋①シミュレーションとの二重化回避</t>
  </si>
  <si>
    <t>多目的スコアリング結果の静的比較表で代替</t>
  </si>
  <si>
    <t>前倒し実施（1件・6人日）</t>
  </si>
  <si>
    <t>GraphRAG技術検証</t>
  </si>
  <si>
    <t>実装経験なし。PoC段階でフィージビリティを確認すべき最大の技術不確実性</t>
  </si>
  <si>
    <t>6. 主要な工数圧縮手段</t>
  </si>
  <si>
    <t>手段</t>
  </si>
  <si>
    <t>効果</t>
  </si>
  <si>
    <t>③実装済み機能の再利用（外部データ取込・リスク検知・UI）</t>
  </si>
  <si>
    <t>該当タスクの新規構築を回避</t>
  </si>
  <si>
    <t>①のニュース取込を③既存X APIへのキーワード追加で代替</t>
  </si>
  <si>
    <t>①用ニュースクローラーの構築が不要</t>
  </si>
  <si>
    <t>NLPモデル学習を全廃 → Bedrock Few-shotプロンプトで代替</t>
  </si>
  <si>
    <t>計▲31人日</t>
  </si>
  <si>
    <t>最適化モデルの対象を代表品目5〜10に限定</t>
  </si>
  <si>
    <t>▲15人日</t>
  </si>
  <si>
    <t>多目的スコアリングをルールベースに簡素化</t>
  </si>
  <si>
    <t>▲12人日</t>
  </si>
  <si>
    <t>QuickSight → Streamlitに変更</t>
  </si>
  <si>
    <t>計▲15人日</t>
  </si>
  <si>
    <t>ETL本格構築を省略 → モックデータ直接配置＋テンプレート適用</t>
  </si>
  <si>
    <t>計▲30人日</t>
  </si>
  <si>
    <t>生成AI活用（モックデータ生成・KGスキーマ設計・コード生成）</t>
  </si>
  <si>
    <t>全体▲30〜40%の効率化</t>
  </si>
  <si>
    <t>7. Sprint計画</t>
  </si>
  <si>
    <t>Sprint</t>
  </si>
  <si>
    <t>期間</t>
  </si>
  <si>
    <t>主要ゴール</t>
  </si>
  <si>
    <t>Dev-A</t>
  </si>
  <si>
    <t>Dev-B</t>
  </si>
  <si>
    <t>Dev-C</t>
  </si>
  <si>
    <t>Sprint 1</t>
  </si>
  <si>
    <t>Week 1〜2</t>
  </si>
  <si>
    <t>③基盤拡張＋統合KG構築＋①データ準備</t>
  </si>
  <si>
    <t>KGスキーマ設計・ローダー構築</t>
  </si>
  <si>
    <t>AI環境セットアップ・HSコード推定プロンプト設計</t>
  </si>
  <si>
    <t>①モックデータ生成・無料外部データ取込・有料データモック生成</t>
  </si>
  <si>
    <t>Sprint 2</t>
  </si>
  <si>
    <t>Week 3〜4</t>
  </si>
  <si>
    <t>プロダクトゴール1：経営層向け主要UI画面デモ</t>
  </si>
  <si>
    <t>法改正差分検知・X APIへの制裁関税キーワード追加</t>
  </si>
  <si>
    <t>利益最大化エンジン・スコアリング・What-ifシミュレーション画面・③既存UIへの通商変動情報重畳</t>
  </si>
  <si>
    <t>モックデータ統合・ERP実データ接続の事前準備</t>
  </si>
  <si>
    <t>Sprint 3</t>
  </si>
  <si>
    <t>Week 5〜6</t>
  </si>
  <si>
    <t>残機能横展開＋GraphRAG技術検証</t>
  </si>
  <si>
    <r>
      <t>GraphRAG技術検証</t>
    </r>
    <r>
      <rPr>
        <sz val="11"/>
        <color rgb="FF424242"/>
        <rFont val="Meiryo UI"/>
        <family val="3"/>
        <charset val="128"/>
      </rPr>
      <t>（6人日TB）・リスクスコア算出</t>
    </r>
  </si>
  <si>
    <t>③①残画面構築・UI品質向上</t>
  </si>
  <si>
    <r>
      <t>ERP実データ接続</t>
    </r>
    <r>
      <rPr>
        <sz val="11"/>
        <color rgb="FF424242"/>
        <rFont val="Meiryo UI"/>
        <family val="3"/>
        <charset val="128"/>
      </rPr>
      <t>（テンプレート適用）・KG実データ投入検証</t>
    </r>
  </si>
  <si>
    <t>Sprint 4</t>
  </si>
  <si>
    <t>Week 7〜8</t>
  </si>
  <si>
    <t>プロダクトゴール2：全画面一通り動作</t>
  </si>
  <si>
    <t>KG整合性確認・GraphRAG課題対応</t>
  </si>
  <si>
    <t>End-to-End動作確認・デモシナリオ整備</t>
  </si>
  <si>
    <t>実データ切替検証・デモ用データ品質担保</t>
  </si>
  <si>
    <t>経営層向け主要UI画面（プロダクトゴール1）</t>
  </si>
  <si>
    <t>画面</t>
  </si>
  <si>
    <t>訴求ポイント</t>
  </si>
  <si>
    <t>①通商変動影響分析</t>
  </si>
  <si>
    <t>関税率・為替を変えると利益がリアルタイムに変動</t>
  </si>
  <si>
    <t>③代替サプライヤー探索</t>
  </si>
  <si>
    <t>統合リスク監視マップ＋代替候補ランキング</t>
  </si>
  <si>
    <t>災害＋通商リスクの統合マップ上でリスク発火→代替候補が即座にランク表示</t>
  </si>
  <si>
    <t>8. 外部データの仕分け</t>
  </si>
  <si>
    <t>対処</t>
  </si>
  <si>
    <t>例</t>
  </si>
  <si>
    <t>実装済み</t>
  </si>
  <si>
    <t>そのまま利用</t>
  </si>
  <si>
    <t>気象庁API災害情報、X APIトレンド・キーワード</t>
  </si>
  <si>
    <t>無料/低コスト</t>
  </si>
  <si>
    <t>新規取込</t>
  </si>
  <si>
    <t>WTO関税率DB、OFAC/EU制裁リスト、公開為替API</t>
  </si>
  <si>
    <t>有料だが代替可能</t>
  </si>
  <si>
    <t>モックデータで代用</t>
  </si>
  <si>
    <t>企業信用DB、海上運賃指数、CBAM炭素価格</t>
  </si>
  <si>
    <t>有料かつ高額</t>
  </si>
  <si>
    <t>本番フェーズに繰延べ</t>
  </si>
  <si>
    <t>LMEリアルタイムフィード、認証DB</t>
  </si>
  <si>
    <t>9. 主要リスクと緩和策</t>
  </si>
  <si>
    <t>リスク</t>
  </si>
  <si>
    <t>緩和策</t>
  </si>
  <si>
    <t>③既存実装との結合で想定外の不整合</t>
  </si>
  <si>
    <t>Sprint 1で③既存コードレビューを実施し、KG・AI・UIとの接続ポイントを早期特定</t>
  </si>
  <si>
    <t>Dev-C（AWS初心者）の立ち上がり遅延</t>
  </si>
  <si>
    <t>担当をモックデータ生成・データ定義・テンプレート適用に限定。AWSの深い知識が不要な領域に集中</t>
  </si>
  <si>
    <t>GraphRAG技術検証の長期化</t>
  </si>
  <si>
    <t>6人日タイムボックス厳守。基本動作未確認の場合はBedrock単体RAGにフォールバック</t>
  </si>
  <si>
    <t>1名の離脱・体調不良</t>
  </si>
  <si>
    <t>3名体制により1名欠でも2名で継続可能。Dev-C離脱時はDev-A/Bが生成AIでデータ準備を代替</t>
  </si>
  <si>
    <t>ERP連携が2ヶ月以内に未完了</t>
  </si>
  <si>
    <t>モック→実データ切替を環境変数で対応。2ヶ月目デモは「モック＋部分接続」を許容</t>
  </si>
  <si>
    <t>代替サプライヤー・通商変動 開発計画概要</t>
    <rPh sb="0" eb="2">
      <t>ダイタイ</t>
    </rPh>
    <rPh sb="14" eb="16">
      <t>カイハツ</t>
    </rPh>
    <rPh sb="16" eb="18">
      <t>ケイカク</t>
    </rPh>
    <rPh sb="18" eb="20">
      <t>ガイヨウ</t>
    </rPh>
    <phoneticPr fontId="2"/>
  </si>
  <si>
    <t>SIC-A</t>
  </si>
  <si>
    <t>SIC-B</t>
  </si>
  <si>
    <r>
      <t>プロダクトゴール1：</t>
    </r>
    <r>
      <rPr>
        <b/>
        <sz val="11"/>
        <color rgb="FFFF0000"/>
        <rFont val="Meiryo UI"/>
        <family val="3"/>
        <charset val="128"/>
      </rPr>
      <t>経営層向け主要UI画面デモ</t>
    </r>
    <phoneticPr fontId="2"/>
  </si>
  <si>
    <t>利益最大化エンジン・スコアリング・What-ifシミュレーション画面・③既存UIへの通商変動情報重畳</t>
    <phoneticPr fontId="2"/>
  </si>
  <si>
    <t>GraphRAG技術検証（6人日TB）・リスクスコア算出</t>
  </si>
  <si>
    <t>ERP実データ接続（テンプレート適用）・KG実データ投入検証</t>
  </si>
  <si>
    <t>※詳細は「計画再編方針」シートを参照</t>
    <phoneticPr fontId="2"/>
  </si>
  <si>
    <t>タスク#</t>
  </si>
  <si>
    <t>代替アプローチ</t>
  </si>
  <si>
    <t>担当</t>
  </si>
  <si>
    <t>SICさんコメント</t>
    <phoneticPr fontId="2"/>
  </si>
  <si>
    <t>S1-③-1-1-1</t>
  </si>
  <si>
    <t>モックデータ</t>
  </si>
  <si>
    <t>③モックデータ生成・配置</t>
  </si>
  <si>
    <t>生成AIで仕入先マスタ・購買発注（ヘッダ/明細）・購買発注納入日程・品質通知・購買情報レコード・品目マスタ・BOMのモックデータをS/4HANAスキーマ準拠で一括生成し、S3に配置</t>
  </si>
  <si>
    <t>ETLパイプライン構築（15人日）→ 生成AIモックデータ直接配置。スキーマのみ実データ準拠とし後続切替を容易化</t>
  </si>
  <si>
    <t>S1-①-1-1-1</t>
  </si>
  <si>
    <t>①モックデータ生成・配置</t>
  </si>
  <si>
    <t>生成AIでBOM・購買発注・販売受注・販売価格条件・為替レート・製品原価見積のモックデータをS/4HANAスキーマ準拠で一括生成し、S3に配置</t>
  </si>
  <si>
    <t>ETLパイプライン構築（15人日）→ 生成AIモックデータ直接配置。③と共通のBOM・購買データはスキーマ統一</t>
  </si>
  <si>
    <t>S1-0-1-2-1</t>
  </si>
  <si>
    <t>共通</t>
  </si>
  <si>
    <t>無料外部データ</t>
  </si>
  <si>
    <t>①固有の無料外部データ取込</t>
  </si>
  <si>
    <t>WTO関税率DB（HSコード→税率）、OFAC/EU制裁リスト、公開為替APIの取込スクリプト構築。③既存の気象庁API・X APIと同一S3バケットに格納</t>
  </si>
  <si>
    <t>有料データ含む全外部データパイプライン（計28人日）→ 無料ソースのみに限定。③既存取込基盤のフォルダ構成・命名規則を踏襲</t>
  </si>
  <si>
    <t>S1-0-1-2-2</t>
  </si>
  <si>
    <t>有料外部データのモック生成</t>
  </si>
  <si>
    <t>企業信用スコア・海上運賃指数・CBAM炭素価格・認証DB等の有料データを生成AIでモック生成し、S3に配置</t>
  </si>
  <si>
    <t>有料外部データAPI連携（計18人日）→ 生成AIモック生成で全面代替。デモシナリオ用の代表データは手動で精度担保</t>
  </si>
  <si>
    <t>S1-0-1-3-1</t>
  </si>
  <si>
    <t>既存コードレビュー</t>
  </si>
  <si>
    <t>③既存実装のコードレビュー・接続点特定</t>
  </si>
  <si>
    <t>③既存の気象庁API・X API取得基盤、災害リスク地図UI、工場別影響詳細UIのコードレビュー。KG・AI・UIとの接続ポイントを特定し、拡張方針を確定</t>
  </si>
  <si>
    <t>SIC-A / SIC-B</t>
  </si>
  <si>
    <t>S1-0-2-1-1</t>
  </si>
  <si>
    <t>③＋①統合KGスキーマ設計</t>
  </si>
  <si>
    <t>③サプライヤードメイン（部品・仕様・サプライヤー・拠点・国・認証・品質スコア・契約・リードタイム）＋①通商ドメイン（品目・BOM・HSコード・関税・為替・顧客・原産地規則）の統合KGスキーマをNeptune上に設計</t>
  </si>
  <si>
    <t>③①を別々に設計（計30人日）→ 統合スキーマを生成AIでドラフト生成→レビュー修正。一体設計で後からの拡張手戻りを排除</t>
  </si>
  <si>
    <t>S1-0-2-1-2</t>
  </si>
  <si>
    <t>③＋①統合KGデータローダー</t>
  </si>
  <si>
    <t>モックデータ＋無料外部データ＋③既存外部データからNeptuneへの初期ロードパイプライン構築。生成AIでGremlinクエリ・変換ロジックをコード生成</t>
  </si>
  <si>
    <t>別々のローダー構築（計24人日）→ 統合ローダーを1本構築。③既存データと①モックデータの両方を同一KGにロード</t>
  </si>
  <si>
    <t>S1-0-2-2-1</t>
  </si>
  <si>
    <t>基盤：AI環境</t>
  </si>
  <si>
    <t>環境構築</t>
  </si>
  <si>
    <t>Bedrock・SageMaker環境セットアップ</t>
  </si>
  <si>
    <t>Bedrockモデルアクセス設定、SageMaker/OR-Tools実行環境構築、Few-shotプロンプトテンプレート整備</t>
  </si>
  <si>
    <t>個別モデル学習環境構築→ Bedrock Few-shot中心のアーキテクチャとし環境構築を最小化</t>
  </si>
  <si>
    <t>S1-①-2-2-1</t>
  </si>
  <si>
    <t>HSコード自動推定（プロンプト版）</t>
  </si>
  <si>
    <t>品目説明文・BOM属性からHSコードを推定するBedrock Few-shotプロンプトを設計・検証。代表品目10件で精度確認</t>
  </si>
  <si>
    <t>NLP分類モデルの学習（15人日）→ Bedrock Few-shotで代替。学習データ準備・学習時間をゼロ化</t>
  </si>
  <si>
    <t>S2-①-2-2-2</t>
  </si>
  <si>
    <t>法改正自動差分検知（プロンプト版）</t>
  </si>
  <si>
    <t>ニュースRSS→Bedrockで関税法・規制変更を要約・差分抽出→KG上で影響品目を特定するパイプライン。要約→変更箇所抽出→影響品目マッピングの3段プロンプトチェーン</t>
  </si>
  <si>
    <t>NLP解析モデルの学習（12人日）→ Bedrockプロンプトチェーンで代替</t>
  </si>
  <si>
    <t>S2-③-2-2-1</t>
  </si>
  <si>
    <t>X API制裁・関税キーワード追加</t>
  </si>
  <si>
    <t>③既存X APIパイプライン（カテゴリ分類＋フィルタ＋ファクトチェック＋リスク評価）に制裁・関税関連キーワードを追加。検知結果をKG上のサプライヤー・品目に自動紐付け</t>
  </si>
  <si>
    <t>①用ニュースクローラーを別途構築（10人日）→ ③既存X APIパイプラインにキーワード追加のみで①の通商ニュース検知を代替</t>
  </si>
  <si>
    <t>S2-①-3-1-1</t>
  </si>
  <si>
    <t>BOM×関税×為替 利益最大化エンジン（最小版）</t>
  </si>
  <si>
    <t>代表品目5〜10に限定し、BOM×関税×為替×顧客条件の制約付き利益最大化をOR-Toolsで構築</t>
  </si>
  <si>
    <t>全品目対象のMILP（20人日）→ 代表品目5〜10に限定。全品目スケールの検証は本番フェーズに繰延べ</t>
  </si>
  <si>
    <t>S2-③-3-1-1</t>
  </si>
  <si>
    <t>多目的スコアリング（ルールベース版）</t>
  </si>
  <si>
    <t>品質・価格・納期・リスクの重み付きスコアリングをルールベースで実装。重み調整UIをStreamlitスライダーで構築</t>
  </si>
  <si>
    <t>Learning-to-Rank（15人日）→ ルールベース＋重みスライダーに簡素化。学習データ不足のPoCではむしろ説明性が高い</t>
  </si>
  <si>
    <t>S2-①-3-2-1</t>
  </si>
  <si>
    <t>UI</t>
  </si>
  <si>
    <t>SC再編What-ifシミュレーション画面</t>
    <phoneticPr fontId="2"/>
  </si>
  <si>
    <t>Streamlitで関税率・為替のスライダー操作→利益最大化エンジン呼出→利益・コスト変動をリアルタイムグラフ表示。受注確率は手動スライダーで暫定入力</t>
  </si>
  <si>
    <t>QuickSightダッシュボード（8人日）→ Streamlitで高速プロトタイピング。受注確率予測モデル（繰延べ済）はスライダーUIで暫定対応</t>
  </si>
  <si>
    <t>S2-③-3-2-1</t>
  </si>
  <si>
    <t>統合リスク監視マップ＋代替候補ランキング画面</t>
  </si>
  <si>
    <t>③既存の災害リスク地図UIを拡張し、①の関税・規制リスクを重畳プロット。代替候補スコアランキングを同一画面に統合表示</t>
  </si>
  <si>
    <t>③既存地図UIに通商変動リスクレイヤーを追加。新規画面構築ではなく既存UI拡張で工数圧縮</t>
  </si>
  <si>
    <t>SIC-B</t>
    <phoneticPr fontId="2"/>
  </si>
  <si>
    <t>S2-0-1-1-2</t>
  </si>
  <si>
    <t>データ統合</t>
  </si>
  <si>
    <t>③①モックデータ整合性確認・統合</t>
  </si>
  <si>
    <t>③既存モックデータと①モックデータのBOM・品目マスタの整合性確認・統合。KGとの不整合を修正</t>
  </si>
  <si>
    <t>S2-0-1-1-3</t>
  </si>
  <si>
    <t>ERP準備</t>
  </si>
  <si>
    <t>ERP実データ接続の事前準備</t>
  </si>
  <si>
    <t>SAP知見を活かし、ODataエンティティのマッピング定義・テンプレートへのパラメータ設定を事前作成</t>
  </si>
  <si>
    <t>S3-①-2-3-1</t>
  </si>
  <si>
    <t>③＋①統合KG上のサブグラフ取得→Bedrock RAG連携→回答生成の一連パイプライン動作検証。性能・精度課題の洗い出し。6人日タイムボックス厳守</t>
  </si>
  <si>
    <t>本格構築（10人日）→ 技術検証（PoC of PoC）に限定。基本動作未確認の場合はBedrock単体RAGにフォールバック</t>
  </si>
  <si>
    <t>S3-③-2-3-1</t>
  </si>
  <si>
    <t>供給リスクスコア算出（ルールベース版）</t>
  </si>
  <si>
    <t>KG上のサプライヤー属性（信用スコア・地政学リスク・品質通知件数・災害リスク）からルールベースでリスクスコアを算出。③既存のリスク評価ロジックとの整合を確保</t>
  </si>
  <si>
    <t>MLモデル算出（10人日）→ ルールベースに簡素化。③既存のリスク評価＋通知の出力を入力の一つとして活用</t>
  </si>
  <si>
    <t>S3-①-3-3-1</t>
  </si>
  <si>
    <t>関税影響一覧画面</t>
  </si>
  <si>
    <t>HSコード推定結果＋法改正差分検知による影響品目一覧をStreamlitテーブル＋フィルタで表示</t>
  </si>
  <si>
    <t>QuickSight（8人日）→ Streamlitで構築。影響度でソート・フィルタ可能なデータテーブル</t>
  </si>
  <si>
    <t>S3-③-3-3-2</t>
  </si>
  <si>
    <t>代替候補詳細＋スコア比較画面拡充</t>
  </si>
  <si>
    <t>③既存の工場別・製品別影響詳細UIに、スコア内訳レーダーチャート＋①通商変動コスト影響カラムを追加</t>
  </si>
  <si>
    <t>新規画面構築（8人日）→ ③既存UIの拡張で工数圧縮。代替調達切替シミュレーション（繰延べ済）は静的比較表で代替</t>
  </si>
  <si>
    <t>S3-0-3-3-3</t>
  </si>
  <si>
    <t>UI品質向上・画面間遷移整備</t>
  </si>
  <si>
    <t>全画面の統一レイアウト・サイドバーナビゲーション・③既存画面と新規画面の遷移統合</t>
  </si>
  <si>
    <t>S3-0-1-1-4</t>
  </si>
  <si>
    <t>ERP実データ接続（テンプレート適用）</t>
  </si>
  <si>
    <t>既存テンプレートを適用しODataコネクタ構築。モック→実データへの切替検証を開始（環境整備完了次第）</t>
  </si>
  <si>
    <t>ゼロからETL構築（15人日）→ SAP知見＋既存テンプレート適用で大幅短縮。環境変数でモック/実データ切替可能な設計</t>
  </si>
  <si>
    <t>S3-0-2-1-3</t>
  </si>
  <si>
    <t>KG実データ投入検証</t>
  </si>
  <si>
    <t>ERP実データをKGにロードし、モックデータとの差異・整合性を検証。ローダーの微調整</t>
  </si>
  <si>
    <t>S4-0-2-1-4</t>
  </si>
  <si>
    <t>KGデータ更新・整合性最終確認</t>
  </si>
  <si>
    <t>実データ投入後のKGエンティティ・リレーション整合性の最終確認・修正</t>
  </si>
  <si>
    <t>S4-①-2-3-2</t>
  </si>
  <si>
    <t>GraphRAG課題対応</t>
  </si>
  <si>
    <t>Sprint 3の技術検証で発覚した課題への対応。性能チューニングまたはBedrock単体RAGへのフォールバック実装</t>
  </si>
  <si>
    <t>S4-0-3-3-4</t>
  </si>
  <si>
    <t>全画面End-to-End動作確認</t>
  </si>
  <si>
    <t>主要シナリオ5〜8本でのスモークテスト。③既存画面＋拡張画面＋①新規画面の縦串貫通を全画面で確認</t>
  </si>
  <si>
    <t>網羅的テスト→ 主要シナリオのスモークテストに限定。品質担保は本番フェーズ</t>
  </si>
  <si>
    <t>S4-0-3-3-5</t>
  </si>
  <si>
    <t>デモシナリオ整備・UI最終調整</t>
  </si>
  <si>
    <t>経営層向けデモストーリー作成（③リスク検知→①通商影響試算の一連シナリオ）、デモ用パラメータ設定、UI微調整</t>
  </si>
  <si>
    <t>S4-0-1-1-5</t>
  </si>
  <si>
    <t>モック→実データ切替の最終検証。代表品目の関税率・仕入先情報等をSAP知見で手動精査しデモの信頼性を確保</t>
  </si>
  <si>
    <t>S4-0-0-0-1</t>
  </si>
  <si>
    <t>バッファ</t>
  </si>
  <si>
    <t>想定外の不具合・③既存実装との結合課題への対応</t>
  </si>
  <si>
    <t>SIC-A / SIC-B / PwC</t>
  </si>
  <si>
    <t>Sprint 1 (人日)</t>
  </si>
  <si>
    <t>Sprint 2 (人日)</t>
  </si>
  <si>
    <t>Sprint 3 (人日)</t>
  </si>
  <si>
    <t>Sprint 4 (人日)</t>
  </si>
  <si>
    <t>合計 (人日)</t>
  </si>
  <si>
    <t>③代替サプライヤー探索</t>
    <phoneticPr fontId="2"/>
  </si>
  <si>
    <t>①通商変動影響分析</t>
    <phoneticPr fontId="2"/>
  </si>
  <si>
    <t>共通（基盤・KG・AI環境・UI・テスト）</t>
    <phoneticPr fontId="2"/>
  </si>
  <si>
    <t>Sprint合計</t>
  </si>
  <si>
    <t>担当別 × Sprint別</t>
    <phoneticPr fontId="2"/>
  </si>
  <si>
    <t>SIC-A（AWS熟練/KG）</t>
  </si>
  <si>
    <t>SIC-B（AWS熟練/AI・UI）</t>
  </si>
  <si>
    <t>PwC（SAP知見）</t>
  </si>
  <si>
    <t>UC① 通商変動対応型 AI価格・原価最適化</t>
  </si>
  <si>
    <t>日本語データ名</t>
  </si>
  <si>
    <t>OData Service</t>
  </si>
  <si>
    <t>主要エンティティ</t>
  </si>
  <si>
    <t>取得データ</t>
  </si>
  <si>
    <t>用途</t>
  </si>
  <si>
    <t>BOM（部品表）</t>
  </si>
  <si>
    <t>API_PRODUCT_BOM</t>
  </si>
  <si>
    <t>BillOfMaterial, BOMItem</t>
  </si>
  <si>
    <t>BOMヘッダ・明細、構成品目・数量・単位</t>
  </si>
  <si>
    <t>製品別部材構成の取得。関税影響を受ける部材の特定</t>
  </si>
  <si>
    <t>BOM逆展開</t>
  </si>
  <si>
    <t>API_BOM_WHERE_USED</t>
  </si>
  <si>
    <t>BOMWhereUsed</t>
  </si>
  <si>
    <t>逆展開（部材→親品目）</t>
  </si>
  <si>
    <t>特定部材の関税変動が波及する全製品の特定</t>
  </si>
  <si>
    <t>在庫</t>
  </si>
  <si>
    <t>API_MATERIAL_STOCK</t>
  </si>
  <si>
    <t>MaterialStock</t>
  </si>
  <si>
    <t>品目別在庫数量・評価額・プラント</t>
  </si>
  <si>
    <t>在庫評価額の把握。関税変動時の在庫影響シミュレーション</t>
  </si>
  <si>
    <t>API_PRODUCT_MATERIAL</t>
  </si>
  <si>
    <t>Product</t>
  </si>
  <si>
    <t>品目マスタ（品目グループ・重量・原産国）</t>
  </si>
  <si>
    <t>品目属性による関税分類・HSコード紐付け</t>
  </si>
  <si>
    <t>API_PURCHASING_INFO_RECORD</t>
  </si>
  <si>
    <t>PurchasingInfoRecord</t>
  </si>
  <si>
    <t>仕入先別単価・通貨・リードタイム</t>
  </si>
  <si>
    <t>仕入先別調達コストの把握。代替調達先比較</t>
  </si>
  <si>
    <t>品目原価見積</t>
  </si>
  <si>
    <t>API_PRODUCT_COSTING</t>
  </si>
  <si>
    <t>ProductCostEstimate</t>
  </si>
  <si>
    <t>品目別原価見積（材料費・加工費・間接費）</t>
  </si>
  <si>
    <t>原価構成の分解。関税インパクトの定量化</t>
  </si>
  <si>
    <t>請求伝票</t>
  </si>
  <si>
    <t>API_BILLING_DOCUMENT</t>
  </si>
  <si>
    <t>BillingDocument, BillingDocumentItem</t>
  </si>
  <si>
    <t>請求書伝票・品目・金額・通貨・得意先</t>
  </si>
  <si>
    <t>販売実績の把握。価格転嫁シミュレーションの基礎データ</t>
  </si>
  <si>
    <t>受注伝票</t>
  </si>
  <si>
    <t>API_SALES_ORDER</t>
  </si>
  <si>
    <t>SalesOrder, SalesOrderItem</t>
  </si>
  <si>
    <t>受注伝票・品目・数量・単価・納期</t>
  </si>
  <si>
    <t>受注残の把握。価格改定の影響範囲特定</t>
  </si>
  <si>
    <t>為替レート</t>
  </si>
  <si>
    <t>API_EXCHANGE_RATE</t>
  </si>
  <si>
    <t>ExchangeRate</t>
  </si>
  <si>
    <t>通貨ペア別為替レート・有効期間</t>
  </si>
  <si>
    <t>為替変動の原価影響算出</t>
  </si>
  <si>
    <t>仕入先マスタ</t>
  </si>
  <si>
    <t>API_SUPPLIER</t>
  </si>
  <si>
    <t>Supplier</t>
  </si>
  <si>
    <t>仕入先マスタ（国コード・取引条件）</t>
  </si>
  <si>
    <t>仕入先の国別分類。関税対象国の特定</t>
  </si>
  <si>
    <t>発注伝票</t>
  </si>
  <si>
    <t>API_PURCHASE_ORDER</t>
  </si>
  <si>
    <t>PurchaseOrder, PurchaseOrderItem</t>
  </si>
  <si>
    <t>発注伝票・品目・数量・単価・通貨</t>
  </si>
  <si>
    <t>調達実績・発注残の把握</t>
  </si>
  <si>
    <t>UC② 不良の根本原因特定と再発ゼロ化</t>
  </si>
  <si>
    <t>API_QUALITYINSPECTION</t>
  </si>
  <si>
    <t>InspectionLot, InspectionResult</t>
  </si>
  <si>
    <t>検査ロット・検査結果・合否判定・特性値</t>
  </si>
  <si>
    <t>品質検査データの取得。不良パターンの統計分析</t>
  </si>
  <si>
    <t>API_QUALITY_NOTIFICATION</t>
  </si>
  <si>
    <t>QualityNotification, QNItem, QNCause</t>
  </si>
  <si>
    <t>品質通知・不良内容・原因コード・対策</t>
  </si>
  <si>
    <t>不良発生履歴の取得。原因コード別の傾向分析</t>
  </si>
  <si>
    <t>製造指図</t>
  </si>
  <si>
    <t>API_PRODUCTION_ORDER</t>
  </si>
  <si>
    <t>ProductionOrder</t>
  </si>
  <si>
    <t>製造指図・品目・数量・作業区・開始/終了日時</t>
  </si>
  <si>
    <t>製造条件と不良の相関分析。工程別不良率の算出</t>
  </si>
  <si>
    <t>製造実績確認</t>
  </si>
  <si>
    <t>API_PRODUCTION_ORDER_CONFIRMATION</t>
  </si>
  <si>
    <t>ProdnOrdConfirmation</t>
  </si>
  <si>
    <t>実績確認（作業時間・数量・歩留まり）</t>
  </si>
  <si>
    <t>実績工程パラメータと不良の因果分析</t>
  </si>
  <si>
    <t>部材構成と不良の相関分析。部材ロット別不良率</t>
  </si>
  <si>
    <t>在庫滞留期間と品質劣化の相関分析</t>
  </si>
  <si>
    <t>品目属性による不良傾向の層別分析</t>
  </si>
  <si>
    <t>仕入先別品質スコアの算出</t>
  </si>
  <si>
    <t>仕入先属性別の品質傾向分析</t>
  </si>
  <si>
    <t>発注ロットサイズと品質の相関分析</t>
  </si>
  <si>
    <t>UC③ 部材供給途絶の予兆検知と代替調達</t>
  </si>
  <si>
    <t>仕入先ポートフォリオの可視化。地政学リスク評価</t>
  </si>
  <si>
    <t>代替調達先の候補選定。コスト比較</t>
  </si>
  <si>
    <t>発注履歴の分析。仕入先依存度の定量化</t>
  </si>
  <si>
    <t>納入日程行</t>
  </si>
  <si>
    <t>API_PURCHASE_ORDER_SCHEDULE_LINE</t>
  </si>
  <si>
    <t>POScheduleLine</t>
  </si>
  <si>
    <t>納入日程行（予定日・確認日・数量）</t>
  </si>
  <si>
    <t>納期遵守率の算出。遅延パターンの検出</t>
  </si>
  <si>
    <t>代替部材の特定。供給途絶時の影響範囲分析</t>
  </si>
  <si>
    <t>供給途絶部材が影響する全製品の特定</t>
  </si>
  <si>
    <t>安全在庫水準の評価。途絶時の在庫持続日数算出</t>
  </si>
  <si>
    <t>品目属性による代替可能性の判定</t>
  </si>
  <si>
    <t>QualityNotification, QNItem</t>
  </si>
  <si>
    <t>品質通知・不良内容・原因コード</t>
  </si>
  <si>
    <t>仕入先品質問題の検出。供給リスクの早期兆候</t>
  </si>
  <si>
    <t>生産計画への影響シミュレーション</t>
  </si>
  <si>
    <t>UC④ 計画変動の即時影響シミュレーション</t>
  </si>
  <si>
    <t>計画手配</t>
  </si>
  <si>
    <t>API_PLANNED_ORDER</t>
  </si>
  <si>
    <t>PlannedOrder</t>
  </si>
  <si>
    <t>計画手配（品目・数量・開始/終了日・プラント）</t>
  </si>
  <si>
    <t>MRP計画結果の取得。変動シナリオの起点</t>
  </si>
  <si>
    <t>確定指図の取得。変動影響の即時算出</t>
  </si>
  <si>
    <t>BOM展開による所要量変動の連鎖計算</t>
  </si>
  <si>
    <t>部材変動が影響する上位品目の特定</t>
  </si>
  <si>
    <t>在庫充足度の評価。欠品リスクの即時判定</t>
  </si>
  <si>
    <t>発注残の把握。入荷予定との突合</t>
  </si>
  <si>
    <t>入荷予定日の精緻な把握。リスケ影響の算出</t>
  </si>
  <si>
    <t>受注残への影響評価。納期回答の再計算</t>
  </si>
  <si>
    <t>計画変動のコストインパクト算出</t>
  </si>
  <si>
    <t>品目属性によるシミュレーション条件の設定</t>
  </si>
  <si>
    <t>代替調達のリードタイム・コスト評価</t>
  </si>
  <si>
    <t>UC⑤ 設備故障の予兆検知と保全計画の最適化</t>
  </si>
  <si>
    <t>保全通知</t>
  </si>
  <si>
    <t>API_MAINTENANCE_NOTIFICATION</t>
  </si>
  <si>
    <t>MaintenanceNotification</t>
  </si>
  <si>
    <t>保全通知（故障内容・日時・設備・優先度）</t>
  </si>
  <si>
    <t>故障履歴の取得。故障パターンの統計分析</t>
  </si>
  <si>
    <t>保全指図</t>
  </si>
  <si>
    <t>API_MAINTENANCE_ORDER</t>
  </si>
  <si>
    <t>MaintenanceOrder</t>
  </si>
  <si>
    <t>保全指図（作業内容・工数・部品・コスト）</t>
  </si>
  <si>
    <t>保全実績の取得。修理コスト・ダウンタイムの定量化</t>
  </si>
  <si>
    <t>設備マスタ</t>
  </si>
  <si>
    <t>API_EQUIPMENT</t>
  </si>
  <si>
    <t>Equipment</t>
  </si>
  <si>
    <t>設備マスタ（設備番号・種別・設置場所・稼働開始日）</t>
  </si>
  <si>
    <t>設備台帳の取得。設備属性別の故障傾向分析</t>
  </si>
  <si>
    <t>機能的所在地</t>
  </si>
  <si>
    <t>API_FUNCTIONAL_LOCATION</t>
  </si>
  <si>
    <t>FunctionalLocation</t>
  </si>
  <si>
    <t>機能的所在地（工場・ライン・工程の階層）</t>
  </si>
  <si>
    <t>設備の工程配置の把握。影響範囲の特定</t>
  </si>
  <si>
    <t>保全計画</t>
  </si>
  <si>
    <t>API_MAINTENANCE_PLAN</t>
  </si>
  <si>
    <t>MaintenancePlan</t>
  </si>
  <si>
    <t>保全計画（周期・次回予定日・対象設備）</t>
  </si>
  <si>
    <t>定期保全計画の取得。予兆検知との統合最適化</t>
  </si>
  <si>
    <t>保全部品の在庫状況確認。欠品リスクの事前検知</t>
  </si>
  <si>
    <t>設備稼働スケジュールの把握。保全窓の最適化</t>
  </si>
  <si>
    <t>設備稼働実績と故障の相関分析</t>
  </si>
  <si>
    <t>保全部品の品目属性取得</t>
  </si>
  <si>
    <t>保全部品の調達状況・リードタイム把握</t>
  </si>
  <si>
    <t>UC⑥ 生成AI駆動の設計・材料探索高速化</t>
  </si>
  <si>
    <t>既存製品の設計構成取得。類似設計の検索基盤</t>
  </si>
  <si>
    <t>材料変更時の影響範囲特定</t>
  </si>
  <si>
    <t>材料属性の取得。材料探索の検索条件</t>
  </si>
  <si>
    <t>設計代替案のコスト比較。目標原価との整合性評価</t>
  </si>
  <si>
    <t>代替材料の調達可能性・コスト評価</t>
  </si>
  <si>
    <t>材料品質実績の取得。代替材料の品質リスク評価</t>
  </si>
  <si>
    <t>過去の設計起因不良の取得。設計改善ポイントの抽出</t>
  </si>
  <si>
    <t>代替材料の在庫有無確認</t>
  </si>
  <si>
    <t>代替材料の供給元評価</t>
  </si>
  <si>
    <t>製造実績と設計仕様の整合性検証</t>
  </si>
  <si>
    <t>UC⑦ 製品別コストドライバーの自動特定と目標原価管理</t>
  </si>
  <si>
    <t>原価構成の分解。コストドライバーの特定</t>
  </si>
  <si>
    <t>部材構成別のコスト寄与度分析</t>
  </si>
  <si>
    <t>共通部材のコスト変動が影響する全製品の特定</t>
  </si>
  <si>
    <t>調達コストの変動要因分析。仕入先別単価比較</t>
  </si>
  <si>
    <t>製造工程別コストの把握</t>
  </si>
  <si>
    <t>標準vs実績の差異分析。工程別コスト変動の特定</t>
  </si>
  <si>
    <t>売上実績との突合。粗利率の品目別分析</t>
  </si>
  <si>
    <t>受注単価と原価の乖離分析</t>
  </si>
  <si>
    <t>品目属性によるコスト層別分析</t>
  </si>
  <si>
    <t>為替変動のコスト影響算出</t>
  </si>
  <si>
    <t>在庫評価額の把握。滞留在庫コストの算出</t>
  </si>
  <si>
    <t>UC⑧ Scope3 GHG精密算定と排出量取引の最適化</t>
  </si>
  <si>
    <t>製品別部材構成の取得。Scope3 Cat.1算定の基礎</t>
  </si>
  <si>
    <t>排出係数変更時の影響製品の特定</t>
  </si>
  <si>
    <t>調達量の把握。Scope3 Cat.1の活動量データ</t>
  </si>
  <si>
    <t>仕入先国別の排出係数マッピング</t>
  </si>
  <si>
    <t>金額ベース排出量算定（支出ベース法）の基礎</t>
  </si>
  <si>
    <t>品目属性による排出係数の自動マッピング</t>
  </si>
  <si>
    <t>Scope1/2の生産量ベース配賦。製品別排出量按分</t>
  </si>
  <si>
    <t>エネルギー消費量の按分基礎データ</t>
  </si>
  <si>
    <t>Scope3 Cat.11（販売製品の使用）算定用の販売量</t>
  </si>
  <si>
    <t>在庫保管に伴う排出量算定</t>
  </si>
  <si>
    <t>炭素コストの原価組込みシミュレーション</t>
  </si>
  <si>
    <t>UC⑨ ロット単位の製造履歴追跡と回収範囲の精密特定</t>
  </si>
  <si>
    <t>ロットマスタ</t>
  </si>
  <si>
    <t>API_BATCH</t>
  </si>
  <si>
    <t>Batch</t>
  </si>
  <si>
    <t>ロットマスタ（ロット番号・製造日・有効期限・品目）</t>
  </si>
  <si>
    <t>ロット台帳の取得。トレーサビリティの起点</t>
  </si>
  <si>
    <t>入出庫伝票</t>
  </si>
  <si>
    <t>API_MATERIAL_DOCUMENT</t>
  </si>
  <si>
    <t>MaterialDocument, MaterialDocumentItem</t>
  </si>
  <si>
    <t>入出庫伝票（移動タイプ・ロット・数量・日時）</t>
  </si>
  <si>
    <t>ロット別の入出庫履歴。物流経路の追跡</t>
  </si>
  <si>
    <t>製造指図とロットの紐付け。工程履歴の追跡</t>
  </si>
  <si>
    <t>製造条件の記録。不良発生時の工程条件再現</t>
  </si>
  <si>
    <t>親子ロット関係の特定。原材料→製品の系譜構築</t>
  </si>
  <si>
    <t>ロット別品質検査結果の取得。不良ロットの特定</t>
  </si>
  <si>
    <t>品質問題発生時の対象ロット特定。原因追跡</t>
  </si>
  <si>
    <t>出荷済みロットの販売先特定。回収範囲の確定</t>
  </si>
  <si>
    <t>受注残に含まれる対象ロットの出荷停止判断</t>
  </si>
  <si>
    <t>原材料ロットの供給元特定。サプライヤー責任追跡</t>
  </si>
  <si>
    <t>原材料ロットの発注履歴。入荷ロットとの紐付け</t>
  </si>
  <si>
    <t>UC⑩ 配送ルート・積載の自動最適化</t>
  </si>
  <si>
    <t>出荷伝票</t>
  </si>
  <si>
    <t>API_OUTBOUND_DELIVERY</t>
  </si>
  <si>
    <t>OutboundDelivery, OutboundDeliveryItem</t>
  </si>
  <si>
    <t>出荷伝票（出荷先・品目・数量・重量・容積・出荷日）</t>
  </si>
  <si>
    <t>配送対象の取得。ルート最適化の入力データ</t>
  </si>
  <si>
    <t>配送先・納期の取得。時間枠制約の設定</t>
  </si>
  <si>
    <t>ビジネスパートナー</t>
  </si>
  <si>
    <t>API_BUSINESS_PARTNER</t>
  </si>
  <si>
    <t>BusinessPartner, BPAddress</t>
  </si>
  <si>
    <t>得意先マスタ（住所・GPS座標・配送条件）</t>
  </si>
  <si>
    <t>配送先の地理情報取得。距離マトリクスの生成</t>
  </si>
  <si>
    <t>品目別重量・容積の取得。積載計算の基礎データ</t>
  </si>
  <si>
    <t>出荷拠点別の在庫確認。出荷元の最適選択</t>
  </si>
  <si>
    <t>配送実績の分析。配送コストと売上の対比</t>
  </si>
  <si>
    <t>帰り荷（調達品引取り）の最適化。空車回送削減</t>
  </si>
  <si>
    <t>帰り荷引取り先の地理情報。ミルクラン最適化</t>
  </si>
  <si>
    <t>生産完了予定と出荷タイミングの同期</t>
  </si>
  <si>
    <t>将来の出荷予測。先行的なルート計画の立案</t>
  </si>
  <si>
    <t>UC⑪ 販路別・SKU別需要予測の高精度化</t>
  </si>
  <si>
    <t>受注履歴の取得。需要実績の時系列データ構築</t>
  </si>
  <si>
    <t>販売実績の取得。販路別・SKU別の売上時系列</t>
  </si>
  <si>
    <t>得意先マスタ（業種・地域・販路区分）</t>
  </si>
  <si>
    <t>販路セグメントの定義。得意先属性による需要層別</t>
  </si>
  <si>
    <t>SKU属性の取得。品目グループ別の需要パターン分析</t>
  </si>
  <si>
    <t>在庫水準の把握。需要予測と在庫最適化の連携</t>
  </si>
  <si>
    <t>MRP計画結果との突合。予測精度の検証</t>
  </si>
  <si>
    <t>生産計画との整合性検証。供給制約の反映</t>
  </si>
  <si>
    <t>出荷実績の取得。受注→出荷のリードタイム分析</t>
  </si>
  <si>
    <t>為替変動の需要影響分析（輸出品の価格弾力性）</t>
  </si>
  <si>
    <t>調達リードタイムの把握。供給制約付き需要予測</t>
  </si>
  <si>
    <r>
      <t xml:space="preserve">OData API </t>
    </r>
    <r>
      <rPr>
        <sz val="12"/>
        <color rgb="FF111827"/>
        <rFont val="ＭＳ ゴシック"/>
        <family val="3"/>
        <charset val="128"/>
      </rPr>
      <t>利用頻度サマリー</t>
    </r>
    <phoneticPr fontId="2"/>
  </si>
  <si>
    <t>利用UC数</t>
  </si>
  <si>
    <t>利用UC</t>
  </si>
  <si>
    <t>①②③④⑤⑥⑦⑧⑨⑩⑪</t>
  </si>
  <si>
    <t>①②③④⑤⑦⑧⑨⑩⑪</t>
  </si>
  <si>
    <t>②③④⑤⑥⑦⑧⑨⑩</t>
  </si>
  <si>
    <t>①②③④⑤⑥⑦⑧⑨</t>
  </si>
  <si>
    <t>①②③⑥⑧⑨⑩⑪</t>
  </si>
  <si>
    <t>①②③④⑥⑦⑧</t>
  </si>
  <si>
    <t>①④⑦⑨⑩</t>
  </si>
  <si>
    <t>①⑦⑧⑨⑩</t>
  </si>
  <si>
    <t>①③④⑥⑦</t>
  </si>
  <si>
    <t>②⑤⑦⑧⑨</t>
  </si>
  <si>
    <t>②③⑥⑨</t>
  </si>
  <si>
    <t>①④⑥⑦</t>
  </si>
  <si>
    <t>②⑥⑨</t>
  </si>
  <si>
    <t>①⑦⑪</t>
  </si>
  <si>
    <t>④⑩⑪</t>
  </si>
  <si>
    <t>⑩⑪</t>
  </si>
  <si>
    <t>③④</t>
  </si>
  <si>
    <t>1ヶ月後：UC1・UC2の経営層向け主要UI画面が動作 / 2ヶ月後：UC1・UC2の全画面が一通り動作</t>
  </si>
  <si>
    <t>・地図上に災害リスクのプロット
・工場別の製品別の影響詳細(代替ルートの提案も含む)</t>
    <rPh sb="1" eb="4">
      <t>チズジョウ</t>
    </rPh>
    <rPh sb="5" eb="7">
      <t>サイガイ</t>
    </rPh>
    <rPh sb="17" eb="19">
      <t>コウジョウ</t>
    </rPh>
    <rPh sb="19" eb="20">
      <t>ベツ</t>
    </rPh>
    <rPh sb="21" eb="24">
      <t>セイヒンベツ</t>
    </rPh>
    <rPh sb="25" eb="27">
      <t>エイキョウ</t>
    </rPh>
    <rPh sb="27" eb="29">
      <t>ショウサイ</t>
    </rPh>
    <rPh sb="30" eb="32">
      <t>ダイタイ</t>
    </rPh>
    <rPh sb="36" eb="38">
      <t>テイアン</t>
    </rPh>
    <rPh sb="39" eb="40">
      <t>フク</t>
    </rPh>
    <phoneticPr fontId="2"/>
  </si>
  <si>
    <t>開発体制</t>
  </si>
  <si>
    <t>2名（Dev-A：データ＋KG担当 / Dev-B：AI＋UI担当）</t>
    <phoneticPr fontId="2"/>
  </si>
  <si>
    <t>3名（Dev-A：データ＋KG担当 / Dev-B：AI＋UI担当 / Dev-C：データ整備）Dev-Cは、AWS初心者、Dev-AとDev-Bは、AWS熟練開発者</t>
    <rPh sb="45" eb="47">
      <t>セイビ</t>
    </rPh>
    <rPh sb="58" eb="61">
      <t>ショシンシャ</t>
    </rPh>
    <rPh sb="78" eb="80">
      <t>ジュクレン</t>
    </rPh>
    <rPh sb="80" eb="83">
      <t>カイハツシャ</t>
    </rPh>
    <phoneticPr fontId="2"/>
  </si>
  <si>
    <t>・気象庁APIから災害情報取得
・X API で定期的にトレンド・キーワードヒットを取得(カテゴリ分類＋フィルタ、ファクトチェック、リスク評価＋通知)</t>
    <rPh sb="1" eb="4">
      <t>キショウチョウ</t>
    </rPh>
    <rPh sb="9" eb="13">
      <t>サイガイジョウホウ</t>
    </rPh>
    <rPh sb="13" eb="15">
      <t>シュトク</t>
    </rPh>
    <rPh sb="24" eb="27">
      <t>テイキテキ</t>
    </rPh>
    <rPh sb="42" eb="44">
      <t>シュトク</t>
    </rPh>
    <phoneticPr fontId="2"/>
  </si>
  <si>
    <t>2. 基本方針</t>
  </si>
  <si>
    <t>PoCの目的を「技術検証＋経営層デモ」に限定</t>
  </si>
  <si>
    <t>全機能を作り込むのではなく、経営層が「投資判断できる最小限のデモ」に集中</t>
  </si>
  <si>
    <t>NLPモデル学習をBedrock Few-shotプロンプトで代替、QuickSightからStreamlitへ変更、ETLは生成AIモックデータ＋テンプレート適用で最小化</t>
  </si>
  <si>
    <t>UC1・UC2の一体設計</t>
  </si>
  <si>
    <t>KGスキーマ・ニュースクローラー・ダッシュボードテンプレートをUC1・UC2で統合構築し、二重開発を排除</t>
  </si>
  <si>
    <t>モックデータ駆動開発</t>
  </si>
  <si>
    <t>生成AIでS/4HANA準拠のモックデータを一括生成し開発を即時開始。ERP実環境の整備完了後に切替え</t>
  </si>
  <si>
    <t>3. スコープ制御：繰延べと前倒し</t>
  </si>
  <si>
    <t>工数</t>
  </si>
  <si>
    <t>受注確率予測モデル（1-3-1-2）</t>
  </si>
  <si>
    <t>UC1</t>
  </si>
  <si>
    <t>UC3需要予測基盤との設計依存</t>
  </si>
  <si>
    <t>仕様書PDF取込・本格化（2-1-2-3）</t>
  </si>
  <si>
    <t>UC2</t>
  </si>
  <si>
    <t>文書管理システム連携未整備・データ整備が重い</t>
  </si>
  <si>
    <t>代替調達切替シミュレーション（2-3-2-1）</t>
  </si>
  <si>
    <t>UC4生産計画基盤との依存＋UC1シミュレーションとの二重化回避</t>
  </si>
  <si>
    <t>GraphRAG技術検証（1-2-3-1）</t>
  </si>
  <si>
    <t>4. 主要な工数圧縮手段</t>
  </si>
  <si>
    <t>変更内容</t>
  </si>
  <si>
    <t>圧縮効果</t>
  </si>
  <si>
    <t>NLPモデルの学習を全廃 → Bedrock Few-shotプロンプトで代替</t>
  </si>
  <si>
    <t>HSコード推定・法改正検知・リスクイベント検知で計▲31人日</t>
  </si>
  <si>
    <t>利益最大化エンジンで▲15人日</t>
  </si>
  <si>
    <t>Learning-to-Rank不要で▲12人日</t>
  </si>
  <si>
    <t>ダッシュボード各画面で計▲15人日</t>
  </si>
  <si>
    <t>ETL関連で計▲30人日</t>
  </si>
  <si>
    <t>全体で▲30〜40%の効率化</t>
  </si>
  <si>
    <t>5. Sprint計画と工数配分</t>
  </si>
  <si>
    <t>基盤＋KG骨格の完成</t>
  </si>
  <si>
    <t>UC1 通商変動影響分析</t>
  </si>
  <si>
    <t>UC2 代替サプライヤー探索</t>
  </si>
  <si>
    <t>リスク監視＋代替候補ランキング</t>
  </si>
  <si>
    <t>リスク発火→代替候補が即座にランク表示</t>
  </si>
  <si>
    <t>6. 外部データの仕分け</t>
  </si>
  <si>
    <t>WTO関税率DB、OFAC/EU制裁リスト、公開為替API、ニュースRSS</t>
  </si>
  <si>
    <t>モックデータ or 無料サンプルで代用</t>
  </si>
  <si>
    <t>LMEリアルタイムフィード、認証DB（UL等）</t>
  </si>
  <si>
    <t>7. 主要リスクと緩和策</t>
  </si>
  <si>
    <t>週1回ペアプロ＋Git共有で相互引継ぎ可能な状態を常時維持。最悪時はGraphRAG検証を繰延べてバッファ化</t>
  </si>
  <si>
    <t>6人日のタイムボックス厳守。基本動作未確認の場合はBedrock単体RAGにフォールバック</t>
  </si>
  <si>
    <t>バッファ不足（2人日）</t>
  </si>
  <si>
    <t>生成AI活用で実作業を圧縮し実質バッファ創出。Sprint 2終了時にベロシティ計測しSprint 3〜4スコープを再調整</t>
  </si>
  <si>
    <t>Bedrock Few-shotの精度不足</t>
  </si>
  <si>
    <t>代表品目5〜10に対しプロンプト個別チューニングし、デモシナリオ範囲では高精度を確保</t>
  </si>
  <si>
    <t>通商変動・代替サプライヤー実装計画概要</t>
    <rPh sb="0" eb="4">
      <t>ツウショウヘンドウ</t>
    </rPh>
    <rPh sb="5" eb="7">
      <t>ダイタイ</t>
    </rPh>
    <rPh sb="13" eb="15">
      <t>ジッソウ</t>
    </rPh>
    <rPh sb="15" eb="17">
      <t>ケイカク</t>
    </rPh>
    <rPh sb="17" eb="19">
      <t>ガイヨウ</t>
    </rPh>
    <phoneticPr fontId="2"/>
  </si>
  <si>
    <t>ゴール</t>
  </si>
  <si>
    <t>PoC タスク一覧（再編版）</t>
  </si>
  <si>
    <t>S1-1-1-1-1</t>
  </si>
  <si>
    <t>UC1モックデータ生成・配置</t>
  </si>
  <si>
    <t>生成AIでBOM・購買発注・販売受注・為替レート・製品原価見積等のモックデータをS/4HANA ODataスキーマ準拠で一括生成し、S3に配置</t>
  </si>
  <si>
    <t>ETLパイプライン構築（15人日）→ 生成AIモックデータ直接配置に変更。スキーマのみ実データ準拠とし後続切替を容易化</t>
  </si>
  <si>
    <t>S1-2-1-1-1</t>
  </si>
  <si>
    <t>UC2モックデータ生成・配置</t>
  </si>
  <si>
    <t>生成AIで仕入先マスタ・購買発注納入日程・品質通知・品目マスタのモックデータを一括生成し、S3に配置</t>
  </si>
  <si>
    <t>UC2用ETL構築（15人日）→ UC1と同一手法でモックデータ直接配置。仕入先・品質通知等のUC2固有エンティティを追加生成</t>
  </si>
  <si>
    <t>無料外部データ取込パイプライン</t>
  </si>
  <si>
    <t>WTO関税率DB・OFAC/EU制裁リスト・公開為替API・ニュースRSSフィードの取込スクリプトを構築</t>
  </si>
  <si>
    <t>有料データ（LME・企業信用DB等）を排除し、無料ソースのみに限定。有料データ分はモックデータで補完</t>
  </si>
  <si>
    <t>有料外部データのAPI連携構築（計18人日）→ 生成AIモック生成で全面代替。デモシナリオで使う代表データは手動で精度担保</t>
  </si>
  <si>
    <t>UC1＋UC2統合KGスキーマ設計</t>
  </si>
  <si>
    <t>通商ドメイン（品目・BOM・HSコード・関税・国・為替・顧客・原産地規則）＋サプライヤードメイン（仕様・拠点・認証・品質スコア・契約・リードタイム）を統合したKGスキーマをNeptune上に設計</t>
  </si>
  <si>
    <t>UC1・UC2を別々に設計（計30人日）→ 統合スキーマを生成AIでドラフト生成→レビュー修正。一体設計で後からの拡張手戻りも排除</t>
  </si>
  <si>
    <t>UC1＋UC2統合KGデータローダー</t>
  </si>
  <si>
    <t>モックデータ＋無料外部データからNeptuneへの初期ロードパイプライン構築</t>
  </si>
  <si>
    <t>UC1・UC2別々のローダー構築（計24人日）→ 統合ローダーを1本構築。生成AIでGremlinクエリ・変換ロジックのコード生成</t>
  </si>
  <si>
    <t>個別モデル学習環境の構築→ Bedrock Few-shotプロンプト中心のアーキテクチャとし、環境構築を最小化</t>
  </si>
  <si>
    <t>S1-1-2-2-1</t>
  </si>
  <si>
    <t>NLP分類モデルの学習・チューニング（15人日）→ Bedrock Few-shotプロンプトで代替。学習データ準備・学習時間をゼロ化</t>
  </si>
  <si>
    <t>S2-1-2-2-2</t>
  </si>
  <si>
    <t>ニュースRSS→Bedrockで関税法・規制変更を要約・差分抽出→KG上で影響品目を特定するパイプライン構築</t>
  </si>
  <si>
    <t>NLP解析モデルの学習（12人日）→ Bedrockプロンプトチェーンで代替。要約→変更箇所抽出→影響品目マッピングの3段プロンプト</t>
  </si>
  <si>
    <t>S2-2-2-2-1</t>
  </si>
  <si>
    <t>リスクイベント自動検知（プロンプト版）</t>
  </si>
  <si>
    <t>ニュース→Bedrockで供給途絶リスクイベントを分類→KG上のサプライヤーに紐付けるパイプライン構築</t>
  </si>
  <si>
    <t>Comprehend＋カスタムモデル学習（12人日）→ Bedrockプロンプトで代替。制裁・自然災害・倒産等のリスクカテゴリをFew-shotで分類</t>
  </si>
  <si>
    <t>S2-1-3-1-1</t>
  </si>
  <si>
    <t>全品目対象のMILP（20人日）→ 代表品目5〜10に限定。スケーラビリティ検証は本番フェーズに繰延べ</t>
  </si>
  <si>
    <t>S2-2-3-1-1</t>
  </si>
  <si>
    <t>S2-1-3-2-1</t>
  </si>
  <si>
    <t>SC再編What-ifシミュレーション画面</t>
  </si>
  <si>
    <t>Streamlitで関税率・為替のスライダー操作→利益最大化エンジン呼出→利益・コスト変動をリアルタイムグラフ表示</t>
  </si>
  <si>
    <t>QuickSightダッシュボード（8人日）→ Streamlitで高速プロトタイピング。スライダー等のインタラクティブ操作が容易</t>
  </si>
  <si>
    <t>S2-2-3-3-1</t>
  </si>
  <si>
    <t>リスク監視＋代替候補ランキング画面</t>
  </si>
  <si>
    <t>Streamlitでサプライヤーリスクマップ＋リスク発火時の代替候補スコアランキングを表示</t>
  </si>
  <si>
    <t>QuickSightダッシュボード（8人日）→ Streamlitに変更。リスクマップはPlotly地図＋スコアリング結果テーブルで構成</t>
  </si>
  <si>
    <t>S3-1-2-3-1</t>
  </si>
  <si>
    <t>通商KG上のサブグラフ取得→Bedrock RAG連携→回答生成の一連パイプライン動作検証。性能・精度課題の洗い出し。6人日タイムボックス厳守</t>
  </si>
  <si>
    <t>UC2 KG統合後に本格構築（10人日）→ 実装未経験のため前倒しで技術フィージビリティを検証。通商KG単体で問題切り分けを実施</t>
  </si>
  <si>
    <t>S3-2-2-3-1</t>
  </si>
  <si>
    <t>KG上のサプライヤー属性（信用スコア・地政学リスク・品質通知件数）からルールベースでリスクスコアを算出</t>
  </si>
  <si>
    <t>ML算出（10人日）→ ルールベースに簡素化。PoCでは属性の重み付け加算で十分な精度を確保</t>
  </si>
  <si>
    <t>S3-1-3-3-1</t>
  </si>
  <si>
    <t>QuickSight（8人日）→ Streamlitで構築。HSコード推定結果・影響度をソート・フィルタ可能なデータテーブルで実装</t>
  </si>
  <si>
    <t>S3-2-3-3-2</t>
  </si>
  <si>
    <t>代替候補詳細＋スコア比較画面</t>
  </si>
  <si>
    <t>代替サプライヤーの詳細情報（認証・品質・価格・LT）＋スコア内訳のレーダーチャート比較をStreamlitで表示</t>
  </si>
  <si>
    <t>QuickSight（8人日）→ Streamlitで構築。代替調達切替シミュレーション（繰延べ済）の代わりに静的比較表で代替</t>
  </si>
  <si>
    <t>全画面の統一レイアウト・サイドバーナビゲーション・画面遷移・インタラクション改善</t>
  </si>
  <si>
    <t>S4-0-1-1-1</t>
  </si>
  <si>
    <t>既存テンプレートを適用しODataコネクタ構築。モックデータ→実データへの切替検証（環境整備完了次第）</t>
  </si>
  <si>
    <t>ゼロからETL構築（15人日）→ 既存テンプレート適用で大幅短縮。環境変数でモック/実データを切替可能な設計</t>
  </si>
  <si>
    <t>S4-0-2-1-3</t>
  </si>
  <si>
    <t>KGデータ更新・実データ整合性確認</t>
  </si>
  <si>
    <t>実データ投入時のKGローダー調整、エンティティ・リレーションの整合性確認・修正</t>
  </si>
  <si>
    <t>主要シナリオ5〜8本でのスモークテスト。データ→KG→AI→UI の縦串貫通を全画面で確認</t>
  </si>
  <si>
    <t>経営層向けデモストーリー作成、デモ用パラメータ設定、UI微調整</t>
  </si>
  <si>
    <t>GraphRAG技術検証で発覚した課題対応、想定外の不具合修正</t>
  </si>
  <si>
    <t>共通（基盤・KG・UI・テスト・バッファ）</t>
    <phoneticPr fontId="2"/>
  </si>
  <si>
    <t>Dev-A（データ＋KG）</t>
  </si>
  <si>
    <t>Dev-B（AI＋UI）</t>
  </si>
  <si>
    <t>📋 SCM開発 ─ 全Phase統合 詳細タスク一覧表（引継ぎ元#＋工数付き）</t>
  </si>
  <si>
    <t>大項目</t>
  </si>
  <si>
    <t>区分</t>
  </si>
  <si>
    <t>引継ぎ元#</t>
  </si>
  <si>
    <t>サブタスク</t>
  </si>
  <si>
    <t>主なAWS</t>
  </si>
  <si>
    <t>工数(人日)</t>
  </si>
  <si>
    <t>0-1-a</t>
  </si>
  <si>
    <t>SCMナレッジグラフ構築</t>
  </si>
  <si>
    <t>新規</t>
  </si>
  <si>
    <t>KGオントロジー設計</t>
  </si>
  <si>
    <t>全UC横断のノード型・エッジ型を統合設計</t>
  </si>
  <si>
    <t>0-1-b</t>
  </si>
  <si>
    <t>Neptuneクラスタ構築</t>
  </si>
  <si>
    <t>Neptune環境構築・HA・バックアップ設定</t>
  </si>
  <si>
    <t>0-1-c</t>
  </si>
  <si>
    <t>初期データローディング</t>
  </si>
  <si>
    <t>ERPマスタのグラフ変換＆バルクロード</t>
  </si>
  <si>
    <t>Neptune / Glue</t>
  </si>
  <si>
    <t>0-1-d</t>
  </si>
  <si>
    <t>GraphRAG連携設計</t>
  </si>
  <si>
    <t>Neptune ↔ Bedrock KBのGraphRAG連携設計</t>
  </si>
  <si>
    <t>Neptune / Bedrock</t>
  </si>
  <si>
    <t>0-2-a</t>
  </si>
  <si>
    <t>SAP定型データ取込基盤</t>
  </si>
  <si>
    <t>OData API設計・接続設定</t>
  </si>
  <si>
    <t>S/4HANA標準OData選定と接続認証設定</t>
  </si>
  <si>
    <t>OData / IAM</t>
  </si>
  <si>
    <t>0-2-b</t>
  </si>
  <si>
    <t>ETLパイプライン構築</t>
  </si>
  <si>
    <t>Glue/StepFunctionsによる定期バッチ取込</t>
  </si>
  <si>
    <t>Glue / StepFunctions</t>
  </si>
  <si>
    <t>0-2-c</t>
  </si>
  <si>
    <t>データカタログ整備</t>
  </si>
  <si>
    <t>Glue Data Catalog＋Athenaテーブル定義</t>
  </si>
  <si>
    <t>Glue / Athena</t>
  </si>
  <si>
    <t>0-2-d</t>
  </si>
  <si>
    <t>差分更新・CDC設計</t>
  </si>
  <si>
    <t>S/4HANAのCDC → S3差分更新の仕組み</t>
  </si>
  <si>
    <t>S3 / Glue</t>
  </si>
  <si>
    <t>0-3-a</t>
  </si>
  <si>
    <t>外部非定型データ取込基盤</t>
  </si>
  <si>
    <t>外部API接続フレームワーク</t>
  </si>
  <si>
    <t>関税率DB・ニュースAPI・天候API等の共通モジュール</t>
  </si>
  <si>
    <t>Lambda / EventBridge</t>
  </si>
  <si>
    <t>0-3-b</t>
  </si>
  <si>
    <t>Webスクレイピング基盤</t>
  </si>
  <si>
    <t>FTA/WTO規則・地政学ニュース等の収集</t>
  </si>
  <si>
    <t>Lambda / S3</t>
  </si>
  <si>
    <t>0-3-c</t>
  </si>
  <si>
    <t>非構造化データ格納</t>
  </si>
  <si>
    <t>S3＋OpenSearch/Kendraへのドキュメント格納</t>
  </si>
  <si>
    <t>S3 / Kendra</t>
  </si>
  <si>
    <t>0-3-d</t>
  </si>
  <si>
    <t>データ品質・鮮度管理</t>
  </si>
  <si>
    <t>スキーマ変更検知・欠損監視</t>
  </si>
  <si>
    <t>EventBridge / Lambda</t>
  </si>
  <si>
    <t>0-4-a</t>
  </si>
  <si>
    <t>AI/ML共通基盤</t>
  </si>
  <si>
    <t>SageMaker Studio環境構築</t>
  </si>
  <si>
    <t>ドメイン・プロファイル・ネットワーク・IAM</t>
  </si>
  <si>
    <t>0-4-b</t>
  </si>
  <si>
    <t>MLOpsパイプライン構築</t>
  </si>
  <si>
    <t>SageMaker Pipelines 学習→評価→デプロイ</t>
  </si>
  <si>
    <t>SageMaker Pipelines</t>
  </si>
  <si>
    <t>0-4-c</t>
  </si>
  <si>
    <t>Bedrock基盤設定</t>
  </si>
  <si>
    <t>モデルアクセス・KB構成・Guardrails</t>
  </si>
  <si>
    <t>Bedrock</t>
  </si>
  <si>
    <t>0-4-d</t>
  </si>
  <si>
    <t>特徴量ストア構築</t>
  </si>
  <si>
    <t>SageMaker Feature Store（全UC共通）</t>
  </si>
  <si>
    <t>Feature Store</t>
  </si>
  <si>
    <t>0-4-e</t>
  </si>
  <si>
    <t>モデルレジストリ整備</t>
  </si>
  <si>
    <t>バージョン管理・承認ワークフロー</t>
  </si>
  <si>
    <t>0-5-a</t>
  </si>
  <si>
    <t>NLP共通基盤</t>
  </si>
  <si>
    <t>テキスト前処理パイプライン</t>
  </si>
  <si>
    <t>クレンジング・トークナイズ・言語検出</t>
  </si>
  <si>
    <t>0-5-b</t>
  </si>
  <si>
    <t>Comprehendカスタムモデル</t>
  </si>
  <si>
    <t>業界固有エンティティ抽出モデル訓練</t>
  </si>
  <si>
    <t>0-5-c</t>
  </si>
  <si>
    <t>Embedding基盤</t>
  </si>
  <si>
    <t>Bedrock Titan/Cohereベクトル化共通モジュール</t>
  </si>
  <si>
    <t>0-5-d</t>
  </si>
  <si>
    <t>RAG基盤テンプレート</t>
  </si>
  <si>
    <t>Bedrock KB＋OpenSearch ServerlessのRAG</t>
  </si>
  <si>
    <t>Bedrock / OpenSearch</t>
  </si>
  <si>
    <t>0-6-a</t>
  </si>
  <si>
    <t>BIダッシュボード基盤</t>
  </si>
  <si>
    <t>QuickSight環境構築</t>
  </si>
  <si>
    <t>アカウント・データソース接続</t>
  </si>
  <si>
    <t>QuickSight</t>
  </si>
  <si>
    <t>0-6-b</t>
  </si>
  <si>
    <t>共通テンプレート設計</t>
  </si>
  <si>
    <t>SCM共通KPIダッシュボードテンプレート</t>
  </si>
  <si>
    <t>0-6-c</t>
  </si>
  <si>
    <t>アラート・通知設定</t>
  </si>
  <si>
    <t>閾値アラート → SNS/Slack連携</t>
  </si>
  <si>
    <t>SNS / QuickSight</t>
  </si>
  <si>
    <t>0-6-d</t>
  </si>
  <si>
    <t>埋め込み・権限設計</t>
  </si>
  <si>
    <t>埋込ダッシュボード・行レベルセキュリティ</t>
  </si>
  <si>
    <t>1-1-a</t>
  </si>
  <si>
    <t>HSコード自動推定（NLP＋分類）</t>
  </si>
  <si>
    <t>学習データ整備</t>
  </si>
  <si>
    <t>品名×既知HSコードのペアデータセット作成</t>
  </si>
  <si>
    <t>S3</t>
  </si>
  <si>
    <t>1-1-b</t>
  </si>
  <si>
    <t>テキスト特徴量抽出</t>
  </si>
  <si>
    <t>品名・仕様書のNLPベクトル化</t>
  </si>
  <si>
    <t>Comprehend / Bedrock</t>
  </si>
  <si>
    <t>1-1-c</t>
  </si>
  <si>
    <t>分類モデル学習</t>
  </si>
  <si>
    <t>マルチクラス分類モデル訓練・チューニング</t>
  </si>
  <si>
    <t>1-1-d</t>
  </si>
  <si>
    <t>推論エンドポイント構築</t>
  </si>
  <si>
    <t>リアルタイム/バッチ推論API</t>
  </si>
  <si>
    <t>SageMaker Endpoint</t>
  </si>
  <si>
    <t>1-1-e</t>
  </si>
  <si>
    <t>KG連携</t>
  </si>
  <si>
    <t>品目→HSコード→国→関税率エッジ自動生成</t>
  </si>
  <si>
    <t>1-2-a</t>
  </si>
  <si>
    <t>法改正の自動差分検知（NLP）</t>
  </si>
  <si>
    <t>規制文書クローリング</t>
  </si>
  <si>
    <t>各国関税・FTA/WTO規則の定期収集</t>
  </si>
  <si>
    <t>1-2-b</t>
  </si>
  <si>
    <t>文書差分検知エンジン</t>
  </si>
  <si>
    <t>テキスト比較＋意味的変更検知</t>
  </si>
  <si>
    <t>Bedrock (Claude)</t>
  </si>
  <si>
    <t>1-2-c</t>
  </si>
  <si>
    <t>影響範囲推定</t>
  </si>
  <si>
    <t>変更条項→影響HSコード→影響品目/BOM（KG探索）</t>
  </si>
  <si>
    <t>1-2-d</t>
  </si>
  <si>
    <t>アラート・レポート生成</t>
  </si>
  <si>
    <t>差分サマリ＋影響品目リスト自動通知</t>
  </si>
  <si>
    <t>1-2-e</t>
  </si>
  <si>
    <t>規則文書RAG</t>
  </si>
  <si>
    <t>最新規則をKBに格納しQ&amp;A対応可能に</t>
  </si>
  <si>
    <t>Kendra / Bedrock KB</t>
  </si>
  <si>
    <t>1-3-a</t>
  </si>
  <si>
    <t>BOM×関税×為替の利益最大化（MILP）</t>
  </si>
  <si>
    <t>最適化モデリング</t>
  </si>
  <si>
    <t>目的関数・制約条件の数理定式化</t>
  </si>
  <si>
    <t>1-3-b</t>
  </si>
  <si>
    <t>ソルバー実装</t>
  </si>
  <si>
    <t>OR-Tools/MILPソルバーのSM上デプロイ</t>
  </si>
  <si>
    <t>1-3-c</t>
  </si>
  <si>
    <t>データフィード連携</t>
  </si>
  <si>
    <t>ERP＋外部→最適化入力の自動組立</t>
  </si>
  <si>
    <t>Glue / S3</t>
  </si>
  <si>
    <t>1-3-d</t>
  </si>
  <si>
    <t>シナリオ実行エンジン</t>
  </si>
  <si>
    <t>What-Ifパラメータ → 複数シナリオ一括実行</t>
  </si>
  <si>
    <t>StepFunctions</t>
  </si>
  <si>
    <t>1-3-e</t>
  </si>
  <si>
    <t>結果説明生成</t>
  </si>
  <si>
    <t>最適解根拠・感度分析の自然言語説明</t>
  </si>
  <si>
    <t>1-3-f</t>
  </si>
  <si>
    <t>ダッシュボード</t>
  </si>
  <si>
    <t>シナリオ比較・利益インパクト可視化</t>
  </si>
  <si>
    <t>1-4-a</t>
  </si>
  <si>
    <t>受注確率予測（ML回帰/分類）</t>
  </si>
  <si>
    <t>特徴量設計</t>
  </si>
  <si>
    <t>受注/失注実績×品目/顧客/関税から特徴量</t>
  </si>
  <si>
    <t>1-4-b</t>
  </si>
  <si>
    <t>モデル学習</t>
  </si>
  <si>
    <t>LightGBM/XGBoostモデル訓練</t>
  </si>
  <si>
    <t>1-4-c</t>
  </si>
  <si>
    <t>SHAP説明性</t>
  </si>
  <si>
    <t>変数重要度可視化（SHAP値）</t>
  </si>
  <si>
    <t>SageMaker Clarify</t>
  </si>
  <si>
    <t>1-4-d</t>
  </si>
  <si>
    <t>見積連携</t>
  </si>
  <si>
    <t>リアルタイム受注確率スコアAPI</t>
  </si>
  <si>
    <t>1-4-e</t>
  </si>
  <si>
    <t>受注確率×利益最大化の統合ビュー</t>
  </si>
  <si>
    <t>2-1-a</t>
  </si>
  <si>
    <t>NLP解析リスクイベント自動検知</t>
  </si>
  <si>
    <t>引継ぎ</t>
  </si>
  <si>
    <t>1-2-a, 1-2-b</t>
  </si>
  <si>
    <t>Phase1 NLPパイプライン転用</t>
  </si>
  <si>
    <t>文書クローリング＋差分検知を供給リスク検知に拡張</t>
  </si>
  <si>
    <t>2-1-b</t>
  </si>
  <si>
    <t>1-2-b, 0-5-b</t>
  </si>
  <si>
    <t>イベント分類モデル拡張</t>
  </si>
  <si>
    <t>「供給途絶」「制裁」「信用悪化」カテゴリ追加学習</t>
  </si>
  <si>
    <t>Comprehend Custom</t>
  </si>
  <si>
    <t>2-1-c</t>
  </si>
  <si>
    <t>0-3-a, 1-2-a</t>
  </si>
  <si>
    <t>リアルタイム監視</t>
  </si>
  <si>
    <t>ニュースフィード→イベント検知→影響サプライヤー特定</t>
  </si>
  <si>
    <t>Kinesis / Lambda</t>
  </si>
  <si>
    <t>2-1-d</t>
  </si>
  <si>
    <t>0-1-a, 1-1-e</t>
  </si>
  <si>
    <t>KGリスクスコア更新</t>
  </si>
  <si>
    <t>検知イベント→サプライヤーノードリスク属性更新</t>
  </si>
  <si>
    <t>2-1-e</t>
  </si>
  <si>
    <t>アラート通知</t>
  </si>
  <si>
    <t>リスク閾値超過時の自動通知</t>
  </si>
  <si>
    <t>2-2-a</t>
  </si>
  <si>
    <t>仕様書PDF取込・OCR</t>
  </si>
  <si>
    <t>仕様書PDFの取込・テキスト抽出</t>
  </si>
  <si>
    <t>Textract / S3</t>
  </si>
  <si>
    <t>2-2-b</t>
  </si>
  <si>
    <t>Embeddingベクトル生成</t>
  </si>
  <si>
    <t>チャンク分割→ベクトル化</t>
  </si>
  <si>
    <t>Bedrock Titan</t>
  </si>
  <si>
    <t>2-2-c</t>
  </si>
  <si>
    <t>ベクトルDB構築</t>
  </si>
  <si>
    <t>ベクトルインデックス構築</t>
  </si>
  <si>
    <t>OpenSearch Serverless</t>
  </si>
  <si>
    <t>2-2-d</t>
  </si>
  <si>
    <t>類似サプライヤーマッチング</t>
  </si>
  <si>
    <t>類似仕様保有サプライヤーの自動候補抽出</t>
  </si>
  <si>
    <t>Lambda / OpenSearch</t>
  </si>
  <si>
    <t>2-2-e</t>
  </si>
  <si>
    <t>部品→仕様→候補サプライヤーのエッジ生成</t>
  </si>
  <si>
    <t>2-3-a</t>
  </si>
  <si>
    <t>多目的スコアリング（L2R）</t>
  </si>
  <si>
    <t>スコアリング特徴量設計</t>
  </si>
  <si>
    <t>品質/価格/納期/信用/認証/地政学の統合特徴量</t>
  </si>
  <si>
    <t>2-3-b</t>
  </si>
  <si>
    <t>Learning-to-Rankモデル学習</t>
  </si>
  <si>
    <t>多目的ランキングモデル訓練</t>
  </si>
  <si>
    <t>2-3-c</t>
  </si>
  <si>
    <t>重み付けカスタマイズUI</t>
  </si>
  <si>
    <t>品質/価格/納期/リスクの重み調整UI</t>
  </si>
  <si>
    <t>Lambda / API GW</t>
  </si>
  <si>
    <t>2-3-d</t>
  </si>
  <si>
    <t>推薦候補リスト生成</t>
  </si>
  <si>
    <t>Top-Kスコア付きリスト自動生成</t>
  </si>
  <si>
    <t>2-3-e</t>
  </si>
  <si>
    <t>推薦理由の自然言語説明</t>
  </si>
  <si>
    <t>スコア根拠をBedrockで説明生成</t>
  </si>
  <si>
    <t>2-4-a</t>
  </si>
  <si>
    <t>リスクスコアモデル設計</t>
  </si>
  <si>
    <t>多次元リスクスコアロジック定義</t>
  </si>
  <si>
    <t>2-4-b</t>
  </si>
  <si>
    <t>KGベースグラフ特徴量</t>
  </si>
  <si>
    <t>Neptune上のGraph特徴量抽出</t>
  </si>
  <si>
    <t>Neptune ML</t>
  </si>
  <si>
    <t>2-4-c</t>
  </si>
  <si>
    <t>外部シグナル統合</t>
  </si>
  <si>
    <t>信用DB＋制裁リスト＋ニュースの動的スコア反映</t>
  </si>
  <si>
    <t>Lambda</t>
  </si>
  <si>
    <t>2-4-d</t>
  </si>
  <si>
    <t>バッチ/リアルタイム算出</t>
  </si>
  <si>
    <t>日次バッチ＋イベントトリガー即時再計算</t>
  </si>
  <si>
    <t>StepFunctions / Lambda</t>
  </si>
  <si>
    <t>2-4-e</t>
  </si>
  <si>
    <t>リスクヒートマップ・ドリルダウン</t>
  </si>
  <si>
    <t>3-1-a</t>
  </si>
  <si>
    <t>⑪需要予測高度化</t>
  </si>
  <si>
    <t>アンサンブル需要予測モデル構築</t>
  </si>
  <si>
    <t>時系列データ整備</t>
  </si>
  <si>
    <t>販路×SKU×地域×日次の時系列DS構築</t>
  </si>
  <si>
    <t>3-1-b</t>
  </si>
  <si>
    <t>DeepARモデル学習</t>
  </si>
  <si>
    <t>確率的需要予測モデル</t>
  </si>
  <si>
    <t>Forecast / SageMaker</t>
  </si>
  <si>
    <t>3-1-c</t>
  </si>
  <si>
    <t>Prophetモデル学習</t>
  </si>
  <si>
    <t>季節性・トレンド・祝日効果予測</t>
  </si>
  <si>
    <t>3-1-d</t>
  </si>
  <si>
    <t>LightGBMモデル学習</t>
  </si>
  <si>
    <t>外部変数活用の勾配ブースティング予測</t>
  </si>
  <si>
    <t>3-1-e</t>
  </si>
  <si>
    <t>アンサンブル結合</t>
  </si>
  <si>
    <t>スタッキング/加重平均</t>
  </si>
  <si>
    <t>3-1-f</t>
  </si>
  <si>
    <t>精度評価・自動再学習</t>
  </si>
  <si>
    <t>WAPE/MAPE評価→自動再学習トリガー</t>
  </si>
  <si>
    <t>Model Monitor</t>
  </si>
  <si>
    <t>3-1-g</t>
  </si>
  <si>
    <t>推論エンドポイント</t>
  </si>
  <si>
    <t>日次バッチ＋オンデマンドWhat-if API</t>
  </si>
  <si>
    <t>3-2-a</t>
  </si>
  <si>
    <t>0-3-a, 1-2-a, 2-1-c</t>
  </si>
  <si>
    <t>外部データ取込転用</t>
  </si>
  <si>
    <t>Phase0/1/2の取込パイプラインを流用</t>
  </si>
  <si>
    <t>3-2-b</t>
  </si>
  <si>
    <t>0-5-a, 1-1-b</t>
  </si>
  <si>
    <t>特徴量エンジニアリング</t>
  </si>
  <si>
    <t>ラグ変数・移動平均・カテゴリ変数化</t>
  </si>
  <si>
    <t>SageMaker Processing</t>
  </si>
  <si>
    <t>3-2-c</t>
  </si>
  <si>
    <t>1-4-a, 0-4-d</t>
  </si>
  <si>
    <t>自動特徴量選択</t>
  </si>
  <si>
    <t>SHAP/Permutation Importanceフィルタリング</t>
  </si>
  <si>
    <t>3-2-d</t>
  </si>
  <si>
    <t>Feature Store登録</t>
  </si>
  <si>
    <t>選択済み特徴量をFS登録</t>
  </si>
  <si>
    <t>3-3-a</t>
  </si>
  <si>
    <t>KPI定義・閾値設計</t>
  </si>
  <si>
    <t>SKU×販路×地域の需要KPI定義</t>
  </si>
  <si>
    <t>3-3-b</t>
  </si>
  <si>
    <t>異常検知モデル構築</t>
  </si>
  <si>
    <t>Lookout for Metrics自動セットアップ</t>
  </si>
  <si>
    <t>Lookout for Metrics</t>
  </si>
  <si>
    <t>3-3-c</t>
  </si>
  <si>
    <t>トレンド変化検知</t>
  </si>
  <si>
    <t>Change Point Detection</t>
  </si>
  <si>
    <t>3-3-d</t>
  </si>
  <si>
    <t>アラート→S&amp;OP連携</t>
  </si>
  <si>
    <t>異常アラート＋S&amp;OPダッシュボードフラグ</t>
  </si>
  <si>
    <t>3-4-a</t>
  </si>
  <si>
    <t>Phase1 Bedrock説明生成転用</t>
  </si>
  <si>
    <t>プロンプトテンプレートを需要予測向けに拡張</t>
  </si>
  <si>
    <t>3-4-b</t>
  </si>
  <si>
    <t>1-4-c, 1-3-e</t>
  </si>
  <si>
    <t>SHAP値→自然言語変換</t>
  </si>
  <si>
    <t>SHAP値を説明文に変換</t>
  </si>
  <si>
    <t>3-4-c</t>
  </si>
  <si>
    <t>S&amp;OPレポート自動生成</t>
  </si>
  <si>
    <t>週次予測根拠サマリレポート自動生成</t>
  </si>
  <si>
    <t>Bedrock / QuickSight</t>
  </si>
  <si>
    <t>3-4-d</t>
  </si>
  <si>
    <t>Q&amp;A対話機能</t>
  </si>
  <si>
    <t>対話型質問応答</t>
  </si>
  <si>
    <t>Bedrock KB / RAG</t>
  </si>
  <si>
    <t>4-1-a</t>
  </si>
  <si>
    <t>④生産計画影響分析</t>
  </si>
  <si>
    <t>BOM展開→設備負荷→納期シミュ</t>
  </si>
  <si>
    <t>1-3-a, 1-3-b</t>
  </si>
  <si>
    <t>Phase1 MILP/OR-Tools転用</t>
  </si>
  <si>
    <t>MILPソルバーを生産計画向けに拡張</t>
  </si>
  <si>
    <t>4-1-b</t>
  </si>
  <si>
    <t>0-1-a, 0-1-c, 1-1-e</t>
  </si>
  <si>
    <t>KG上BOMツリー再帰展開・所要量算出</t>
  </si>
  <si>
    <t>Neptune / Lambda</t>
  </si>
  <si>
    <t>4-1-c</t>
  </si>
  <si>
    <t>設備負荷・能力計算</t>
  </si>
  <si>
    <t>工順×作業区の能力マスタで負荷山積み</t>
  </si>
  <si>
    <t>SageMaker (OR-Tools)</t>
  </si>
  <si>
    <t>4-1-d</t>
  </si>
  <si>
    <t>納期影響シミュレーション</t>
  </si>
  <si>
    <t>リードタイム積算→納期変動の即時計算</t>
  </si>
  <si>
    <t>Lambda / StepFunctions</t>
  </si>
  <si>
    <t>4-1-e</t>
  </si>
  <si>
    <t>1-2-c, 0-1-a</t>
  </si>
  <si>
    <t>KGベース影響波及分析</t>
  </si>
  <si>
    <t>KGエッジ辿り影響受ける全受注・顧客特定</t>
  </si>
  <si>
    <t>Neptune Gremlin</t>
  </si>
  <si>
    <t>4-1-f</t>
  </si>
  <si>
    <t>ガントチャート型 設備負荷/納期影響ビュー</t>
  </si>
  <si>
    <t>4-2-a</t>
  </si>
  <si>
    <t>What-if計画修正案・利益比較</t>
  </si>
  <si>
    <t>What-ifパラメータ設計</t>
  </si>
  <si>
    <t>残業/外注/ロット分割/優先度変更の定義</t>
  </si>
  <si>
    <t>4-2-b</t>
  </si>
  <si>
    <t>修正案自動生成エンジン</t>
  </si>
  <si>
    <t>パラメータ組合せ→修正案自動列挙</t>
  </si>
  <si>
    <t>SageMaker (MILP)</t>
  </si>
  <si>
    <t>4-2-c</t>
  </si>
  <si>
    <t>利益/コスト比較計算</t>
  </si>
  <si>
    <t>追加コスト vs 売上維持効果の定量比較</t>
  </si>
  <si>
    <t>4-2-d</t>
  </si>
  <si>
    <t>シナリオ説明生成</t>
  </si>
  <si>
    <t>メリット/デメリット・推奨理由の説明</t>
  </si>
  <si>
    <t>4-2-e</t>
  </si>
  <si>
    <t>シナリオ比較ダッシュボード</t>
  </si>
  <si>
    <t>修正案A/B/C並列比較×利益可視化</t>
  </si>
  <si>
    <t>4-3-a</t>
  </si>
  <si>
    <t>見積 納期・コスト回答高速化</t>
  </si>
  <si>
    <t>1-3-a〜1-3-d</t>
  </si>
  <si>
    <t>Phase1 原価最適化基盤転用</t>
  </si>
  <si>
    <t>BOM×関税×原価シミュを見積に転用</t>
  </si>
  <si>
    <t>4-3-b</t>
  </si>
  <si>
    <t>3-1-b〜3-1-g</t>
  </si>
  <si>
    <t>Phase3 需要予測結果連携</t>
  </si>
  <si>
    <t>需要予測→将来設備負荷先読み→納期精度向上</t>
  </si>
  <si>
    <t>4-3-c</t>
  </si>
  <si>
    <t>リアルタイム見積API</t>
  </si>
  <si>
    <t>品目/数量/納期→製造可否＋コスト＋納期 即時API</t>
  </si>
  <si>
    <t>API GW / Lambda</t>
  </si>
  <si>
    <t>4-3-d</t>
  </si>
  <si>
    <t>ATP/CTP計算エンジン</t>
  </si>
  <si>
    <t>ATP/CTPのリアルタイム計算</t>
  </si>
  <si>
    <t>SageMaker / Neptune</t>
  </si>
  <si>
    <t>4-3-e</t>
  </si>
  <si>
    <t>見積精度トラッキング</t>
  </si>
  <si>
    <t>見積 vs 実績の乖離分析→継続改善</t>
  </si>
  <si>
    <t>4-3-f</t>
  </si>
  <si>
    <t>営業向けダッシュボード</t>
  </si>
  <si>
    <t>見積ステータス×受注確率×納期信頼度</t>
  </si>
  <si>
    <t>開発項目一覧</t>
    <rPh sb="0" eb="2">
      <t>カイハツ</t>
    </rPh>
    <rPh sb="2" eb="4">
      <t>コウモク</t>
    </rPh>
    <rPh sb="4" eb="6">
      <t>イチラン</t>
    </rPh>
    <phoneticPr fontId="2"/>
  </si>
  <si>
    <t>開発#</t>
  </si>
  <si>
    <t>追加開発項目</t>
  </si>
  <si>
    <t>対応業務プロセス</t>
  </si>
  <si>
    <t>引継元UC・開発#</t>
  </si>
  <si>
    <t>S/4HANA OData API接続基盤</t>
  </si>
  <si>
    <t>全プロセス共通</t>
  </si>
  <si>
    <t>PP-BD-BOM/MAT、MM-PUR、SD-SLS/BIL等の標準ODataの認証・接続・エラーハンドリング基盤を構築</t>
  </si>
  <si>
    <t>― (初回構築)</t>
  </si>
  <si>
    <t>BOM多段展開ナレッジグラフ構築（Neptune）</t>
  </si>
  <si>
    <t>D4量産移管 / F1生産計画</t>
  </si>
  <si>
    <t>BOMヘッダ/明細の親子関係をNeptune上にグラフモデルとして構築。多段展開ロジック実装</t>
  </si>
  <si>
    <t>品目マスタ統合データレイク（S3＋Glue）</t>
  </si>
  <si>
    <t>品目マスタの基本ビュー、購買ビュー、原価ビュー等をデータレイクに統合</t>
  </si>
  <si>
    <t>マスタ変更CDC（変更データ取込）</t>
  </si>
  <si>
    <t>BOM/品目マスタの変更をリアルタイム/準リアルタイムでデータレイクに反映するCDC基盤（Glue Streaming等）</t>
  </si>
  <si>
    <t>データ品質チェックフレームワーク</t>
  </si>
  <si>
    <t>BOM欠損、品目マスタ不整合等を自動検知・通知するデータ品質ルール整備</t>
  </si>
  <si>
    <t>認証・権限管理基盤</t>
  </si>
  <si>
    <t>SAPデータへのアクセス制御、AWS IAM/Lake Formationによるデータレイクの権限設計</t>
  </si>
  <si>
    <t>MM-PUR 購買発注/購買情報レコード取込</t>
  </si>
  <si>
    <t>M3購買発注 / M2見積契約</t>
  </si>
  <si>
    <t>購買発注ヘッダ/明細、購買情報レコードの取込。サプライヤー別・品目別の調達条件蓄積</t>
  </si>
  <si>
    <t>共通基盤-1</t>
  </si>
  <si>
    <t>CO-PC 製品原価見積データ取込</t>
  </si>
  <si>
    <t>C1標準原価 / C2実際原価</t>
  </si>
  <si>
    <t>製品原価見積（材料費・加工費・間接費）の取込。原価要素別の構造化</t>
  </si>
  <si>
    <t>CO-PA 収益性分析データ取込</t>
  </si>
  <si>
    <t>C3収益性分析</t>
  </si>
  <si>
    <t>製品×顧客×地域の収益性データを取込。利益最大化の目的関数に使用</t>
  </si>
  <si>
    <t>FI為替レートデータ取込</t>
  </si>
  <si>
    <t>全プロセス（通貨変換）</t>
  </si>
  <si>
    <t>為替レートテーブル（日次）の取込。多通貨対応</t>
  </si>
  <si>
    <t>SD-SLS 販売受注データ取込</t>
  </si>
  <si>
    <t>S1引合見積 / S2受注管理</t>
  </si>
  <si>
    <t>販売受注ヘッダ/明細の取込。受注確率予測・価格最適化のインプット</t>
  </si>
  <si>
    <t>SD-BF 価格条件データ取込</t>
  </si>
  <si>
    <t>S1引合見積</t>
  </si>
  <si>
    <t>販売価格条件（割引・割増・プロモーション等）の取込</t>
  </si>
  <si>
    <t>外部データ取込パイプライン基盤</t>
  </si>
  <si>
    <t>外部API/DB接続の共通パイプライン基盤。EventBridge＋Lambda＋S3。後続UC全てで再利用</t>
  </si>
  <si>
    <t>― (新規構築)</t>
  </si>
  <si>
    <t>原材料市況・海上運賃取込</t>
  </si>
  <si>
    <t>M2見積契約 / C1標準原価</t>
  </si>
  <si>
    <t>LME等の原材料指数、海上運賃指数を定期取込。CBAM炭素価格含む</t>
  </si>
  <si>
    <t>①-7</t>
  </si>
  <si>
    <t>★HSコード自動推定エンジン構築（GTS代替）</t>
  </si>
  <si>
    <t>M3購買発注（輸出入）</t>
  </si>
  <si>
    <t>品目説明文＋仕様からHSコードを自動推定するNLP分類モデル。GTS未導入のため独自構築必須。Bedrock(Claude)＋微調整</t>
  </si>
  <si>
    <t>★各国関税率DB取込・FTA/原産地規則DB構築（GTS代替）</t>
  </si>
  <si>
    <t>M3購買発注</t>
  </si>
  <si>
    <t>HSコード→税率のマッピングDB。FTA/WTO原産地規則、制裁情報のNLP解析・構造化。Kendra＋Comprehend</t>
  </si>
  <si>
    <t>★法改正自動差分検知パイプライン</t>
  </si>
  <si>
    <t>関税率・FTA規則の改正をNLPで自動差分検知。改正前後の影響品目を自動抽出</t>
  </si>
  <si>
    <t>①-10</t>
  </si>
  <si>
    <t>★BOM×関税×為替 制約付き利益最大化エンジン（MILP）</t>
  </si>
  <si>
    <t>S1引合見積 / M2見積契約 / C3収益性分析</t>
  </si>
  <si>
    <t>MILP（混合整数線形計画法）による利益最大化エンジン。SageMaker＋OR-Tools</t>
  </si>
  <si>
    <t>共通基盤-2</t>
  </si>
  <si>
    <t>需要予測MLパイプライン基盤（SageMaker/Forecast）</t>
  </si>
  <si>
    <t>SageMaker＋Forecastの共通MLパイプライン基盤。後続UC（⑪④③）全てで再利用</t>
  </si>
  <si>
    <t>顧客属性×価格条件×市場環境から受注確率を予測するML回帰/分類モデル</t>
  </si>
  <si>
    <t>①-5, ①-6, ①-13</t>
  </si>
  <si>
    <t>SC再編シミュレーション</t>
  </si>
  <si>
    <t>M1サプライヤー選定 / M3購買発注</t>
  </si>
  <si>
    <t>調達先×生産拠点×物流ルートの組合せを関税・コスト最小化で探索するシミュレータ</t>
  </si>
  <si>
    <t>共通基盤-2, ①-1, ①-9, ①-10</t>
  </si>
  <si>
    <t>Bedrock自然言語説明基盤</t>
  </si>
  <si>
    <t>Bedrock(Claude)による分析結果の自然言語説明生成基盤。後続UC全てで再利用</t>
  </si>
  <si>
    <t>QuickSightダッシュボード基盤</t>
  </si>
  <si>
    <t>C4経営レポート</t>
  </si>
  <si>
    <t>QuickSightの共通ダッシュボード基盤（データソース接続・テンプレート）。後続UC全てで再利用</t>
  </si>
  <si>
    <t>関税影響ダッシュボード（QuickSight）</t>
  </si>
  <si>
    <t>関税変動の利益影響をリアルタイム表示するQuickSightダッシュボード</t>
  </si>
  <si>
    <t>①-17</t>
  </si>
  <si>
    <t>SD-BIL 請求伝票データ取込</t>
  </si>
  <si>
    <t>S3請求売上</t>
  </si>
  <si>
    <t>請求伝票の時系列データをS3に蓄積。販路×SKU×地域の粒度で確定売上を集計</t>
  </si>
  <si>
    <t>共通基盤-1, ①-5</t>
  </si>
  <si>
    <t>MM-IM/CBP 在庫・MRPデータ取込</t>
  </si>
  <si>
    <t>F1生産計画</t>
  </si>
  <si>
    <t>現在庫・安全在庫・MRP品目の所要量情報を取込</t>
  </si>
  <si>
    <t>需要予測用外部データ取込拡張</t>
  </si>
  <si>
    <t>P2需要計画</t>
  </si>
  <si>
    <t>天候API（気象庁）、カレンダー/イベント、SNSトレンド、マクロ経済指標の定期取込</t>
  </si>
  <si>
    <t>需要予測アンサンブルモデル構築</t>
  </si>
  <si>
    <t>Amazon Forecast(DeepAR)＋SageMaker(LightGBM)のアンサンブル。特徴量自動選択。販路×SKU×地域粒度</t>
  </si>
  <si>
    <t>①-13, ①-5, ①-6, ⑪-1</t>
  </si>
  <si>
    <t>需要異常検知</t>
  </si>
  <si>
    <t>Lookout for Metricsで需要の急変・トレンド変化を自動検知</t>
  </si>
  <si>
    <t>予測根拠 自然言語説明生成</t>
  </si>
  <si>
    <t>Bedrockで予測結果の根拠を自然言語で生成。S&amp;OP会議用</t>
  </si>
  <si>
    <t>①-16</t>
  </si>
  <si>
    <t>S&amp;OPダッシュボード（QuickSight拡張）</t>
  </si>
  <si>
    <t>P3 S&amp;OP / C4経営レポート</t>
  </si>
  <si>
    <t>QuickSightで販路×SKU×地域の需要予測＋信頼区間表示</t>
  </si>
  <si>
    <t>独立所要量フィードバックI/F</t>
  </si>
  <si>
    <t>AI予測値をS/4HANAの独立所要量（PIR）として書戻す仕組み。書込APIの構築が必要</t>
  </si>
  <si>
    <t>共通基盤-1, ⑪-4</t>
  </si>
  <si>
    <t>PP-BD-RTG 工順データ取込</t>
  </si>
  <si>
    <t>C1標準原価 / F1生産計画</t>
  </si>
  <si>
    <t>工順ヘッダ/作業、標準時間の取込。加工費構造・設備負荷算出に使用</t>
  </si>
  <si>
    <t>PP-BD-WKC 作業区データ取込</t>
  </si>
  <si>
    <t>作業区の能力定義、活動タイプ別レート、シフトパターンの取込</t>
  </si>
  <si>
    <t>PP-MRP 資材所要量計画データ取込</t>
  </si>
  <si>
    <t>MRP実行結果（計画手配、購買依頼）の取込。現行MRPとの差分比較機能</t>
  </si>
  <si>
    <t>PP-CRP 能力所要量計画データ取込</t>
  </si>
  <si>
    <t>作業区別の能力負荷データ取込。能力制約の定義</t>
  </si>
  <si>
    <t>④-2</t>
  </si>
  <si>
    <t>PP-SFC 製造指図データ取込</t>
  </si>
  <si>
    <t>F2製造指図 / F3製造実行</t>
  </si>
  <si>
    <t>製造指図（ステータス・数量・日程）、確認実績の取込</t>
  </si>
  <si>
    <t>★BOM多段展開×設備負荷 即時算出エンジン</t>
  </si>
  <si>
    <t>BOM KGの多段展開と作業区別能力負荷を同時算出するリアルタイムシミュレータ</t>
  </si>
  <si>
    <t>共通基盤-2, ④-1, ④-2</t>
  </si>
  <si>
    <t>★MILP最適化スケジューリングエンジン</t>
  </si>
  <si>
    <t>F1生産計画 / F2製造指図</t>
  </si>
  <si>
    <t>段取り制約×能力制約×納期制約の制約付き最適化。SageMaker＋OR-Tools（UC①のMILP基盤を拡張）</t>
  </si>
  <si>
    <t>①-12</t>
  </si>
  <si>
    <t>外部データ取込（計画変動トリガー）</t>
  </si>
  <si>
    <t>天候・港湾混雑API、災害情報の取込（UC①の外部データパイプラインを拡張）</t>
  </si>
  <si>
    <t>需要急変の異常検知（UC⑪連携強化）</t>
  </si>
  <si>
    <t>UC⑪のLookout for Metricsを拡張し、急変検知→計画シミュレーション自動起動</t>
  </si>
  <si>
    <t>⑪-5</t>
  </si>
  <si>
    <t>複数シナリオ自動生成＆比較エンジン</t>
  </si>
  <si>
    <t>変動イベントに対し複数の計画修正案を自動生成し、コスト・納期で比較</t>
  </si>
  <si>
    <t>④-6, ④-7</t>
  </si>
  <si>
    <t>シナリオ説明 自然言語生成</t>
  </si>
  <si>
    <t>各シナリオの特徴・トレードオフをBedrockで自然言語生成し意思決定を支援</t>
  </si>
  <si>
    <t>計画変動ダッシュボード（QuickSight拡張）</t>
  </si>
  <si>
    <t>F1生産計画 / C4経営レポート</t>
  </si>
  <si>
    <t>変動前後の比較、影響範囲ヒートマップ、シナリオ比較をQuickSightで可視化</t>
  </si>
  <si>
    <t>MM-PUR-VM 仕入先評価データ取込</t>
  </si>
  <si>
    <t>M1サプライヤー選定</t>
  </si>
  <si>
    <t>既存の仕入先評価スコア（品質/価格/納期）の取込</t>
  </si>
  <si>
    <t>共通基盤-1, ①-1</t>
  </si>
  <si>
    <t>MM-PUR-SQ 供給元台帳データ取込</t>
  </si>
  <si>
    <t>承認サプライヤーリストの取込。品目×サプライヤーの承認状況管理</t>
  </si>
  <si>
    <t>PP-BD-BOM 代替部品/代替BOMデータ取込</t>
  </si>
  <si>
    <t>BOM上の代替部品・代替BOM情報の取込。代替調達時の部品互換性判定に使用</t>
  </si>
  <si>
    <t>QM-QN 品質通知データ取込（サプライヤー品質履歴）</t>
  </si>
  <si>
    <t>仕入先起因の品質通知の取込。サプライヤー品質評価に使用</t>
  </si>
  <si>
    <t>MM-PUR-SD 購買発注納入日程データ取込</t>
  </si>
  <si>
    <t>購買発注納入日程行の取込。サプライヤー別の納期遵守率算出に使用</t>
  </si>
  <si>
    <t>①-1</t>
  </si>
  <si>
    <t>★企業信用DB取込パイプライン</t>
  </si>
  <si>
    <t>D&amp;B/帝国TDB等の企業信用スコア、財務データの定期取込。API/バッチ連携</t>
  </si>
  <si>
    <t>★制裁リストスクリーニング基盤（GTS-SLS代替）</t>
  </si>
  <si>
    <t>OFAC/EU制裁リストの定期取込＋仕入先マスタとの自動照合。NLPエンティティ抽出(Comprehend)</t>
  </si>
  <si>
    <t>★地政学ニュースNLPリスク検知パイプライン</t>
  </si>
  <si>
    <t>〔常時監視〕</t>
  </si>
  <si>
    <t>地政学リスク・災害・規制ニュースをNLP解析。サプライヤー名・地域のエンティティ抽出＋リスクスコア算出</t>
  </si>
  <si>
    <t>①-11, ①-7</t>
  </si>
  <si>
    <t>★仕様書Embedding＋類似検索基盤</t>
  </si>
  <si>
    <t>仕様書PDFをEmbedding化しベクトルDBに格納。類似仕様のサプライヤーを自動探索。Bedrock(Embedding)+Kendra</t>
  </si>
  <si>
    <t>①-9, ①-10</t>
  </si>
  <si>
    <t>認証DB取込</t>
  </si>
  <si>
    <t>ISO/UL等の認証情報DB取込。サプライヤー×認証のマッピング</t>
  </si>
  <si>
    <t>供給リスクスコア算出モデル</t>
  </si>
  <si>
    <t>サプライヤー別の供給リスクスコアを企業信用・制裁・地政学・納期遵守率から算出するMLモデル</t>
  </si>
  <si>
    <t>③-1, ③-5, ③-6, ③-7, ③-8, ①-13</t>
  </si>
  <si>
    <t>多目的スコアリングモデル（Learning-to-Rank）</t>
  </si>
  <si>
    <t>品質×価格×納期×リスク×認証の多目的スコアリング。SageMaker(L2R)</t>
  </si>
  <si>
    <t>③-1, ③-6, ③-7, ③-10, ③-11, ①-13</t>
  </si>
  <si>
    <t>サプライヤーリスクダッシュボード（QuickSight拡張）</t>
  </si>
  <si>
    <t>M1サプライヤー選定 / C4経営レポート</t>
  </si>
  <si>
    <t>リスクスコアヒートマップ、代替候補リスト、アラート管理をQuickSightで可視化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</si>
</sst>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5">
    <font>
      <sz val="11"/>
      <color theme="1"/>
      <name val="游ゴシック"/>
      <family val="2"/>
      <charset val="128"/>
      <scheme val="minor"/>
    </font>
    <font>
      <b/>
      <sz val="11"/>
      <color theme="1"/>
      <name val="游ゴシック"/>
      <family val="3"/>
      <charset val="128"/>
      <scheme val="minor"/>
    </font>
    <font>
      <sz val="6"/>
      <name val="游ゴシック"/>
      <family val="2"/>
      <charset val="128"/>
      <scheme val="minor"/>
    </font>
    <font>
      <sz val="10"/>
      <color theme="1"/>
      <name val="Meiryo UI"/>
      <family val="3"/>
      <charset val="128"/>
    </font>
    <font>
      <b/>
      <sz val="10"/>
      <color theme="1"/>
      <name val="Meiryo UI"/>
      <family val="3"/>
      <charset val="128"/>
    </font>
    <font>
      <b/>
      <sz val="10"/>
      <color rgb="FFFF0000"/>
      <name val="Meiryo UI"/>
      <family val="3"/>
      <charset val="128"/>
    </font>
    <font>
      <b/>
      <sz val="10"/>
      <name val="Meiryo UI"/>
      <family val="3"/>
      <charset val="128"/>
    </font>
    <font>
      <sz val="10"/>
      <color theme="1"/>
      <name val="Meiryo UI"/>
      <family val="3"/>
    </font>
    <font>
      <b/>
      <sz val="10"/>
      <color rgb="FF000000"/>
      <name val="Meiryo UI"/>
      <family val="3"/>
      <charset val="128"/>
    </font>
    <font>
      <sz val="10"/>
      <color rgb="FF000000"/>
      <name val="Meiryo UI"/>
      <family val="3"/>
      <charset val="128"/>
    </font>
    <font>
      <sz val="11"/>
      <color theme="1"/>
      <name val="游ゴシック"/>
      <family val="3"/>
      <charset val="128"/>
      <scheme val="minor"/>
    </font>
    <font>
      <u/>
      <sz val="11"/>
      <color theme="10"/>
      <name val="游ゴシック"/>
      <family val="2"/>
      <charset val="128"/>
      <scheme val="minor"/>
    </font>
    <font>
      <sz val="9.6"/>
      <color rgb="FF111827"/>
      <name val="Arial"/>
      <family val="2"/>
    </font>
    <font>
      <sz val="9.6"/>
      <color rgb="FF424242"/>
      <name val="Arial"/>
      <family val="2"/>
    </font>
    <font>
      <sz val="10"/>
      <name val="Meiryo UI"/>
      <family val="3"/>
      <charset val="128"/>
    </font>
    <font>
      <b/>
      <sz val="12"/>
      <color rgb="FF111827"/>
      <name val="游ゴシック"/>
      <family val="3"/>
      <charset val="128"/>
      <scheme val="minor"/>
    </font>
    <font>
      <u/>
      <sz val="11"/>
      <color theme="10"/>
      <name val="游ゴシック"/>
      <family val="3"/>
      <charset val="128"/>
      <scheme val="minor"/>
    </font>
    <font>
      <sz val="11"/>
      <color theme="1"/>
      <name val="游ゴシック"/>
      <family val="1"/>
      <scheme val="minor"/>
    </font>
    <font>
      <sz val="11"/>
      <color rgb="FF424242"/>
      <name val="游ゴシック"/>
      <family val="3"/>
      <charset val="128"/>
      <scheme val="minor"/>
    </font>
    <font>
      <b/>
      <sz val="11"/>
      <color rgb="FF111827"/>
      <name val="游ゴシック"/>
      <family val="3"/>
      <charset val="128"/>
      <scheme val="minor"/>
    </font>
    <font>
      <sz val="11"/>
      <color rgb="FF111827"/>
      <name val="游ゴシック"/>
      <family val="3"/>
      <charset val="128"/>
      <scheme val="minor"/>
    </font>
    <font>
      <b/>
      <sz val="11"/>
      <color rgb="FF424242"/>
      <name val="游ゴシック"/>
      <family val="3"/>
      <charset val="128"/>
      <scheme val="minor"/>
    </font>
    <font>
      <sz val="9.6"/>
      <color rgb="FF111827"/>
      <name val="ＭＳ ゴシック"/>
      <family val="3"/>
      <charset val="128"/>
    </font>
    <font>
      <b/>
      <sz val="14"/>
      <color rgb="FF111827"/>
      <name val="游ゴシック"/>
      <family val="3"/>
      <charset val="128"/>
      <scheme val="minor"/>
    </font>
    <font>
      <b/>
      <sz val="14"/>
      <name val="游ゴシック"/>
      <family val="3"/>
      <charset val="128"/>
      <scheme val="minor"/>
    </font>
    <font>
      <sz val="11"/>
      <name val="游ゴシック"/>
      <family val="3"/>
      <charset val="128"/>
      <scheme val="minor"/>
    </font>
    <font>
      <sz val="11"/>
      <color rgb="FFFFFFFF"/>
      <name val="游ゴシック"/>
      <family val="3"/>
      <charset val="128"/>
      <scheme val="minor"/>
    </font>
    <font>
      <sz val="11"/>
      <color rgb="FF00A67D"/>
      <name val="游ゴシック"/>
      <family val="3"/>
      <charset val="128"/>
      <scheme val="minor"/>
    </font>
    <font>
      <sz val="11"/>
      <color rgb="FFDF3079"/>
      <name val="游ゴシック"/>
      <family val="3"/>
      <charset val="128"/>
      <scheme val="minor"/>
    </font>
    <font>
      <b/>
      <sz val="11"/>
      <name val="游ゴシック"/>
      <family val="3"/>
      <charset val="128"/>
      <scheme val="minor"/>
    </font>
    <font>
      <b/>
      <sz val="12"/>
      <color rgb="FF424242"/>
      <name val="游ゴシック"/>
      <family val="3"/>
      <charset val="128"/>
      <scheme val="minor"/>
    </font>
    <font>
      <b/>
      <sz val="16"/>
      <color rgb="FF111827"/>
      <name val="游ゴシック"/>
      <family val="3"/>
      <charset val="128"/>
      <scheme val="minor"/>
    </font>
    <font>
      <b/>
      <sz val="14"/>
      <color rgb="FF111827"/>
      <name val="游ゴシック"/>
      <family val="2"/>
      <charset val="128"/>
      <scheme val="minor"/>
    </font>
    <font>
      <b/>
      <sz val="14"/>
      <color rgb="FF111827"/>
      <name val="Segoe UI Emoji"/>
      <family val="2"/>
    </font>
    <font>
      <b/>
      <sz val="11"/>
      <color rgb="FFFF0000"/>
      <name val="游ゴシック"/>
      <family val="3"/>
      <charset val="128"/>
      <scheme val="minor"/>
    </font>
    <font>
      <sz val="11"/>
      <color rgb="FFFF0000"/>
      <name val="游ゴシック"/>
      <family val="3"/>
      <charset val="128"/>
      <scheme val="minor"/>
    </font>
    <font>
      <b/>
      <sz val="11"/>
      <color rgb="FF0070C0"/>
      <name val="游ゴシック"/>
      <family val="3"/>
      <charset val="128"/>
      <scheme val="minor"/>
    </font>
    <font>
      <sz val="11"/>
      <color rgb="FF0070C0"/>
      <name val="游ゴシック"/>
      <family val="3"/>
      <charset val="128"/>
      <scheme val="minor"/>
    </font>
    <font>
      <b/>
      <sz val="11"/>
      <color rgb="FF00B050"/>
      <name val="游ゴシック"/>
      <family val="3"/>
      <charset val="128"/>
      <scheme val="minor"/>
    </font>
    <font>
      <sz val="12"/>
      <color rgb="FF111827"/>
      <name val="Arial"/>
      <family val="2"/>
    </font>
    <font>
      <sz val="8"/>
      <color rgb="FF111827"/>
      <name val="Arial"/>
      <family val="2"/>
    </font>
    <font>
      <sz val="10"/>
      <color rgb="FF111827"/>
      <name val="Arial"/>
      <family val="2"/>
    </font>
    <font>
      <sz val="9"/>
      <color rgb="FF111827"/>
      <name val="Arial"/>
      <family val="2"/>
    </font>
    <font>
      <sz val="8"/>
      <color rgb="FF424242"/>
      <name val="Arial"/>
      <family val="2"/>
    </font>
    <font>
      <b/>
      <sz val="11"/>
      <color theme="1"/>
      <name val="游ゴシック"/>
      <family val="2"/>
      <scheme val="minor"/>
    </font>
    <font>
      <sz val="9.6"/>
      <color rgb="FF424242"/>
      <name val="ＭＳ ゴシック"/>
      <family val="3"/>
      <charset val="128"/>
    </font>
    <font>
      <sz val="11"/>
      <name val="游ゴシック"/>
      <family val="2"/>
      <charset val="128"/>
      <scheme val="minor"/>
    </font>
    <font>
      <sz val="10"/>
      <name val="Arial"/>
      <family val="2"/>
    </font>
    <font>
      <sz val="10"/>
      <color rgb="FF424242"/>
      <name val="Arial"/>
      <family val="2"/>
    </font>
    <font>
      <sz val="12"/>
      <name val="Arial"/>
      <family val="2"/>
    </font>
    <font>
      <sz val="9.6"/>
      <name val="Arial"/>
      <family val="2"/>
    </font>
    <font>
      <sz val="9"/>
      <name val="Inherit"/>
      <family val="3"/>
      <charset val="128"/>
    </font>
    <font>
      <sz val="9"/>
      <name val="游ゴシック"/>
      <family val="2"/>
      <charset val="128"/>
      <scheme val="minor"/>
    </font>
    <font>
      <sz val="24"/>
      <color rgb="FF2D2D2D"/>
      <name val="Georgia"/>
      <family val="1"/>
    </font>
    <font>
      <b/>
      <sz val="10"/>
      <color theme="0"/>
      <name val="Meiryo UI"/>
      <family val="3"/>
      <charset val="128"/>
    </font>
    <font>
      <sz val="12"/>
      <color rgb="FF111827"/>
      <name val="Courier New"/>
      <family val="3"/>
    </font>
    <font>
      <sz val="9.6"/>
      <color rgb="FF111827"/>
      <name val="Consolas"/>
      <family val="3"/>
    </font>
    <font>
      <sz val="14"/>
      <color rgb="FF111827"/>
      <name val="Courier New"/>
      <family val="3"/>
    </font>
    <font>
      <sz val="12"/>
      <color rgb="FF111827"/>
      <name val="ＭＳ ゴシック"/>
      <family val="3"/>
      <charset val="128"/>
    </font>
    <font>
      <sz val="9.6"/>
      <color theme="1"/>
      <name val="Arial"/>
      <family val="2"/>
    </font>
    <font>
      <sz val="9.6"/>
      <color rgb="FF111827"/>
      <name val="ＭＳ Ｐゴシック"/>
      <family val="2"/>
      <charset val="128"/>
    </font>
    <font>
      <sz val="10"/>
      <name val="Meiryo UI"/>
      <family val="3"/>
    </font>
    <font>
      <sz val="11"/>
      <color theme="1"/>
      <name val="Meiryo UI"/>
      <family val="3"/>
      <charset val="128"/>
    </font>
    <font>
      <b/>
      <sz val="9.6"/>
      <color theme="1"/>
      <name val="游ゴシック"/>
      <family val="3"/>
      <charset val="128"/>
    </font>
    <font>
      <b/>
      <sz val="9.6"/>
      <color rgb="FFFF0000"/>
      <name val="游ゴシック"/>
      <family val="3"/>
      <charset val="128"/>
    </font>
    <font>
      <sz val="9.6"/>
      <color rgb="FF111827"/>
      <name val="ＭＳ ゴシック"/>
      <family val="2"/>
      <charset val="128"/>
    </font>
    <font>
      <sz val="9.6"/>
      <color theme="1"/>
      <name val="ＭＳ Ｐゴシック"/>
      <family val="2"/>
      <charset val="128"/>
    </font>
    <font>
      <b/>
      <sz val="9.6"/>
      <color theme="1"/>
      <name val="Arial"/>
      <family val="2"/>
    </font>
    <font>
      <b/>
      <u/>
      <sz val="9.6"/>
      <color theme="1"/>
      <name val="Arial"/>
      <family val="2"/>
    </font>
    <font>
      <b/>
      <u/>
      <sz val="9.6"/>
      <color theme="1"/>
      <name val="ＭＳ Ｐゴシック"/>
      <family val="2"/>
      <charset val="128"/>
    </font>
    <font>
      <b/>
      <sz val="9.6"/>
      <name val="游ゴシック"/>
      <family val="3"/>
      <charset val="128"/>
    </font>
    <font>
      <b/>
      <sz val="9.6"/>
      <color theme="1"/>
      <name val="游ゴシック"/>
      <family val="2"/>
      <charset val="128"/>
    </font>
    <font>
      <sz val="11"/>
      <color rgb="FFFF0000"/>
      <name val="Meiryo UI"/>
      <family val="3"/>
      <charset val="128"/>
    </font>
    <font>
      <sz val="9"/>
      <color indexed="81"/>
      <name val="MS P ゴシック"/>
      <family val="2"/>
    </font>
    <font>
      <b/>
      <sz val="9"/>
      <color indexed="81"/>
      <name val="ＭＳ Ｐゴシック"/>
      <family val="3"/>
      <charset val="128"/>
    </font>
    <font>
      <sz val="9"/>
      <color indexed="81"/>
      <name val="ＭＳ Ｐゴシック"/>
      <family val="3"/>
      <charset val="128"/>
    </font>
    <font>
      <sz val="10"/>
      <color rgb="FFFF0000"/>
      <name val="Meiryo UI"/>
      <family val="3"/>
      <charset val="128"/>
    </font>
    <font>
      <sz val="12"/>
      <color rgb="FF111827"/>
      <name val="Meiryo UI"/>
      <family val="3"/>
      <charset val="128"/>
    </font>
    <font>
      <sz val="11"/>
      <color rgb="FF111827"/>
      <name val="Meiryo UI"/>
      <family val="3"/>
      <charset val="128"/>
    </font>
    <font>
      <sz val="11"/>
      <color rgb="FF424242"/>
      <name val="Meiryo UI"/>
      <family val="3"/>
      <charset val="128"/>
    </font>
    <font>
      <b/>
      <sz val="11"/>
      <color rgb="FF111827"/>
      <name val="Meiryo UI"/>
      <family val="3"/>
      <charset val="128"/>
    </font>
    <font>
      <b/>
      <sz val="11"/>
      <color rgb="FF424242"/>
      <name val="Meiryo UI"/>
      <family val="3"/>
      <charset val="128"/>
    </font>
    <font>
      <sz val="11"/>
      <color rgb="FF0070C0"/>
      <name val="Meiryo UI"/>
      <family val="3"/>
      <charset val="128"/>
    </font>
    <font>
      <b/>
      <sz val="11"/>
      <color rgb="FF0070C0"/>
      <name val="Meiryo UI"/>
      <family val="3"/>
      <charset val="128"/>
    </font>
    <font>
      <sz val="11"/>
      <name val="Meiryo UI"/>
      <family val="3"/>
      <charset val="128"/>
    </font>
    <font>
      <b/>
      <sz val="11"/>
      <name val="Meiryo UI"/>
      <family val="3"/>
      <charset val="128"/>
    </font>
    <font>
      <b/>
      <sz val="11"/>
      <color theme="1"/>
      <name val="Meiryo UI"/>
      <family val="3"/>
      <charset val="128"/>
    </font>
    <font>
      <b/>
      <sz val="12"/>
      <color theme="1"/>
      <name val="Meiryo UI"/>
      <family val="3"/>
      <charset val="128"/>
    </font>
    <font>
      <b/>
      <sz val="12"/>
      <color rgb="FF111827"/>
      <name val="Meiryo UI"/>
      <family val="3"/>
      <charset val="128"/>
    </font>
    <font>
      <sz val="11"/>
      <color theme="1"/>
      <name val="Meiryo UI"/>
      <family val="3"/>
    </font>
    <font>
      <sz val="11"/>
      <color rgb="FF111827"/>
      <name val="Meiryo UI"/>
      <family val="3"/>
    </font>
    <font>
      <sz val="11"/>
      <color rgb="FF424242"/>
      <name val="Meiryo UI"/>
      <family val="3"/>
    </font>
    <font>
      <b/>
      <sz val="12"/>
      <color rgb="FF111827"/>
      <name val="Meiryo UI"/>
      <family val="3"/>
    </font>
    <font>
      <b/>
      <sz val="11"/>
      <color rgb="FF424242"/>
      <name val="Meiryo UI"/>
      <family val="3"/>
    </font>
    <font>
      <b/>
      <sz val="11"/>
      <color rgb="FFFF0000"/>
      <name val="Meiryo UI"/>
      <family val="3"/>
      <charset val="128"/>
    </font>
  </fonts>
  <fills count="20">
    <fill>
      <patternFill patternType="none"/>
    </fill>
    <fill>
      <patternFill patternType="gray125"/>
    </fill>
    <fill>
      <patternFill patternType="solid">
        <fgColor theme="5" tint="0.79998168889431442"/>
        <bgColor indexed="64"/>
      </patternFill>
    </fill>
    <fill>
      <patternFill patternType="solid">
        <fgColor theme="3" tint="0.89999084444715716"/>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C000"/>
        <bgColor indexed="64"/>
      </patternFill>
    </fill>
    <fill>
      <patternFill patternType="solid">
        <fgColor rgb="FFECECEC"/>
        <bgColor indexed="64"/>
      </patternFill>
    </fill>
    <fill>
      <patternFill patternType="solid">
        <fgColor rgb="FFFFFFFF"/>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theme="9"/>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3" tint="0.749992370372631"/>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diagonal/>
    </border>
    <border>
      <left/>
      <right style="thin">
        <color auto="1"/>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rgb="FFCDCDCD"/>
      </left>
      <right/>
      <top style="medium">
        <color rgb="FFCDCDCD"/>
      </top>
      <bottom style="medium">
        <color rgb="FFCDCDCD"/>
      </bottom>
      <diagonal/>
    </border>
    <border>
      <left style="medium">
        <color rgb="FFD1D5DB"/>
      </left>
      <right style="medium">
        <color rgb="FFD1D5DB"/>
      </right>
      <top style="medium">
        <color rgb="FFD1D5DB"/>
      </top>
      <bottom style="medium">
        <color rgb="FFD1D5DB"/>
      </bottom>
      <diagonal/>
    </border>
    <border>
      <left style="medium">
        <color rgb="FFCDCDCD"/>
      </left>
      <right/>
      <top/>
      <bottom style="medium">
        <color rgb="FFCDCDCD"/>
      </bottom>
      <diagonal/>
    </border>
    <border>
      <left style="medium">
        <color rgb="FFCDCDCD"/>
      </left>
      <right style="medium">
        <color rgb="FFCDCDCD"/>
      </right>
      <top/>
      <bottom style="medium">
        <color rgb="FFCDCDCD"/>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CDCDCD"/>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305">
    <xf numFmtId="0" fontId="0" fillId="0" borderId="0" xfId="0">
      <alignment vertical="center"/>
    </xf>
    <xf numFmtId="0" fontId="0" fillId="0" borderId="0" xfId="0" applyAlignment="1">
      <alignment vertical="center" wrapText="1"/>
    </xf>
    <xf numFmtId="0" fontId="4" fillId="0" borderId="0" xfId="0" applyFont="1" applyAlignment="1">
      <alignment vertical="top"/>
    </xf>
    <xf numFmtId="0" fontId="3" fillId="0" borderId="0" xfId="0" applyFont="1" applyAlignment="1">
      <alignment vertical="top"/>
    </xf>
    <xf numFmtId="0" fontId="3" fillId="0" borderId="0" xfId="0" applyFont="1" applyAlignment="1">
      <alignment vertical="top" wrapText="1"/>
    </xf>
    <xf numFmtId="0" fontId="0" fillId="0" borderId="0" xfId="0" applyAlignment="1">
      <alignment vertical="top"/>
    </xf>
    <xf numFmtId="0" fontId="7" fillId="0" borderId="0" xfId="0" applyFont="1" applyAlignment="1">
      <alignment vertical="top"/>
    </xf>
    <xf numFmtId="0" fontId="3" fillId="0" borderId="2" xfId="0" applyFont="1" applyBorder="1" applyAlignment="1">
      <alignment vertical="top" wrapText="1"/>
    </xf>
    <xf numFmtId="0" fontId="3" fillId="0" borderId="3" xfId="0" applyFont="1" applyBorder="1" applyAlignment="1">
      <alignment vertical="top" wrapText="1"/>
    </xf>
    <xf numFmtId="0" fontId="4" fillId="5" borderId="1" xfId="0" applyFont="1" applyFill="1" applyBorder="1" applyAlignment="1">
      <alignment horizontal="center" vertical="top" wrapText="1"/>
    </xf>
    <xf numFmtId="0" fontId="4" fillId="5" borderId="2" xfId="0" applyFont="1" applyFill="1" applyBorder="1" applyAlignment="1">
      <alignment horizontal="center" vertical="top" wrapText="1"/>
    </xf>
    <xf numFmtId="0" fontId="4" fillId="2" borderId="2" xfId="0" applyFont="1" applyFill="1" applyBorder="1" applyAlignment="1">
      <alignment horizontal="center" vertical="top" wrapText="1"/>
    </xf>
    <xf numFmtId="0" fontId="6" fillId="2" borderId="1" xfId="0" applyFont="1" applyFill="1" applyBorder="1" applyAlignment="1">
      <alignment horizontal="center" vertical="top" wrapText="1"/>
    </xf>
    <xf numFmtId="0" fontId="4" fillId="8" borderId="0" xfId="0" applyFont="1" applyFill="1" applyAlignment="1">
      <alignment vertical="top"/>
    </xf>
    <xf numFmtId="0" fontId="4" fillId="6" borderId="0" xfId="0" applyFont="1" applyFill="1" applyAlignment="1">
      <alignment vertical="top"/>
    </xf>
    <xf numFmtId="0" fontId="4" fillId="7" borderId="0" xfId="0" applyFont="1" applyFill="1" applyAlignment="1">
      <alignment vertical="top"/>
    </xf>
    <xf numFmtId="0" fontId="4" fillId="4" borderId="0" xfId="0" applyFont="1" applyFill="1" applyAlignment="1">
      <alignment vertical="top"/>
    </xf>
    <xf numFmtId="0" fontId="3" fillId="0" borderId="2" xfId="0" quotePrefix="1" applyFont="1" applyBorder="1" applyAlignment="1">
      <alignment vertical="top" wrapText="1"/>
    </xf>
    <xf numFmtId="0" fontId="3" fillId="0" borderId="3" xfId="0" quotePrefix="1" applyFont="1" applyBorder="1" applyAlignment="1">
      <alignment vertical="top" wrapText="1"/>
    </xf>
    <xf numFmtId="0" fontId="10" fillId="0" borderId="0" xfId="0" applyFont="1">
      <alignment vertical="center"/>
    </xf>
    <xf numFmtId="0" fontId="12" fillId="9" borderId="1" xfId="0" applyFont="1" applyFill="1" applyBorder="1" applyAlignment="1">
      <alignment horizontal="left" wrapText="1"/>
    </xf>
    <xf numFmtId="0" fontId="12" fillId="10" borderId="1" xfId="0" applyFont="1" applyFill="1" applyBorder="1" applyAlignment="1">
      <alignment horizontal="left" vertical="center" wrapText="1"/>
    </xf>
    <xf numFmtId="0" fontId="13" fillId="10" borderId="1" xfId="0" applyFont="1" applyFill="1" applyBorder="1" applyAlignment="1">
      <alignment horizontal="left" vertical="center" wrapText="1"/>
    </xf>
    <xf numFmtId="0" fontId="15" fillId="0" borderId="0" xfId="0" applyFont="1">
      <alignment vertical="center"/>
    </xf>
    <xf numFmtId="0" fontId="1" fillId="0" borderId="0" xfId="0" applyFont="1">
      <alignment vertical="center"/>
    </xf>
    <xf numFmtId="14" fontId="13" fillId="10" borderId="1" xfId="0" applyNumberFormat="1" applyFont="1" applyFill="1" applyBorder="1" applyAlignment="1">
      <alignment horizontal="left" vertical="center" wrapText="1"/>
    </xf>
    <xf numFmtId="0" fontId="5" fillId="0" borderId="0" xfId="0" applyFont="1" applyAlignment="1"/>
    <xf numFmtId="0" fontId="5" fillId="0" borderId="0" xfId="0" applyFont="1" applyAlignment="1">
      <alignment wrapText="1"/>
    </xf>
    <xf numFmtId="0" fontId="3" fillId="0" borderId="0" xfId="0" applyFont="1" applyAlignment="1"/>
    <xf numFmtId="0" fontId="14" fillId="0" borderId="2" xfId="0" applyFont="1" applyBorder="1" applyAlignment="1">
      <alignment vertical="top" wrapText="1"/>
    </xf>
    <xf numFmtId="0" fontId="10" fillId="0" borderId="1" xfId="0" applyFont="1" applyBorder="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14" fontId="0" fillId="0" borderId="0" xfId="0" applyNumberFormat="1" applyAlignment="1">
      <alignment horizontal="left" vertical="center" wrapText="1"/>
    </xf>
    <xf numFmtId="0" fontId="11" fillId="0" borderId="0" xfId="1" applyAlignment="1">
      <alignment horizontal="left" vertical="center" wrapText="1"/>
    </xf>
    <xf numFmtId="14" fontId="0" fillId="0" borderId="0" xfId="0" applyNumberFormat="1" applyAlignment="1">
      <alignment horizontal="left" vertical="center"/>
    </xf>
    <xf numFmtId="0" fontId="16" fillId="0" borderId="0" xfId="1" applyFont="1" applyAlignment="1">
      <alignment horizontal="left" vertical="center" wrapText="1"/>
    </xf>
    <xf numFmtId="0" fontId="18" fillId="0" borderId="0" xfId="0" applyFont="1">
      <alignment vertical="center"/>
    </xf>
    <xf numFmtId="0" fontId="12" fillId="9" borderId="11" xfId="0" applyFont="1" applyFill="1" applyBorder="1" applyAlignment="1">
      <alignment horizontal="center" wrapText="1"/>
    </xf>
    <xf numFmtId="0" fontId="12" fillId="9" borderId="12" xfId="0" applyFont="1" applyFill="1" applyBorder="1" applyAlignment="1">
      <alignment horizontal="center" wrapText="1"/>
    </xf>
    <xf numFmtId="0" fontId="19" fillId="0" borderId="0" xfId="0" applyFont="1">
      <alignment vertical="center"/>
    </xf>
    <xf numFmtId="0" fontId="20" fillId="0" borderId="0" xfId="0" applyFont="1">
      <alignment vertical="center"/>
    </xf>
    <xf numFmtId="0" fontId="20" fillId="9" borderId="11" xfId="0" applyFont="1" applyFill="1" applyBorder="1" applyAlignment="1">
      <alignment horizontal="center"/>
    </xf>
    <xf numFmtId="0" fontId="20" fillId="9" borderId="12" xfId="0" applyFont="1" applyFill="1" applyBorder="1" applyAlignment="1">
      <alignment horizontal="center"/>
    </xf>
    <xf numFmtId="0" fontId="23" fillId="0" borderId="0" xfId="0" applyFont="1">
      <alignment vertical="center"/>
    </xf>
    <xf numFmtId="0" fontId="24" fillId="0" borderId="0" xfId="0" applyFont="1">
      <alignment vertical="center"/>
    </xf>
    <xf numFmtId="0" fontId="25" fillId="0" borderId="0" xfId="0" applyFont="1">
      <alignment vertical="center"/>
    </xf>
    <xf numFmtId="0" fontId="25" fillId="0" borderId="1" xfId="0" applyFont="1" applyBorder="1">
      <alignment vertical="center"/>
    </xf>
    <xf numFmtId="0" fontId="26" fillId="0" borderId="0" xfId="0" applyFont="1">
      <alignment vertical="center"/>
    </xf>
    <xf numFmtId="0" fontId="10" fillId="0" borderId="14" xfId="0" applyFont="1" applyBorder="1">
      <alignment vertical="center"/>
    </xf>
    <xf numFmtId="0" fontId="18" fillId="0" borderId="0" xfId="0" applyFont="1" applyAlignment="1">
      <alignment horizontal="left" vertical="center"/>
    </xf>
    <xf numFmtId="0" fontId="10" fillId="0" borderId="13" xfId="0" applyFont="1" applyBorder="1">
      <alignment vertical="center"/>
    </xf>
    <xf numFmtId="0" fontId="20" fillId="0" borderId="13" xfId="0" applyFont="1" applyBorder="1">
      <alignment vertical="center"/>
    </xf>
    <xf numFmtId="0" fontId="20" fillId="11" borderId="1" xfId="0" applyFont="1" applyFill="1" applyBorder="1">
      <alignment vertical="center"/>
    </xf>
    <xf numFmtId="0" fontId="10" fillId="11" borderId="1" xfId="0" applyFont="1" applyFill="1" applyBorder="1">
      <alignment vertical="center"/>
    </xf>
    <xf numFmtId="0" fontId="20" fillId="0" borderId="1" xfId="0" applyFont="1" applyBorder="1">
      <alignment vertical="center"/>
    </xf>
    <xf numFmtId="0" fontId="10" fillId="0" borderId="1" xfId="0" applyFont="1" applyBorder="1">
      <alignment vertical="center"/>
    </xf>
    <xf numFmtId="0" fontId="20" fillId="0" borderId="13" xfId="0" applyFont="1" applyBorder="1" applyAlignment="1">
      <alignment vertical="center" wrapText="1"/>
    </xf>
    <xf numFmtId="0" fontId="10" fillId="0" borderId="14" xfId="0" applyFont="1" applyBorder="1" applyAlignment="1">
      <alignment vertical="center" wrapText="1"/>
    </xf>
    <xf numFmtId="0" fontId="10" fillId="0" borderId="13" xfId="0" applyFont="1" applyBorder="1" applyAlignment="1">
      <alignment vertical="center" wrapText="1"/>
    </xf>
    <xf numFmtId="0" fontId="25" fillId="0" borderId="15" xfId="0" applyFont="1" applyBorder="1">
      <alignment vertical="center"/>
    </xf>
    <xf numFmtId="0" fontId="25" fillId="0" borderId="16" xfId="0" applyFont="1" applyBorder="1">
      <alignment vertical="center"/>
    </xf>
    <xf numFmtId="0" fontId="20" fillId="0" borderId="2" xfId="0" applyFont="1" applyBorder="1">
      <alignment vertical="center"/>
    </xf>
    <xf numFmtId="0" fontId="25" fillId="11" borderId="15" xfId="0" applyFont="1" applyFill="1" applyBorder="1">
      <alignment vertical="center"/>
    </xf>
    <xf numFmtId="0" fontId="25" fillId="0" borderId="17" xfId="0" applyFont="1" applyBorder="1">
      <alignment vertical="center"/>
    </xf>
    <xf numFmtId="0" fontId="25" fillId="0" borderId="16" xfId="0" applyFont="1" applyBorder="1" applyAlignment="1">
      <alignment horizontal="right" vertical="center"/>
    </xf>
    <xf numFmtId="0" fontId="20" fillId="9" borderId="1" xfId="0" applyFont="1" applyFill="1" applyBorder="1" applyAlignment="1">
      <alignment horizontal="center"/>
    </xf>
    <xf numFmtId="0" fontId="20" fillId="0" borderId="1" xfId="0" applyFont="1" applyBorder="1" applyAlignment="1">
      <alignment vertical="center" wrapText="1"/>
    </xf>
    <xf numFmtId="0" fontId="11" fillId="0" borderId="0" xfId="1" applyFill="1" applyAlignment="1">
      <alignment horizontal="left" vertical="center" wrapText="1"/>
    </xf>
    <xf numFmtId="0" fontId="15" fillId="0" borderId="0" xfId="0" applyFont="1" applyAlignment="1">
      <alignment horizontal="left" vertical="center"/>
    </xf>
    <xf numFmtId="0" fontId="20" fillId="9" borderId="11" xfId="0" applyFont="1" applyFill="1" applyBorder="1" applyAlignment="1">
      <alignment horizontal="left"/>
    </xf>
    <xf numFmtId="0" fontId="20" fillId="9" borderId="12" xfId="0" applyFont="1" applyFill="1" applyBorder="1" applyAlignment="1">
      <alignment horizontal="left"/>
    </xf>
    <xf numFmtId="0" fontId="18" fillId="10" borderId="14" xfId="0" applyFont="1" applyFill="1" applyBorder="1" applyAlignment="1">
      <alignment horizontal="left" vertical="center" wrapText="1"/>
    </xf>
    <xf numFmtId="0" fontId="31" fillId="0" borderId="0" xfId="0" applyFont="1">
      <alignment vertical="center"/>
    </xf>
    <xf numFmtId="0" fontId="32" fillId="0" borderId="0" xfId="0" applyFont="1">
      <alignment vertical="center"/>
    </xf>
    <xf numFmtId="0" fontId="23" fillId="0" borderId="0" xfId="0" applyFont="1" applyAlignment="1">
      <alignment horizontal="left" vertical="center"/>
    </xf>
    <xf numFmtId="0" fontId="20" fillId="9" borderId="1" xfId="0" applyFont="1" applyFill="1" applyBorder="1" applyAlignment="1">
      <alignment horizontal="left"/>
    </xf>
    <xf numFmtId="0" fontId="19" fillId="10" borderId="1" xfId="0" applyFont="1" applyFill="1" applyBorder="1" applyAlignment="1">
      <alignment horizontal="center" vertical="center"/>
    </xf>
    <xf numFmtId="0" fontId="18" fillId="10" borderId="1" xfId="0" applyFont="1" applyFill="1" applyBorder="1" applyAlignment="1">
      <alignment horizontal="left" vertical="center" wrapText="1"/>
    </xf>
    <xf numFmtId="0" fontId="20" fillId="10" borderId="1" xfId="0" applyFont="1" applyFill="1" applyBorder="1" applyAlignment="1">
      <alignment horizontal="center" vertical="center"/>
    </xf>
    <xf numFmtId="0" fontId="20" fillId="11" borderId="1" xfId="0" applyFont="1" applyFill="1" applyBorder="1" applyAlignment="1">
      <alignment horizontal="center"/>
    </xf>
    <xf numFmtId="0" fontId="20" fillId="11" borderId="1" xfId="0" applyFont="1" applyFill="1" applyBorder="1" applyAlignment="1">
      <alignment horizontal="left"/>
    </xf>
    <xf numFmtId="0" fontId="20" fillId="9" borderId="1" xfId="0" applyFont="1" applyFill="1" applyBorder="1" applyAlignment="1">
      <alignment horizontal="center" wrapText="1"/>
    </xf>
    <xf numFmtId="0" fontId="20" fillId="9" borderId="1" xfId="0" applyFont="1" applyFill="1" applyBorder="1" applyAlignment="1">
      <alignment horizontal="left" wrapText="1"/>
    </xf>
    <xf numFmtId="0" fontId="10" fillId="3" borderId="7" xfId="0" applyFont="1" applyFill="1" applyBorder="1">
      <alignment vertical="center"/>
    </xf>
    <xf numFmtId="0" fontId="20" fillId="3" borderId="8" xfId="0" applyFont="1" applyFill="1" applyBorder="1">
      <alignment vertical="center"/>
    </xf>
    <xf numFmtId="0" fontId="10" fillId="3" borderId="9" xfId="0" applyFont="1" applyFill="1" applyBorder="1">
      <alignment vertical="center"/>
    </xf>
    <xf numFmtId="0" fontId="10" fillId="3" borderId="5" xfId="0" applyFont="1" applyFill="1" applyBorder="1">
      <alignment vertical="center"/>
    </xf>
    <xf numFmtId="0" fontId="10" fillId="3" borderId="6" xfId="0" applyFont="1" applyFill="1" applyBorder="1">
      <alignment vertical="center"/>
    </xf>
    <xf numFmtId="0" fontId="25" fillId="3" borderId="5" xfId="0" applyFont="1" applyFill="1" applyBorder="1">
      <alignment vertical="center"/>
    </xf>
    <xf numFmtId="0" fontId="25" fillId="3" borderId="0" xfId="0" applyFont="1" applyFill="1">
      <alignment vertical="center"/>
    </xf>
    <xf numFmtId="0" fontId="25" fillId="3" borderId="6" xfId="0" applyFont="1" applyFill="1" applyBorder="1">
      <alignment vertical="center"/>
    </xf>
    <xf numFmtId="0" fontId="25" fillId="3" borderId="10" xfId="0" applyFont="1" applyFill="1" applyBorder="1">
      <alignment vertical="center"/>
    </xf>
    <xf numFmtId="0" fontId="25" fillId="3" borderId="4" xfId="0" applyFont="1" applyFill="1" applyBorder="1">
      <alignment vertical="center"/>
    </xf>
    <xf numFmtId="0" fontId="25" fillId="3" borderId="3" xfId="0" applyFont="1" applyFill="1" applyBorder="1">
      <alignment vertical="center"/>
    </xf>
    <xf numFmtId="0" fontId="15" fillId="3" borderId="0" xfId="0" applyFont="1" applyFill="1">
      <alignment vertical="center"/>
    </xf>
    <xf numFmtId="0" fontId="23" fillId="3" borderId="0" xfId="0" applyFont="1" applyFill="1">
      <alignment vertical="center"/>
    </xf>
    <xf numFmtId="0" fontId="18" fillId="10" borderId="0" xfId="0" applyFont="1" applyFill="1" applyAlignment="1">
      <alignment horizontal="left" vertical="center" wrapText="1"/>
    </xf>
    <xf numFmtId="0" fontId="35" fillId="0" borderId="0" xfId="0" applyFont="1">
      <alignment vertical="center"/>
    </xf>
    <xf numFmtId="0" fontId="34" fillId="10" borderId="1" xfId="0" applyFont="1" applyFill="1" applyBorder="1" applyAlignment="1">
      <alignment horizontal="left" vertical="center" wrapText="1"/>
    </xf>
    <xf numFmtId="0" fontId="36" fillId="0" borderId="0" xfId="0" applyFont="1">
      <alignment vertical="center"/>
    </xf>
    <xf numFmtId="0" fontId="37" fillId="0" borderId="0" xfId="0" applyFont="1">
      <alignment vertical="center"/>
    </xf>
    <xf numFmtId="0" fontId="38" fillId="0" borderId="0" xfId="0" applyFont="1">
      <alignment vertical="center"/>
    </xf>
    <xf numFmtId="0" fontId="1" fillId="0" borderId="0" xfId="0" applyFont="1" applyAlignment="1">
      <alignment horizontal="left" vertical="center" wrapText="1"/>
    </xf>
    <xf numFmtId="0" fontId="1" fillId="12" borderId="1" xfId="0" applyFont="1" applyFill="1" applyBorder="1">
      <alignment vertical="center"/>
    </xf>
    <xf numFmtId="0" fontId="0" fillId="0" borderId="1" xfId="0" applyBorder="1">
      <alignment vertical="center"/>
    </xf>
    <xf numFmtId="0" fontId="0" fillId="0" borderId="1" xfId="0" applyBorder="1" applyAlignment="1">
      <alignment vertical="center" wrapText="1"/>
    </xf>
    <xf numFmtId="0" fontId="0" fillId="0" borderId="0" xfId="0" pivotButton="1">
      <alignment vertical="center"/>
    </xf>
    <xf numFmtId="0" fontId="39" fillId="0" borderId="0" xfId="0" applyFont="1" applyAlignment="1">
      <alignment vertical="center" wrapText="1"/>
    </xf>
    <xf numFmtId="0" fontId="13" fillId="10" borderId="13" xfId="0" applyFont="1" applyFill="1" applyBorder="1" applyAlignment="1">
      <alignment vertical="center" wrapText="1"/>
    </xf>
    <xf numFmtId="0" fontId="13" fillId="10" borderId="14" xfId="0" applyFont="1" applyFill="1" applyBorder="1" applyAlignment="1">
      <alignment vertical="center" wrapText="1"/>
    </xf>
    <xf numFmtId="0" fontId="0" fillId="0" borderId="18" xfId="0" applyBorder="1" applyAlignment="1">
      <alignment horizontal="left" vertical="center" wrapText="1" indent="1"/>
    </xf>
    <xf numFmtId="0" fontId="40" fillId="0" borderId="0" xfId="0" applyFont="1" applyAlignment="1">
      <alignment horizontal="left" vertical="center" indent="1"/>
    </xf>
    <xf numFmtId="0" fontId="13" fillId="13" borderId="13" xfId="0" applyFont="1" applyFill="1" applyBorder="1" applyAlignment="1">
      <alignment vertical="center" wrapText="1"/>
    </xf>
    <xf numFmtId="0" fontId="13" fillId="13" borderId="14" xfId="0" applyFont="1" applyFill="1" applyBorder="1" applyAlignment="1">
      <alignment vertical="center" wrapText="1"/>
    </xf>
    <xf numFmtId="0" fontId="42" fillId="0" borderId="0" xfId="0" applyFont="1" applyAlignment="1">
      <alignment vertical="center" wrapText="1"/>
    </xf>
    <xf numFmtId="0" fontId="39" fillId="0" borderId="0" xfId="0" applyFont="1">
      <alignment vertical="center"/>
    </xf>
    <xf numFmtId="0" fontId="41" fillId="0" borderId="0" xfId="0" applyFont="1">
      <alignment vertical="center"/>
    </xf>
    <xf numFmtId="0" fontId="43" fillId="0" borderId="0" xfId="0" applyFont="1" applyAlignment="1">
      <alignment horizontal="left" vertical="center" indent="1"/>
    </xf>
    <xf numFmtId="0" fontId="13" fillId="10" borderId="14" xfId="0" applyFont="1" applyFill="1" applyBorder="1">
      <alignment vertical="center"/>
    </xf>
    <xf numFmtId="0" fontId="0" fillId="13" borderId="0" xfId="0" applyFill="1">
      <alignment vertical="center"/>
    </xf>
    <xf numFmtId="0" fontId="44" fillId="13" borderId="0" xfId="0" applyFont="1" applyFill="1">
      <alignment vertical="center"/>
    </xf>
    <xf numFmtId="0" fontId="12" fillId="10" borderId="13" xfId="0" applyFont="1" applyFill="1" applyBorder="1" applyAlignment="1">
      <alignment vertical="center" wrapText="1"/>
    </xf>
    <xf numFmtId="0" fontId="3" fillId="0" borderId="1" xfId="0" applyFont="1" applyBorder="1" applyAlignment="1">
      <alignment vertical="top" wrapText="1"/>
    </xf>
    <xf numFmtId="0" fontId="11" fillId="10" borderId="14" xfId="1" applyFill="1" applyBorder="1" applyAlignment="1">
      <alignment vertical="center" wrapText="1"/>
    </xf>
    <xf numFmtId="0" fontId="0" fillId="14" borderId="0" xfId="0" applyFill="1">
      <alignment vertical="center"/>
    </xf>
    <xf numFmtId="0" fontId="46" fillId="0" borderId="0" xfId="0" applyFont="1">
      <alignment vertical="center"/>
    </xf>
    <xf numFmtId="0" fontId="47" fillId="0" borderId="0" xfId="0" applyFont="1">
      <alignment vertical="center"/>
    </xf>
    <xf numFmtId="0" fontId="48" fillId="0" borderId="0" xfId="0" applyFont="1">
      <alignment vertical="center"/>
    </xf>
    <xf numFmtId="0" fontId="11" fillId="0" borderId="0" xfId="1" applyAlignment="1">
      <alignment horizontal="left" vertical="center" indent="2"/>
    </xf>
    <xf numFmtId="0" fontId="46" fillId="0" borderId="18" xfId="0" applyFont="1" applyBorder="1" applyAlignment="1">
      <alignment horizontal="left" vertical="center" wrapText="1" indent="1"/>
    </xf>
    <xf numFmtId="0" fontId="47" fillId="0" borderId="18" xfId="0" applyFont="1" applyBorder="1" applyAlignment="1">
      <alignment horizontal="left" vertical="center" wrapText="1" indent="1"/>
    </xf>
    <xf numFmtId="0" fontId="49" fillId="0" borderId="0" xfId="0" applyFont="1" applyAlignment="1">
      <alignment vertical="center" wrapText="1"/>
    </xf>
    <xf numFmtId="0" fontId="50" fillId="9" borderId="11" xfId="0" applyFont="1" applyFill="1" applyBorder="1" applyAlignment="1">
      <alignment horizontal="center" wrapText="1"/>
    </xf>
    <xf numFmtId="0" fontId="50" fillId="10" borderId="13" xfId="0" applyFont="1" applyFill="1" applyBorder="1" applyAlignment="1">
      <alignment vertical="center" wrapText="1"/>
    </xf>
    <xf numFmtId="0" fontId="51" fillId="0" borderId="0" xfId="0" applyFont="1">
      <alignment vertical="center"/>
    </xf>
    <xf numFmtId="0" fontId="52" fillId="0" borderId="0" xfId="0" applyFont="1">
      <alignment vertical="center"/>
    </xf>
    <xf numFmtId="0" fontId="47" fillId="13" borderId="0" xfId="0" applyFont="1" applyFill="1">
      <alignment vertical="center"/>
    </xf>
    <xf numFmtId="0" fontId="46" fillId="13" borderId="0" xfId="0" applyFont="1" applyFill="1">
      <alignment vertical="center"/>
    </xf>
    <xf numFmtId="0" fontId="51" fillId="13" borderId="0" xfId="0" applyFont="1" applyFill="1">
      <alignment vertical="center"/>
    </xf>
    <xf numFmtId="0" fontId="53" fillId="0" borderId="0" xfId="0" applyFont="1">
      <alignment vertical="center"/>
    </xf>
    <xf numFmtId="0" fontId="11" fillId="0" borderId="0" xfId="1" applyAlignment="1">
      <alignment vertical="center"/>
    </xf>
    <xf numFmtId="0" fontId="0" fillId="11" borderId="1" xfId="0" applyFill="1" applyBorder="1">
      <alignment vertical="center"/>
    </xf>
    <xf numFmtId="0" fontId="0" fillId="0" borderId="0" xfId="0" applyAlignment="1">
      <alignment vertical="top" wrapText="1"/>
    </xf>
    <xf numFmtId="14" fontId="0" fillId="0" borderId="0" xfId="0" applyNumberFormat="1">
      <alignment vertical="center"/>
    </xf>
    <xf numFmtId="0" fontId="11" fillId="0" borderId="0" xfId="1" applyAlignment="1">
      <alignment vertical="center" wrapText="1"/>
    </xf>
    <xf numFmtId="0" fontId="13" fillId="10" borderId="18" xfId="0" applyFont="1" applyFill="1" applyBorder="1" applyAlignment="1">
      <alignment vertical="center" wrapText="1"/>
    </xf>
    <xf numFmtId="0" fontId="0" fillId="15" borderId="1" xfId="0" applyFill="1" applyBorder="1">
      <alignment vertical="center"/>
    </xf>
    <xf numFmtId="0" fontId="13" fillId="10" borderId="1" xfId="0" applyFont="1" applyFill="1" applyBorder="1" applyAlignment="1">
      <alignment vertical="center" wrapText="1"/>
    </xf>
    <xf numFmtId="0" fontId="45" fillId="10" borderId="1" xfId="0" applyFont="1" applyFill="1" applyBorder="1" applyAlignment="1">
      <alignment vertical="center" wrapText="1"/>
    </xf>
    <xf numFmtId="2" fontId="3" fillId="0" borderId="2" xfId="0" applyNumberFormat="1" applyFont="1" applyBorder="1" applyAlignment="1">
      <alignment vertical="top" wrapText="1"/>
    </xf>
    <xf numFmtId="0" fontId="54" fillId="16" borderId="2" xfId="0" applyFont="1" applyFill="1" applyBorder="1" applyAlignment="1">
      <alignment horizontal="center" vertical="top" wrapText="1"/>
    </xf>
    <xf numFmtId="0" fontId="4" fillId="0" borderId="2" xfId="0" applyFont="1" applyBorder="1" applyAlignment="1">
      <alignment vertical="top" wrapText="1"/>
    </xf>
    <xf numFmtId="0" fontId="55" fillId="0" borderId="0" xfId="0" applyFont="1">
      <alignment vertical="center"/>
    </xf>
    <xf numFmtId="0" fontId="13" fillId="10" borderId="13" xfId="0" applyFont="1" applyFill="1" applyBorder="1" applyAlignment="1">
      <alignment horizontal="left" vertical="center"/>
    </xf>
    <xf numFmtId="0" fontId="56" fillId="10" borderId="13" xfId="0" applyFont="1" applyFill="1" applyBorder="1" applyAlignment="1">
      <alignment horizontal="left" vertical="center"/>
    </xf>
    <xf numFmtId="0" fontId="13" fillId="10" borderId="14" xfId="0" applyFont="1" applyFill="1" applyBorder="1" applyAlignment="1">
      <alignment horizontal="left" vertical="center"/>
    </xf>
    <xf numFmtId="0" fontId="57" fillId="0" borderId="0" xfId="0" applyFont="1">
      <alignment vertical="center"/>
    </xf>
    <xf numFmtId="0" fontId="58" fillId="0" borderId="0" xfId="0" applyFont="1">
      <alignment vertical="center"/>
    </xf>
    <xf numFmtId="0" fontId="43" fillId="0" borderId="0" xfId="0" applyFont="1">
      <alignment vertical="center"/>
    </xf>
    <xf numFmtId="0" fontId="59" fillId="0" borderId="1" xfId="0" applyFont="1" applyBorder="1" applyAlignment="1">
      <alignment vertical="center" wrapText="1"/>
    </xf>
    <xf numFmtId="49" fontId="0" fillId="0" borderId="0" xfId="0" applyNumberFormat="1">
      <alignment vertical="center"/>
    </xf>
    <xf numFmtId="0" fontId="7" fillId="0" borderId="2" xfId="0" applyFont="1" applyBorder="1" applyAlignment="1">
      <alignment vertical="top" wrapText="1"/>
    </xf>
    <xf numFmtId="0" fontId="0" fillId="0" borderId="2" xfId="0" applyBorder="1">
      <alignment vertical="center"/>
    </xf>
    <xf numFmtId="0" fontId="60" fillId="9" borderId="1" xfId="0" applyFont="1" applyFill="1" applyBorder="1" applyAlignment="1">
      <alignment horizontal="center" wrapText="1"/>
    </xf>
    <xf numFmtId="0" fontId="59" fillId="7" borderId="1" xfId="0" applyFont="1" applyFill="1" applyBorder="1" applyAlignment="1">
      <alignment vertical="center" wrapText="1"/>
    </xf>
    <xf numFmtId="0" fontId="0" fillId="7" borderId="1" xfId="0" applyFill="1" applyBorder="1">
      <alignment vertical="center"/>
    </xf>
    <xf numFmtId="0" fontId="4" fillId="0" borderId="0" xfId="0" applyFont="1">
      <alignment vertical="center"/>
    </xf>
    <xf numFmtId="0" fontId="3" fillId="0" borderId="0" xfId="0" applyFont="1">
      <alignment vertical="center"/>
    </xf>
    <xf numFmtId="0" fontId="4" fillId="17" borderId="2" xfId="0" applyFont="1" applyFill="1" applyBorder="1" applyAlignment="1">
      <alignment horizontal="center" vertical="top" wrapText="1"/>
    </xf>
    <xf numFmtId="0" fontId="61" fillId="0" borderId="0" xfId="0" applyFont="1">
      <alignment vertical="center"/>
    </xf>
    <xf numFmtId="0" fontId="62" fillId="0" borderId="0" xfId="0" applyFont="1">
      <alignment vertical="center"/>
    </xf>
    <xf numFmtId="0" fontId="62" fillId="0" borderId="0" xfId="0" applyFont="1" applyAlignment="1">
      <alignment vertical="top"/>
    </xf>
    <xf numFmtId="0" fontId="9" fillId="0" borderId="1" xfId="0" applyFont="1" applyBorder="1" applyAlignment="1">
      <alignment vertical="top" wrapText="1"/>
    </xf>
    <xf numFmtId="0" fontId="4" fillId="17" borderId="1" xfId="0" applyFont="1" applyFill="1" applyBorder="1" applyAlignment="1">
      <alignment horizontal="center" vertical="top" wrapText="1"/>
    </xf>
    <xf numFmtId="0" fontId="8" fillId="17" borderId="1" xfId="0" applyFont="1" applyFill="1" applyBorder="1" applyAlignment="1">
      <alignment horizontal="center" vertical="top" wrapText="1"/>
    </xf>
    <xf numFmtId="0" fontId="4" fillId="18" borderId="0" xfId="0" applyFont="1" applyFill="1" applyAlignment="1">
      <alignment vertical="top"/>
    </xf>
    <xf numFmtId="0" fontId="6" fillId="19" borderId="0" xfId="0" applyFont="1" applyFill="1" applyAlignment="1">
      <alignment vertical="top"/>
    </xf>
    <xf numFmtId="0" fontId="62" fillId="0" borderId="2" xfId="0" applyFont="1" applyBorder="1" applyAlignment="1">
      <alignment vertical="top" wrapText="1"/>
    </xf>
    <xf numFmtId="0" fontId="0" fillId="0" borderId="17" xfId="0" applyBorder="1">
      <alignment vertical="center"/>
    </xf>
    <xf numFmtId="0" fontId="20" fillId="10" borderId="1" xfId="0" applyFont="1" applyFill="1" applyBorder="1" applyAlignment="1">
      <alignment horizontal="left" vertical="center" wrapText="1"/>
    </xf>
    <xf numFmtId="9" fontId="20" fillId="10" borderId="1" xfId="0" applyNumberFormat="1" applyFont="1" applyFill="1" applyBorder="1" applyAlignment="1">
      <alignment horizontal="center" vertical="center" wrapText="1"/>
    </xf>
    <xf numFmtId="0" fontId="10" fillId="10" borderId="1" xfId="0" applyFont="1" applyFill="1" applyBorder="1" applyAlignment="1">
      <alignment horizontal="left" vertical="center" wrapText="1"/>
    </xf>
    <xf numFmtId="0" fontId="59" fillId="0" borderId="0" xfId="0" applyFont="1" applyAlignment="1">
      <alignment vertical="center" wrapText="1"/>
    </xf>
    <xf numFmtId="0" fontId="59" fillId="0" borderId="8" xfId="0" applyFont="1" applyBorder="1" applyAlignment="1">
      <alignment vertical="center" wrapText="1"/>
    </xf>
    <xf numFmtId="0" fontId="63" fillId="0" borderId="0" xfId="0" applyFont="1" applyAlignment="1">
      <alignment vertical="center" wrapText="1"/>
    </xf>
    <xf numFmtId="0" fontId="64" fillId="0" borderId="0" xfId="0" applyFont="1" applyAlignment="1">
      <alignment vertical="center" wrapText="1"/>
    </xf>
    <xf numFmtId="0" fontId="22" fillId="9" borderId="1" xfId="0" applyFont="1" applyFill="1" applyBorder="1" applyAlignment="1">
      <alignment horizontal="center" wrapText="1"/>
    </xf>
    <xf numFmtId="0" fontId="12" fillId="10" borderId="1" xfId="0" applyFont="1" applyFill="1" applyBorder="1" applyAlignment="1">
      <alignment vertical="center" wrapText="1"/>
    </xf>
    <xf numFmtId="0" fontId="12" fillId="7" borderId="1" xfId="0" applyFont="1" applyFill="1" applyBorder="1" applyAlignment="1">
      <alignment vertical="center" wrapText="1"/>
    </xf>
    <xf numFmtId="0" fontId="59" fillId="11" borderId="1" xfId="0" applyFont="1" applyFill="1" applyBorder="1" applyAlignment="1">
      <alignment vertical="center" wrapText="1"/>
    </xf>
    <xf numFmtId="0" fontId="70" fillId="0" borderId="0" xfId="0" applyFont="1" applyAlignment="1">
      <alignment vertical="center" wrapText="1"/>
    </xf>
    <xf numFmtId="0" fontId="67" fillId="0" borderId="0" xfId="0" applyFont="1" applyAlignment="1">
      <alignment horizontal="right" vertical="center" wrapText="1"/>
    </xf>
    <xf numFmtId="0" fontId="20" fillId="10" borderId="13" xfId="0" applyFont="1" applyFill="1" applyBorder="1" applyAlignment="1">
      <alignment horizontal="left" vertical="center" wrapText="1"/>
    </xf>
    <xf numFmtId="0" fontId="35" fillId="10" borderId="13" xfId="0" applyFont="1" applyFill="1" applyBorder="1" applyAlignment="1">
      <alignment horizontal="left" vertical="center" wrapText="1"/>
    </xf>
    <xf numFmtId="0" fontId="72" fillId="0" borderId="0" xfId="0" applyFont="1">
      <alignment vertical="center"/>
    </xf>
    <xf numFmtId="0" fontId="12" fillId="15" borderId="1" xfId="0" applyFont="1" applyFill="1" applyBorder="1" applyAlignment="1">
      <alignment horizontal="center" wrapText="1"/>
    </xf>
    <xf numFmtId="0" fontId="22" fillId="15" borderId="1" xfId="0" applyFont="1" applyFill="1" applyBorder="1" applyAlignment="1">
      <alignment horizontal="center" wrapText="1"/>
    </xf>
    <xf numFmtId="0" fontId="12" fillId="13" borderId="13" xfId="0" applyFont="1" applyFill="1" applyBorder="1" applyAlignment="1">
      <alignment vertical="center" wrapText="1"/>
    </xf>
    <xf numFmtId="0" fontId="41" fillId="0" borderId="0" xfId="0" applyFont="1" applyAlignment="1">
      <alignment vertical="center" wrapText="1"/>
    </xf>
    <xf numFmtId="0" fontId="40" fillId="0" borderId="0" xfId="0" applyFont="1">
      <alignment vertical="center"/>
    </xf>
    <xf numFmtId="0" fontId="40" fillId="0" borderId="0" xfId="0" applyFont="1" applyAlignment="1">
      <alignment horizontal="left" vertical="center" wrapText="1" indent="1"/>
    </xf>
    <xf numFmtId="0" fontId="47" fillId="0" borderId="0" xfId="0" applyFont="1" applyAlignment="1">
      <alignment horizontal="left" vertical="center" indent="1"/>
    </xf>
    <xf numFmtId="0" fontId="12" fillId="10" borderId="14" xfId="0" applyFont="1" applyFill="1" applyBorder="1" applyAlignment="1">
      <alignment vertical="center" wrapText="1"/>
    </xf>
    <xf numFmtId="0" fontId="12" fillId="9" borderId="1" xfId="0" applyFont="1" applyFill="1" applyBorder="1" applyAlignment="1">
      <alignment horizontal="center" wrapText="1"/>
    </xf>
    <xf numFmtId="0" fontId="12" fillId="11" borderId="1" xfId="0" applyFont="1" applyFill="1" applyBorder="1" applyAlignment="1">
      <alignment vertical="center" wrapText="1"/>
    </xf>
    <xf numFmtId="0" fontId="12" fillId="0" borderId="1" xfId="0" applyFont="1" applyBorder="1" applyAlignment="1">
      <alignment vertical="center" wrapText="1"/>
    </xf>
    <xf numFmtId="0" fontId="12" fillId="0" borderId="8" xfId="0" applyFont="1" applyBorder="1" applyAlignment="1">
      <alignment vertical="center" wrapText="1"/>
    </xf>
    <xf numFmtId="0" fontId="43" fillId="7" borderId="1" xfId="0" applyFont="1" applyFill="1" applyBorder="1">
      <alignment vertical="center"/>
    </xf>
    <xf numFmtId="0" fontId="12" fillId="9" borderId="11" xfId="0" applyFont="1" applyFill="1" applyBorder="1" applyAlignment="1">
      <alignment horizontal="left"/>
    </xf>
    <xf numFmtId="0" fontId="12" fillId="9" borderId="12" xfId="0" applyFont="1" applyFill="1" applyBorder="1" applyAlignment="1">
      <alignment horizontal="left"/>
    </xf>
    <xf numFmtId="0" fontId="12" fillId="9" borderId="11" xfId="0" applyFont="1" applyFill="1" applyBorder="1" applyAlignment="1">
      <alignment horizontal="center"/>
    </xf>
    <xf numFmtId="0" fontId="12" fillId="10" borderId="13" xfId="0" applyFont="1" applyFill="1" applyBorder="1" applyAlignment="1">
      <alignment horizontal="center" vertical="center"/>
    </xf>
    <xf numFmtId="0" fontId="77" fillId="0" borderId="0" xfId="0" applyFont="1">
      <alignment vertical="center"/>
    </xf>
    <xf numFmtId="0" fontId="62" fillId="0" borderId="0" xfId="0" applyFont="1" applyAlignment="1">
      <alignment vertical="center" wrapText="1"/>
    </xf>
    <xf numFmtId="0" fontId="78" fillId="5" borderId="1" xfId="0" applyFont="1" applyFill="1" applyBorder="1" applyAlignment="1">
      <alignment horizontal="center"/>
    </xf>
    <xf numFmtId="0" fontId="78" fillId="5" borderId="1" xfId="0" applyFont="1" applyFill="1" applyBorder="1" applyAlignment="1">
      <alignment horizontal="center" wrapText="1"/>
    </xf>
    <xf numFmtId="0" fontId="79" fillId="10" borderId="1" xfId="0" applyFont="1" applyFill="1" applyBorder="1">
      <alignment vertical="center"/>
    </xf>
    <xf numFmtId="0" fontId="79" fillId="10" borderId="1" xfId="0" applyFont="1" applyFill="1" applyBorder="1" applyAlignment="1">
      <alignment vertical="center" wrapText="1"/>
    </xf>
    <xf numFmtId="0" fontId="78" fillId="0" borderId="0" xfId="0" applyFont="1">
      <alignment vertical="center"/>
    </xf>
    <xf numFmtId="0" fontId="78" fillId="9" borderId="11" xfId="0" applyFont="1" applyFill="1" applyBorder="1" applyAlignment="1">
      <alignment horizontal="center"/>
    </xf>
    <xf numFmtId="0" fontId="78" fillId="9" borderId="12" xfId="0" applyFont="1" applyFill="1" applyBorder="1" applyAlignment="1">
      <alignment horizontal="center"/>
    </xf>
    <xf numFmtId="0" fontId="78" fillId="10" borderId="1" xfId="0" applyFont="1" applyFill="1" applyBorder="1" applyAlignment="1">
      <alignment vertical="center" wrapText="1"/>
    </xf>
    <xf numFmtId="0" fontId="80" fillId="2" borderId="1" xfId="0" applyFont="1" applyFill="1" applyBorder="1" applyAlignment="1">
      <alignment horizontal="center"/>
    </xf>
    <xf numFmtId="0" fontId="81" fillId="5" borderId="1" xfId="0" applyFont="1" applyFill="1" applyBorder="1" applyAlignment="1">
      <alignment vertical="center" wrapText="1"/>
    </xf>
    <xf numFmtId="0" fontId="80" fillId="5" borderId="1" xfId="0" applyFont="1" applyFill="1" applyBorder="1" applyAlignment="1">
      <alignment vertical="center" wrapText="1"/>
    </xf>
    <xf numFmtId="0" fontId="80" fillId="5" borderId="1" xfId="0" applyFont="1" applyFill="1" applyBorder="1" applyAlignment="1">
      <alignment horizontal="center" vertical="center"/>
    </xf>
    <xf numFmtId="0" fontId="79" fillId="10" borderId="1" xfId="0" applyFont="1" applyFill="1" applyBorder="1" applyAlignment="1">
      <alignment horizontal="right" vertical="center"/>
    </xf>
    <xf numFmtId="0" fontId="80" fillId="10" borderId="1" xfId="0" applyFont="1" applyFill="1" applyBorder="1" applyAlignment="1">
      <alignment horizontal="right" vertical="center"/>
    </xf>
    <xf numFmtId="0" fontId="84" fillId="10" borderId="1" xfId="0" applyFont="1" applyFill="1" applyBorder="1" applyAlignment="1">
      <alignment horizontal="right" vertical="center" wrapText="1"/>
    </xf>
    <xf numFmtId="9" fontId="84" fillId="10" borderId="1" xfId="0" applyNumberFormat="1" applyFont="1" applyFill="1" applyBorder="1" applyAlignment="1">
      <alignment horizontal="right" vertical="center" wrapText="1"/>
    </xf>
    <xf numFmtId="0" fontId="85" fillId="10" borderId="1" xfId="0" applyFont="1" applyFill="1" applyBorder="1" applyAlignment="1">
      <alignment horizontal="right" vertical="center" wrapText="1"/>
    </xf>
    <xf numFmtId="9" fontId="85" fillId="10" borderId="1" xfId="0" applyNumberFormat="1" applyFont="1" applyFill="1" applyBorder="1" applyAlignment="1">
      <alignment horizontal="right" vertical="center" wrapText="1"/>
    </xf>
    <xf numFmtId="0" fontId="82" fillId="10" borderId="1" xfId="0" applyFont="1" applyFill="1" applyBorder="1" applyAlignment="1">
      <alignment horizontal="right" vertical="center"/>
    </xf>
    <xf numFmtId="0" fontId="83" fillId="10" borderId="1" xfId="0" applyFont="1" applyFill="1" applyBorder="1" applyAlignment="1">
      <alignment horizontal="right" vertical="center"/>
    </xf>
    <xf numFmtId="0" fontId="86" fillId="0" borderId="0" xfId="0" applyFont="1">
      <alignment vertical="center"/>
    </xf>
    <xf numFmtId="0" fontId="87" fillId="0" borderId="0" xfId="0" applyFont="1">
      <alignment vertical="center"/>
    </xf>
    <xf numFmtId="0" fontId="88" fillId="0" borderId="0" xfId="0" applyFont="1">
      <alignment vertical="center"/>
    </xf>
    <xf numFmtId="0" fontId="78" fillId="10" borderId="0" xfId="0" applyFont="1" applyFill="1">
      <alignment vertical="center"/>
    </xf>
    <xf numFmtId="0" fontId="79" fillId="10" borderId="0" xfId="0" applyFont="1" applyFill="1" applyAlignment="1">
      <alignment vertical="center" wrapText="1"/>
    </xf>
    <xf numFmtId="0" fontId="78" fillId="10" borderId="0" xfId="0" applyFont="1" applyFill="1" applyAlignment="1">
      <alignment vertical="center" wrapText="1"/>
    </xf>
    <xf numFmtId="0" fontId="88" fillId="0" borderId="0" xfId="0" applyFont="1" applyAlignment="1">
      <alignment vertical="center" wrapText="1"/>
    </xf>
    <xf numFmtId="0" fontId="62" fillId="0" borderId="19" xfId="0" applyFont="1" applyBorder="1">
      <alignment vertical="center"/>
    </xf>
    <xf numFmtId="0" fontId="62" fillId="0" borderId="20" xfId="0" applyFont="1" applyBorder="1">
      <alignment vertical="center"/>
    </xf>
    <xf numFmtId="0" fontId="62" fillId="0" borderId="2" xfId="0" applyFont="1" applyBorder="1" applyAlignment="1">
      <alignment vertical="center" wrapText="1"/>
    </xf>
    <xf numFmtId="0" fontId="62" fillId="0" borderId="1" xfId="0" applyFont="1" applyBorder="1">
      <alignment vertical="center"/>
    </xf>
    <xf numFmtId="0" fontId="86" fillId="5" borderId="1" xfId="0" applyFont="1" applyFill="1" applyBorder="1">
      <alignment vertical="center"/>
    </xf>
    <xf numFmtId="0" fontId="86" fillId="5" borderId="1" xfId="0" applyFont="1" applyFill="1" applyBorder="1" applyAlignment="1">
      <alignment horizontal="center" vertical="center"/>
    </xf>
    <xf numFmtId="0" fontId="86" fillId="5" borderId="19" xfId="0" applyFont="1" applyFill="1" applyBorder="1" applyAlignment="1">
      <alignment horizontal="center" vertical="center"/>
    </xf>
    <xf numFmtId="0" fontId="86" fillId="5" borderId="20" xfId="0" applyFont="1" applyFill="1" applyBorder="1" applyAlignment="1">
      <alignment horizontal="center" vertical="center"/>
    </xf>
    <xf numFmtId="0" fontId="86" fillId="5" borderId="2" xfId="0" applyFont="1" applyFill="1" applyBorder="1" applyAlignment="1">
      <alignment horizontal="center" vertical="center" wrapText="1"/>
    </xf>
    <xf numFmtId="0" fontId="78" fillId="10" borderId="1" xfId="0" applyFont="1" applyFill="1" applyBorder="1" applyAlignment="1">
      <alignment horizontal="right" vertical="center" wrapText="1"/>
    </xf>
    <xf numFmtId="0" fontId="78" fillId="0" borderId="13" xfId="0" applyFont="1" applyBorder="1" applyAlignment="1">
      <alignment vertical="center" wrapText="1"/>
    </xf>
    <xf numFmtId="0" fontId="62" fillId="0" borderId="14" xfId="0" applyFont="1" applyBorder="1" applyAlignment="1">
      <alignment vertical="center" wrapText="1"/>
    </xf>
    <xf numFmtId="0" fontId="62" fillId="0" borderId="13" xfId="0" applyFont="1" applyBorder="1" applyAlignment="1">
      <alignment vertical="center" wrapText="1"/>
    </xf>
    <xf numFmtId="0" fontId="78" fillId="0" borderId="14" xfId="0" applyFont="1" applyBorder="1" applyAlignment="1">
      <alignment vertical="center" wrapText="1"/>
    </xf>
    <xf numFmtId="0" fontId="79" fillId="10" borderId="1" xfId="0" applyFont="1" applyFill="1" applyBorder="1" applyAlignment="1">
      <alignment horizontal="right" vertical="center" wrapText="1"/>
    </xf>
    <xf numFmtId="0" fontId="81" fillId="10" borderId="1" xfId="0" applyFont="1" applyFill="1" applyBorder="1" applyAlignment="1">
      <alignment horizontal="right" vertical="center" wrapText="1"/>
    </xf>
    <xf numFmtId="0" fontId="86" fillId="0" borderId="1" xfId="0" applyFont="1" applyBorder="1">
      <alignment vertical="center"/>
    </xf>
    <xf numFmtId="0" fontId="62" fillId="0" borderId="2" xfId="0" applyFont="1" applyBorder="1">
      <alignment vertical="center"/>
    </xf>
    <xf numFmtId="0" fontId="89" fillId="0" borderId="14" xfId="0" applyFont="1" applyBorder="1" applyAlignment="1">
      <alignment vertical="center" wrapText="1"/>
    </xf>
    <xf numFmtId="0" fontId="79" fillId="10" borderId="14" xfId="0" applyFont="1" applyFill="1" applyBorder="1" applyAlignment="1">
      <alignment vertical="center" wrapText="1"/>
    </xf>
    <xf numFmtId="0" fontId="79" fillId="10" borderId="0" xfId="0" applyFont="1" applyFill="1">
      <alignment vertical="center"/>
    </xf>
    <xf numFmtId="0" fontId="79" fillId="10" borderId="13" xfId="0" applyFont="1" applyFill="1" applyBorder="1" applyAlignment="1">
      <alignment vertical="center" wrapText="1"/>
    </xf>
    <xf numFmtId="0" fontId="90" fillId="5" borderId="1" xfId="0" applyFont="1" applyFill="1" applyBorder="1" applyAlignment="1">
      <alignment horizontal="center"/>
    </xf>
    <xf numFmtId="0" fontId="91" fillId="10" borderId="1" xfId="0" applyFont="1" applyFill="1" applyBorder="1">
      <alignment vertical="center"/>
    </xf>
    <xf numFmtId="0" fontId="91" fillId="10" borderId="1" xfId="0" applyFont="1" applyFill="1" applyBorder="1" applyAlignment="1">
      <alignment vertical="center" wrapText="1"/>
    </xf>
    <xf numFmtId="0" fontId="89" fillId="0" borderId="0" xfId="0" applyFont="1">
      <alignment vertical="center"/>
    </xf>
    <xf numFmtId="0" fontId="92" fillId="0" borderId="0" xfId="0" applyFont="1" applyAlignment="1">
      <alignment vertical="center" wrapText="1"/>
    </xf>
    <xf numFmtId="0" fontId="90" fillId="5" borderId="1" xfId="0" applyFont="1" applyFill="1" applyBorder="1" applyAlignment="1">
      <alignment horizontal="center" wrapText="1"/>
    </xf>
    <xf numFmtId="0" fontId="91" fillId="10" borderId="19" xfId="0" applyFont="1" applyFill="1" applyBorder="1" applyAlignment="1">
      <alignment vertical="center" wrapText="1"/>
    </xf>
    <xf numFmtId="0" fontId="91" fillId="10" borderId="1" xfId="0" applyFont="1" applyFill="1" applyBorder="1" applyAlignment="1">
      <alignment horizontal="right" vertical="center" wrapText="1"/>
    </xf>
    <xf numFmtId="0" fontId="93" fillId="10" borderId="1" xfId="0" applyFont="1" applyFill="1" applyBorder="1" applyAlignment="1">
      <alignment horizontal="right" vertical="center" wrapText="1"/>
    </xf>
    <xf numFmtId="0" fontId="91" fillId="10" borderId="0" xfId="0" applyFont="1" applyFill="1">
      <alignment vertical="center"/>
    </xf>
    <xf numFmtId="0" fontId="91" fillId="10" borderId="0" xfId="0" applyFont="1" applyFill="1" applyAlignment="1">
      <alignment vertical="center" wrapText="1"/>
    </xf>
    <xf numFmtId="0" fontId="62" fillId="0" borderId="1" xfId="0" applyFont="1" applyBorder="1" applyAlignment="1">
      <alignment vertical="center" wrapText="1"/>
    </xf>
    <xf numFmtId="0" fontId="90" fillId="5" borderId="19" xfId="0" applyFont="1" applyFill="1" applyBorder="1" applyAlignment="1">
      <alignment horizontal="center"/>
    </xf>
    <xf numFmtId="0" fontId="89" fillId="0" borderId="1" xfId="0" applyFont="1" applyBorder="1" applyAlignment="1">
      <alignment vertical="center" wrapText="1"/>
    </xf>
    <xf numFmtId="0" fontId="80" fillId="10" borderId="1" xfId="0" applyFont="1" applyFill="1" applyBorder="1" applyAlignment="1">
      <alignment vertical="center" wrapText="1"/>
    </xf>
    <xf numFmtId="0" fontId="90" fillId="3" borderId="1" xfId="0" applyFont="1" applyFill="1" applyBorder="1" applyAlignment="1">
      <alignment horizontal="center"/>
    </xf>
    <xf numFmtId="0" fontId="90" fillId="5" borderId="19" xfId="0" applyFont="1" applyFill="1" applyBorder="1" applyAlignment="1">
      <alignment horizontal="center" wrapText="1"/>
    </xf>
    <xf numFmtId="0" fontId="90" fillId="5" borderId="2" xfId="0" applyFont="1" applyFill="1" applyBorder="1" applyAlignment="1">
      <alignment horizontal="center" wrapText="1"/>
    </xf>
    <xf numFmtId="0" fontId="86" fillId="0" borderId="19" xfId="0" applyFont="1" applyBorder="1" applyAlignment="1">
      <alignment horizontal="right" vertical="center"/>
    </xf>
    <xf numFmtId="0" fontId="86" fillId="0" borderId="2" xfId="0" applyFont="1" applyBorder="1" applyAlignment="1">
      <alignment horizontal="right" vertical="center"/>
    </xf>
    <xf numFmtId="0" fontId="91" fillId="10" borderId="19" xfId="0" applyFont="1" applyFill="1" applyBorder="1" applyAlignment="1">
      <alignment vertical="center" wrapText="1"/>
    </xf>
    <xf numFmtId="0" fontId="91" fillId="10" borderId="2" xfId="0" applyFont="1" applyFill="1" applyBorder="1" applyAlignment="1">
      <alignment vertical="center" wrapText="1"/>
    </xf>
    <xf numFmtId="0" fontId="78" fillId="2" borderId="19" xfId="0" applyFont="1" applyFill="1" applyBorder="1" applyAlignment="1">
      <alignment horizontal="right" vertical="center" wrapText="1"/>
    </xf>
    <xf numFmtId="0" fontId="78" fillId="2" borderId="2" xfId="0" applyFont="1" applyFill="1" applyBorder="1" applyAlignment="1">
      <alignment horizontal="right" vertical="center" wrapText="1"/>
    </xf>
    <xf numFmtId="0" fontId="86" fillId="5" borderId="19" xfId="0" applyFont="1" applyFill="1" applyBorder="1" applyAlignment="1">
      <alignment horizontal="center" vertical="center"/>
    </xf>
    <xf numFmtId="0" fontId="86" fillId="5" borderId="2" xfId="0" applyFont="1" applyFill="1" applyBorder="1" applyAlignment="1">
      <alignment horizontal="center" vertical="center"/>
    </xf>
    <xf numFmtId="0" fontId="62" fillId="0" borderId="19" xfId="0" applyFont="1" applyBorder="1" applyAlignment="1">
      <alignment horizontal="right" vertical="center"/>
    </xf>
    <xf numFmtId="0" fontId="62" fillId="0" borderId="2" xfId="0" applyFont="1" applyBorder="1" applyAlignment="1">
      <alignment horizontal="right" vertical="center"/>
    </xf>
    <xf numFmtId="0" fontId="78" fillId="5" borderId="19" xfId="0" applyFont="1" applyFill="1" applyBorder="1" applyAlignment="1">
      <alignment horizontal="center" wrapText="1"/>
    </xf>
    <xf numFmtId="0" fontId="78" fillId="5" borderId="2" xfId="0" applyFont="1" applyFill="1" applyBorder="1" applyAlignment="1">
      <alignment horizontal="center" wrapText="1"/>
    </xf>
    <xf numFmtId="0" fontId="79" fillId="10" borderId="19" xfId="0" applyFont="1" applyFill="1" applyBorder="1" applyAlignment="1">
      <alignment vertical="center" wrapText="1"/>
    </xf>
    <xf numFmtId="0" fontId="79" fillId="10" borderId="2" xfId="0" applyFont="1" applyFill="1" applyBorder="1" applyAlignment="1">
      <alignment vertical="center" wrapText="1"/>
    </xf>
    <xf numFmtId="0" fontId="78" fillId="0" borderId="1" xfId="0" applyFont="1" applyBorder="1" applyAlignment="1">
      <alignment horizontal="left"/>
    </xf>
    <xf numFmtId="0" fontId="78" fillId="10" borderId="13" xfId="0" applyFont="1" applyFill="1" applyBorder="1" applyAlignment="1">
      <alignment vertical="center" wrapText="1"/>
    </xf>
    <xf numFmtId="0" fontId="78" fillId="10" borderId="14" xfId="0" applyFont="1" applyFill="1" applyBorder="1" applyAlignment="1">
      <alignment vertical="center" wrapText="1"/>
    </xf>
    <xf numFmtId="0" fontId="62" fillId="0" borderId="19" xfId="0" applyFont="1" applyBorder="1" applyAlignment="1">
      <alignment vertical="center"/>
    </xf>
    <xf numFmtId="0" fontId="62" fillId="0" borderId="2" xfId="0" applyFont="1" applyBorder="1" applyAlignment="1">
      <alignment vertical="center"/>
    </xf>
    <xf numFmtId="0" fontId="12" fillId="9" borderId="12" xfId="0" applyFont="1" applyFill="1" applyBorder="1" applyAlignment="1">
      <alignment horizontal="right" wrapText="1"/>
    </xf>
    <xf numFmtId="0" fontId="13" fillId="10" borderId="13" xfId="0" applyFont="1" applyFill="1" applyBorder="1" applyAlignment="1">
      <alignment horizontal="center" vertical="center" wrapText="1"/>
    </xf>
    <xf numFmtId="0" fontId="13" fillId="10" borderId="14" xfId="0" applyFont="1" applyFill="1" applyBorder="1" applyAlignment="1">
      <alignment horizontal="right" vertical="center" wrapText="1"/>
    </xf>
    <xf numFmtId="0" fontId="12" fillId="10" borderId="13" xfId="0" applyFont="1" applyFill="1" applyBorder="1" applyAlignment="1">
      <alignment horizontal="center" vertical="center" wrapText="1"/>
    </xf>
  </cellXfs>
  <cellStyles count="2">
    <cellStyle name="ハイパーリンク" xfId="1" builtinId="8"/>
    <cellStyle name="標準" xfId="0" builtinId="0"/>
  </cellStyles>
  <dxfs count="20">
    <dxf>
      <fill>
        <patternFill>
          <bgColor theme="9" tint="0.79998168889431442"/>
        </patternFill>
      </fill>
    </dxf>
    <dxf>
      <fill>
        <patternFill>
          <bgColor theme="9" tint="0.39994506668294322"/>
        </patternFill>
      </fill>
    </dxf>
    <dxf>
      <fill>
        <patternFill>
          <bgColor theme="9" tint="0.79998168889431442"/>
        </patternFill>
      </fill>
    </dxf>
    <dxf>
      <fill>
        <patternFill>
          <bgColor theme="9" tint="0.39994506668294322"/>
        </patternFill>
      </fill>
    </dxf>
    <dxf>
      <fill>
        <patternFill>
          <bgColor theme="9" tint="0.79998168889431442"/>
        </patternFill>
      </fill>
    </dxf>
    <dxf>
      <fill>
        <patternFill>
          <bgColor theme="0" tint="-0.14996795556505021"/>
        </patternFill>
      </fill>
    </dxf>
    <dxf>
      <alignment horizontal="left" vertical="center" textRotation="0" wrapText="1"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164" formatCode="yyyy/m/d"/>
      <alignment horizontal="left"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0" indent="0" justifyLastLine="0" shrinkToFit="0" readingOrder="0"/>
    </dxf>
    <dxf>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603250</xdr:colOff>
      <xdr:row>13</xdr:row>
      <xdr:rowOff>0</xdr:rowOff>
    </xdr:from>
    <xdr:to>
      <xdr:col>1</xdr:col>
      <xdr:colOff>0</xdr:colOff>
      <xdr:row>15</xdr:row>
      <xdr:rowOff>44450</xdr:rowOff>
    </xdr:to>
    <xdr:sp macro="" textlink="">
      <xdr:nvSpPr>
        <xdr:cNvPr id="48" name="四角形: 角を丸くする 1">
          <a:extLst>
            <a:ext uri="{FF2B5EF4-FFF2-40B4-BE49-F238E27FC236}">
              <a16:creationId xmlns:a16="http://schemas.microsoft.com/office/drawing/2014/main" id="{93AB0930-0E4E-EA50-98F5-455654838A6F}"/>
            </a:ext>
          </a:extLst>
        </xdr:cNvPr>
        <xdr:cNvSpPr/>
      </xdr:nvSpPr>
      <xdr:spPr>
        <a:xfrm>
          <a:off x="603250" y="5029200"/>
          <a:ext cx="844550" cy="501650"/>
        </a:xfrm>
        <a:prstGeom prst="roundRect">
          <a:avLst/>
        </a:prstGeom>
        <a:solidFill>
          <a:schemeClr val="tx2">
            <a:lumMod val="10000"/>
            <a:lumOff val="9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ctr"/>
          <a:r>
            <a:rPr kumimoji="1" lang="ja-JP" altLang="en-US" sz="1100">
              <a:solidFill>
                <a:sysClr val="windowText" lastClr="000000"/>
              </a:solidFill>
            </a:rPr>
            <a:t>情報源</a:t>
          </a:r>
        </a:p>
      </xdr:txBody>
    </xdr:sp>
    <xdr:clientData/>
  </xdr:twoCellAnchor>
  <xdr:twoCellAnchor>
    <xdr:from>
      <xdr:col>1</xdr:col>
      <xdr:colOff>1498600</xdr:colOff>
      <xdr:row>13</xdr:row>
      <xdr:rowOff>0</xdr:rowOff>
    </xdr:from>
    <xdr:to>
      <xdr:col>1</xdr:col>
      <xdr:colOff>2863850</xdr:colOff>
      <xdr:row>15</xdr:row>
      <xdr:rowOff>44450</xdr:rowOff>
    </xdr:to>
    <xdr:sp macro="" textlink="">
      <xdr:nvSpPr>
        <xdr:cNvPr id="147" name="四角形: 角を丸くする 3">
          <a:extLst>
            <a:ext uri="{FF2B5EF4-FFF2-40B4-BE49-F238E27FC236}">
              <a16:creationId xmlns:a16="http://schemas.microsoft.com/office/drawing/2014/main" id="{4E8327A6-F584-14D6-902D-8D791EE18D6C}"/>
            </a:ext>
          </a:extLst>
        </xdr:cNvPr>
        <xdr:cNvSpPr/>
      </xdr:nvSpPr>
      <xdr:spPr>
        <a:xfrm>
          <a:off x="2946400" y="5029200"/>
          <a:ext cx="1365250" cy="501650"/>
        </a:xfrm>
        <a:prstGeom prst="roundRect">
          <a:avLst/>
        </a:prstGeom>
        <a:solidFill>
          <a:schemeClr val="tx2">
            <a:lumMod val="25000"/>
            <a:lumOff val="75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kumimoji="1" lang="ja-JP" altLang="en-US" sz="1100">
              <a:solidFill>
                <a:sysClr val="windowText" lastClr="000000"/>
              </a:solidFill>
              <a:latin typeface="+mn-lt"/>
              <a:ea typeface="+mn-ea"/>
              <a:cs typeface="+mn-cs"/>
            </a:rPr>
            <a:t>データ利活用変遷</a:t>
          </a:r>
        </a:p>
      </xdr:txBody>
    </xdr:sp>
    <xdr:clientData/>
  </xdr:twoCellAnchor>
  <xdr:twoCellAnchor>
    <xdr:from>
      <xdr:col>1</xdr:col>
      <xdr:colOff>0</xdr:colOff>
      <xdr:row>14</xdr:row>
      <xdr:rowOff>22225</xdr:rowOff>
    </xdr:from>
    <xdr:to>
      <xdr:col>1</xdr:col>
      <xdr:colOff>1498600</xdr:colOff>
      <xdr:row>14</xdr:row>
      <xdr:rowOff>22225</xdr:rowOff>
    </xdr:to>
    <xdr:cxnSp macro="">
      <xdr:nvCxnSpPr>
        <xdr:cNvPr id="73" name="直線矢印コネクタ 5">
          <a:extLst>
            <a:ext uri="{FF2B5EF4-FFF2-40B4-BE49-F238E27FC236}">
              <a16:creationId xmlns:a16="http://schemas.microsoft.com/office/drawing/2014/main" id="{2D95C9E3-6065-9997-90F6-38AE3DDAE50C}"/>
            </a:ext>
          </a:extLst>
        </xdr:cNvPr>
        <xdr:cNvCxnSpPr>
          <a:stCxn id="48" idx="3"/>
          <a:endCxn id="147" idx="1"/>
        </xdr:cNvCxnSpPr>
      </xdr:nvCxnSpPr>
      <xdr:spPr>
        <a:xfrm>
          <a:off x="1447800" y="6423025"/>
          <a:ext cx="149860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200025</xdr:colOff>
      <xdr:row>15</xdr:row>
      <xdr:rowOff>38100</xdr:rowOff>
    </xdr:from>
    <xdr:to>
      <xdr:col>1</xdr:col>
      <xdr:colOff>1235075</xdr:colOff>
      <xdr:row>16</xdr:row>
      <xdr:rowOff>25500</xdr:rowOff>
    </xdr:to>
    <xdr:sp macro="" textlink="">
      <xdr:nvSpPr>
        <xdr:cNvPr id="138" name="テキスト ボックス 10">
          <a:extLst>
            <a:ext uri="{FF2B5EF4-FFF2-40B4-BE49-F238E27FC236}">
              <a16:creationId xmlns:a16="http://schemas.microsoft.com/office/drawing/2014/main" id="{6630DDB0-D426-6492-2508-39DA6AE8975F}"/>
            </a:ext>
          </a:extLst>
        </xdr:cNvPr>
        <xdr:cNvSpPr txBox="1"/>
      </xdr:nvSpPr>
      <xdr:spPr>
        <a:xfrm>
          <a:off x="1647825" y="6438900"/>
          <a:ext cx="1035050"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技術</a:t>
          </a:r>
          <a:r>
            <a:rPr kumimoji="1" lang="en-US" altLang="ja-JP" sz="1100"/>
            <a:t>(</a:t>
          </a:r>
          <a:r>
            <a:rPr kumimoji="1" lang="ja-JP" altLang="en-US" sz="1100"/>
            <a:t>共通</a:t>
          </a:r>
          <a:r>
            <a:rPr kumimoji="1" lang="en-US" altLang="ja-JP" sz="1100"/>
            <a:t>)</a:t>
          </a:r>
        </a:p>
      </xdr:txBody>
    </xdr:sp>
    <xdr:clientData/>
  </xdr:twoCellAnchor>
  <xdr:twoCellAnchor>
    <xdr:from>
      <xdr:col>2</xdr:col>
      <xdr:colOff>336550</xdr:colOff>
      <xdr:row>16</xdr:row>
      <xdr:rowOff>19050</xdr:rowOff>
    </xdr:from>
    <xdr:to>
      <xdr:col>2</xdr:col>
      <xdr:colOff>1466850</xdr:colOff>
      <xdr:row>18</xdr:row>
      <xdr:rowOff>25400</xdr:rowOff>
    </xdr:to>
    <xdr:sp macro="" textlink="">
      <xdr:nvSpPr>
        <xdr:cNvPr id="2" name="四角形: 角を丸くする 14">
          <a:extLst>
            <a:ext uri="{FF2B5EF4-FFF2-40B4-BE49-F238E27FC236}">
              <a16:creationId xmlns:a16="http://schemas.microsoft.com/office/drawing/2014/main" id="{EC6F5C70-FE8D-309B-8B0F-DE9C1CAC899F}"/>
            </a:ext>
          </a:extLst>
        </xdr:cNvPr>
        <xdr:cNvSpPr/>
      </xdr:nvSpPr>
      <xdr:spPr>
        <a:xfrm>
          <a:off x="5435600" y="6877050"/>
          <a:ext cx="1130300" cy="463550"/>
        </a:xfrm>
        <a:prstGeom prst="roundRect">
          <a:avLst/>
        </a:prstGeom>
        <a:solidFill>
          <a:schemeClr val="tx2">
            <a:lumMod val="25000"/>
            <a:lumOff val="75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kumimoji="1" lang="ja-JP" altLang="en-US" sz="1100">
              <a:solidFill>
                <a:sysClr val="windowText" lastClr="000000"/>
              </a:solidFill>
              <a:latin typeface="+mn-lt"/>
              <a:ea typeface="+mn-ea"/>
              <a:cs typeface="+mn-cs"/>
            </a:rPr>
            <a:t>キラーワード</a:t>
          </a:r>
        </a:p>
      </xdr:txBody>
    </xdr:sp>
    <xdr:clientData/>
  </xdr:twoCellAnchor>
  <xdr:twoCellAnchor>
    <xdr:from>
      <xdr:col>1</xdr:col>
      <xdr:colOff>2863850</xdr:colOff>
      <xdr:row>14</xdr:row>
      <xdr:rowOff>22225</xdr:rowOff>
    </xdr:from>
    <xdr:to>
      <xdr:col>2</xdr:col>
      <xdr:colOff>901700</xdr:colOff>
      <xdr:row>16</xdr:row>
      <xdr:rowOff>19050</xdr:rowOff>
    </xdr:to>
    <xdr:cxnSp macro="">
      <xdr:nvCxnSpPr>
        <xdr:cNvPr id="145" name="直線矢印コネクタ 15">
          <a:extLst>
            <a:ext uri="{FF2B5EF4-FFF2-40B4-BE49-F238E27FC236}">
              <a16:creationId xmlns:a16="http://schemas.microsoft.com/office/drawing/2014/main" id="{FC3769FC-415B-2A8F-AF55-CB96FD53FB92}"/>
            </a:ext>
          </a:extLst>
        </xdr:cNvPr>
        <xdr:cNvCxnSpPr>
          <a:stCxn id="147" idx="3"/>
          <a:endCxn id="2" idx="0"/>
        </xdr:cNvCxnSpPr>
      </xdr:nvCxnSpPr>
      <xdr:spPr>
        <a:xfrm>
          <a:off x="4311650" y="4822825"/>
          <a:ext cx="1682750" cy="454025"/>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53975</xdr:colOff>
      <xdr:row>20</xdr:row>
      <xdr:rowOff>31750</xdr:rowOff>
    </xdr:from>
    <xdr:to>
      <xdr:col>1</xdr:col>
      <xdr:colOff>1381125</xdr:colOff>
      <xdr:row>21</xdr:row>
      <xdr:rowOff>19150</xdr:rowOff>
    </xdr:to>
    <xdr:sp macro="" textlink="">
      <xdr:nvSpPr>
        <xdr:cNvPr id="136" name="テキスト ボックス 18">
          <a:extLst>
            <a:ext uri="{FF2B5EF4-FFF2-40B4-BE49-F238E27FC236}">
              <a16:creationId xmlns:a16="http://schemas.microsoft.com/office/drawing/2014/main" id="{F4A699CA-0744-FE55-1FA0-CB72E2BDD18F}"/>
            </a:ext>
          </a:extLst>
        </xdr:cNvPr>
        <xdr:cNvSpPr txBox="1"/>
      </xdr:nvSpPr>
      <xdr:spPr>
        <a:xfrm>
          <a:off x="1501775" y="7804150"/>
          <a:ext cx="1327150"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技術</a:t>
          </a:r>
          <a:r>
            <a:rPr kumimoji="1" lang="en-US" altLang="ja-JP" sz="1100"/>
            <a:t>(</a:t>
          </a:r>
          <a:r>
            <a:rPr kumimoji="1" lang="ja-JP" altLang="en-US" sz="1100"/>
            <a:t>クラウド別</a:t>
          </a:r>
          <a:r>
            <a:rPr kumimoji="1" lang="en-US" altLang="ja-JP" sz="1100"/>
            <a:t>)</a:t>
          </a:r>
        </a:p>
      </xdr:txBody>
    </xdr:sp>
    <xdr:clientData/>
  </xdr:twoCellAnchor>
  <xdr:twoCellAnchor>
    <xdr:from>
      <xdr:col>2</xdr:col>
      <xdr:colOff>2457450</xdr:colOff>
      <xdr:row>19</xdr:row>
      <xdr:rowOff>6350</xdr:rowOff>
    </xdr:from>
    <xdr:to>
      <xdr:col>2</xdr:col>
      <xdr:colOff>3302000</xdr:colOff>
      <xdr:row>21</xdr:row>
      <xdr:rowOff>50800</xdr:rowOff>
    </xdr:to>
    <xdr:sp macro="" textlink="">
      <xdr:nvSpPr>
        <xdr:cNvPr id="3" name="四角形: 角を丸くする 19">
          <a:extLst>
            <a:ext uri="{FF2B5EF4-FFF2-40B4-BE49-F238E27FC236}">
              <a16:creationId xmlns:a16="http://schemas.microsoft.com/office/drawing/2014/main" id="{EA55EDC9-0A09-9829-3C3C-5AE0A79BE2BB}"/>
            </a:ext>
          </a:extLst>
        </xdr:cNvPr>
        <xdr:cNvSpPr/>
      </xdr:nvSpPr>
      <xdr:spPr>
        <a:xfrm>
          <a:off x="7556500" y="7550150"/>
          <a:ext cx="844550" cy="501650"/>
        </a:xfrm>
        <a:prstGeom prst="roundRect">
          <a:avLst/>
        </a:prstGeom>
        <a:solidFill>
          <a:schemeClr val="tx2">
            <a:lumMod val="25000"/>
            <a:lumOff val="75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kumimoji="1" lang="en-US" altLang="ja-JP" sz="1100">
              <a:solidFill>
                <a:sysClr val="windowText" lastClr="000000"/>
              </a:solidFill>
              <a:latin typeface="+mn-lt"/>
              <a:ea typeface="+mn-ea"/>
              <a:cs typeface="+mn-cs"/>
            </a:rPr>
            <a:t>Why AWS</a:t>
          </a:r>
          <a:endParaRPr kumimoji="1" lang="ja-JP" altLang="en-US" sz="1100">
            <a:solidFill>
              <a:sysClr val="windowText" lastClr="000000"/>
            </a:solidFill>
            <a:latin typeface="+mn-lt"/>
            <a:ea typeface="+mn-ea"/>
            <a:cs typeface="+mn-cs"/>
          </a:endParaRPr>
        </a:p>
      </xdr:txBody>
    </xdr:sp>
    <xdr:clientData/>
  </xdr:twoCellAnchor>
  <xdr:twoCellAnchor>
    <xdr:from>
      <xdr:col>1</xdr:col>
      <xdr:colOff>66675</xdr:colOff>
      <xdr:row>17</xdr:row>
      <xdr:rowOff>31750</xdr:rowOff>
    </xdr:from>
    <xdr:to>
      <xdr:col>1</xdr:col>
      <xdr:colOff>1368425</xdr:colOff>
      <xdr:row>18</xdr:row>
      <xdr:rowOff>19150</xdr:rowOff>
    </xdr:to>
    <xdr:sp macro="" textlink="">
      <xdr:nvSpPr>
        <xdr:cNvPr id="162" name="テキスト ボックス 21">
          <a:extLst>
            <a:ext uri="{FF2B5EF4-FFF2-40B4-BE49-F238E27FC236}">
              <a16:creationId xmlns:a16="http://schemas.microsoft.com/office/drawing/2014/main" id="{0A4F4D39-A4A7-6A3E-2169-40FCE4269374}"/>
            </a:ext>
          </a:extLst>
        </xdr:cNvPr>
        <xdr:cNvSpPr txBox="1"/>
      </xdr:nvSpPr>
      <xdr:spPr>
        <a:xfrm>
          <a:off x="1514475" y="7118350"/>
          <a:ext cx="1301750"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事例、ビジネス</a:t>
          </a:r>
          <a:endParaRPr kumimoji="1" lang="en-US" altLang="ja-JP" sz="1100"/>
        </a:p>
      </xdr:txBody>
    </xdr:sp>
    <xdr:clientData/>
  </xdr:twoCellAnchor>
  <xdr:twoCellAnchor>
    <xdr:from>
      <xdr:col>0</xdr:col>
      <xdr:colOff>1025525</xdr:colOff>
      <xdr:row>15</xdr:row>
      <xdr:rowOff>44449</xdr:rowOff>
    </xdr:from>
    <xdr:to>
      <xdr:col>2</xdr:col>
      <xdr:colOff>336550</xdr:colOff>
      <xdr:row>17</xdr:row>
      <xdr:rowOff>22224</xdr:rowOff>
    </xdr:to>
    <xdr:cxnSp macro="">
      <xdr:nvCxnSpPr>
        <xdr:cNvPr id="86" name="直線矢印コネクタ 22">
          <a:extLst>
            <a:ext uri="{FF2B5EF4-FFF2-40B4-BE49-F238E27FC236}">
              <a16:creationId xmlns:a16="http://schemas.microsoft.com/office/drawing/2014/main" id="{21114BA7-BB36-5BEA-66FE-4CC380FE4C6F}"/>
            </a:ext>
          </a:extLst>
        </xdr:cNvPr>
        <xdr:cNvCxnSpPr>
          <a:stCxn id="48" idx="2"/>
          <a:endCxn id="2" idx="1"/>
        </xdr:cNvCxnSpPr>
      </xdr:nvCxnSpPr>
      <xdr:spPr>
        <a:xfrm rot="16200000" flipH="1">
          <a:off x="3009900" y="3089274"/>
          <a:ext cx="434975" cy="4403725"/>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1025525</xdr:colOff>
      <xdr:row>15</xdr:row>
      <xdr:rowOff>44449</xdr:rowOff>
    </xdr:from>
    <xdr:to>
      <xdr:col>2</xdr:col>
      <xdr:colOff>2457450</xdr:colOff>
      <xdr:row>20</xdr:row>
      <xdr:rowOff>28574</xdr:rowOff>
    </xdr:to>
    <xdr:cxnSp macro="">
      <xdr:nvCxnSpPr>
        <xdr:cNvPr id="90" name="直線矢印コネクタ 22">
          <a:extLst>
            <a:ext uri="{FF2B5EF4-FFF2-40B4-BE49-F238E27FC236}">
              <a16:creationId xmlns:a16="http://schemas.microsoft.com/office/drawing/2014/main" id="{18010D55-3FAE-25FE-38C2-64D8CAE1E280}"/>
            </a:ext>
          </a:extLst>
        </xdr:cNvPr>
        <xdr:cNvCxnSpPr>
          <a:stCxn id="48" idx="2"/>
          <a:endCxn id="3" idx="1"/>
        </xdr:cNvCxnSpPr>
      </xdr:nvCxnSpPr>
      <xdr:spPr>
        <a:xfrm rot="16200000" flipH="1">
          <a:off x="3724275" y="2374899"/>
          <a:ext cx="1127125" cy="6524625"/>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1466850</xdr:colOff>
      <xdr:row>17</xdr:row>
      <xdr:rowOff>22225</xdr:rowOff>
    </xdr:from>
    <xdr:to>
      <xdr:col>2</xdr:col>
      <xdr:colOff>2879725</xdr:colOff>
      <xdr:row>19</xdr:row>
      <xdr:rowOff>6350</xdr:rowOff>
    </xdr:to>
    <xdr:cxnSp macro="">
      <xdr:nvCxnSpPr>
        <xdr:cNvPr id="110" name="直線矢印コネクタ 38">
          <a:extLst>
            <a:ext uri="{FF2B5EF4-FFF2-40B4-BE49-F238E27FC236}">
              <a16:creationId xmlns:a16="http://schemas.microsoft.com/office/drawing/2014/main" id="{2DBA30FC-B2A5-F135-6637-4A4EBF2298B3}"/>
            </a:ext>
          </a:extLst>
        </xdr:cNvPr>
        <xdr:cNvCxnSpPr>
          <a:stCxn id="2" idx="3"/>
          <a:endCxn id="3" idx="0"/>
        </xdr:cNvCxnSpPr>
      </xdr:nvCxnSpPr>
      <xdr:spPr>
        <a:xfrm>
          <a:off x="6559550" y="5508625"/>
          <a:ext cx="1412875" cy="441325"/>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3956050</xdr:colOff>
      <xdr:row>23</xdr:row>
      <xdr:rowOff>0</xdr:rowOff>
    </xdr:from>
    <xdr:to>
      <xdr:col>2</xdr:col>
      <xdr:colOff>4800600</xdr:colOff>
      <xdr:row>25</xdr:row>
      <xdr:rowOff>44450</xdr:rowOff>
    </xdr:to>
    <xdr:sp macro="" textlink="">
      <xdr:nvSpPr>
        <xdr:cNvPr id="4" name="四角形: 角を丸くする 49">
          <a:extLst>
            <a:ext uri="{FF2B5EF4-FFF2-40B4-BE49-F238E27FC236}">
              <a16:creationId xmlns:a16="http://schemas.microsoft.com/office/drawing/2014/main" id="{5050ABE2-66B6-0427-5050-D6C05C4D5C7B}"/>
            </a:ext>
          </a:extLst>
        </xdr:cNvPr>
        <xdr:cNvSpPr/>
      </xdr:nvSpPr>
      <xdr:spPr>
        <a:xfrm>
          <a:off x="9048750" y="8229600"/>
          <a:ext cx="844550" cy="501650"/>
        </a:xfrm>
        <a:prstGeom prst="roundRect">
          <a:avLst/>
        </a:prstGeom>
        <a:solidFill>
          <a:schemeClr val="tx2">
            <a:lumMod val="25000"/>
            <a:lumOff val="75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kumimoji="1" lang="en-US" altLang="ja-JP" sz="1100">
              <a:solidFill>
                <a:sysClr val="windowText" lastClr="000000"/>
              </a:solidFill>
              <a:latin typeface="+mn-lt"/>
              <a:ea typeface="+mn-ea"/>
              <a:cs typeface="+mn-cs"/>
            </a:rPr>
            <a:t>Why PwC</a:t>
          </a:r>
          <a:endParaRPr kumimoji="1" lang="ja-JP" altLang="en-US" sz="1100">
            <a:solidFill>
              <a:sysClr val="windowText" lastClr="000000"/>
            </a:solidFill>
            <a:latin typeface="+mn-lt"/>
            <a:ea typeface="+mn-ea"/>
            <a:cs typeface="+mn-cs"/>
          </a:endParaRPr>
        </a:p>
      </xdr:txBody>
    </xdr:sp>
    <xdr:clientData/>
  </xdr:twoCellAnchor>
  <xdr:twoCellAnchor>
    <xdr:from>
      <xdr:col>2</xdr:col>
      <xdr:colOff>1466850</xdr:colOff>
      <xdr:row>17</xdr:row>
      <xdr:rowOff>22225</xdr:rowOff>
    </xdr:from>
    <xdr:to>
      <xdr:col>2</xdr:col>
      <xdr:colOff>4378325</xdr:colOff>
      <xdr:row>23</xdr:row>
      <xdr:rowOff>0</xdr:rowOff>
    </xdr:to>
    <xdr:cxnSp macro="">
      <xdr:nvCxnSpPr>
        <xdr:cNvPr id="175" name="直線矢印コネクタ 38">
          <a:extLst>
            <a:ext uri="{FF2B5EF4-FFF2-40B4-BE49-F238E27FC236}">
              <a16:creationId xmlns:a16="http://schemas.microsoft.com/office/drawing/2014/main" id="{0E4498FE-6BC2-00E9-F0C1-CE0533F32CC4}"/>
            </a:ext>
          </a:extLst>
        </xdr:cNvPr>
        <xdr:cNvCxnSpPr>
          <a:stCxn id="2" idx="3"/>
          <a:endCxn id="4" idx="0"/>
        </xdr:cNvCxnSpPr>
      </xdr:nvCxnSpPr>
      <xdr:spPr>
        <a:xfrm>
          <a:off x="6559550" y="5508625"/>
          <a:ext cx="2911475" cy="1349375"/>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2387600</xdr:colOff>
      <xdr:row>24</xdr:row>
      <xdr:rowOff>22225</xdr:rowOff>
    </xdr:from>
    <xdr:to>
      <xdr:col>2</xdr:col>
      <xdr:colOff>3956050</xdr:colOff>
      <xdr:row>24</xdr:row>
      <xdr:rowOff>22225</xdr:rowOff>
    </xdr:to>
    <xdr:cxnSp macro="">
      <xdr:nvCxnSpPr>
        <xdr:cNvPr id="159" name="直線矢印コネクタ 22">
          <a:extLst>
            <a:ext uri="{FF2B5EF4-FFF2-40B4-BE49-F238E27FC236}">
              <a16:creationId xmlns:a16="http://schemas.microsoft.com/office/drawing/2014/main" id="{7C5F4BDE-7E35-D839-FAAF-661D297D9DB9}"/>
            </a:ext>
          </a:extLst>
        </xdr:cNvPr>
        <xdr:cNvCxnSpPr>
          <a:cxnSpLocks/>
          <a:stCxn id="54" idx="3"/>
          <a:endCxn id="4" idx="1"/>
        </xdr:cNvCxnSpPr>
      </xdr:nvCxnSpPr>
      <xdr:spPr>
        <a:xfrm>
          <a:off x="7480300" y="7108825"/>
          <a:ext cx="156845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114300</xdr:colOff>
      <xdr:row>19</xdr:row>
      <xdr:rowOff>0</xdr:rowOff>
    </xdr:from>
    <xdr:to>
      <xdr:col>4</xdr:col>
      <xdr:colOff>228600</xdr:colOff>
      <xdr:row>21</xdr:row>
      <xdr:rowOff>44450</xdr:rowOff>
    </xdr:to>
    <xdr:sp macro="" textlink="">
      <xdr:nvSpPr>
        <xdr:cNvPr id="178" name="四角形: 角を丸くする 98">
          <a:extLst>
            <a:ext uri="{FF2B5EF4-FFF2-40B4-BE49-F238E27FC236}">
              <a16:creationId xmlns:a16="http://schemas.microsoft.com/office/drawing/2014/main" id="{766D71A3-974C-F108-8CAD-3090CD9C53EB}"/>
            </a:ext>
          </a:extLst>
        </xdr:cNvPr>
        <xdr:cNvSpPr/>
      </xdr:nvSpPr>
      <xdr:spPr>
        <a:xfrm>
          <a:off x="10807700" y="7543800"/>
          <a:ext cx="1333500" cy="50165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lIns="36000" tIns="36000" rIns="36000" bIns="36000" rtlCol="0" anchor="ctr"/>
        <a:lstStyle/>
        <a:p>
          <a:pPr algn="ctr"/>
          <a:r>
            <a:rPr kumimoji="1" lang="en-US" altLang="ja-JP" sz="1100"/>
            <a:t>CxO</a:t>
          </a:r>
          <a:r>
            <a:rPr kumimoji="1" lang="ja-JP" altLang="en-US" sz="1100"/>
            <a:t>向け提案資料</a:t>
          </a:r>
        </a:p>
      </xdr:txBody>
    </xdr:sp>
    <xdr:clientData/>
  </xdr:twoCellAnchor>
  <xdr:twoCellAnchor>
    <xdr:from>
      <xdr:col>2</xdr:col>
      <xdr:colOff>1466850</xdr:colOff>
      <xdr:row>17</xdr:row>
      <xdr:rowOff>22225</xdr:rowOff>
    </xdr:from>
    <xdr:to>
      <xdr:col>3</xdr:col>
      <xdr:colOff>781050</xdr:colOff>
      <xdr:row>19</xdr:row>
      <xdr:rowOff>0</xdr:rowOff>
    </xdr:to>
    <xdr:cxnSp macro="">
      <xdr:nvCxnSpPr>
        <xdr:cNvPr id="181" name="直線矢印コネクタ 38">
          <a:extLst>
            <a:ext uri="{FF2B5EF4-FFF2-40B4-BE49-F238E27FC236}">
              <a16:creationId xmlns:a16="http://schemas.microsoft.com/office/drawing/2014/main" id="{0157EA4B-17D7-8D72-8D07-BDA4F8010B85}"/>
            </a:ext>
          </a:extLst>
        </xdr:cNvPr>
        <xdr:cNvCxnSpPr>
          <a:stCxn id="2" idx="3"/>
          <a:endCxn id="178" idx="0"/>
        </xdr:cNvCxnSpPr>
      </xdr:nvCxnSpPr>
      <xdr:spPr>
        <a:xfrm>
          <a:off x="6559550" y="5508625"/>
          <a:ext cx="4902200" cy="434975"/>
        </a:xfrm>
        <a:prstGeom prst="curvedConnector2">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2</xdr:col>
      <xdr:colOff>3302000</xdr:colOff>
      <xdr:row>20</xdr:row>
      <xdr:rowOff>22225</xdr:rowOff>
    </xdr:from>
    <xdr:to>
      <xdr:col>3</xdr:col>
      <xdr:colOff>114300</xdr:colOff>
      <xdr:row>20</xdr:row>
      <xdr:rowOff>28575</xdr:rowOff>
    </xdr:to>
    <xdr:cxnSp macro="">
      <xdr:nvCxnSpPr>
        <xdr:cNvPr id="184" name="直線矢印コネクタ 38">
          <a:extLst>
            <a:ext uri="{FF2B5EF4-FFF2-40B4-BE49-F238E27FC236}">
              <a16:creationId xmlns:a16="http://schemas.microsoft.com/office/drawing/2014/main" id="{EF148F53-F5B6-6E75-DF16-F8C82225B9E8}"/>
            </a:ext>
          </a:extLst>
        </xdr:cNvPr>
        <xdr:cNvCxnSpPr>
          <a:stCxn id="3" idx="3"/>
          <a:endCxn id="178" idx="1"/>
        </xdr:cNvCxnSpPr>
      </xdr:nvCxnSpPr>
      <xdr:spPr>
        <a:xfrm flipV="1">
          <a:off x="8394700" y="6194425"/>
          <a:ext cx="2400300" cy="6350"/>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2</xdr:col>
      <xdr:colOff>4800600</xdr:colOff>
      <xdr:row>21</xdr:row>
      <xdr:rowOff>44450</xdr:rowOff>
    </xdr:from>
    <xdr:to>
      <xdr:col>3</xdr:col>
      <xdr:colOff>781050</xdr:colOff>
      <xdr:row>24</xdr:row>
      <xdr:rowOff>22225</xdr:rowOff>
    </xdr:to>
    <xdr:cxnSp macro="">
      <xdr:nvCxnSpPr>
        <xdr:cNvPr id="185" name="直線矢印コネクタ 38">
          <a:extLst>
            <a:ext uri="{FF2B5EF4-FFF2-40B4-BE49-F238E27FC236}">
              <a16:creationId xmlns:a16="http://schemas.microsoft.com/office/drawing/2014/main" id="{D4102E36-39B7-B602-AC68-F7AF597417A6}"/>
            </a:ext>
          </a:extLst>
        </xdr:cNvPr>
        <xdr:cNvCxnSpPr>
          <a:stCxn id="4" idx="3"/>
          <a:endCxn id="178" idx="2"/>
        </xdr:cNvCxnSpPr>
      </xdr:nvCxnSpPr>
      <xdr:spPr>
        <a:xfrm flipV="1">
          <a:off x="9893300" y="6445250"/>
          <a:ext cx="1568450" cy="663575"/>
        </a:xfrm>
        <a:prstGeom prst="curvedConnector2">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xdr:col>
      <xdr:colOff>2863850</xdr:colOff>
      <xdr:row>14</xdr:row>
      <xdr:rowOff>22225</xdr:rowOff>
    </xdr:from>
    <xdr:to>
      <xdr:col>3</xdr:col>
      <xdr:colOff>781050</xdr:colOff>
      <xdr:row>19</xdr:row>
      <xdr:rowOff>0</xdr:rowOff>
    </xdr:to>
    <xdr:cxnSp macro="">
      <xdr:nvCxnSpPr>
        <xdr:cNvPr id="11" name="直線矢印コネクタ 38">
          <a:extLst>
            <a:ext uri="{FF2B5EF4-FFF2-40B4-BE49-F238E27FC236}">
              <a16:creationId xmlns:a16="http://schemas.microsoft.com/office/drawing/2014/main" id="{FCDFF62A-D4ED-B54C-93AD-EE0FF4474854}"/>
            </a:ext>
          </a:extLst>
        </xdr:cNvPr>
        <xdr:cNvCxnSpPr>
          <a:stCxn id="147" idx="3"/>
          <a:endCxn id="178" idx="0"/>
        </xdr:cNvCxnSpPr>
      </xdr:nvCxnSpPr>
      <xdr:spPr>
        <a:xfrm>
          <a:off x="4311650" y="6423025"/>
          <a:ext cx="7162800" cy="1120775"/>
        </a:xfrm>
        <a:prstGeom prst="curvedConnector2">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2</xdr:col>
      <xdr:colOff>1162050</xdr:colOff>
      <xdr:row>22</xdr:row>
      <xdr:rowOff>146050</xdr:rowOff>
    </xdr:from>
    <xdr:to>
      <xdr:col>2</xdr:col>
      <xdr:colOff>2387600</xdr:colOff>
      <xdr:row>25</xdr:row>
      <xdr:rowOff>127000</xdr:rowOff>
    </xdr:to>
    <xdr:sp macro="" textlink="">
      <xdr:nvSpPr>
        <xdr:cNvPr id="54" name="四角形: 角を丸くする 49">
          <a:extLst>
            <a:ext uri="{FF2B5EF4-FFF2-40B4-BE49-F238E27FC236}">
              <a16:creationId xmlns:a16="http://schemas.microsoft.com/office/drawing/2014/main" id="{EB88728C-AC1D-FF74-8903-E37470EF2AA5}"/>
            </a:ext>
          </a:extLst>
        </xdr:cNvPr>
        <xdr:cNvSpPr/>
      </xdr:nvSpPr>
      <xdr:spPr>
        <a:xfrm>
          <a:off x="6254750" y="8147050"/>
          <a:ext cx="1225550" cy="666750"/>
        </a:xfrm>
        <a:prstGeom prst="roundRect">
          <a:avLst/>
        </a:prstGeom>
        <a:solidFill>
          <a:schemeClr val="bg1">
            <a:lumMod val="85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kumimoji="1" lang="en-US" altLang="ja-JP" sz="1100">
              <a:solidFill>
                <a:sysClr val="windowText" lastClr="000000"/>
              </a:solidFill>
              <a:latin typeface="+mn-lt"/>
              <a:ea typeface="+mn-ea"/>
              <a:cs typeface="+mn-cs"/>
            </a:rPr>
            <a:t> PwC</a:t>
          </a:r>
          <a:r>
            <a:rPr kumimoji="1" lang="ja-JP" altLang="en-US" sz="1100">
              <a:solidFill>
                <a:sysClr val="windowText" lastClr="000000"/>
              </a:solidFill>
              <a:latin typeface="+mn-lt"/>
              <a:ea typeface="+mn-ea"/>
              <a:cs typeface="+mn-cs"/>
            </a:rPr>
            <a:t>の過去実績</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提案資料</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158750</xdr:rowOff>
    </xdr:from>
    <xdr:to>
      <xdr:col>6</xdr:col>
      <xdr:colOff>124353</xdr:colOff>
      <xdr:row>34</xdr:row>
      <xdr:rowOff>73861</xdr:rowOff>
    </xdr:to>
    <xdr:pic>
      <xdr:nvPicPr>
        <xdr:cNvPr id="2" name="Picture 1">
          <a:extLst>
            <a:ext uri="{FF2B5EF4-FFF2-40B4-BE49-F238E27FC236}">
              <a16:creationId xmlns:a16="http://schemas.microsoft.com/office/drawing/2014/main" id="{C42363A2-0F35-EDF5-593F-0C53EA286718}"/>
            </a:ext>
          </a:extLst>
        </xdr:cNvPr>
        <xdr:cNvPicPr>
          <a:picLocks noChangeAspect="1"/>
        </xdr:cNvPicPr>
      </xdr:nvPicPr>
      <xdr:blipFill>
        <a:blip xmlns:r="http://schemas.openxmlformats.org/officeDocument/2006/relationships" r:embed="rId1"/>
        <a:stretch>
          <a:fillRect/>
        </a:stretch>
      </xdr:blipFill>
      <xdr:spPr>
        <a:xfrm>
          <a:off x="0" y="342900"/>
          <a:ext cx="3781953" cy="59920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20</xdr:row>
      <xdr:rowOff>1</xdr:rowOff>
    </xdr:from>
    <xdr:to>
      <xdr:col>7</xdr:col>
      <xdr:colOff>944881</xdr:colOff>
      <xdr:row>29</xdr:row>
      <xdr:rowOff>12701</xdr:rowOff>
    </xdr:to>
    <xdr:sp macro="" textlink="">
      <xdr:nvSpPr>
        <xdr:cNvPr id="470" name="正方形/長方形 1">
          <a:extLst>
            <a:ext uri="{FF2B5EF4-FFF2-40B4-BE49-F238E27FC236}">
              <a16:creationId xmlns:a16="http://schemas.microsoft.com/office/drawing/2014/main" id="{CC1AAB3C-F105-E074-CFC7-3964638218CC}"/>
            </a:ext>
          </a:extLst>
        </xdr:cNvPr>
        <xdr:cNvSpPr/>
      </xdr:nvSpPr>
      <xdr:spPr>
        <a:xfrm>
          <a:off x="1" y="16859251"/>
          <a:ext cx="5427980" cy="1727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chemeClr val="lt1"/>
              </a:solidFill>
              <a:effectLst/>
              <a:latin typeface="+mn-lt"/>
              <a:ea typeface="+mn-ea"/>
              <a:cs typeface="+mn-cs"/>
            </a:rPr>
            <a:t>【</a:t>
          </a:r>
          <a:r>
            <a:rPr kumimoji="1" lang="ja-JP" altLang="ja-JP" sz="1100" b="1">
              <a:solidFill>
                <a:schemeClr val="lt1"/>
              </a:solidFill>
              <a:effectLst/>
              <a:latin typeface="+mn-lt"/>
              <a:ea typeface="+mn-ea"/>
              <a:cs typeface="+mn-cs"/>
            </a:rPr>
            <a:t>前提</a:t>
          </a:r>
          <a:r>
            <a:rPr kumimoji="1" lang="en-US" altLang="ja-JP" sz="1100" b="1">
              <a:solidFill>
                <a:schemeClr val="lt1"/>
              </a:solidFill>
              <a:effectLst/>
              <a:latin typeface="+mn-lt"/>
              <a:ea typeface="+mn-ea"/>
              <a:cs typeface="+mn-cs"/>
            </a:rPr>
            <a:t>】</a:t>
          </a:r>
          <a:r>
            <a:rPr kumimoji="1" lang="ja-JP" altLang="en-US" sz="1100" b="1"/>
            <a:t>ユースケース抽出条件　（②～④はスコアリングの軸）</a:t>
          </a:r>
        </a:p>
        <a:p>
          <a:pPr algn="l"/>
          <a:r>
            <a:rPr kumimoji="1" lang="ja-JP" altLang="en-US" sz="1100"/>
            <a:t>①製造業で売り込み易いもの</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lt1"/>
              </a:solidFill>
              <a:effectLst/>
              <a:latin typeface="+mn-lt"/>
              <a:ea typeface="+mn-ea"/>
              <a:cs typeface="+mn-cs"/>
            </a:rPr>
            <a:t>②</a:t>
          </a:r>
          <a:r>
            <a:rPr kumimoji="1" lang="ja-JP" altLang="ja-JP" sz="1100">
              <a:solidFill>
                <a:schemeClr val="lt1"/>
              </a:solidFill>
              <a:effectLst/>
              <a:latin typeface="+mn-lt"/>
              <a:ea typeface="+mn-ea"/>
              <a:cs typeface="+mn-cs"/>
            </a:rPr>
            <a:t>財務インパクト</a:t>
          </a:r>
          <a:r>
            <a:rPr kumimoji="1" lang="ja-JP" altLang="en-US" sz="1100">
              <a:solidFill>
                <a:schemeClr val="lt1"/>
              </a:solidFill>
              <a:effectLst/>
              <a:latin typeface="+mn-lt"/>
              <a:ea typeface="+mn-ea"/>
              <a:cs typeface="+mn-cs"/>
            </a:rPr>
            <a:t>が大きい</a:t>
          </a:r>
          <a:r>
            <a:rPr kumimoji="1" lang="ja-JP" altLang="ja-JP" sz="1100">
              <a:solidFill>
                <a:schemeClr val="lt1"/>
              </a:solidFill>
              <a:effectLst/>
              <a:latin typeface="+mn-lt"/>
              <a:ea typeface="+mn-ea"/>
              <a:cs typeface="+mn-cs"/>
            </a:rPr>
            <a:t>もの</a:t>
          </a:r>
          <a:endParaRPr lang="ja-JP" altLang="ja-JP">
            <a:effectLst/>
          </a:endParaRPr>
        </a:p>
        <a:p>
          <a:pPr algn="l"/>
          <a:r>
            <a:rPr kumimoji="1" lang="ja-JP" altLang="en-US" sz="1100"/>
            <a:t>③</a:t>
          </a:r>
          <a:r>
            <a:rPr kumimoji="1" lang="en-US" altLang="ja-JP" sz="1100"/>
            <a:t>SAP</a:t>
          </a:r>
          <a:r>
            <a:rPr kumimoji="1" lang="ja-JP" altLang="en-US" sz="1100"/>
            <a:t>から定型データを取得できるもの</a:t>
          </a:r>
        </a:p>
        <a:p>
          <a:pPr algn="l"/>
          <a:r>
            <a:rPr kumimoji="1" lang="ja-JP" altLang="en-US" sz="1100"/>
            <a:t>④外部非定型データ・</a:t>
          </a:r>
          <a:r>
            <a:rPr kumimoji="1" lang="en-US" altLang="ja-JP" sz="1100"/>
            <a:t>AI</a:t>
          </a:r>
          <a:r>
            <a:rPr kumimoji="1" lang="ja-JP" altLang="en-US" sz="1100"/>
            <a:t>活用により付加価値が高められるもの（従来</a:t>
          </a:r>
          <a:r>
            <a:rPr kumimoji="1" lang="en-US" altLang="ja-JP" sz="1100"/>
            <a:t>BI</a:t>
          </a:r>
          <a:r>
            <a:rPr kumimoji="1" lang="ja-JP" altLang="en-US" sz="1100"/>
            <a:t>と差別化）</a:t>
          </a:r>
          <a:endParaRPr kumimoji="1" lang="en-US" altLang="ja-JP" sz="1100"/>
        </a:p>
        <a:p>
          <a:pPr algn="l"/>
          <a:r>
            <a:rPr kumimoji="1" lang="ja-JP" altLang="en-US" sz="1100"/>
            <a:t>➡蔵方さんから頂いたユースケース一覧にリーダー陣から挙がったものをマージ</a:t>
          </a:r>
        </a:p>
      </xdr:txBody>
    </xdr:sp>
    <xdr:clientData/>
  </xdr:twoCellAnchor>
  <xdr:twoCellAnchor>
    <xdr:from>
      <xdr:col>8</xdr:col>
      <xdr:colOff>0</xdr:colOff>
      <xdr:row>20</xdr:row>
      <xdr:rowOff>0</xdr:rowOff>
    </xdr:from>
    <xdr:to>
      <xdr:col>21</xdr:col>
      <xdr:colOff>127000</xdr:colOff>
      <xdr:row>37</xdr:row>
      <xdr:rowOff>50800</xdr:rowOff>
    </xdr:to>
    <xdr:sp macro="" textlink="">
      <xdr:nvSpPr>
        <xdr:cNvPr id="1289" name="正方形/長方形 2">
          <a:extLst>
            <a:ext uri="{FF2B5EF4-FFF2-40B4-BE49-F238E27FC236}">
              <a16:creationId xmlns:a16="http://schemas.microsoft.com/office/drawing/2014/main" id="{F67275E5-0944-22B0-278C-972CFCB335E5}"/>
            </a:ext>
          </a:extLst>
        </xdr:cNvPr>
        <xdr:cNvSpPr/>
      </xdr:nvSpPr>
      <xdr:spPr>
        <a:xfrm>
          <a:off x="5556250" y="16516350"/>
          <a:ext cx="5219700" cy="3289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chemeClr val="lt1"/>
              </a:solidFill>
              <a:effectLst/>
              <a:latin typeface="+mn-lt"/>
              <a:ea typeface="+mn-ea"/>
              <a:cs typeface="+mn-cs"/>
            </a:rPr>
            <a:t>【</a:t>
          </a:r>
          <a:r>
            <a:rPr kumimoji="1" lang="ja-JP" altLang="en-US" sz="1100" b="1">
              <a:solidFill>
                <a:schemeClr val="lt1"/>
              </a:solidFill>
              <a:effectLst/>
              <a:latin typeface="+mn-lt"/>
              <a:ea typeface="+mn-ea"/>
              <a:cs typeface="+mn-cs"/>
            </a:rPr>
            <a:t>結論</a:t>
          </a:r>
          <a:r>
            <a:rPr kumimoji="1" lang="en-US" altLang="ja-JP" sz="1100" b="1">
              <a:solidFill>
                <a:schemeClr val="lt1"/>
              </a:solidFill>
              <a:effectLst/>
              <a:latin typeface="+mn-lt"/>
              <a:ea typeface="+mn-ea"/>
              <a:cs typeface="+mn-cs"/>
            </a:rPr>
            <a:t>】</a:t>
          </a:r>
        </a:p>
        <a:p>
          <a:pPr algn="l"/>
          <a:r>
            <a:rPr kumimoji="1" lang="ja-JP" altLang="ja-JP" sz="1100" b="0">
              <a:solidFill>
                <a:schemeClr val="lt1"/>
              </a:solidFill>
              <a:effectLst/>
              <a:latin typeface="+mn-lt"/>
              <a:ea typeface="+mn-ea"/>
              <a:cs typeface="+mn-cs"/>
            </a:rPr>
            <a:t>サプライチェーン領域</a:t>
          </a:r>
          <a:r>
            <a:rPr kumimoji="1" lang="ja-JP" altLang="en-US" sz="1100" b="0">
              <a:solidFill>
                <a:schemeClr val="lt1"/>
              </a:solidFill>
              <a:effectLst/>
              <a:latin typeface="+mn-lt"/>
              <a:ea typeface="+mn-ea"/>
              <a:cs typeface="+mn-cs"/>
            </a:rPr>
            <a:t>（</a:t>
          </a:r>
          <a:r>
            <a:rPr kumimoji="1" lang="en-US" altLang="ja-JP" sz="1100" b="0">
              <a:solidFill>
                <a:schemeClr val="lt1"/>
              </a:solidFill>
              <a:effectLst/>
              <a:latin typeface="+mn-lt"/>
              <a:ea typeface="+mn-ea"/>
              <a:cs typeface="+mn-cs"/>
            </a:rPr>
            <a:t>SCM</a:t>
          </a:r>
          <a:r>
            <a:rPr kumimoji="1" lang="ja-JP" altLang="en-US" sz="1100" b="0">
              <a:solidFill>
                <a:schemeClr val="lt1"/>
              </a:solidFill>
              <a:effectLst/>
              <a:latin typeface="+mn-lt"/>
              <a:ea typeface="+mn-ea"/>
              <a:cs typeface="+mn-cs"/>
            </a:rPr>
            <a:t>）</a:t>
          </a:r>
          <a:r>
            <a:rPr kumimoji="1" lang="ja-JP" altLang="ja-JP" sz="1100" b="0">
              <a:solidFill>
                <a:schemeClr val="lt1"/>
              </a:solidFill>
              <a:effectLst/>
              <a:latin typeface="+mn-lt"/>
              <a:ea typeface="+mn-ea"/>
              <a:cs typeface="+mn-cs"/>
            </a:rPr>
            <a:t>のユースケース</a:t>
          </a:r>
          <a:r>
            <a:rPr kumimoji="1" lang="ja-JP" altLang="en-US" sz="1100" b="0">
              <a:solidFill>
                <a:schemeClr val="lt1"/>
              </a:solidFill>
              <a:effectLst/>
              <a:latin typeface="+mn-lt"/>
              <a:ea typeface="+mn-ea"/>
              <a:cs typeface="+mn-cs"/>
            </a:rPr>
            <a:t>優先</a:t>
          </a:r>
          <a:endParaRPr kumimoji="1" lang="en-US" altLang="ja-JP" sz="1100" b="0">
            <a:solidFill>
              <a:schemeClr val="lt1"/>
            </a:solidFill>
            <a:effectLst/>
            <a:latin typeface="+mn-lt"/>
            <a:ea typeface="+mn-ea"/>
            <a:cs typeface="+mn-cs"/>
          </a:endParaRPr>
        </a:p>
        <a:p>
          <a:pPr algn="l"/>
          <a:endParaRPr kumimoji="1" lang="en-US" altLang="ja-JP" sz="1100" b="1">
            <a:solidFill>
              <a:schemeClr val="lt1"/>
            </a:solidFill>
            <a:effectLst/>
            <a:latin typeface="+mn-lt"/>
            <a:ea typeface="+mn-ea"/>
            <a:cs typeface="+mn-cs"/>
          </a:endParaRPr>
        </a:p>
        <a:p>
          <a:pPr algn="l"/>
          <a:r>
            <a:rPr kumimoji="1" lang="en-US" altLang="ja-JP" sz="1100" b="1">
              <a:solidFill>
                <a:schemeClr val="lt1"/>
              </a:solidFill>
              <a:effectLst/>
              <a:latin typeface="+mn-lt"/>
              <a:ea typeface="+mn-ea"/>
              <a:cs typeface="+mn-cs"/>
            </a:rPr>
            <a:t>【</a:t>
          </a:r>
          <a:r>
            <a:rPr kumimoji="1" lang="ja-JP" altLang="en-US" sz="1100" b="1">
              <a:solidFill>
                <a:schemeClr val="lt1"/>
              </a:solidFill>
              <a:effectLst/>
              <a:latin typeface="+mn-lt"/>
              <a:ea typeface="+mn-ea"/>
              <a:cs typeface="+mn-cs"/>
            </a:rPr>
            <a:t>理由</a:t>
          </a:r>
          <a:r>
            <a:rPr kumimoji="1" lang="en-US" altLang="ja-JP" sz="1100" b="1">
              <a:solidFill>
                <a:schemeClr val="lt1"/>
              </a:solidFill>
              <a:effectLst/>
              <a:latin typeface="+mn-lt"/>
              <a:ea typeface="+mn-ea"/>
              <a:cs typeface="+mn-cs"/>
            </a:rPr>
            <a:t>】</a:t>
          </a:r>
        </a:p>
        <a:p>
          <a:pPr algn="l"/>
          <a:r>
            <a:rPr kumimoji="1" lang="ja-JP" altLang="en-US" sz="1100" b="0"/>
            <a:t>●除外又は劣後させたユースケース（絞り込み）</a:t>
          </a:r>
          <a:endParaRPr kumimoji="1" lang="en-US" altLang="ja-JP" sz="1100" b="0"/>
        </a:p>
        <a:p>
          <a:pPr algn="l"/>
          <a:r>
            <a:rPr kumimoji="1" lang="ja-JP" altLang="en-US" sz="1100" b="0"/>
            <a:t>・対象企業が限られる、財務インパクト小等の観点から、</a:t>
          </a:r>
          <a:r>
            <a:rPr kumimoji="1" lang="en-US" altLang="ja-JP" sz="1100" b="0"/>
            <a:t>SCM</a:t>
          </a:r>
          <a:r>
            <a:rPr kumimoji="1" lang="ja-JP" altLang="en-US" sz="1100" b="0"/>
            <a:t>以外は</a:t>
          </a:r>
          <a:r>
            <a:rPr kumimoji="1" lang="ja-JP" altLang="ja-JP" sz="1100" b="0">
              <a:solidFill>
                <a:schemeClr val="lt1"/>
              </a:solidFill>
              <a:effectLst/>
              <a:latin typeface="+mn-lt"/>
              <a:ea typeface="+mn-ea"/>
              <a:cs typeface="+mn-cs"/>
            </a:rPr>
            <a:t>劣後</a:t>
          </a:r>
          <a:endParaRPr kumimoji="1" lang="en-US" altLang="ja-JP" sz="1100" b="0"/>
        </a:p>
        <a:p>
          <a:pPr algn="l"/>
          <a:r>
            <a:rPr kumimoji="1" lang="ja-JP" altLang="en-US" sz="1100" b="0"/>
            <a:t>●最終判断（投資効果、経営インパクト）</a:t>
          </a:r>
          <a:endParaRPr kumimoji="1" lang="en-US" altLang="ja-JP" sz="1100" b="0"/>
        </a:p>
        <a:p>
          <a:pPr algn="l"/>
          <a:r>
            <a:rPr kumimoji="1" lang="ja-JP" altLang="en-US" sz="1100"/>
            <a:t>・サプライチェーン領域のユースケースが、財務インパクト・外部データ価値・</a:t>
          </a:r>
          <a:r>
            <a:rPr kumimoji="1" lang="en-US" altLang="ja-JP" sz="1100"/>
            <a:t>AI</a:t>
          </a:r>
          <a:r>
            <a:rPr kumimoji="1" lang="ja-JP" altLang="en-US" sz="1100"/>
            <a:t>必然性の観点で効果が高い。</a:t>
          </a:r>
        </a:p>
        <a:p>
          <a:pPr algn="l"/>
          <a:r>
            <a:rPr kumimoji="1" lang="ja-JP" altLang="en-US" sz="1100"/>
            <a:t>・効果が出やすいものから着手し、共通基盤を積み上げることで、後続の開発を加速させられる点を評価した。</a:t>
          </a:r>
          <a:endParaRPr kumimoji="1" lang="en-US" altLang="ja-JP" sz="1100"/>
        </a:p>
        <a:p>
          <a:pPr algn="l"/>
          <a:r>
            <a:rPr kumimoji="1" lang="ja-JP" altLang="en-US" sz="1100"/>
            <a:t>・トータルでの想定財務インパクト</a:t>
          </a:r>
          <a:r>
            <a:rPr kumimoji="1" lang="en-US" altLang="ja-JP" sz="1100"/>
            <a:t>47</a:t>
          </a:r>
          <a:r>
            <a:rPr kumimoji="1" lang="ja-JP" altLang="en-US"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100</a:t>
          </a:r>
          <a:r>
            <a:rPr kumimoji="1" lang="ja-JP" altLang="en-US" sz="1100">
              <a:solidFill>
                <a:schemeClr val="lt1"/>
              </a:solidFill>
              <a:effectLst/>
              <a:latin typeface="+mn-lt"/>
              <a:ea typeface="+mn-ea"/>
              <a:cs typeface="+mn-cs"/>
            </a:rPr>
            <a:t>億円に対し、</a:t>
          </a:r>
          <a:r>
            <a:rPr kumimoji="1" lang="en-US" altLang="ja-JP" sz="1100">
              <a:solidFill>
                <a:schemeClr val="lt1"/>
              </a:solidFill>
              <a:effectLst/>
              <a:latin typeface="+mn-lt"/>
              <a:ea typeface="+mn-ea"/>
              <a:cs typeface="+mn-cs"/>
            </a:rPr>
            <a:t>Poc</a:t>
          </a:r>
          <a:r>
            <a:rPr kumimoji="1" lang="ja-JP" altLang="en-US" sz="1100">
              <a:solidFill>
                <a:schemeClr val="lt1"/>
              </a:solidFill>
              <a:effectLst/>
              <a:latin typeface="+mn-lt"/>
              <a:ea typeface="+mn-ea"/>
              <a:cs typeface="+mn-cs"/>
            </a:rPr>
            <a:t>投資規模は</a:t>
          </a:r>
          <a:r>
            <a:rPr kumimoji="1" lang="en-US" altLang="ja-JP" sz="1100">
              <a:solidFill>
                <a:schemeClr val="lt1"/>
              </a:solidFill>
              <a:effectLst/>
              <a:latin typeface="+mn-lt"/>
              <a:ea typeface="+mn-ea"/>
              <a:cs typeface="+mn-cs"/>
            </a:rPr>
            <a:t>2</a:t>
          </a:r>
          <a:r>
            <a:rPr kumimoji="1" lang="ja-JP" altLang="en-US" sz="1100">
              <a:solidFill>
                <a:schemeClr val="lt1"/>
              </a:solidFill>
              <a:effectLst/>
              <a:latin typeface="+mn-lt"/>
              <a:ea typeface="+mn-ea"/>
              <a:cs typeface="+mn-cs"/>
            </a:rPr>
            <a:t>年</a:t>
          </a:r>
          <a:r>
            <a:rPr kumimoji="1" lang="en-US" altLang="ja-JP" sz="1100">
              <a:solidFill>
                <a:schemeClr val="lt1"/>
              </a:solidFill>
              <a:effectLst/>
              <a:latin typeface="+mn-lt"/>
              <a:ea typeface="+mn-ea"/>
              <a:cs typeface="+mn-cs"/>
            </a:rPr>
            <a:t>9.8</a:t>
          </a:r>
          <a:r>
            <a:rPr kumimoji="1" lang="ja-JP" altLang="en-US" sz="1100">
              <a:solidFill>
                <a:schemeClr val="lt1"/>
              </a:solidFill>
              <a:effectLst/>
              <a:latin typeface="+mn-lt"/>
              <a:ea typeface="+mn-ea"/>
              <a:cs typeface="+mn-cs"/>
            </a:rPr>
            <a:t>億円、回収期間 </a:t>
          </a:r>
          <a:r>
            <a:rPr kumimoji="1" lang="en-US" altLang="ja-JP" sz="1100">
              <a:solidFill>
                <a:schemeClr val="lt1"/>
              </a:solidFill>
              <a:effectLst/>
              <a:latin typeface="+mn-lt"/>
              <a:ea typeface="+mn-ea"/>
              <a:cs typeface="+mn-cs"/>
            </a:rPr>
            <a:t>0.2</a:t>
          </a:r>
          <a:r>
            <a:rPr kumimoji="1" lang="ja-JP" altLang="en-US" sz="1100">
              <a:solidFill>
                <a:schemeClr val="lt1"/>
              </a:solidFill>
              <a:effectLst/>
              <a:latin typeface="+mn-lt"/>
              <a:ea typeface="+mn-ea"/>
              <a:cs typeface="+mn-cs"/>
            </a:rPr>
            <a:t>年、</a:t>
          </a:r>
          <a:r>
            <a:rPr kumimoji="1" lang="en-US" altLang="ja-JP" sz="1100">
              <a:solidFill>
                <a:schemeClr val="lt1"/>
              </a:solidFill>
              <a:effectLst/>
              <a:latin typeface="+mn-lt"/>
              <a:ea typeface="+mn-ea"/>
              <a:cs typeface="+mn-cs"/>
            </a:rPr>
            <a:t>ROI 500%</a:t>
          </a:r>
          <a:r>
            <a:rPr kumimoji="1" lang="ja-JP" altLang="en-US" sz="1100">
              <a:solidFill>
                <a:schemeClr val="lt1"/>
              </a:solidFill>
              <a:effectLst/>
              <a:latin typeface="+mn-lt"/>
              <a:ea typeface="+mn-ea"/>
              <a:cs typeface="+mn-cs"/>
            </a:rPr>
            <a:t>以上と経営層への訴求性も十分と判断した。</a:t>
          </a:r>
          <a:endParaRPr kumimoji="1" lang="en-US" altLang="ja-JP" sz="1100">
            <a:solidFill>
              <a:schemeClr val="lt1"/>
            </a:solidFill>
            <a:effectLst/>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1130300</xdr:colOff>
      <xdr:row>1</xdr:row>
      <xdr:rowOff>6350</xdr:rowOff>
    </xdr:from>
    <xdr:to>
      <xdr:col>9</xdr:col>
      <xdr:colOff>1263650</xdr:colOff>
      <xdr:row>8</xdr:row>
      <xdr:rowOff>82177</xdr:rowOff>
    </xdr:to>
    <xdr:sp macro="" textlink="">
      <xdr:nvSpPr>
        <xdr:cNvPr id="1065" name="テキスト ボックス 1">
          <a:extLst>
            <a:ext uri="{FF2B5EF4-FFF2-40B4-BE49-F238E27FC236}">
              <a16:creationId xmlns:a16="http://schemas.microsoft.com/office/drawing/2014/main" id="{7C9C0562-B926-B7E8-4DB1-CD93000D7A7C}"/>
            </a:ext>
          </a:extLst>
        </xdr:cNvPr>
        <xdr:cNvSpPr txBox="1"/>
      </xdr:nvSpPr>
      <xdr:spPr>
        <a:xfrm>
          <a:off x="8981888" y="208056"/>
          <a:ext cx="5676527" cy="2952003"/>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kumimoji="1" lang="en-US" altLang="ja-JP" sz="1100">
              <a:solidFill>
                <a:schemeClr val="bg1"/>
              </a:solidFill>
            </a:rPr>
            <a:t>【</a:t>
          </a:r>
          <a:r>
            <a:rPr kumimoji="1" lang="ja-JP" altLang="en-US" sz="1100">
              <a:solidFill>
                <a:schemeClr val="bg1"/>
              </a:solidFill>
            </a:rPr>
            <a:t>前提</a:t>
          </a:r>
          <a:r>
            <a:rPr kumimoji="1" lang="en-US" altLang="ja-JP" sz="1100">
              <a:solidFill>
                <a:schemeClr val="bg1"/>
              </a:solidFill>
            </a:rPr>
            <a:t>】</a:t>
          </a:r>
        </a:p>
        <a:p>
          <a:r>
            <a:rPr kumimoji="1" lang="ja-JP" altLang="en-US" sz="1100">
              <a:solidFill>
                <a:schemeClr val="bg1"/>
              </a:solidFill>
            </a:rPr>
            <a:t>・スコープ：　③代替サプライヤー探索、①通商変動影響分析、の</a:t>
          </a:r>
          <a:r>
            <a:rPr kumimoji="1" lang="en-US" altLang="ja-JP" sz="1100">
              <a:solidFill>
                <a:schemeClr val="bg1"/>
              </a:solidFill>
            </a:rPr>
            <a:t>2UC</a:t>
          </a:r>
          <a:r>
            <a:rPr kumimoji="1" lang="ja-JP" altLang="en-US" sz="1100">
              <a:solidFill>
                <a:schemeClr val="bg1"/>
              </a:solidFill>
            </a:rPr>
            <a:t>が対象</a:t>
          </a:r>
          <a:endParaRPr kumimoji="1" lang="en-US" altLang="ja-JP" sz="1100">
            <a:solidFill>
              <a:schemeClr val="bg1"/>
            </a:solidFill>
          </a:endParaRPr>
        </a:p>
        <a:p>
          <a:r>
            <a:rPr kumimoji="1" lang="ja-JP" altLang="en-US" sz="1100">
              <a:solidFill>
                <a:schemeClr val="bg1"/>
              </a:solidFill>
            </a:rPr>
            <a:t>・開発順序：　着手済の③をメインで進め、①の情報取得・分析画面を後から追加</a:t>
          </a:r>
          <a:endParaRPr kumimoji="1" lang="en-US" altLang="ja-JP" sz="1100">
            <a:solidFill>
              <a:schemeClr val="bg1"/>
            </a:solidFill>
          </a:endParaRPr>
        </a:p>
        <a:p>
          <a:r>
            <a:rPr kumimoji="1" lang="ja-JP" altLang="en-US" sz="1100">
              <a:solidFill>
                <a:schemeClr val="bg1"/>
              </a:solidFill>
            </a:rPr>
            <a:t>・マイルストーン：</a:t>
          </a:r>
          <a:r>
            <a:rPr kumimoji="1" lang="en-US" altLang="ja-JP" sz="1100">
              <a:solidFill>
                <a:schemeClr val="bg1"/>
              </a:solidFill>
            </a:rPr>
            <a:t>4</a:t>
          </a:r>
          <a:r>
            <a:rPr kumimoji="1" lang="ja-JP" altLang="en-US" sz="1100">
              <a:solidFill>
                <a:schemeClr val="bg1"/>
              </a:solidFill>
            </a:rPr>
            <a:t>月末（</a:t>
          </a:r>
          <a:r>
            <a:rPr kumimoji="1" lang="en-US" altLang="ja-JP" sz="1100">
              <a:solidFill>
                <a:schemeClr val="bg1"/>
              </a:solidFill>
            </a:rPr>
            <a:t>GW</a:t>
          </a:r>
          <a:r>
            <a:rPr kumimoji="1" lang="ja-JP" altLang="en-US" sz="1100">
              <a:solidFill>
                <a:schemeClr val="bg1"/>
              </a:solidFill>
            </a:rPr>
            <a:t>前報告）時点で、主要</a:t>
          </a:r>
          <a:r>
            <a:rPr kumimoji="1" lang="en-US" altLang="ja-JP" sz="1100">
              <a:solidFill>
                <a:schemeClr val="bg1"/>
              </a:solidFill>
            </a:rPr>
            <a:t>UI</a:t>
          </a:r>
          <a:r>
            <a:rPr kumimoji="1" lang="ja-JP" altLang="en-US" sz="1100">
              <a:solidFill>
                <a:schemeClr val="bg1"/>
              </a:solidFill>
            </a:rPr>
            <a:t>（</a:t>
          </a:r>
          <a:r>
            <a:rPr kumimoji="1" lang="en-US" altLang="ja-JP" sz="1100">
              <a:solidFill>
                <a:schemeClr val="bg1"/>
              </a:solidFill>
            </a:rPr>
            <a:t>※</a:t>
          </a:r>
          <a:r>
            <a:rPr kumimoji="1" lang="ja-JP" altLang="en-US" sz="1100">
              <a:solidFill>
                <a:schemeClr val="bg1"/>
              </a:solidFill>
            </a:rPr>
            <a:t>）のデモ実施</a:t>
          </a:r>
          <a:endParaRPr kumimoji="1" lang="en-US" altLang="ja-JP" sz="1100">
            <a:solidFill>
              <a:schemeClr val="bg1"/>
            </a:solidFill>
          </a:endParaRPr>
        </a:p>
        <a:p>
          <a:r>
            <a:rPr kumimoji="1" lang="en-US" altLang="ja-JP" sz="1100">
              <a:solidFill>
                <a:schemeClr val="bg1"/>
              </a:solidFill>
            </a:rPr>
            <a:t>※</a:t>
          </a:r>
          <a:r>
            <a:rPr kumimoji="1" lang="ja-JP" altLang="en-US" sz="1100">
              <a:solidFill>
                <a:schemeClr val="bg1"/>
              </a:solidFill>
            </a:rPr>
            <a:t>総合リスク監視マップ＋代替候補ランキング画面、</a:t>
          </a:r>
          <a:r>
            <a:rPr kumimoji="1" lang="en-US" altLang="ja-JP" sz="1100">
              <a:solidFill>
                <a:schemeClr val="bg1"/>
              </a:solidFill>
            </a:rPr>
            <a:t>What-if</a:t>
          </a:r>
          <a:r>
            <a:rPr kumimoji="1" lang="ja-JP" altLang="en-US" sz="1100">
              <a:solidFill>
                <a:schemeClr val="bg1"/>
              </a:solidFill>
            </a:rPr>
            <a:t>シミュレーション画面</a:t>
          </a:r>
          <a:endParaRPr kumimoji="1" lang="en-US" altLang="ja-JP" sz="1100">
            <a:solidFill>
              <a:schemeClr val="bg1"/>
            </a:solidFill>
          </a:endParaRPr>
        </a:p>
        <a:p>
          <a:r>
            <a:rPr kumimoji="1" lang="en-US" altLang="ja-JP" sz="1100">
              <a:solidFill>
                <a:schemeClr val="bg1"/>
              </a:solidFill>
            </a:rPr>
            <a:t>【SIC</a:t>
          </a:r>
          <a:r>
            <a:rPr kumimoji="1" lang="ja-JP" altLang="en-US" sz="1100">
              <a:solidFill>
                <a:schemeClr val="bg1"/>
              </a:solidFill>
            </a:rPr>
            <a:t>さん確認・相談事項</a:t>
          </a:r>
          <a:r>
            <a:rPr kumimoji="1" lang="en-US" altLang="ja-JP" sz="1100">
              <a:solidFill>
                <a:schemeClr val="bg1"/>
              </a:solidFill>
            </a:rPr>
            <a:t>】</a:t>
          </a:r>
        </a:p>
        <a:p>
          <a:r>
            <a:rPr kumimoji="1" lang="ja-JP" altLang="en-US" sz="1100">
              <a:solidFill>
                <a:schemeClr val="bg1"/>
              </a:solidFill>
            </a:rPr>
            <a:t>・開発要員：</a:t>
          </a:r>
          <a:r>
            <a:rPr kumimoji="1" lang="en-US" altLang="ja-JP" sz="1100">
              <a:solidFill>
                <a:schemeClr val="bg1"/>
              </a:solidFill>
            </a:rPr>
            <a:t>2</a:t>
          </a:r>
          <a:r>
            <a:rPr kumimoji="1" lang="ja-JP" altLang="en-US" sz="1100">
              <a:solidFill>
                <a:schemeClr val="bg1"/>
              </a:solidFill>
            </a:rPr>
            <a:t>人体制に増加で問題ないか？（欲を言えば更に増やせるか？）</a:t>
          </a:r>
          <a:endParaRPr kumimoji="1" lang="en-US" altLang="ja-JP" sz="1100">
            <a:solidFill>
              <a:schemeClr val="bg1"/>
            </a:solidFill>
          </a:endParaRPr>
        </a:p>
        <a:p>
          <a:r>
            <a:rPr kumimoji="1" lang="ja-JP" altLang="en-US" sz="1100">
              <a:solidFill>
                <a:schemeClr val="bg1"/>
              </a:solidFill>
            </a:rPr>
            <a:t>・開発内容：開発内容の詳細を擦り合わせしたい（主に代替アプローチの内容）</a:t>
          </a:r>
          <a:endParaRPr kumimoji="1" lang="en-US" altLang="ja-JP" sz="1100">
            <a:solidFill>
              <a:schemeClr val="bg1"/>
            </a:solidFill>
          </a:endParaRPr>
        </a:p>
        <a:p>
          <a:r>
            <a:rPr kumimoji="1" lang="ja-JP" altLang="en-US" sz="1100">
              <a:solidFill>
                <a:schemeClr val="bg1"/>
              </a:solidFill>
            </a:rPr>
            <a:t>・工数：記載されている工数が妥当どうか確認したい</a:t>
          </a:r>
          <a:br>
            <a:rPr kumimoji="1" lang="en-US" altLang="ja-JP" sz="1100">
              <a:solidFill>
                <a:schemeClr val="bg1"/>
              </a:solidFill>
            </a:rPr>
          </a:br>
          <a:br>
            <a:rPr kumimoji="1" lang="en-US" altLang="ja-JP" sz="1100">
              <a:solidFill>
                <a:schemeClr val="bg1"/>
              </a:solidFill>
            </a:rPr>
          </a:br>
          <a:r>
            <a:rPr kumimoji="1" lang="en-US" altLang="ja-JP" sz="1100">
              <a:solidFill>
                <a:schemeClr val="bg1"/>
              </a:solidFill>
            </a:rPr>
            <a:t>【</a:t>
          </a:r>
          <a:r>
            <a:rPr kumimoji="1" lang="ja-JP" altLang="en-US" sz="1100">
              <a:solidFill>
                <a:schemeClr val="bg1"/>
              </a:solidFill>
            </a:rPr>
            <a:t>参照シート</a:t>
          </a:r>
          <a:r>
            <a:rPr kumimoji="1" lang="en-US" altLang="ja-JP" sz="1100">
              <a:solidFill>
                <a:schemeClr val="bg1"/>
              </a:solidFill>
            </a:rPr>
            <a:t>】</a:t>
          </a:r>
        </a:p>
        <a:p>
          <a:r>
            <a:rPr kumimoji="1" lang="ja-JP" altLang="en-US" sz="1100">
              <a:solidFill>
                <a:schemeClr val="bg1"/>
              </a:solidFill>
            </a:rPr>
            <a:t>・「ユースケース」：ユースケースの概要を記載</a:t>
          </a:r>
          <a:endParaRPr kumimoji="1" lang="en-US" altLang="ja-JP" sz="1100">
            <a:solidFill>
              <a:schemeClr val="bg1"/>
            </a:solidFill>
          </a:endParaRPr>
        </a:p>
      </xdr:txBody>
    </xdr:sp>
    <xdr:clientData/>
  </xdr:twoCellAnchor>
  <xdr:twoCellAnchor>
    <xdr:from>
      <xdr:col>0</xdr:col>
      <xdr:colOff>0</xdr:colOff>
      <xdr:row>3</xdr:row>
      <xdr:rowOff>755650</xdr:rowOff>
    </xdr:from>
    <xdr:to>
      <xdr:col>6</xdr:col>
      <xdr:colOff>425450</xdr:colOff>
      <xdr:row>4</xdr:row>
      <xdr:rowOff>0</xdr:rowOff>
    </xdr:to>
    <xdr:cxnSp macro="">
      <xdr:nvCxnSpPr>
        <xdr:cNvPr id="1055" name="直線コネクタ 1046">
          <a:extLst>
            <a:ext uri="{FF2B5EF4-FFF2-40B4-BE49-F238E27FC236}">
              <a16:creationId xmlns:a16="http://schemas.microsoft.com/office/drawing/2014/main" id="{FC72CA9F-3827-3860-DA81-439FDCC7EC8E}"/>
            </a:ext>
          </a:extLst>
        </xdr:cNvPr>
        <xdr:cNvCxnSpPr/>
      </xdr:nvCxnSpPr>
      <xdr:spPr>
        <a:xfrm flipV="1">
          <a:off x="0" y="1720850"/>
          <a:ext cx="8280400" cy="635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119531</xdr:colOff>
      <xdr:row>3</xdr:row>
      <xdr:rowOff>224118</xdr:rowOff>
    </xdr:from>
    <xdr:to>
      <xdr:col>6</xdr:col>
      <xdr:colOff>717550</xdr:colOff>
      <xdr:row>3</xdr:row>
      <xdr:rowOff>567765</xdr:rowOff>
    </xdr:to>
    <xdr:sp macro="" textlink="">
      <xdr:nvSpPr>
        <xdr:cNvPr id="1059" name="吹き出し: 角を丸めた四角形 1053">
          <a:extLst>
            <a:ext uri="{FF2B5EF4-FFF2-40B4-BE49-F238E27FC236}">
              <a16:creationId xmlns:a16="http://schemas.microsoft.com/office/drawing/2014/main" id="{AF257714-47DF-0D3C-3092-611FD013E561}"/>
            </a:ext>
          </a:extLst>
        </xdr:cNvPr>
        <xdr:cNvSpPr/>
      </xdr:nvSpPr>
      <xdr:spPr>
        <a:xfrm>
          <a:off x="7974481" y="1189318"/>
          <a:ext cx="598019" cy="343647"/>
        </a:xfrm>
        <a:prstGeom prst="wedgeRoundRectCallout">
          <a:avLst>
            <a:gd name="adj1" fmla="val -60833"/>
            <a:gd name="adj2" fmla="val 9583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4</a:t>
          </a:r>
          <a:r>
            <a:rPr kumimoji="1" lang="ja-JP" altLang="en-US" sz="1100"/>
            <a:t>月末</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17</xdr:col>
      <xdr:colOff>299326</xdr:colOff>
      <xdr:row>28</xdr:row>
      <xdr:rowOff>72435</xdr:rowOff>
    </xdr:to>
    <xdr:pic>
      <xdr:nvPicPr>
        <xdr:cNvPr id="2" name="図 1">
          <a:extLst>
            <a:ext uri="{FF2B5EF4-FFF2-40B4-BE49-F238E27FC236}">
              <a16:creationId xmlns:a16="http://schemas.microsoft.com/office/drawing/2014/main" id="{63C461B9-D06E-B290-7EB1-58F9007CFD6A}"/>
            </a:ext>
          </a:extLst>
        </xdr:cNvPr>
        <xdr:cNvPicPr>
          <a:picLocks noChangeAspect="1"/>
        </xdr:cNvPicPr>
      </xdr:nvPicPr>
      <xdr:blipFill>
        <a:blip xmlns:r="http://schemas.openxmlformats.org/officeDocument/2006/relationships" r:embed="rId1"/>
        <a:stretch>
          <a:fillRect/>
        </a:stretch>
      </xdr:blipFill>
      <xdr:spPr>
        <a:xfrm>
          <a:off x="0" y="685800"/>
          <a:ext cx="11957926" cy="5073060"/>
        </a:xfrm>
        <a:prstGeom prst="rect">
          <a:avLst/>
        </a:prstGeom>
      </xdr:spPr>
    </xdr:pic>
    <xdr:clientData/>
  </xdr:twoCellAnchor>
  <xdr:twoCellAnchor editAs="oneCell">
    <xdr:from>
      <xdr:col>0</xdr:col>
      <xdr:colOff>0</xdr:colOff>
      <xdr:row>27</xdr:row>
      <xdr:rowOff>0</xdr:rowOff>
    </xdr:from>
    <xdr:to>
      <xdr:col>17</xdr:col>
      <xdr:colOff>378393</xdr:colOff>
      <xdr:row>50</xdr:row>
      <xdr:rowOff>160339</xdr:rowOff>
    </xdr:to>
    <xdr:pic>
      <xdr:nvPicPr>
        <xdr:cNvPr id="3" name="図 2">
          <a:extLst>
            <a:ext uri="{FF2B5EF4-FFF2-40B4-BE49-F238E27FC236}">
              <a16:creationId xmlns:a16="http://schemas.microsoft.com/office/drawing/2014/main" id="{85F19FAA-4307-CAD3-FAEC-B16F68713243}"/>
            </a:ext>
          </a:extLst>
        </xdr:cNvPr>
        <xdr:cNvPicPr>
          <a:picLocks noChangeAspect="1"/>
        </xdr:cNvPicPr>
      </xdr:nvPicPr>
      <xdr:blipFill>
        <a:blip xmlns:r="http://schemas.openxmlformats.org/officeDocument/2006/relationships" r:embed="rId2"/>
        <a:srcRect t="6769"/>
        <a:stretch>
          <a:fillRect/>
        </a:stretch>
      </xdr:blipFill>
      <xdr:spPr>
        <a:xfrm>
          <a:off x="0" y="6172200"/>
          <a:ext cx="12036993" cy="476091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jamin Taes" refreshedDate="46085.646344907407" createdVersion="8" refreshedVersion="8" minRefreshableVersion="3" recordCount="63" xr:uid="{B3CD73FE-AC24-449B-B733-E3EBF0E5A559}">
  <cacheSource type="worksheet">
    <worksheetSource name="テーブル1"/>
  </cacheSource>
  <cacheFields count="11">
    <cacheField name="#" numFmtId="0">
      <sharedItems containsSemiMixedTypes="0" containsString="0" containsNumber="1" containsInteger="1" minValue="1" maxValue="63"/>
    </cacheField>
    <cacheField name="情報カテゴリ" numFmtId="0">
      <sharedItems count="3">
        <s v="ビジネス"/>
        <s v="技術(共通)"/>
        <s v="事例"/>
      </sharedItems>
    </cacheField>
    <cacheField name="タイトル" numFmtId="0">
      <sharedItems/>
    </cacheField>
    <cacheField name="要約" numFmtId="0">
      <sharedItems longText="1"/>
    </cacheField>
    <cacheField name="記事日付" numFmtId="14">
      <sharedItems containsDate="1" containsBlank="1" containsMixedTypes="1" minDate="2019-08-05T00:00:00" maxDate="2026-02-25T00:00:00"/>
    </cacheField>
    <cacheField name="情報源カテゴリ" numFmtId="0">
      <sharedItems count="6">
        <s v="コンサル"/>
        <s v="政府"/>
        <s v="学術・研究機関"/>
        <s v="ビジネスメディア"/>
        <s v="SIer・ベンダ"/>
        <s v="シンクタンク"/>
      </sharedItems>
    </cacheField>
    <cacheField name="情報源" numFmtId="0">
      <sharedItems/>
    </cacheField>
    <cacheField name="URL" numFmtId="0">
      <sharedItems/>
    </cacheField>
    <cacheField name="記入者" numFmtId="0">
      <sharedItems/>
    </cacheField>
    <cacheField name="記入日" numFmtId="14">
      <sharedItems containsSemiMixedTypes="0" containsNonDate="0" containsDate="1" containsString="0" minDate="2026-03-02T00:00:00" maxDate="2026-03-04T00:00:00"/>
    </cacheField>
    <cacheField name="備考"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n v="1"/>
    <x v="0"/>
    <s v="データ活用とAIで切り拓く日本の消費財・食品飲料業界の次の一手"/>
    <s v="日本の消費財メーカーは、グローバル企業と比較してAIやデータの現場での活用に依然として課題があり、AI人材やAIリテラシーに大きな差がある。ERPや特売情報など精度の高いデータを活用して、需要予測には予測モデル、PSIや需給計画には数理最適化を組み合わせた「予測駆動型のSCM変革」への取り組みを推奨。"/>
    <d v="2026-02-05T00:00:00"/>
    <x v="0"/>
    <s v="PwC"/>
    <s v="https://www.pwc.com/jp/ja/knowledge/column/dataanalytics/df-for-consumer-products.html"/>
    <s v="宮川"/>
    <d v="2026-03-03T00:00:00"/>
    <m/>
  </r>
  <r>
    <n v="2"/>
    <x v="0"/>
    <s v="企業の成長エンジンとしての「データ利活用」"/>
    <s v="デジタル化で顧客行動が多様化し、所有から利用へのシフトやP2P取引が拡大。企業はビジネスモデルの再設計を迫られ、成功の鍵は「データ」にある。_x000a_データドリブン経営は主流化したが、蓄積データの具体的活用は模索中。成否はデータから示唆を引き出し施策化する解析力と、分析人材×ビジネス人材の連携にかかる。_x000a_顧客育成には属性だけでなく、多接点の行動データで多面的に顧客像を把握し、優先セグメントや介入タイミングを現場知見で判断することが重要。_x000a_深い顧客理解は価値提供と学習の好循環を生み、感動体験の拡散が新規獲得と成長を後押しする。_x000a_早期のデータドリブン化ほど効果が高い。PwCはデータ資産調査と行動ドライバー分析による勝ち筋特定、成長戦略と施策実行の伴走、デジタル人材の可視化・育成支援を提供。"/>
    <s v="n/a"/>
    <x v="0"/>
    <s v="PwC"/>
    <s v="https://www.pwc.com/jp/ja/knowledge/column/dataanalytics/data-utlization.html"/>
    <s v="濱"/>
    <d v="2026-03-02T00:00:00"/>
    <m/>
  </r>
  <r>
    <n v="3"/>
    <x v="1"/>
    <s v="テクノロジービジョン2024 人間性を組み込む"/>
    <s v="「Human by Design」をテーマに、AIが人間中心に進化する4つのトレンドを提示。生成AIは検索からナレッジグラフを活用した対話型情報アクセスへと変革し、AIエージェントの自律化、空間コンピューティングの拡大、人体インターフェース技術の進化が企業と社会を再定義する"/>
    <d v="2024-01-08T00:00:00"/>
    <x v="0"/>
    <s v="Accenture"/>
    <s v="https://www.accenture.com/jp-ja/insights/technology/technology-trends-2024"/>
    <s v="宮川"/>
    <d v="2026-03-03T00:00:00"/>
    <s v="https://www.accenture.com/content/dam/accenture/final/accenture-com/document-2/Accenture-Tech-Vision-2024.pdf"/>
  </r>
  <r>
    <n v="4"/>
    <x v="0"/>
    <s v="The Challenges and Opportunities Facing Small Businesses Right Now"/>
    <s v="中小企業の主課題はインフレと供給網混乱、資金繰り・金利、人材確保、規制対応、デジタル/サイバーの遅れ。打ち手はデジタル化・自動化、オンライン集客、仕入先分散、キャッシュ管理、支援制度活用、柔軟な雇用。"/>
    <d v="2025-09-29T00:00:00"/>
    <x v="1"/>
    <s v="U.S. Chamber of Commerce"/>
    <s v="https://www.uschamber.com/co/start/strategy/small-business-challenges-and-opportunities"/>
    <s v="ベンヤミン"/>
    <d v="2026-03-03T00:00:00"/>
    <m/>
  </r>
  <r>
    <n v="5"/>
    <x v="0"/>
    <s v="The biggest challenges facing businesses in 2026"/>
    <s v="2026年の企業課題は、AIの破壊的変化とその不確実性、ネットゼロ・ESG対応、地政学リスク、サイバー・データ保護、信頼維持、需要変化への迅速適応。"/>
    <d v="2026-01-02T00:00:00"/>
    <x v="2"/>
    <s v="Warwick Business School (University of Warwick)"/>
    <s v="https://www.wbs.ac.uk/news/core-biggest-challenges-businesses-2026/#:~:text=1%20Disruption%20created%20by%20AI,how%20unpredictable%20the%20consequences%20are."/>
    <s v="ベンヤミン"/>
    <d v="2026-03-03T00:00:00"/>
    <m/>
  </r>
  <r>
    <n v="6"/>
    <x v="0"/>
    <s v="The Biggest Challenges And Threats Facing Business Executives In 2026"/>
    <s v="2026年の主要脅威は、AIの破壊的変化と規制、サイバー攻撃、地政学・供給網、インフレ等の景気不安、人材難、ESG対応、誤情報とプライバシー規制。"/>
    <d v="2026-01-15T00:00:00"/>
    <x v="3"/>
    <s v="Forbes"/>
    <s v="https://www.forbes.com/sites/edwardsegal/2026/01/15/the-biggest-challenges-and-threats-facing-business-executives-in-2026/"/>
    <s v="ベンヤミン"/>
    <d v="2026-03-03T00:00:00"/>
    <m/>
  </r>
  <r>
    <n v="7"/>
    <x v="0"/>
    <s v="PwC’s 29th Global CEO Survey"/>
    <s v="PwCの重点課題は、AI・デジタル変革、サイバー、気候/ネットゼロ、地政学・規制、成長戦略・M&amp;A、サプライチェーン、税務、信頼と報告、人材の未来。"/>
    <s v="n/a"/>
    <x v="0"/>
    <s v="PwC"/>
    <s v="https://www.pwc.com/gx/en/issues.html"/>
    <s v="ベンヤミン"/>
    <d v="2026-03-03T00:00:00"/>
    <m/>
  </r>
  <r>
    <n v="8"/>
    <x v="0"/>
    <s v="18 Challenges the Manufacturing Industry Faces in 2025"/>
    <s v="製造業の主要課題は供給網混乱と原材料高、需要予測・在庫・生産計画の精度、人手不足と技能ギャップ、品質・コンプラ、サイバー、レガシー脱却とERP/自動化のROI、サステナ対応。"/>
    <d v="2025-04-21T00:00:00"/>
    <x v="4"/>
    <s v="Oracle"/>
    <s v="https://www.netsuite.com/portal/resource/articles/erp/manufacturing-industry-challenges.shtml"/>
    <s v="ベンヤミン"/>
    <d v="2026-03-03T00:00:00"/>
    <m/>
  </r>
  <r>
    <n v="9"/>
    <x v="0"/>
    <s v="The 7 Biggest Business Challenges Every Company Is Facing In 2023"/>
    <s v="2023年の企業課題は、インフレ・不確実性、供給網混乱、デジタル/AIへの対応、サイバーとプライバシー、人材不足、顧客体験の高度化、サステナ・ESG。"/>
    <d v="2022-11-27T00:00:00"/>
    <x v="3"/>
    <s v="LinkedIn"/>
    <s v="https://www.linkedin.com/pulse/7-biggest-business-challenges-every-company-facing-2023-bernard-marr"/>
    <s v="ベンヤミン"/>
    <d v="2026-03-03T00:00:00"/>
    <m/>
  </r>
  <r>
    <n v="10"/>
    <x v="0"/>
    <s v="Inside the 22 Biggest Business Challenges Holding Companies Back in 2025"/>
    <s v="企業が直面する20の課題を整理。景気不安・インフレ、競争激化、DX/AI、サイバー、供給網、資金繰り・調達、人材獲得・定着、規制、顧客獲得・CX、イノベーション、評判、ESG。"/>
    <s v="n/a"/>
    <x v="3"/>
    <s v="The Enterprise World"/>
    <s v="https://theenterpriseworld.com/the-20-biggest-business-challenges/"/>
    <s v="ベンヤミン"/>
    <d v="2026-03-03T00:00:00"/>
    <m/>
  </r>
  <r>
    <n v="11"/>
    <x v="1"/>
    <s v="【自然言語でデータを分析し、ワンクリックで即座に可視化】"/>
    <s v="自然言語で質問すると即時に可視化・分析してくれるAI搭載のデータ分析サービスを紹介し、BIとAIエージェントの融合事例を示している。 ​"/>
    <d v="2026-02-24T00:00:00"/>
    <x v="4"/>
    <s v="セプテーニ"/>
    <s v="https://www.septeni-holdings.co.jp/news/release/2026/02014188.html"/>
    <s v="宮川"/>
    <d v="2026-03-03T00:00:00"/>
    <m/>
  </r>
  <r>
    <n v="12"/>
    <x v="1"/>
    <s v="データウェアハウスのメリットとは？デメリットや他ツールとの違いも解説"/>
    <s v="DWH導入のメリット・デメリットと、CDP・DMP等との違いを整理し、現代ビジネスにおけるDWHの役割と活用ポイントを説明している。 ​"/>
    <d v="2026-02-20T00:00:00"/>
    <x v="4"/>
    <s v="GENIEE’s library"/>
    <s v="https://geniee.co.jp/media/cdp/dwhmerit/?link=post_list&amp;prev=_media_ebook_"/>
    <s v="宮川"/>
    <d v="2026-03-03T00:00:00"/>
    <m/>
  </r>
  <r>
    <n v="13"/>
    <x v="1"/>
    <s v="CDP、データレイクハウスの違いと国内主要プレイヤーの比較・紹介"/>
    <s v="CDP、DWH、データレイク、データレイクハウスの役割の違いと活用シナリオ、国内主要プレイヤーを比較しながら解説している。 ​"/>
    <d v="2025-12-04T00:00:00"/>
    <x v="4"/>
    <s v="GENIEE’s library"/>
    <s v="https://geniee.co.jp/media/cdp/dwh_cdp_datalakehouse/"/>
    <s v="宮川"/>
    <d v="2026-03-03T00:00:00"/>
    <m/>
  </r>
  <r>
    <n v="14"/>
    <x v="1"/>
    <s v="2026年版： BIツールのトップ 17"/>
    <s v="2026年時点での主要BIツールを紹介し、データウェアハウスとの連携やクラウド基盤上でのデータ統合・可視化の重要性を解説している。 ​"/>
    <d v="2026-01-01T00:00:00"/>
    <x v="4"/>
    <s v="Integrate.io"/>
    <s v="https://www.integrate.io/jp/blog/top-business-intelligence-tools-ja/"/>
    <s v="宮川"/>
    <d v="2026-03-03T00:00:00"/>
    <m/>
  </r>
  <r>
    <n v="15"/>
    <x v="1"/>
    <s v="【2026年最新比較表あり】おすすめDWH（データウェアハウス）比較16選！"/>
    <s v="主要DWH製品（クラウド中心）の比較表と選定ポイントを提示し、BIやMAとの連携観点から解説している。 ​"/>
    <d v="2026-01-03T00:00:00"/>
    <x v="4"/>
    <s v="ネクストSFA"/>
    <s v="https://next-sfa.jp/journal/dwh/dwh-comparison/"/>
    <s v="宮川"/>
    <d v="2026-03-03T00:00:00"/>
    <m/>
  </r>
  <r>
    <n v="16"/>
    <x v="1"/>
    <s v="【2025年】DWH(データウェアハウス)のおすすめサービス"/>
    <s v="国内で利用可能なDWHサービスを比較し、機能・価格・用途別の特徴を整理している。DWH選定の実務的な参考情報となる。 ​"/>
    <s v="n/a"/>
    <x v="4"/>
    <s v="BOXIL"/>
    <s v="https://boxil.jp/sc-dwh/"/>
    <s v="宮川"/>
    <d v="2026-03-03T00:00:00"/>
    <m/>
  </r>
  <r>
    <n v="17"/>
    <x v="1"/>
    <s v="生成AIの効果的な活用とDWH環境の重要性：ビジネスの成長戦略"/>
    <s v="生成AIを業務で活用する際、DWHによるデータ統合・品質確保が不可欠であることを解説し、AI×DWHの具体的ユースケースを紹介している。 ​"/>
    <s v="n/a"/>
    <x v="0"/>
    <s v="UCK inc."/>
    <s v="https://uck-inc.jp/uck-blog/it_tech/7004/"/>
    <s v="宮川"/>
    <d v="2026-03-03T00:00:00"/>
    <m/>
  </r>
  <r>
    <n v="18"/>
    <x v="0"/>
    <s v="データウェアハウス市場"/>
    <s v="世界のデータウェアハウス市場規模・成長予測を示し、AI・ML連携やクラウドDWHの普及、ビジネスインテリジェンス需要の高まりといったトレンドを整理している。 ​"/>
    <d v="2025-09-01T00:00:00"/>
    <x v="0"/>
    <s v="Global Information"/>
    <s v="https://www.gii.co.jp/report/imarc1819878-data-warehousing-market-report-by-offering-data.html"/>
    <s v="宮川"/>
    <d v="2026-03-03T00:00:00"/>
    <s v="有料レポート"/>
  </r>
  <r>
    <n v="19"/>
    <x v="1"/>
    <s v="データウェアハウス(DWH)の構築法と最新トレンドまでまとめて解説"/>
    <s v="DWHの基本構成、クラウドDWH、データレイク／レイクハウスなどの最新トレンド、BIやAIとの連携について包括的に解説している。 ​"/>
    <d v="2024-10-30T00:00:00"/>
    <x v="4"/>
    <s v="Domo"/>
    <s v="https://solution.ndisol.jp/domo/blog/bi-dwh-construction-vol-56"/>
    <s v="宮川"/>
    <d v="2026-03-03T00:00:00"/>
    <m/>
  </r>
  <r>
    <n v="20"/>
    <x v="1"/>
    <s v="MCPを利用したAIエージェントの検索精度を高める、ベクトル検索の実装戦略"/>
    <s v="生成AIの回答精度を高める手法として、従来のベクトル検索に「ナレッジグラフ」を組み合わせる技術が注目されています。データの意味や関係性をグラフ構造で保持することで、情報の断片化を防ぎ、文脈を汲み取った高度な検索が可能になります。これにより、複雑な社内情報の活用など、より正確で信頼性の高いRAGの構築が期待されています。"/>
    <d v="2025-10-23T00:00:00"/>
    <x v="3"/>
    <s v="日経クロステック"/>
    <s v="https://xtech.nikkei.com/atcl/nxt/column/18/03242/101600009/"/>
    <s v="宮川"/>
    <d v="2026-03-03T00:00:00"/>
    <m/>
  </r>
  <r>
    <n v="21"/>
    <x v="1"/>
    <s v="関係性を基にデータを活用、グラフデータベースの設計と運用"/>
    <s v="日経クロステックの記事では、生成AIの回答精度を高める「RAG」の進化が解説されています。従来のベクトル検索による情報の断片化という課題を解決するため、データ間の関係性を構造化する「ナレッジグラフ」を組み合わせる手法が登場。文脈や関連情報をより正確に捉えた高度な回答生成が可能になると期待されています。"/>
    <d v="2025-04-03T00:00:00"/>
    <x v="3"/>
    <s v="日経クロステック"/>
    <s v="https://xtech.nikkei.com/atcl/nxt/column/18/03004/033100011/"/>
    <s v="宮川"/>
    <d v="2026-03-03T00:00:00"/>
    <m/>
  </r>
  <r>
    <n v="22"/>
    <x v="1"/>
    <s v="ナレッジグラフとは？特徴や作り方、活用法をわかりやすく解説"/>
    <s v="ナレッジグラフは、多様な知識を体系的に連結し、ネットワーク構造で表現する技術です。自然文や音声等の非構造化データを機械処理可能にすることで、高度な情報検索や意思決定支援を実現します。専門知識をモデル化し、データ間の関係性を明示的に解析できるため、業務の自動化やプロセス最適化に大きな価値をもたらします。"/>
    <d v="2024-03-25T00:00:00"/>
    <x v="2"/>
    <s v="NTT"/>
    <s v="https://www.rd.ntt/se/media/article/0025.html"/>
    <s v="宮川"/>
    <d v="2026-03-03T00:00:00"/>
    <m/>
  </r>
  <r>
    <n v="23"/>
    <x v="1"/>
    <s v="SAP: SAP Business Data Cloud と AWS サービスを活用した統合データ戦略"/>
    <s v="SAP と non-SAP のデータを効果的に統合し、ビジネスインサイトを最大限に活用することは、データを活かした企業運営の重要な要素となっています。本セッションでは、SAP Business Data Cloud と AWS のサービスを連携させた統合データ戦略の構築方法を紹介します。さらに、Amazon Q in QuickSight を活用した生成 AI 支援のデータ分析手法についても説明します。"/>
    <d v="2025-10-07T00:00:00"/>
    <x v="4"/>
    <s v="AWS Japan"/>
    <s v="https://www.youtube.com/watch?v=vjd40by0ntA"/>
    <s v="宮川"/>
    <d v="2026-03-03T00:00:00"/>
    <m/>
  </r>
  <r>
    <n v="24"/>
    <x v="1"/>
    <s v="データレイクにライフサイエンスの知識グラフを構築する"/>
    <s v="ライフサイエンス分野では、膨大な研究データや文献を統合し、新たな知見を導き出すために「ナレッジグラフ」の活用が進んでいます。Delta Lake上に構築することで、散在するデータの意味情報を構造化し、エンティティ間の隠れた関係性の発見が可能になります。これにより、創薬や治験デザインの最適化を加速させる高度な分析基盤が実現します。"/>
    <d v="2023-01-31T00:00:00"/>
    <x v="4"/>
    <s v="databricks"/>
    <s v="https://www.databricks.com/jp/blog/2023/01/26/building-life-sciences-knowledge-graph-data-lake.html"/>
    <s v="宮川"/>
    <d v="2026-03-03T00:00:00"/>
    <m/>
  </r>
  <r>
    <n v="25"/>
    <x v="1"/>
    <s v="SAP S/4HANAデータ分析・活用"/>
    <s v="TISは、SAP Business Data Cloudと独自のノウハウを組み合わせ、高度なデータ利活用を実現します。ナレッジグラフによりAIが複雑なデータ構造を自律的に理解・解釈可能となるため、DWH構築の工数を削減しつつ、精度の高い予測分析や迅速な意思決定を支援し、データドリブン経営の内製化を促進します。"/>
    <s v="n/a"/>
    <x v="0"/>
    <s v="TIS"/>
    <s v="https://www.tis.jp/service_solution/tis-sap-solution/data-utilization/"/>
    <s v="宮川"/>
    <d v="2026-03-03T00:00:00"/>
    <m/>
  </r>
  <r>
    <n v="26"/>
    <x v="2"/>
    <s v="生成AIで業務効率化、経済データ活用が意思決定を変える"/>
    <s v="日本経済新聞社が提供する法人向け生成AI「NIKKEI KAI」を通じ、経済データや企業データを活用した市場分析や企業調査の効率化を紹介。データ利活用が企画・調査業務を変革する姿を描く。"/>
    <d v="2025-07-04T00:00:00"/>
    <x v="3"/>
    <s v="日経新聞"/>
    <s v="https://nkbb.nikkei.co.jp/kai/contents/newspaper-specialfeature-3/"/>
    <s v="濱"/>
    <d v="2026-03-02T00:00:00"/>
    <m/>
  </r>
  <r>
    <n v="27"/>
    <x v="2"/>
    <s v="納期交渉や発注の判断を自動化、人も時間も大幅に削減"/>
    <s v="富士通はある電材メーカーにおいて、国内外に分散していた49ものシステムを統合した 。各データの関係性をグラフ構造で示すナレッジグラフ化によって在庫状況を可視化し、AIが欠品リスクなどを判断する仕組みを構築した 。さらに自律的なAIエージェントの導入により、部品発注に関わる人員を従来の4分の1に削減できる見込みだ 。"/>
    <d v="2026-01-05T00:00:00"/>
    <x v="3"/>
    <s v="日経クロステック"/>
    <s v="https://xtech.nikkei.com/atcl/nxt/mag/nmc/18/00182/00005/"/>
    <s v="宮川"/>
    <d v="2026-03-03T00:00:00"/>
    <s v="有料記事（一部参照可能）"/>
  </r>
  <r>
    <n v="28"/>
    <x v="2"/>
    <s v="チャットで聞けば故障対応も一目瞭然、外国人への技能継承も視野に"/>
    <s v="日立製作所やダイキン工業は、AIエージェントを活用した設備保全と技能継承の取り組みを進めている。日立は、現場の3D映像に図面や熟練者の知見を統合したメタバース空間を構築した 。作業者がチャットで質問すると、AIがナレッジグラフ化された情報を基に、操作すべき部位や手順を仮想空間上に可視化して提示する 。これにより、非熟練者の業務遂行能力が約3割向上した 。ダイキンも同様の仕組みを導入し、国内外の拠点で故障診断を自動化している 。多言語対応のAIが10秒以内に原因と対策を回答することで、熟練者が少ない海外拠点へのスムーズな技能継承を目指している 。"/>
    <d v="2026-01-05T00:00:00"/>
    <x v="3"/>
    <s v="日経クロステック"/>
    <s v="https://xtech.nikkei.com/atcl/nxt/mag/nmc/18/00182/00003/"/>
    <s v="宮川"/>
    <d v="2026-03-03T00:00:00"/>
    <s v="有料記事（一部参照可能）"/>
  </r>
  <r>
    <n v="29"/>
    <x v="2"/>
    <s v="AIエージェントを軸に、領域拡大狙うクアルコム"/>
    <s v="米Qualcomm（クアルコム）社は、ユーザーの意図や個性を理解し、作業を支援・代行するAIエージェントを軸とした事業モデルへの転換を狙っている 。具体的には、音声や会話からユーザーの個性を反映したナレッジグラフを構築し、パーソナルなタスク代行を実現する機能を開発した 。また、UIとしての利便性を高めるため、NPUの強化や2ビット整数演算（INT2）への対応により、オンデバイスでのAI処理を高速化させている 。さらに、異なるOSやメーカーの端末間でシームレスに連携し、最適なAI処理を分担する通信技術「Snapdragon Seamless」を展開し、AIエージェント中心の水平型エコシステムの覇権を目指している 。"/>
    <d v="2025-12-19T00:00:00"/>
    <x v="3"/>
    <s v="日経クロステック"/>
    <s v="https://xtech.nikkei.com/atcl/nxt/mag/ne/18/00007/00317/"/>
    <s v="宮川"/>
    <d v="2026-03-03T00:00:00"/>
    <s v="有料記事（一部参照可能）"/>
  </r>
  <r>
    <n v="30"/>
    <x v="2"/>
    <s v="富士通のAIエージェント、部品調達の最適化で発注人材4分の1に削減へ"/>
    <s v="富士通や日立、ダイキン等のAIエージェント活用事例をまとめた本記事群は、点在する社内データや熟練者の知見をグラフ構造で整理するナレッジグラフを構築・活用する重要性を説いている 。この高度なデータ基盤により、AIが在庫管理や設備保守の判断を自律的に支援・代行することが可能となった 。結果として、ある電材メーカーでは部品発注に関わる人材を従来の4分の1に削減できる見通しが立ち、保守現場では非熟練者の業務効率が約3割向上するなど、製造業のDXにおいて劇的な成果を上げている 。"/>
    <d v="2025-12-04T00:00:00"/>
    <x v="3"/>
    <s v="日経クロステック"/>
    <s v="https://xtech.nikkei.com/atcl/nxt/column/18/03393/120100004/"/>
    <s v="宮川"/>
    <d v="2026-03-03T00:00:00"/>
    <s v="有料記事（一部参照可能）"/>
  </r>
  <r>
    <n v="31"/>
    <x v="2"/>
    <s v="新機種の急所を社内のBOMなどから抽出、富士通らがベテランのように検索するAI"/>
    <s v="富士通とThingsは製造業向けの不具合原因分析AIシステムを共同開発している。同システムは、過去の不具合報告書などのテキスト情報をLLMで構造化したナレッジグラフ（KG）と、製品構成データであるBOM（部品表）を組み合わせた技術である 。従来、過去の類似事例を特定するにはベテラン技術者の経験や知識が必要であったが、BOM情報を文章化してナレッジグラフに統合することで、機種や部門をまたいだ類似不具合の自動抽出を可能にした 。これにより、ユーザーに専門知識がなくても、企業内に蓄積された膨大な過去データを活用して、新機種の潜在的な問題（急所）を的確に把握し、迅速な原因究明が行えるようになる 。"/>
    <d v="2025-05-30T00:00:00"/>
    <x v="3"/>
    <s v="日経クロステック"/>
    <s v="https://xtech.nikkei.com/atcl/nxt/mag/nmc/18/00012/00353/"/>
    <s v="宮川"/>
    <d v="2026-03-03T00:00:00"/>
    <s v="有料記事（一部参照可能）"/>
  </r>
  <r>
    <n v="32"/>
    <x v="2"/>
    <s v="ダイキンと日立、設備故障の原因・対策を回答するAI　保全の生産性向上"/>
    <s v="日立製作所は、生成AIとナレッジグラフを組み合わせ、企業の膨大な内部データから根拠に基づいた回答を導く技術を開発しました。データの相関関係を構造化したグラフを活用することで、従来のLLMで課題だった情報の欠落や誤回答（ハルシネーション）を抑制し、業務の専門性に即した高精度な活用を実現します。"/>
    <d v="2025-05-01T00:00:00"/>
    <x v="3"/>
    <s v="日経クロステック"/>
    <s v="https://xtech.nikkei.com/atcl/nxt/news/24/02449/"/>
    <s v="宮川"/>
    <d v="2026-03-03T00:00:00"/>
    <s v="有料記事（一部参照可能）"/>
  </r>
  <r>
    <n v="33"/>
    <x v="2"/>
    <s v="NEC、多種多様なデータの意味を推定するAI技術「データ意味理解技術」を開発"/>
    <s v="NECは、部門や業種を跨ぐデータ統合において、表記揺れや構造の違いにより専門家の手作業に多大な時間を要する課題を解決するため「データ意味理解技術」を開発しました。数値の統計傾向やナレッジグラフからデータの意味をAIが自動推定。統合作業を劇的に高速化し、分野を跨いだ迅速なデータ活用を可能にします。"/>
    <d v="2019-08-05T00:00:00"/>
    <x v="4"/>
    <s v="NEC"/>
    <s v="https://jpn.nec.com/press/201908/20190805_02.html"/>
    <s v="宮川"/>
    <d v="2026-03-03T00:00:00"/>
    <m/>
  </r>
  <r>
    <n v="34"/>
    <x v="2"/>
    <s v="日本触媒 新規事業創出にストックマークの生成AI技術を利用 社内文書とナレッジグラフを活用した実証実験を完了し、業務適用を開始"/>
    <s v="日本触媒は、情報の散在や探索の属人化を解消するため、ナレッジグラフと独自LLMを活用した生成AI基盤を導入しました。専門用語や技術の相関をAIが深く理解することで、自社技術を起点とした新規用途の探索を高度化。膨大なデータから精度の高い事業構想を導き出し、新規事業創出の確度向上と効率化を実現しています。"/>
    <d v="2025-03-27T00:00:00"/>
    <x v="4"/>
    <s v="Stockmark"/>
    <s v="https://stockmark.co.jp/news/20250327"/>
    <s v="宮川"/>
    <d v="2026-03-03T00:00:00"/>
    <m/>
  </r>
  <r>
    <n v="35"/>
    <x v="2"/>
    <s v="ストックマーク 産総研グループと協業し生成AIによる「産学連携ビジネスマッチング提案システム」の開発へ"/>
    <s v="産総研とストックマークは、研究機関の技術と企業の課題を繋ぐマッチングの複雑さと用語の乖離を解消するため、生成AIシステムを開発しました。独自LLMとナレッジグラフにより、産業界と学術界の言葉の差異を埋めて情報を構造化。技術シーズと市場ニーズを高精度に紐付け、産学連携による社会実装を加速させます。"/>
    <d v="2024-10-15T00:00:00"/>
    <x v="4"/>
    <s v="Stockmark"/>
    <s v="https://stockmark.co.jp/news/20241015"/>
    <s v="宮川"/>
    <d v="2026-03-03T00:00:00"/>
    <m/>
  </r>
  <r>
    <n v="36"/>
    <x v="2"/>
    <s v="日本ガイシ株式会社 新規用途探索の高精度化・高速化を目的に ストックマークの独自LLMを活用した実証実験を開始"/>
    <s v="日本ガイシは、技術の新規用途探索に膨大な文書解析を要し、業務が属人化し多大な時間を要する課題がありました。解決のため、特許等に強い独自LLMと技術相関を構造化するナレッジグラフを導入。AIが技術とニーズを高度に結びつけることで、探索の精度と速度を向上させ、新規事業創出の効率化と高度化を実現しています。"/>
    <d v="2024-02-08T00:00:00"/>
    <x v="4"/>
    <s v="Stockmark"/>
    <s v="https://stockmark.co.jp/news/20240208"/>
    <s v="宮川"/>
    <d v="2026-03-03T00:00:00"/>
    <m/>
  </r>
  <r>
    <n v="37"/>
    <x v="2"/>
    <s v="How two companies are moving AI prototypes to production"/>
    <s v="LumenはAI活用に取り組んでおり、Microsoft 365由来のナレッジグラフでSharePointを部門・権限別に整理し、Copilotの対話検索で業務解決を高速化している。"/>
    <d v="2026-01-28T00:00:00"/>
    <x v="3"/>
    <s v="Computerworld"/>
    <s v="https://www.computerworld.com/article/4123740/how-two-companies-are-moving-ai-prototypes-to-production.html"/>
    <s v="宮川"/>
    <d v="2026-03-03T00:00:00"/>
    <m/>
  </r>
  <r>
    <n v="38"/>
    <x v="2"/>
    <s v="Getting the enterprise data layer unstuck for AI"/>
    <s v="意味論レイヤーとしてナレッジグラフを据え、データ統合とガバナンスを進めてAIの幻覚低減と段階的モダナイズを後押ししている。"/>
    <d v="2025-11-26T00:00:00"/>
    <x v="3"/>
    <s v="InfoWorld"/>
    <s v="https://www.infoworld.com/article/4094124/getting-the-enterprise-data-layer-unstuck-for-ai.html"/>
    <s v="宮川"/>
    <d v="2026-03-03T00:00:00"/>
    <m/>
  </r>
  <r>
    <n v="39"/>
    <x v="2"/>
    <s v="Anatomy of an AI agent knowledge base"/>
    <s v="AIエージェントが共有する知識基盤としてナレッジグラフと検索層を設計し、権限管理と最新コンテキストで一貫応答と自律実行を支えている。"/>
    <d v="2025-11-24T00:00:00"/>
    <x v="3"/>
    <s v="InfoWorld"/>
    <s v="https://www.infoworld.com/article/4091400/anatomy-of-an-ai-agent-knowledge-base.html"/>
    <s v="宮川"/>
    <d v="2026-03-03T00:00:00"/>
    <m/>
  </r>
  <r>
    <n v="40"/>
    <x v="2"/>
    <s v="Salesforce to acquire Doti to boost AI-based enterprise search via Slack"/>
    <s v="SalesforceがDoti買収を発表し、Slack×Agentforceに向けナレッジグラフ基盤と自動回答層を取り込み、社内検索と業務自動化の強化方針を示した。"/>
    <d v="2025-11-14T00:00:00"/>
    <x v="3"/>
    <s v="Computerworld"/>
    <s v="https://www.computerworld.com/article/4090102/salesforce-to-acquire-doti-to-boost-ai-based-enterprise-search-via-slack.html"/>
    <s v="宮川"/>
    <d v="2026-03-03T00:00:00"/>
    <m/>
  </r>
  <r>
    <n v="41"/>
    <x v="2"/>
    <s v="The dawn of the AI-native database"/>
    <s v="AIネイティブDBの方向性として、企業データをナレッジグラフで結び推論をDB側で回す構想を示し、差別化知識の活用を促している。"/>
    <d v="2025-11-11T00:00:00"/>
    <x v="3"/>
    <s v="InfoWorld"/>
    <s v="https://www.infoworld.com/article/4080483/the-dawn-of-the-ai-native-database.html"/>
    <s v="宮川"/>
    <d v="2026-03-03T00:00:00"/>
    <m/>
  </r>
  <r>
    <n v="42"/>
    <x v="2"/>
    <s v="DevRev’s AI agent hangout targets worker productivity, data integration"/>
    <s v="DevRevが『Computer』を披露し、分散データからAIネイティブなナレッジグラフを生成、関係性を可視化してコンテキスト取得と生産性向上を狙っている。"/>
    <d v="2025-10-07T00:00:00"/>
    <x v="3"/>
    <s v="Computerworld"/>
    <s v="https://www.computerworld.com/article/4068955/devrevs-ai-agent-hangout-targets-worker-productivity-data-integration.html"/>
    <s v="宮川"/>
    <d v="2026-03-03T00:00:00"/>
    <m/>
  </r>
  <r>
    <n v="43"/>
    <x v="2"/>
    <s v="When it comes to AI, bigger isn’t always better"/>
    <s v="用途特化の小型モデルを推し、ナレッジグラフとGraphRAGで継続学習を回して低コストに精度・信頼性を高める道筋を示している。"/>
    <d v="2025-09-12T00:00:00"/>
    <x v="3"/>
    <s v="InfoWorld"/>
    <s v="https://www.infoworld.com/article/4041552/when-it-comes-to-ai-bigger-isnt-always-better.html"/>
    <s v="宮川"/>
    <d v="2026-03-03T00:00:00"/>
    <m/>
  </r>
  <r>
    <n v="44"/>
    <x v="2"/>
    <s v="LLMs aren’t enough for real-world, real-time projects"/>
    <s v="LLM単体では推論が弱いとして、ナレッジグラフとグラフ検索を推論層に置き、リアルタイム案件で根拠付き判断を可能にすると述べている。"/>
    <d v="2025-06-24T00:00:00"/>
    <x v="3"/>
    <s v="InfoWorld"/>
    <s v="https://www.infoworld.com/article/4010304/llms-arent-enough-for-real-world-real-time-projects.html"/>
    <s v="宮川"/>
    <d v="2026-03-03T00:00:00"/>
    <m/>
  </r>
  <r>
    <n v="45"/>
    <x v="2"/>
    <s v="Uptime’s AI-in-a-box offers turnkey enterprise-grade AI —without the cloud"/>
    <s v="UptimeがLemonyを公開し、社内データを解析後に削除してナレッジグラフのみ保持、オフラインRAGで機密を守りつつ生成AIを使える形にした。"/>
    <d v="2025-06-16T00:00:00"/>
    <x v="3"/>
    <s v="Computerworld"/>
    <s v="https://www.computerworld.com/article/4007510/uptimes-ai-in-a-box-offers-turnkey-enterprise-grade-ai-without-the-cloud.html"/>
    <s v="宮川"/>
    <d v="2026-03-03T00:00:00"/>
    <m/>
  </r>
  <r>
    <n v="46"/>
    <x v="2"/>
    <s v="The journey towards a knowledge graph for generative AI"/>
    <s v="生成AIのためのナレッジグラフ構築を段階的に進め、エンティティと関係を機械可読化して検索と推論の強化に向けた手順を整理している。"/>
    <d v="2025-01-14T00:00:00"/>
    <x v="3"/>
    <s v="InfoWorld"/>
    <s v="https://www.infoworld.com/article/3801640/the-journey-towards-a-knowledge-graph-for-generative-ai.html"/>
    <s v="宮川"/>
    <d v="2026-03-03T00:00:00"/>
    <m/>
  </r>
  <r>
    <n v="47"/>
    <x v="2"/>
    <s v="Overcoming AI hallucinations with RAG and knowledge graphs"/>
    <s v="RAGにナレッジグラフを重ね、関連サブグラフで根拠を一括取得して生成AIの幻覚と冗長検索を抑える方法を提示している。"/>
    <d v="2024-09-17T00:00:00"/>
    <x v="3"/>
    <s v="InfoWorld"/>
    <s v="https://www.infoworld.com/article/3511437/overcoming-ai-hallucinations-with-rag-and-knowledge-graphs.html"/>
    <s v="宮川"/>
    <d v="2026-03-03T00:00:00"/>
    <m/>
  </r>
  <r>
    <n v="48"/>
    <x v="2"/>
    <s v="How TigerGraph CoPilot enables graph-augmented AI"/>
    <s v="TigerGraph CoPilotが文書からナレッジグラフを生成し、グラフ走査とベクトル検索でLLMを補強、分析精度と探索効率を高めている。"/>
    <d v="2024-04-30T00:00:00"/>
    <x v="3"/>
    <s v="InfoWorld"/>
    <s v="https://www.infoworld.com/article/2337106/how-tigergraph-copilot-enables-graph-augmented-ai.html"/>
    <s v="宮川"/>
    <d v="2026-03-03T00:00:00"/>
    <m/>
  </r>
  <r>
    <n v="49"/>
    <x v="2"/>
    <s v="How knowledge graphs improve generative AI"/>
    <s v="ナレッジグラフでLLMを検証可能な事実へ接地し、説明可能性と透明性を上げて生成AIの精度改善と企業知識活用を後押ししている。"/>
    <d v="2023-10-09T00:00:00"/>
    <x v="3"/>
    <s v="InfoWorld"/>
    <s v="https://www.infoworld.com/article/2334994/how-knowledge-graphs-improve-generative-ai.html"/>
    <s v="宮川"/>
    <d v="2026-03-03T00:00:00"/>
    <m/>
  </r>
  <r>
    <n v="50"/>
    <x v="1"/>
    <s v="SOCIETY5.0 データ利活用のポイント集"/>
    <s v="第四次産業革命やSociety5.0を背景に、企業のデータ利活用の重要性と推進方法を解説。2018年の不正競争防止法改正による「限定提供データ」の保護制度や、データ提供・共有によるビジネス創出の事例、リスク管理（情報漏洩・法的対応）の考え方を紹介し、企業が攻めの知財戦略としてデータを活用するための指針を示す。"/>
    <d v="2020-06-03T00:00:00"/>
    <x v="1"/>
    <s v="経済産業省"/>
    <s v="https://www.meti.go.jp/policy/economy/chizai/chiteki/pdf/datapoint.pdf"/>
    <s v="宮川"/>
    <d v="2026-03-03T00:00:00"/>
    <m/>
  </r>
  <r>
    <n v="51"/>
    <x v="1"/>
    <s v="日本企業におけるデータ活用の現状（令和2年版情報通信白書）"/>
    <s v="日本企業のデータ活用は社内データの閲覧・集計が中心であり、AIや機械学習を用いた高度な分析を行う企業は全体の約12%にとどまっている。中小企業ではデータ分析の専門人材が不足しており、専門外の担当者が分析を担うケースが多い状況である。一方、データ活用の効果については、いずれの領域でも半数超の企業が「効果あり」と回答しており、特に「生産・製造」「物流・在庫管理」などの領域で効果が高く、今後はデータの質向上や分析技術の強化を目指す企業が多いことが示されている。"/>
    <m/>
    <x v="1"/>
    <s v="総務省"/>
    <s v="https://www.soumu.go.jp/johotsusintokei/whitepaper/ja/r02/html/nd132110.html"/>
    <s v="宮川"/>
    <d v="2026-03-03T00:00:00"/>
    <s v="親ページhttps://www.soumu.go.jp/johotsusintokei/whitepaper/r02.html"/>
  </r>
  <r>
    <n v="52"/>
    <x v="1"/>
    <s v="デジタルデータの活用状況（令和3年版情報通信白書）"/>
    <s v="日本企業ではPOSデータやIoTデータ・音声データ等の活用が進み、特に生産・製造や物流領域で高い効果が現れている。しかし、データ収集・蓄積・AI活用の導入率は約2割にとどまり、米国・ドイツ（5割超）と比べ大きく遅れている。また、オープンデータの活用も不十分で、企業間・官民のデータ共有の枠組み整備や、消費者が納得できるパーソナルデータ活用の仕組みづくりが今後の重要課題とされている。"/>
    <m/>
    <x v="1"/>
    <s v="総務省"/>
    <s v="https://www.soumu.go.jp/johotsusintokei/whitepaper/ja/r03/html/nd112480.html"/>
    <s v="宮川"/>
    <d v="2026-03-03T00:00:00"/>
    <m/>
  </r>
  <r>
    <n v="53"/>
    <x v="1"/>
    <s v="データの流通・活用の現状と課題（令和5年版情報通信白書）"/>
    <s v="データ流通量はデジタルサービスの普及により爆発的に増加している。日本では企業のパーソナルデータ活用が諸外国より低く、人材不足や活用方法の欠如が課題となっている。消費者側も情報漏えいへの懸念からデータ提供に慎重な姿勢を示している。各国はデータ戦略を策定しており、日本・EU・英国・米国がそれぞれデータ利活用の推進に取り組んでいる。先進事例としては、教育分野でのGIGAスクール構想や、医療分野での全国医療情報プラットフォーム構想が挙げられる。"/>
    <m/>
    <x v="1"/>
    <s v="総務省"/>
    <s v="https://www.soumu.go.jp/johotsusintokei/whitepaper/ja/r05/pdf/n2100000.pdf"/>
    <s v="宮川"/>
    <d v="2026-03-03T00:00:00"/>
    <m/>
  </r>
  <r>
    <n v="54"/>
    <x v="1"/>
    <s v="企業におけるAI利用の現状（令和7年版情報通信白書）"/>
    <s v="日本を含む国際比較で生成AIの活用方針・業務利用状況を示し、日本は利用が拡大する一方で他国比では低水準という論点を提示。"/>
    <m/>
    <x v="1"/>
    <s v="総務省"/>
    <s v="https://www.soumu.go.jp/johotsusintokei/whitepaper/ja/r07/html/nd112220.html"/>
    <s v="濱"/>
    <d v="2026-03-02T00:00:00"/>
    <m/>
  </r>
  <r>
    <n v="55"/>
    <x v="1"/>
    <s v="データウェアハウス（DWH）"/>
    <s v="DWH→データレイク→レイクハウスの変遷と課題（コスト、整合性維持など）を整理し、データメッシュ／データファブリック等「集める→つなぐ」潮流とデータ民主化を解説。"/>
    <d v="2025-10-23T00:00:00"/>
    <x v="0"/>
    <s v="Deloitte"/>
    <s v="https://www.deloitte.com/jp/ja/services/consulting/perspectives/data-driven-management-analysis-infrastructure-01.html"/>
    <s v="濱"/>
    <d v="2026-03-02T00:00:00"/>
    <m/>
  </r>
  <r>
    <n v="56"/>
    <x v="1"/>
    <s v="BI（Business Intelligence）ツール"/>
    <s v="BIの定義（収集・統合・分析・可視化）と、ダッシュボード／OLAP等の機能・部門別ユースケース、導入成功ポイントをまとめる。"/>
    <d v="2025-11-04T00:00:00"/>
    <x v="3"/>
    <s v="DX Journal"/>
    <s v="https://crexgroup.com/ja/dx/tools/bi-tool-use-cases/"/>
    <s v="濱"/>
    <d v="2026-03-02T00:00:00"/>
    <m/>
  </r>
  <r>
    <n v="57"/>
    <x v="1"/>
    <s v="ETL基盤"/>
    <s v="医療・大学・建設などの事例を一覧化し、ETL（Waha! Transformer）を軸にDWH/可視化で経営情報を見える化した取り組みを紹介。"/>
    <s v="2018~2019"/>
    <x v="4"/>
    <s v="UNIRITA"/>
    <s v="https://www.unirita.co.jp/case/tag/bi-dwh"/>
    <s v="濱"/>
    <d v="2026-03-02T00:00:00"/>
    <m/>
  </r>
  <r>
    <n v="58"/>
    <x v="1"/>
    <s v="ビッグデータ活用"/>
    <s v="POS分析やECデータ分析など、DWHが「時系列・大容量・統合分析」で効く場面、導入メリット（収集効率化、意思決定迅速化等）を解説。"/>
    <m/>
    <x v="3"/>
    <s v="Geekly Media"/>
    <s v="https://www.geekly.co.jp/column/cat-technology/dwh-case/"/>
    <s v="濱"/>
    <d v="2026-03-02T00:00:00"/>
    <m/>
  </r>
  <r>
    <n v="59"/>
    <x v="1"/>
    <s v="クラウドDWH"/>
    <s v="DWH導入理由（部門に散在するデータ統合）と、BigQuery/Redshift/Snowflakeの活用事例、選定の観点や効果（KPI可視化、工数削減など）を整理。"/>
    <d v="2023-07-28T00:00:00"/>
    <x v="0"/>
    <s v="Prime Number"/>
    <s v="https://primenumber.com/blog/data-warehouse-usecase"/>
    <s v="濱"/>
    <d v="2026-03-02T00:00:00"/>
    <m/>
  </r>
  <r>
    <n v="60"/>
    <x v="1"/>
    <s v="レイクハウス/データメッシュ／ファブリック"/>
    <s v="データドリブン経営を実現するための分析基盤の考え方を解説。経営KPIと業務データを結び付け、DWH・BI・データガバナンスを一体で整備する重要性を示し、迅速かつ高度な意思決定を支える基盤構築のポイントを整理している。"/>
    <s v="_x000a_2025/10/23"/>
    <x v="0"/>
    <s v="Deloitte"/>
    <s v="https://www.deloitte.com/jp/ja/services/consulting/perspectives/data-driven-management-analysis-infrastructure-01.html"/>
    <s v="濱"/>
    <d v="2026-03-02T00:00:00"/>
    <m/>
  </r>
  <r>
    <n v="61"/>
    <x v="1"/>
    <s v="AIによるデータガバナンス"/>
    <s v="生成AIにより従来型ガバナンスが限界になり、AIとデータを統合したガバナンスモデルが必要と主張。ガバナンス不足がAI推進の障害という指摘も。"/>
    <s v="2025年"/>
    <x v="0"/>
    <s v="KPMG"/>
    <s v="https://kpmg.com/kpmg-us/content/dam/kpmg/pdf/2025/data-governance-age-ai.pdf"/>
    <s v="濱"/>
    <d v="2026-03-02T00:00:00"/>
    <m/>
  </r>
  <r>
    <n v="62"/>
    <x v="1"/>
    <s v="価値創出型データ活用"/>
    <s v="生成AI・データ仮想化等を背景にデータ利活用市場が拡大する見立てと、DX推進に必要なデータ戦略・統合の考え方を整理。"/>
    <d v="2025-09-19T00:00:00"/>
    <x v="3"/>
    <s v="Hakky Handbook"/>
    <s v="https://book.st-hakky.com/data-analysis/data-utilization-market-trends"/>
    <s v="濱"/>
    <d v="2026-03-02T00:00:00"/>
    <m/>
  </r>
  <r>
    <n v="63"/>
    <x v="1"/>
    <s v="予測・リアルタイム分析"/>
    <s v="「生成AIマーケティング」と「AI向け次世代コンピューティング」を軸に、要素技術、主要プレイヤー、事例、見通し・課題を解説。"/>
    <d v="2025-03-25T00:00:00"/>
    <x v="5"/>
    <s v="NRI(野村総研)"/>
    <s v="https://www.nri.com/jp/knowledge/report/2025forum390.html"/>
    <s v="濱"/>
    <d v="2026-03-02T00:0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179C18-D094-4B2E-B469-9E9C38D34793}" name="PivotTable1" cacheId="53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1" firstHeaderRow="1" firstDataRow="2" firstDataCol="1"/>
  <pivotFields count="11">
    <pivotField showAll="0"/>
    <pivotField axis="axisCol" showAll="0">
      <items count="4">
        <item x="0"/>
        <item x="1"/>
        <item x="2"/>
        <item t="default"/>
      </items>
    </pivotField>
    <pivotField showAll="0"/>
    <pivotField showAll="0"/>
    <pivotField showAll="0"/>
    <pivotField axis="axisRow" dataField="1" showAll="0">
      <items count="7">
        <item x="4"/>
        <item x="0"/>
        <item x="5"/>
        <item x="3"/>
        <item x="2"/>
        <item x="1"/>
        <item t="default"/>
      </items>
    </pivotField>
    <pivotField showAll="0"/>
    <pivotField showAll="0"/>
    <pivotField showAll="0"/>
    <pivotField numFmtId="14" showAll="0"/>
    <pivotField showAll="0"/>
  </pivotFields>
  <rowFields count="1">
    <field x="5"/>
  </rowFields>
  <rowItems count="7">
    <i>
      <x/>
    </i>
    <i>
      <x v="1"/>
    </i>
    <i>
      <x v="2"/>
    </i>
    <i>
      <x v="3"/>
    </i>
    <i>
      <x v="4"/>
    </i>
    <i>
      <x v="5"/>
    </i>
    <i t="grand">
      <x/>
    </i>
  </rowItems>
  <colFields count="1">
    <field x="1"/>
  </colFields>
  <colItems count="4">
    <i>
      <x/>
    </i>
    <i>
      <x v="1"/>
    </i>
    <i>
      <x v="2"/>
    </i>
    <i t="grand">
      <x/>
    </i>
  </colItems>
  <dataFields count="1">
    <dataField name="Count of 情報源カテゴリ"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3B9EF0-89D9-469C-8B4F-E5BE5D59CA40}" name="テーブル1" displayName="テーブル1" ref="A1:L85" totalsRowShown="0" headerRowDxfId="19" dataDxfId="18">
  <autoFilter ref="A1:L85" xr:uid="{723B9EF0-89D9-469C-8B4F-E5BE5D59CA40}"/>
  <sortState xmlns:xlrd2="http://schemas.microsoft.com/office/spreadsheetml/2017/richdata2" ref="A2:L85">
    <sortCondition ref="K1:K85"/>
  </sortState>
  <tableColumns count="12">
    <tableColumn id="1" xr3:uid="{C3E8CB36-EA56-400A-A32A-2D282661939F}" name="#" dataDxfId="17">
      <calculatedColumnFormula>ROW()-ROW(テーブル1[[#Headers],['#]])</calculatedColumnFormula>
    </tableColumn>
    <tableColumn id="11" xr3:uid="{22E6A597-6B44-4665-8560-B958871E8987}" name="情報カテゴリ" dataDxfId="16"/>
    <tableColumn id="9" xr3:uid="{F7E195F6-AF2E-441B-B332-0E99BE72326A}" name="対象企業" dataDxfId="15"/>
    <tableColumn id="8" xr3:uid="{327527A2-BAD5-4895-A8F5-28F25CE4C19D}" name="タイトル" dataDxfId="14"/>
    <tableColumn id="2" xr3:uid="{E79B56EC-99AE-4E89-A372-7F171DCC5F4A}" name="要約" dataDxfId="13"/>
    <tableColumn id="7" xr3:uid="{0AF603E0-7C04-4779-AE29-8D297EB296B0}" name="記事日付" dataDxfId="12"/>
    <tableColumn id="13" xr3:uid="{8EEDFBD3-0316-49B8-AA30-4010F494C230}" name="情報源カテゴリ" dataDxfId="11"/>
    <tableColumn id="3" xr3:uid="{DF8FDDA4-7EE5-43A0-AFD6-9107CF965A57}" name="情報源" dataDxfId="10"/>
    <tableColumn id="4" xr3:uid="{7C615A43-B7EC-48A4-90E8-3E072BFD11A9}" name="URL" dataDxfId="9"/>
    <tableColumn id="5" xr3:uid="{F799E55E-952D-4624-B70A-67511D5001CB}" name="記入者" dataDxfId="8"/>
    <tableColumn id="6" xr3:uid="{274FD37F-F72E-4E50-84D6-F17A7E42E7E5}" name="記入日" dataDxfId="7"/>
    <tableColumn id="10" xr3:uid="{1BCC6AF6-CA56-4AA1-B85C-97CEAC32BE5A}" name="備考" dataDxfId="6"/>
  </tableColumns>
  <tableStyleInfo name="TableStyleMedium4" showFirstColumn="0" showLastColumn="0" showRowStripes="0"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ii.co.jp/report/imarc1819878-data-warehousing-market-report-by-offering-data.html" TargetMode="External"/><Relationship Id="rId21" Type="http://schemas.openxmlformats.org/officeDocument/2006/relationships/hyperlink" Target="https://www.septeni-holdings.co.jp/news/release/2026/02014188.html" TargetMode="External"/><Relationship Id="rId42" Type="http://schemas.openxmlformats.org/officeDocument/2006/relationships/hyperlink" Target="https://jpn.nec.com/press/201908/20190805_02.html" TargetMode="External"/><Relationship Id="rId47" Type="http://schemas.openxmlformats.org/officeDocument/2006/relationships/hyperlink" Target="https://www.infoworld.com/article/4094124/getting-the-enterprise-data-layer-unstuck-for-ai.html" TargetMode="External"/><Relationship Id="rId63" Type="http://schemas.openxmlformats.org/officeDocument/2006/relationships/hyperlink" Target="https://www.soumu.go.jp/johotsusintokei/whitepaper/r02.html" TargetMode="External"/><Relationship Id="rId68" Type="http://schemas.openxmlformats.org/officeDocument/2006/relationships/hyperlink" Target="https://www.pwc.com/jp/ja/knowledge/column/technology-front-line/vol15.html" TargetMode="External"/><Relationship Id="rId84" Type="http://schemas.openxmlformats.org/officeDocument/2006/relationships/hyperlink" Target="https://www.pwc.com/jp/ja/press-room/2026/ceo-survey2026.html" TargetMode="External"/><Relationship Id="rId16" Type="http://schemas.openxmlformats.org/officeDocument/2006/relationships/hyperlink" Target="https://kpmg.com/kpmg-us/content/dam/kpmg/pdf/2025/data-governance-age-ai.pdf" TargetMode="External"/><Relationship Id="rId11" Type="http://schemas.openxmlformats.org/officeDocument/2006/relationships/hyperlink" Target="https://www.unirita.co.jp/case/tag/bi-dwh" TargetMode="External"/><Relationship Id="rId32" Type="http://schemas.openxmlformats.org/officeDocument/2006/relationships/hyperlink" Target="https://www.rd.ntt/se/media/article/0025.html" TargetMode="External"/><Relationship Id="rId37" Type="http://schemas.openxmlformats.org/officeDocument/2006/relationships/hyperlink" Target="https://xtech.nikkei.com/atcl/nxt/mag/nmc/18/00182/00003/" TargetMode="External"/><Relationship Id="rId53" Type="http://schemas.openxmlformats.org/officeDocument/2006/relationships/hyperlink" Target="https://www.infoworld.com/article/4010304/llms-arent-enough-for-real-world-real-time-projects.html" TargetMode="External"/><Relationship Id="rId58" Type="http://schemas.openxmlformats.org/officeDocument/2006/relationships/hyperlink" Target="https://www.infoworld.com/article/2334994/how-knowledge-graphs-improve-generative-ai.html" TargetMode="External"/><Relationship Id="rId74" Type="http://schemas.openxmlformats.org/officeDocument/2006/relationships/hyperlink" Target="https://www.puppygraph.com/blog/knowledge-graph-examples" TargetMode="External"/><Relationship Id="rId79" Type="http://schemas.openxmlformats.org/officeDocument/2006/relationships/hyperlink" Target="https://www.meti.go.jp/report/whitepaper/mono/2020/honbun_html/honbun/101021_2.html" TargetMode="External"/><Relationship Id="rId5" Type="http://schemas.openxmlformats.org/officeDocument/2006/relationships/hyperlink" Target="https://www.pwc.com/gx/en/issues.html" TargetMode="External"/><Relationship Id="rId19" Type="http://schemas.openxmlformats.org/officeDocument/2006/relationships/hyperlink" Target="https://www.pwc.com/jp/ja/knowledge/column/dataanalytics/df-for-consumer-products.html" TargetMode="External"/><Relationship Id="rId14" Type="http://schemas.openxmlformats.org/officeDocument/2006/relationships/hyperlink" Target="https://www.soumu.go.jp/johotsusintokei/whitepaper/ja/r07/html/nd112220.html" TargetMode="External"/><Relationship Id="rId22" Type="http://schemas.openxmlformats.org/officeDocument/2006/relationships/hyperlink" Target="https://geniee.co.jp/media/cdp/dwhmerit/?link=post_list&amp;prev=_media_ebook_" TargetMode="External"/><Relationship Id="rId27" Type="http://schemas.openxmlformats.org/officeDocument/2006/relationships/hyperlink" Target="https://boxil.jp/sc-dwh/" TargetMode="External"/><Relationship Id="rId30" Type="http://schemas.openxmlformats.org/officeDocument/2006/relationships/hyperlink" Target="https://xtech.nikkei.com/atcl/nxt/column/18/03242/101600009/" TargetMode="External"/><Relationship Id="rId35" Type="http://schemas.openxmlformats.org/officeDocument/2006/relationships/hyperlink" Target="https://www.tis.jp/service_solution/tis-sap-solution/data-utilization/" TargetMode="External"/><Relationship Id="rId43" Type="http://schemas.openxmlformats.org/officeDocument/2006/relationships/hyperlink" Target="https://stockmark.co.jp/news/20250327" TargetMode="External"/><Relationship Id="rId48" Type="http://schemas.openxmlformats.org/officeDocument/2006/relationships/hyperlink" Target="https://www.infoworld.com/article/4091400/anatomy-of-an-ai-agent-knowledge-base.html" TargetMode="External"/><Relationship Id="rId56" Type="http://schemas.openxmlformats.org/officeDocument/2006/relationships/hyperlink" Target="https://www.infoworld.com/article/3511437/overcoming-ai-hallucinations-with-rag-and-knowledge-graphs.html" TargetMode="External"/><Relationship Id="rId64" Type="http://schemas.openxmlformats.org/officeDocument/2006/relationships/hyperlink" Target="https://www.soumu.go.jp/johotsusintokei/whitepaper/ja/r03/html/nd112480.html" TargetMode="External"/><Relationship Id="rId69" Type="http://schemas.openxmlformats.org/officeDocument/2006/relationships/hyperlink" Target="https://www.pwc.com/jp/ja/knowledge/column/technology-front-line/vol26.html" TargetMode="External"/><Relationship Id="rId77" Type="http://schemas.openxmlformats.org/officeDocument/2006/relationships/hyperlink" Target="https://www.nikkei.com/article/DGXZQOCD098WE0Z01C25A2000000/" TargetMode="External"/><Relationship Id="rId8" Type="http://schemas.openxmlformats.org/officeDocument/2006/relationships/hyperlink" Target="https://theenterpriseworld.com/the-20-biggest-business-challenges/" TargetMode="External"/><Relationship Id="rId51" Type="http://schemas.openxmlformats.org/officeDocument/2006/relationships/hyperlink" Target="https://www.computerworld.com/article/4068955/devrevs-ai-agent-hangout-targets-worker-productivity-data-integration.html" TargetMode="External"/><Relationship Id="rId72" Type="http://schemas.openxmlformats.org/officeDocument/2006/relationships/hyperlink" Target="https://pages.awscloud.com/rs/112-TZM-766/images/AWS-Black-Belt_2023_Amazon%20Neptune_0730_v1.pdf" TargetMode="External"/><Relationship Id="rId80" Type="http://schemas.openxmlformats.org/officeDocument/2006/relationships/hyperlink" Target="https://www.meti.go.jp/report/whitepaper/mono/2020/honbun_pdf/pdf/honbun_01_01_02.pdf" TargetMode="External"/><Relationship Id="rId85" Type="http://schemas.openxmlformats.org/officeDocument/2006/relationships/hyperlink" Target="https://www.pwc.com/gx/en/issues/c-suite-insights/ceo-survey.html" TargetMode="External"/><Relationship Id="rId3" Type="http://schemas.openxmlformats.org/officeDocument/2006/relationships/hyperlink" Target="https://www.wbs.ac.uk/news/core-biggest-challenges-businesses-2026/" TargetMode="External"/><Relationship Id="rId12" Type="http://schemas.openxmlformats.org/officeDocument/2006/relationships/hyperlink" Target="https://www.geekly.co.jp/column/cat-technology/dwh-case/" TargetMode="External"/><Relationship Id="rId17" Type="http://schemas.openxmlformats.org/officeDocument/2006/relationships/hyperlink" Target="https://book.st-hakky.com/data-analysis/data-utilization-market-trends" TargetMode="External"/><Relationship Id="rId25" Type="http://schemas.openxmlformats.org/officeDocument/2006/relationships/hyperlink" Target="https://next-sfa.jp/journal/dwh/dwh-comparison/" TargetMode="External"/><Relationship Id="rId33" Type="http://schemas.openxmlformats.org/officeDocument/2006/relationships/hyperlink" Target="https://www.youtube.com/watch?v=vjd40by0ntA" TargetMode="External"/><Relationship Id="rId38" Type="http://schemas.openxmlformats.org/officeDocument/2006/relationships/hyperlink" Target="https://xtech.nikkei.com/atcl/nxt/mag/ne/18/00007/00317/" TargetMode="External"/><Relationship Id="rId46" Type="http://schemas.openxmlformats.org/officeDocument/2006/relationships/hyperlink" Target="https://www.computerworld.com/article/4123740/how-two-companies-are-moving-ai-prototypes-to-production.html" TargetMode="External"/><Relationship Id="rId59" Type="http://schemas.openxmlformats.org/officeDocument/2006/relationships/hyperlink" Target="https://nkbb.nikkei.co.jp/kai/contents/newspaper-specialfeature-3/" TargetMode="External"/><Relationship Id="rId67" Type="http://schemas.openxmlformats.org/officeDocument/2006/relationships/hyperlink" Target="https://www.pwc.com/jp/ja/knowledge/column/technology-front-line/vol9.html" TargetMode="External"/><Relationship Id="rId20" Type="http://schemas.openxmlformats.org/officeDocument/2006/relationships/hyperlink" Target="https://www.meti.go.jp/policy/economy/chizai/chiteki/pdf/datapoint.pdf" TargetMode="External"/><Relationship Id="rId41" Type="http://schemas.openxmlformats.org/officeDocument/2006/relationships/hyperlink" Target="https://xtech.nikkei.com/atcl/nxt/news/24/02449/" TargetMode="External"/><Relationship Id="rId54" Type="http://schemas.openxmlformats.org/officeDocument/2006/relationships/hyperlink" Target="https://www.computerworld.com/article/4007510/uptimes-ai-in-a-box-offers-turnkey-enterprise-grade-ai-without-the-cloud.html" TargetMode="External"/><Relationship Id="rId62" Type="http://schemas.openxmlformats.org/officeDocument/2006/relationships/hyperlink" Target="https://www.soumu.go.jp/johotsusintokei/whitepaper/ja/r02/html/nd132110.html" TargetMode="External"/><Relationship Id="rId70" Type="http://schemas.openxmlformats.org/officeDocument/2006/relationships/hyperlink" Target="https://quants.co.jp/articles/403/" TargetMode="External"/><Relationship Id="rId75" Type="http://schemas.openxmlformats.org/officeDocument/2006/relationships/hyperlink" Target="https://active.nikkeibp.co.jp/atcl/act/19/00012/080501295/" TargetMode="External"/><Relationship Id="rId83" Type="http://schemas.openxmlformats.org/officeDocument/2006/relationships/hyperlink" Target="https://www.eurasiagroup.net/siteFiles/Services/Top_Risks_2026_jpn.pdf" TargetMode="External"/><Relationship Id="rId88" Type="http://schemas.openxmlformats.org/officeDocument/2006/relationships/table" Target="../tables/table1.xml"/><Relationship Id="rId1" Type="http://schemas.openxmlformats.org/officeDocument/2006/relationships/hyperlink" Target="https://www.pwc.com/jp/ja/knowledge/column/dataanalytics/data-utlization.html" TargetMode="External"/><Relationship Id="rId6" Type="http://schemas.openxmlformats.org/officeDocument/2006/relationships/hyperlink" Target="https://www.netsuite.com/portal/resource/articles/erp/manufacturing-industry-challenges.shtml" TargetMode="External"/><Relationship Id="rId15" Type="http://schemas.openxmlformats.org/officeDocument/2006/relationships/hyperlink" Target="https://www.deloitte.com/jp/ja/services/consulting/perspectives/data-driven-management-analysis-infrastructure-01.html" TargetMode="External"/><Relationship Id="rId23" Type="http://schemas.openxmlformats.org/officeDocument/2006/relationships/hyperlink" Target="https://geniee.co.jp/media/cdp/dwh_cdp_datalakehouse/" TargetMode="External"/><Relationship Id="rId28" Type="http://schemas.openxmlformats.org/officeDocument/2006/relationships/hyperlink" Target="https://uck-inc.jp/uck-blog/it_tech/7004/" TargetMode="External"/><Relationship Id="rId36" Type="http://schemas.openxmlformats.org/officeDocument/2006/relationships/hyperlink" Target="https://xtech.nikkei.com/atcl/nxt/mag/nmc/18/00182/00005/" TargetMode="External"/><Relationship Id="rId49" Type="http://schemas.openxmlformats.org/officeDocument/2006/relationships/hyperlink" Target="https://www.computerworld.com/article/4090102/salesforce-to-acquire-doti-to-boost-ai-based-enterprise-search-via-slack.html" TargetMode="External"/><Relationship Id="rId57" Type="http://schemas.openxmlformats.org/officeDocument/2006/relationships/hyperlink" Target="https://www.infoworld.com/article/2337106/how-tigergraph-copilot-enables-graph-augmented-ai.html" TargetMode="External"/><Relationship Id="rId10" Type="http://schemas.openxmlformats.org/officeDocument/2006/relationships/hyperlink" Target="https://crexgroup.com/ja/dx/tools/bi-tool-use-cases/" TargetMode="External"/><Relationship Id="rId31" Type="http://schemas.openxmlformats.org/officeDocument/2006/relationships/hyperlink" Target="https://xtech.nikkei.com/atcl/nxt/column/18/03004/033100011/" TargetMode="External"/><Relationship Id="rId44" Type="http://schemas.openxmlformats.org/officeDocument/2006/relationships/hyperlink" Target="https://stockmark.co.jp/news/20241015" TargetMode="External"/><Relationship Id="rId52" Type="http://schemas.openxmlformats.org/officeDocument/2006/relationships/hyperlink" Target="https://www.infoworld.com/article/4041552/when-it-comes-to-ai-bigger-isnt-always-better.html" TargetMode="External"/><Relationship Id="rId60" Type="http://schemas.openxmlformats.org/officeDocument/2006/relationships/hyperlink" Target="https://www.accenture.com/jp-ja/insights/technology/technology-trends-2024" TargetMode="External"/><Relationship Id="rId65" Type="http://schemas.openxmlformats.org/officeDocument/2006/relationships/hyperlink" Target="https://www.soumu.go.jp/johotsusintokei/whitepaper/ja/r05/pdf/n2100000.pdf" TargetMode="External"/><Relationship Id="rId73" Type="http://schemas.openxmlformats.org/officeDocument/2006/relationships/hyperlink" Target="https://aws.amazon.com/jp/neptune/" TargetMode="External"/><Relationship Id="rId78" Type="http://schemas.openxmlformats.org/officeDocument/2006/relationships/hyperlink" Target="https://www.nikkei.com/article/DGXZQOCD281E90Y6A120C2000000/" TargetMode="External"/><Relationship Id="rId81" Type="http://schemas.openxmlformats.org/officeDocument/2006/relationships/hyperlink" Target="https://www.ey.com/ja_jp/insights/consulting/how-the-great-supply-chain-reset-is-unfolding" TargetMode="External"/><Relationship Id="rId86" Type="http://schemas.openxmlformats.org/officeDocument/2006/relationships/hyperlink" Target="https://www.pwc.com/gx/en/ceo-survey/2026/pwc-ceo-survey-2026.pdf" TargetMode="External"/><Relationship Id="rId4" Type="http://schemas.openxmlformats.org/officeDocument/2006/relationships/hyperlink" Target="https://www.forbes.com/sites/edwardsegal/2026/01/15/the-biggest-challenges-and-threats-facing-business-executives-in-2026/" TargetMode="External"/><Relationship Id="rId9" Type="http://schemas.openxmlformats.org/officeDocument/2006/relationships/hyperlink" Target="https://www.deloitte.com/jp/ja/services/consulting/perspectives/data-driven-management-analysis-infrastructure-01.html" TargetMode="External"/><Relationship Id="rId13" Type="http://schemas.openxmlformats.org/officeDocument/2006/relationships/hyperlink" Target="https://primenumber.com/blog/data-warehouse-usecase" TargetMode="External"/><Relationship Id="rId18" Type="http://schemas.openxmlformats.org/officeDocument/2006/relationships/hyperlink" Target="https://www.nri.com/jp/knowledge/report/2025forum390.html" TargetMode="External"/><Relationship Id="rId39" Type="http://schemas.openxmlformats.org/officeDocument/2006/relationships/hyperlink" Target="https://xtech.nikkei.com/atcl/nxt/column/18/03393/120100004/" TargetMode="External"/><Relationship Id="rId34" Type="http://schemas.openxmlformats.org/officeDocument/2006/relationships/hyperlink" Target="https://www.databricks.com/jp/blog/2023/01/26/building-life-sciences-knowledge-graph-data-lake.html" TargetMode="External"/><Relationship Id="rId50" Type="http://schemas.openxmlformats.org/officeDocument/2006/relationships/hyperlink" Target="https://www.infoworld.com/article/4080483/the-dawn-of-the-ai-native-database.html" TargetMode="External"/><Relationship Id="rId55" Type="http://schemas.openxmlformats.org/officeDocument/2006/relationships/hyperlink" Target="https://www.infoworld.com/article/3801640/the-journey-towards-a-knowledge-graph-for-generative-ai.html" TargetMode="External"/><Relationship Id="rId76" Type="http://schemas.openxmlformats.org/officeDocument/2006/relationships/hyperlink" Target="https://www.nikkei.com/article/DGXZQOCC0862R0Y6A100C2000000/" TargetMode="External"/><Relationship Id="rId7" Type="http://schemas.openxmlformats.org/officeDocument/2006/relationships/hyperlink" Target="https://www.linkedin.com/pulse/7-biggest-business-challenges-every-company-facing-2023-bernard-marr" TargetMode="External"/><Relationship Id="rId71" Type="http://schemas.openxmlformats.org/officeDocument/2006/relationships/hyperlink" Target="https://japan.zdnet.com/article/35205099/" TargetMode="External"/><Relationship Id="rId2" Type="http://schemas.openxmlformats.org/officeDocument/2006/relationships/hyperlink" Target="https://www.uschamber.com/co/start/strategy/small-business-challenges-and-opportunities" TargetMode="External"/><Relationship Id="rId29" Type="http://schemas.openxmlformats.org/officeDocument/2006/relationships/hyperlink" Target="https://solution.ndisol.jp/domo/blog/bi-dwh-construction-vol-56" TargetMode="External"/><Relationship Id="rId24" Type="http://schemas.openxmlformats.org/officeDocument/2006/relationships/hyperlink" Target="https://www.integrate.io/jp/blog/top-business-intelligence-tools-ja/" TargetMode="External"/><Relationship Id="rId40" Type="http://schemas.openxmlformats.org/officeDocument/2006/relationships/hyperlink" Target="https://xtech.nikkei.com/atcl/nxt/mag/nmc/18/00012/00353/" TargetMode="External"/><Relationship Id="rId45" Type="http://schemas.openxmlformats.org/officeDocument/2006/relationships/hyperlink" Target="https://stockmark.co.jp/news/20240208" TargetMode="External"/><Relationship Id="rId66" Type="http://schemas.openxmlformats.org/officeDocument/2006/relationships/hyperlink" Target="https://www.optimax.co.jp/ai-information/demand-forecast-ai-cases/" TargetMode="External"/><Relationship Id="rId87" Type="http://schemas.openxmlformats.org/officeDocument/2006/relationships/hyperlink" Target="https://www.meti.go.jp/report/whitepaper/mono/2024/pdf/honbun_1_5_2.pdf" TargetMode="External"/><Relationship Id="rId61" Type="http://schemas.openxmlformats.org/officeDocument/2006/relationships/hyperlink" Target="https://www.accenture.com/content/dam/accenture/final/accenture-com/document-2/Accenture-Tech-Vision-2024.pdf" TargetMode="External"/><Relationship Id="rId82" Type="http://schemas.openxmlformats.org/officeDocument/2006/relationships/hyperlink" Target="https://smart-factory.funaisoken.co.jp/250604-4/"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hyperlink" Target="https://learn.microsoft.com/azure/cosmos-db/gremlin/" TargetMode="External"/><Relationship Id="rId13" Type="http://schemas.openxmlformats.org/officeDocument/2006/relationships/hyperlink" Target="https://python.langchain.com/docs/integrations/graphs/neo4j_cypher/" TargetMode="External"/><Relationship Id="rId3" Type="http://schemas.openxmlformats.org/officeDocument/2006/relationships/hyperlink" Target="https://cloud.google.com/vertex-ai/generative-ai/pricing" TargetMode="External"/><Relationship Id="rId7" Type="http://schemas.openxmlformats.org/officeDocument/2006/relationships/hyperlink" Target="https://aws.amazon.com/neptune/neptune-analytics/" TargetMode="External"/><Relationship Id="rId12" Type="http://schemas.openxmlformats.org/officeDocument/2006/relationships/hyperlink" Target="https://cloud.google.com/vertex-ai/docs" TargetMode="External"/><Relationship Id="rId2" Type="http://schemas.openxmlformats.org/officeDocument/2006/relationships/hyperlink" Target="https://azure.microsoft.com/pricing/details/cognitive-services/openai-service/" TargetMode="External"/><Relationship Id="rId1" Type="http://schemas.openxmlformats.org/officeDocument/2006/relationships/hyperlink" Target="https://aws.amazon.com/bedrock/pricing/" TargetMode="External"/><Relationship Id="rId6" Type="http://schemas.openxmlformats.org/officeDocument/2006/relationships/hyperlink" Target="https://aws.amazon.com/neptune/" TargetMode="External"/><Relationship Id="rId11" Type="http://schemas.openxmlformats.org/officeDocument/2006/relationships/hyperlink" Target="https://azure.microsoft.com/products/ai-services/openai-service/" TargetMode="External"/><Relationship Id="rId5" Type="http://schemas.openxmlformats.org/officeDocument/2006/relationships/hyperlink" Target="https://cloud.google.com/spanner/docs/graph/overview" TargetMode="External"/><Relationship Id="rId10" Type="http://schemas.openxmlformats.org/officeDocument/2006/relationships/hyperlink" Target="https://arxiv.org/abs/2404.16130" TargetMode="External"/><Relationship Id="rId4" Type="http://schemas.openxmlformats.org/officeDocument/2006/relationships/hyperlink" Target="https://neo4j.com/cloud/aura-google-cloud/" TargetMode="External"/><Relationship Id="rId9" Type="http://schemas.openxmlformats.org/officeDocument/2006/relationships/hyperlink" Target="https://microsoft.github.io/graphrag/" TargetMode="External"/><Relationship Id="rId14" Type="http://schemas.openxmlformats.org/officeDocument/2006/relationships/hyperlink" Target="https://neo4j.com/docs/neo4j-graphrag-python/current/"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www.pwc.com/gx/en/news-room/press-releases/2025/pwc-and-microsoft-strategic-collaboration.html" TargetMode="External"/><Relationship Id="rId1" Type="http://schemas.openxmlformats.org/officeDocument/2006/relationships/hyperlink" Target="https://www.pwc.com/us/en/services/ai/agent-os.html"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993D5-FFCB-4CFE-A68E-A38D79D45888}">
  <sheetPr>
    <tabColor rgb="FFFF0000"/>
  </sheetPr>
  <dimension ref="A1:F11"/>
  <sheetViews>
    <sheetView showGridLines="0" workbookViewId="0">
      <selection activeCell="A10" sqref="A10:XFD10"/>
    </sheetView>
  </sheetViews>
  <sheetFormatPr defaultRowHeight="18"/>
  <cols>
    <col min="1" max="1" width="19" bestFit="1" customWidth="1"/>
    <col min="2" max="2" width="47.75" customWidth="1"/>
    <col min="3" max="3" width="73.25" customWidth="1"/>
    <col min="4" max="4" width="16" bestFit="1" customWidth="1"/>
    <col min="5" max="5" width="28.75" bestFit="1" customWidth="1"/>
    <col min="6" max="6" width="41.25" customWidth="1"/>
  </cols>
  <sheetData>
    <row r="1" spans="1:6">
      <c r="B1" t="s">
        <v>0</v>
      </c>
      <c r="C1" t="s">
        <v>1</v>
      </c>
    </row>
    <row r="2" spans="1:6">
      <c r="A2" s="104" t="s">
        <v>2</v>
      </c>
      <c r="B2" s="104" t="s">
        <v>3</v>
      </c>
      <c r="C2" s="104" t="s">
        <v>4</v>
      </c>
      <c r="D2" s="104" t="s">
        <v>5</v>
      </c>
      <c r="E2" s="104" t="s">
        <v>6</v>
      </c>
      <c r="F2" s="104" t="s">
        <v>7</v>
      </c>
    </row>
    <row r="3" spans="1:6" ht="72">
      <c r="A3" s="105" t="s">
        <v>8</v>
      </c>
      <c r="B3" s="106" t="s">
        <v>9</v>
      </c>
      <c r="C3" s="105" t="s">
        <v>10</v>
      </c>
      <c r="D3" s="105" t="s">
        <v>11</v>
      </c>
      <c r="E3" s="106"/>
      <c r="F3" s="106" t="s">
        <v>12</v>
      </c>
    </row>
    <row r="4" spans="1:6">
      <c r="A4" s="105" t="s">
        <v>13</v>
      </c>
      <c r="B4" s="106" t="s">
        <v>14</v>
      </c>
      <c r="C4" s="105" t="s">
        <v>15</v>
      </c>
      <c r="D4" s="105" t="s">
        <v>11</v>
      </c>
      <c r="E4" s="106"/>
      <c r="F4" s="106"/>
    </row>
    <row r="5" spans="1:6" ht="36">
      <c r="A5" s="105" t="s">
        <v>16</v>
      </c>
      <c r="B5" s="106" t="s">
        <v>17</v>
      </c>
      <c r="C5" s="106" t="s">
        <v>18</v>
      </c>
      <c r="D5" s="105" t="s">
        <v>19</v>
      </c>
      <c r="E5" s="106" t="s">
        <v>20</v>
      </c>
      <c r="F5" s="105"/>
    </row>
    <row r="6" spans="1:6" ht="36">
      <c r="A6" s="105" t="s">
        <v>21</v>
      </c>
      <c r="B6" s="106" t="s">
        <v>22</v>
      </c>
      <c r="C6" s="106" t="s">
        <v>23</v>
      </c>
      <c r="D6" s="105" t="s">
        <v>19</v>
      </c>
      <c r="E6" s="106" t="s">
        <v>20</v>
      </c>
      <c r="F6" s="105"/>
    </row>
    <row r="7" spans="1:6">
      <c r="A7" s="105" t="s">
        <v>24</v>
      </c>
      <c r="B7" s="106" t="s">
        <v>25</v>
      </c>
      <c r="C7" s="106" t="s">
        <v>26</v>
      </c>
      <c r="D7" s="105" t="s">
        <v>19</v>
      </c>
      <c r="E7" s="106"/>
      <c r="F7" s="105"/>
    </row>
    <row r="8" spans="1:6">
      <c r="A8" s="105" t="s">
        <v>27</v>
      </c>
      <c r="B8" s="106" t="s">
        <v>28</v>
      </c>
      <c r="C8" s="106" t="s">
        <v>29</v>
      </c>
      <c r="D8" s="105" t="s">
        <v>11</v>
      </c>
      <c r="E8" s="106"/>
      <c r="F8" s="105"/>
    </row>
    <row r="9" spans="1:6">
      <c r="A9" s="105" t="s">
        <v>30</v>
      </c>
      <c r="B9" s="106" t="s">
        <v>31</v>
      </c>
      <c r="C9" s="105" t="s">
        <v>32</v>
      </c>
      <c r="D9" s="105" t="s">
        <v>11</v>
      </c>
      <c r="E9" s="106"/>
      <c r="F9" s="105"/>
    </row>
    <row r="10" spans="1:6">
      <c r="A10" s="105" t="s">
        <v>33</v>
      </c>
      <c r="B10" s="106" t="s">
        <v>34</v>
      </c>
      <c r="C10" s="106" t="s">
        <v>35</v>
      </c>
      <c r="D10" s="105" t="s">
        <v>36</v>
      </c>
      <c r="E10" s="106"/>
      <c r="F10" s="105"/>
    </row>
    <row r="11" spans="1:6" ht="36">
      <c r="A11" s="105" t="s">
        <v>37</v>
      </c>
      <c r="B11" s="106" t="s">
        <v>38</v>
      </c>
      <c r="C11" s="106" t="s">
        <v>39</v>
      </c>
      <c r="D11" s="105" t="s">
        <v>19</v>
      </c>
      <c r="E11" s="106"/>
      <c r="F11" s="105"/>
    </row>
  </sheetData>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681F8-14B7-48C9-8D19-F51056DF2F5A}">
  <sheetPr>
    <tabColor theme="3" tint="0.89999084444715716"/>
  </sheetPr>
  <dimension ref="A1:L85"/>
  <sheetViews>
    <sheetView showGridLines="0" workbookViewId="0"/>
  </sheetViews>
  <sheetFormatPr defaultColWidth="8.625" defaultRowHeight="18"/>
  <cols>
    <col min="1" max="1" width="4.25" style="31" bestFit="1" customWidth="1"/>
    <col min="2" max="2" width="15.75" style="31" bestFit="1" customWidth="1"/>
    <col min="3" max="3" width="15.75" style="31" customWidth="1"/>
    <col min="4" max="4" width="27.75" customWidth="1"/>
    <col min="5" max="5" width="60.625" style="31" customWidth="1"/>
    <col min="6" max="6" width="11.25" style="31" bestFit="1" customWidth="1"/>
    <col min="7" max="7" width="22.25" style="31" bestFit="1" customWidth="1"/>
    <col min="8" max="8" width="17.75" style="31" bestFit="1" customWidth="1"/>
    <col min="9" max="9" width="58" style="31" customWidth="1"/>
    <col min="10" max="10" width="10.75" style="31" bestFit="1" customWidth="1"/>
    <col min="11" max="11" width="10.25" style="31" bestFit="1" customWidth="1"/>
    <col min="12" max="12" width="26.125" style="31" customWidth="1"/>
    <col min="13" max="13" width="30.25" style="31" customWidth="1"/>
    <col min="14" max="16384" width="8.625" style="31"/>
  </cols>
  <sheetData>
    <row r="1" spans="1:12">
      <c r="A1" s="31" t="s">
        <v>40</v>
      </c>
      <c r="B1" s="31" t="s">
        <v>41</v>
      </c>
      <c r="C1" s="31" t="s">
        <v>42</v>
      </c>
      <c r="D1" s="31" t="s">
        <v>43</v>
      </c>
      <c r="E1" s="31" t="s">
        <v>44</v>
      </c>
      <c r="F1" s="31" t="s">
        <v>45</v>
      </c>
      <c r="G1" s="31" t="s">
        <v>46</v>
      </c>
      <c r="H1" s="31" t="s">
        <v>47</v>
      </c>
      <c r="I1" s="31" t="s">
        <v>48</v>
      </c>
      <c r="J1" s="31" t="s">
        <v>49</v>
      </c>
      <c r="K1" s="31" t="s">
        <v>50</v>
      </c>
      <c r="L1" s="31" t="s">
        <v>51</v>
      </c>
    </row>
    <row r="2" spans="1:12" ht="252">
      <c r="A2" s="32">
        <f>ROW()-ROW(テーブル1[[#Headers],['#]])</f>
        <v>1</v>
      </c>
      <c r="B2" s="32" t="s">
        <v>52</v>
      </c>
      <c r="C2" s="32"/>
      <c r="D2" s="32" t="s">
        <v>53</v>
      </c>
      <c r="E2" s="32" t="s">
        <v>54</v>
      </c>
      <c r="F2" s="33" t="s">
        <v>55</v>
      </c>
      <c r="G2" s="32" t="s">
        <v>56</v>
      </c>
      <c r="H2" s="32" t="s">
        <v>57</v>
      </c>
      <c r="I2" s="36" t="s">
        <v>58</v>
      </c>
      <c r="J2" s="31" t="s">
        <v>59</v>
      </c>
      <c r="K2" s="35">
        <v>46083</v>
      </c>
      <c r="L2" s="32"/>
    </row>
    <row r="3" spans="1:12" ht="54">
      <c r="A3" s="32">
        <f>ROW()-ROW(テーブル1[[#Headers],['#]])</f>
        <v>2</v>
      </c>
      <c r="B3" s="32" t="s">
        <v>52</v>
      </c>
      <c r="C3" s="32"/>
      <c r="D3" s="32" t="s">
        <v>60</v>
      </c>
      <c r="E3" s="32" t="s">
        <v>61</v>
      </c>
      <c r="F3" s="33">
        <v>45842</v>
      </c>
      <c r="G3" s="32" t="s">
        <v>62</v>
      </c>
      <c r="H3" s="32" t="s">
        <v>63</v>
      </c>
      <c r="I3" s="34" t="s">
        <v>64</v>
      </c>
      <c r="J3" s="31" t="s">
        <v>59</v>
      </c>
      <c r="K3" s="35">
        <v>46083</v>
      </c>
      <c r="L3" s="32"/>
    </row>
    <row r="4" spans="1:12" ht="36">
      <c r="A4" s="32">
        <f>ROW()-ROW(テーブル1[[#Headers],['#]])</f>
        <v>3</v>
      </c>
      <c r="B4" s="31" t="s">
        <v>65</v>
      </c>
      <c r="D4" s="32" t="s">
        <v>66</v>
      </c>
      <c r="E4" s="32" t="s">
        <v>67</v>
      </c>
      <c r="F4" s="35"/>
      <c r="G4" s="31" t="s">
        <v>68</v>
      </c>
      <c r="H4" s="32" t="s">
        <v>69</v>
      </c>
      <c r="I4" s="34" t="s">
        <v>70</v>
      </c>
      <c r="J4" s="31" t="s">
        <v>59</v>
      </c>
      <c r="K4" s="35">
        <v>46083</v>
      </c>
      <c r="L4" s="32"/>
    </row>
    <row r="5" spans="1:12" ht="54">
      <c r="A5" s="32">
        <f>ROW()-ROW(テーブル1[[#Headers],['#]])</f>
        <v>4</v>
      </c>
      <c r="B5" s="31" t="s">
        <v>65</v>
      </c>
      <c r="D5" s="32" t="s">
        <v>71</v>
      </c>
      <c r="E5" s="32" t="s">
        <v>72</v>
      </c>
      <c r="F5" s="35">
        <v>45953</v>
      </c>
      <c r="G5" s="31" t="s">
        <v>56</v>
      </c>
      <c r="H5" s="32" t="s">
        <v>73</v>
      </c>
      <c r="I5" s="34" t="s">
        <v>74</v>
      </c>
      <c r="J5" s="31" t="s">
        <v>59</v>
      </c>
      <c r="K5" s="35">
        <v>46083</v>
      </c>
      <c r="L5" s="32"/>
    </row>
    <row r="6" spans="1:12" ht="36">
      <c r="A6" s="32">
        <f>ROW()-ROW(テーブル1[[#Headers],['#]])</f>
        <v>5</v>
      </c>
      <c r="B6" s="31" t="s">
        <v>65</v>
      </c>
      <c r="D6" s="32" t="s">
        <v>75</v>
      </c>
      <c r="E6" s="32" t="s">
        <v>76</v>
      </c>
      <c r="F6" s="35">
        <v>45965</v>
      </c>
      <c r="G6" s="31" t="s">
        <v>62</v>
      </c>
      <c r="H6" s="32" t="s">
        <v>77</v>
      </c>
      <c r="I6" s="34" t="s">
        <v>78</v>
      </c>
      <c r="J6" s="31" t="s">
        <v>59</v>
      </c>
      <c r="K6" s="35">
        <v>46083</v>
      </c>
      <c r="L6" s="32"/>
    </row>
    <row r="7" spans="1:12" ht="36">
      <c r="A7" s="32">
        <f>ROW()-ROW(テーブル1[[#Headers],['#]])</f>
        <v>6</v>
      </c>
      <c r="B7" s="31" t="s">
        <v>65</v>
      </c>
      <c r="D7" s="32" t="s">
        <v>79</v>
      </c>
      <c r="E7" s="32" t="s">
        <v>80</v>
      </c>
      <c r="F7" s="35" t="s">
        <v>81</v>
      </c>
      <c r="G7" s="31" t="s">
        <v>82</v>
      </c>
      <c r="H7" s="32" t="s">
        <v>83</v>
      </c>
      <c r="I7" s="34" t="s">
        <v>84</v>
      </c>
      <c r="J7" s="31" t="s">
        <v>59</v>
      </c>
      <c r="K7" s="35">
        <v>46083</v>
      </c>
      <c r="L7" s="32"/>
    </row>
    <row r="8" spans="1:12" ht="36">
      <c r="A8" s="32">
        <f>ROW()-ROW(テーブル1[[#Headers],['#]])</f>
        <v>7</v>
      </c>
      <c r="B8" s="31" t="s">
        <v>65</v>
      </c>
      <c r="D8" s="32" t="s">
        <v>85</v>
      </c>
      <c r="E8" s="32" t="s">
        <v>86</v>
      </c>
      <c r="F8" s="35"/>
      <c r="G8" s="31" t="s">
        <v>62</v>
      </c>
      <c r="H8" s="32" t="s">
        <v>87</v>
      </c>
      <c r="I8" s="34" t="s">
        <v>88</v>
      </c>
      <c r="J8" s="31" t="s">
        <v>59</v>
      </c>
      <c r="K8" s="35">
        <v>46083</v>
      </c>
      <c r="L8" s="32"/>
    </row>
    <row r="9" spans="1:12" ht="54">
      <c r="A9" s="32">
        <f>ROW()-ROW(テーブル1[[#Headers],['#]])</f>
        <v>8</v>
      </c>
      <c r="B9" s="31" t="s">
        <v>65</v>
      </c>
      <c r="D9" s="32" t="s">
        <v>89</v>
      </c>
      <c r="E9" s="32" t="s">
        <v>90</v>
      </c>
      <c r="F9" s="35">
        <v>45135</v>
      </c>
      <c r="G9" s="31" t="s">
        <v>56</v>
      </c>
      <c r="H9" s="32" t="s">
        <v>91</v>
      </c>
      <c r="I9" s="34" t="s">
        <v>92</v>
      </c>
      <c r="J9" s="31" t="s">
        <v>59</v>
      </c>
      <c r="K9" s="35">
        <v>46083</v>
      </c>
      <c r="L9" s="32"/>
    </row>
    <row r="10" spans="1:12" ht="72">
      <c r="A10" s="32">
        <f>ROW()-ROW(テーブル1[[#Headers],['#]])</f>
        <v>9</v>
      </c>
      <c r="B10" s="31" t="s">
        <v>65</v>
      </c>
      <c r="D10" s="32" t="s">
        <v>93</v>
      </c>
      <c r="E10" s="32" t="s">
        <v>94</v>
      </c>
      <c r="F10" s="33" t="s">
        <v>95</v>
      </c>
      <c r="G10" s="31" t="s">
        <v>56</v>
      </c>
      <c r="H10" s="32" t="s">
        <v>73</v>
      </c>
      <c r="I10" s="34" t="s">
        <v>96</v>
      </c>
      <c r="J10" s="31" t="s">
        <v>59</v>
      </c>
      <c r="K10" s="35">
        <v>46083</v>
      </c>
      <c r="L10" s="32"/>
    </row>
    <row r="11" spans="1:12" ht="54">
      <c r="A11" s="32">
        <f>ROW()-ROW(テーブル1[[#Headers],['#]])</f>
        <v>10</v>
      </c>
      <c r="B11" s="31" t="s">
        <v>65</v>
      </c>
      <c r="D11" s="32" t="s">
        <v>97</v>
      </c>
      <c r="E11" s="32" t="s">
        <v>98</v>
      </c>
      <c r="F11" s="35" t="s">
        <v>99</v>
      </c>
      <c r="G11" s="31" t="s">
        <v>56</v>
      </c>
      <c r="H11" s="32" t="s">
        <v>100</v>
      </c>
      <c r="I11" s="34" t="s">
        <v>101</v>
      </c>
      <c r="J11" s="31" t="s">
        <v>59</v>
      </c>
      <c r="K11" s="35">
        <v>46083</v>
      </c>
      <c r="L11" s="32"/>
    </row>
    <row r="12" spans="1:12" ht="36">
      <c r="A12" s="32">
        <f>ROW()-ROW(テーブル1[[#Headers],['#]])</f>
        <v>11</v>
      </c>
      <c r="B12" s="31" t="s">
        <v>65</v>
      </c>
      <c r="D12" s="32" t="s">
        <v>102</v>
      </c>
      <c r="E12" s="32" t="s">
        <v>103</v>
      </c>
      <c r="F12" s="35">
        <v>45919</v>
      </c>
      <c r="G12" s="31" t="s">
        <v>62</v>
      </c>
      <c r="H12" s="32" t="s">
        <v>104</v>
      </c>
      <c r="I12" s="34" t="s">
        <v>105</v>
      </c>
      <c r="J12" s="31" t="s">
        <v>59</v>
      </c>
      <c r="K12" s="35">
        <v>46083</v>
      </c>
      <c r="L12" s="32"/>
    </row>
    <row r="13" spans="1:12" ht="36">
      <c r="A13" s="32">
        <f>ROW()-ROW(テーブル1[[#Headers],['#]])</f>
        <v>12</v>
      </c>
      <c r="B13" s="31" t="s">
        <v>65</v>
      </c>
      <c r="D13" s="32" t="s">
        <v>106</v>
      </c>
      <c r="E13" s="32" t="s">
        <v>107</v>
      </c>
      <c r="F13" s="35">
        <v>45741</v>
      </c>
      <c r="G13" s="31" t="s">
        <v>108</v>
      </c>
      <c r="H13" s="32" t="s">
        <v>109</v>
      </c>
      <c r="I13" s="34" t="s">
        <v>110</v>
      </c>
      <c r="J13" s="31" t="s">
        <v>59</v>
      </c>
      <c r="K13" s="35">
        <v>46083</v>
      </c>
      <c r="L13" s="32"/>
    </row>
    <row r="14" spans="1:12" ht="72">
      <c r="A14" s="32">
        <f>ROW()-ROW(テーブル1[[#Headers],['#]])</f>
        <v>13</v>
      </c>
      <c r="B14" s="32" t="s">
        <v>52</v>
      </c>
      <c r="C14" s="32"/>
      <c r="D14" s="32" t="s">
        <v>111</v>
      </c>
      <c r="E14" s="32" t="s">
        <v>112</v>
      </c>
      <c r="F14" s="33">
        <v>45929</v>
      </c>
      <c r="G14" s="32" t="s">
        <v>68</v>
      </c>
      <c r="H14" s="32" t="s">
        <v>113</v>
      </c>
      <c r="I14" s="34" t="s">
        <v>114</v>
      </c>
      <c r="J14" s="31" t="s">
        <v>115</v>
      </c>
      <c r="K14" s="35">
        <v>46084</v>
      </c>
      <c r="L14" s="32"/>
    </row>
    <row r="15" spans="1:12" ht="54">
      <c r="A15" s="32">
        <f>ROW()-ROW(テーブル1[[#Headers],['#]])</f>
        <v>14</v>
      </c>
      <c r="B15" s="32" t="s">
        <v>52</v>
      </c>
      <c r="C15" s="32"/>
      <c r="D15" s="32" t="s">
        <v>116</v>
      </c>
      <c r="E15" s="32" t="s">
        <v>117</v>
      </c>
      <c r="F15" s="33">
        <v>46024</v>
      </c>
      <c r="G15" s="32" t="s">
        <v>118</v>
      </c>
      <c r="H15" s="32" t="s">
        <v>119</v>
      </c>
      <c r="I15" s="34" t="s">
        <v>120</v>
      </c>
      <c r="J15" s="31" t="s">
        <v>115</v>
      </c>
      <c r="K15" s="35">
        <v>46084</v>
      </c>
      <c r="L15" s="32"/>
    </row>
    <row r="16" spans="1:12" ht="54">
      <c r="A16" s="32">
        <f>ROW()-ROW(テーブル1[[#Headers],['#]])</f>
        <v>15</v>
      </c>
      <c r="B16" s="32" t="s">
        <v>52</v>
      </c>
      <c r="C16" s="32"/>
      <c r="D16" s="32" t="s">
        <v>121</v>
      </c>
      <c r="E16" s="32" t="s">
        <v>122</v>
      </c>
      <c r="F16" s="33">
        <v>46037</v>
      </c>
      <c r="G16" s="32" t="s">
        <v>62</v>
      </c>
      <c r="H16" s="32" t="s">
        <v>123</v>
      </c>
      <c r="I16" s="34" t="s">
        <v>124</v>
      </c>
      <c r="J16" s="31" t="s">
        <v>115</v>
      </c>
      <c r="K16" s="35">
        <v>46084</v>
      </c>
      <c r="L16" s="32"/>
    </row>
    <row r="17" spans="1:12" ht="54">
      <c r="A17" s="32">
        <f>ROW()-ROW(テーブル1[[#Headers],['#]])</f>
        <v>16</v>
      </c>
      <c r="B17" s="32" t="s">
        <v>52</v>
      </c>
      <c r="C17" s="32"/>
      <c r="D17" s="32" t="s">
        <v>125</v>
      </c>
      <c r="E17" s="32" t="s">
        <v>126</v>
      </c>
      <c r="F17" s="33" t="s">
        <v>55</v>
      </c>
      <c r="G17" s="32" t="s">
        <v>56</v>
      </c>
      <c r="H17" s="32" t="s">
        <v>127</v>
      </c>
      <c r="I17" s="34" t="s">
        <v>128</v>
      </c>
      <c r="J17" s="31" t="s">
        <v>115</v>
      </c>
      <c r="K17" s="35">
        <v>46084</v>
      </c>
      <c r="L17" s="32"/>
    </row>
    <row r="18" spans="1:12" ht="54">
      <c r="A18" s="32">
        <f>ROW()-ROW(テーブル1[[#Headers],['#]])</f>
        <v>17</v>
      </c>
      <c r="B18" s="32" t="s">
        <v>52</v>
      </c>
      <c r="C18" s="32"/>
      <c r="D18" s="32" t="s">
        <v>129</v>
      </c>
      <c r="E18" s="32" t="s">
        <v>130</v>
      </c>
      <c r="F18" s="33">
        <v>45768</v>
      </c>
      <c r="G18" s="32" t="s">
        <v>82</v>
      </c>
      <c r="H18" s="32" t="s">
        <v>131</v>
      </c>
      <c r="I18" s="34" t="s">
        <v>132</v>
      </c>
      <c r="J18" s="31" t="s">
        <v>115</v>
      </c>
      <c r="K18" s="35">
        <v>46084</v>
      </c>
      <c r="L18" s="32"/>
    </row>
    <row r="19" spans="1:12" ht="54">
      <c r="A19" s="32">
        <f>ROW()-ROW(テーブル1[[#Headers],['#]])</f>
        <v>18</v>
      </c>
      <c r="B19" s="32" t="s">
        <v>52</v>
      </c>
      <c r="C19" s="32"/>
      <c r="D19" s="32" t="s">
        <v>133</v>
      </c>
      <c r="E19" s="32" t="s">
        <v>134</v>
      </c>
      <c r="F19" s="33">
        <v>44892</v>
      </c>
      <c r="G19" s="32" t="s">
        <v>62</v>
      </c>
      <c r="H19" s="32" t="s">
        <v>135</v>
      </c>
      <c r="I19" s="34" t="s">
        <v>136</v>
      </c>
      <c r="J19" s="31" t="s">
        <v>115</v>
      </c>
      <c r="K19" s="35">
        <v>46084</v>
      </c>
      <c r="L19" s="32"/>
    </row>
    <row r="20" spans="1:12" ht="54">
      <c r="A20" s="32">
        <f>ROW()-ROW(テーブル1[[#Headers],['#]])</f>
        <v>19</v>
      </c>
      <c r="B20" s="32" t="s">
        <v>52</v>
      </c>
      <c r="C20" s="32"/>
      <c r="D20" s="32" t="s">
        <v>137</v>
      </c>
      <c r="E20" s="32" t="s">
        <v>138</v>
      </c>
      <c r="F20" s="33" t="s">
        <v>55</v>
      </c>
      <c r="G20" s="32" t="s">
        <v>62</v>
      </c>
      <c r="H20" s="32" t="s">
        <v>139</v>
      </c>
      <c r="I20" s="34" t="s">
        <v>140</v>
      </c>
      <c r="J20" s="31" t="s">
        <v>115</v>
      </c>
      <c r="K20" s="35">
        <v>46084</v>
      </c>
      <c r="L20" s="32"/>
    </row>
    <row r="21" spans="1:12" ht="108">
      <c r="A21" s="32">
        <f>ROW()-ROW(テーブル1[[#Headers],['#]])</f>
        <v>20</v>
      </c>
      <c r="B21" s="32" t="s">
        <v>141</v>
      </c>
      <c r="C21" s="32" t="s">
        <v>142</v>
      </c>
      <c r="D21" s="32" t="s">
        <v>143</v>
      </c>
      <c r="E21" s="32" t="s">
        <v>144</v>
      </c>
      <c r="F21" s="33">
        <v>46027</v>
      </c>
      <c r="G21" s="32" t="s">
        <v>62</v>
      </c>
      <c r="H21" s="32" t="s">
        <v>145</v>
      </c>
      <c r="I21" s="68" t="s">
        <v>146</v>
      </c>
      <c r="J21" s="31" t="s">
        <v>147</v>
      </c>
      <c r="K21" s="35">
        <v>46084</v>
      </c>
      <c r="L21" s="103" t="s">
        <v>148</v>
      </c>
    </row>
    <row r="22" spans="1:12" ht="162">
      <c r="A22" s="32">
        <f>ROW()-ROW(テーブル1[[#Headers],['#]])</f>
        <v>21</v>
      </c>
      <c r="B22" s="32" t="s">
        <v>141</v>
      </c>
      <c r="C22" s="32" t="s">
        <v>149</v>
      </c>
      <c r="D22" s="32" t="s">
        <v>150</v>
      </c>
      <c r="E22" s="32" t="s">
        <v>151</v>
      </c>
      <c r="F22" s="33">
        <v>46027</v>
      </c>
      <c r="G22" s="32" t="s">
        <v>62</v>
      </c>
      <c r="H22" s="32" t="s">
        <v>145</v>
      </c>
      <c r="I22" s="68" t="s">
        <v>152</v>
      </c>
      <c r="J22" s="31" t="s">
        <v>147</v>
      </c>
      <c r="K22" s="35">
        <v>46084</v>
      </c>
      <c r="L22" s="103" t="s">
        <v>148</v>
      </c>
    </row>
    <row r="23" spans="1:12" ht="252">
      <c r="A23" s="32">
        <f>ROW()-ROW(テーブル1[[#Headers],['#]])</f>
        <v>22</v>
      </c>
      <c r="B23" s="32" t="s">
        <v>141</v>
      </c>
      <c r="C23" s="32" t="s">
        <v>153</v>
      </c>
      <c r="D23" s="32" t="s">
        <v>154</v>
      </c>
      <c r="E23" s="143" t="s">
        <v>155</v>
      </c>
      <c r="F23" s="33">
        <v>45995</v>
      </c>
      <c r="G23" s="32" t="s">
        <v>62</v>
      </c>
      <c r="H23" s="32" t="s">
        <v>145</v>
      </c>
      <c r="I23" s="68" t="s">
        <v>156</v>
      </c>
      <c r="J23" s="31" t="s">
        <v>147</v>
      </c>
      <c r="K23" s="35">
        <v>46084</v>
      </c>
      <c r="L23" s="103" t="s">
        <v>148</v>
      </c>
    </row>
    <row r="24" spans="1:12" ht="162">
      <c r="A24" s="32">
        <f>ROW()-ROW(テーブル1[[#Headers],['#]])</f>
        <v>23</v>
      </c>
      <c r="B24" s="32" t="s">
        <v>141</v>
      </c>
      <c r="C24" s="32"/>
      <c r="D24" s="32" t="s">
        <v>157</v>
      </c>
      <c r="E24" s="32" t="s">
        <v>158</v>
      </c>
      <c r="F24" s="33">
        <v>45807</v>
      </c>
      <c r="G24" s="32" t="s">
        <v>62</v>
      </c>
      <c r="H24" s="32" t="s">
        <v>145</v>
      </c>
      <c r="I24" s="68" t="s">
        <v>159</v>
      </c>
      <c r="J24" s="31" t="s">
        <v>147</v>
      </c>
      <c r="K24" s="35">
        <v>46084</v>
      </c>
      <c r="L24" s="103" t="s">
        <v>148</v>
      </c>
    </row>
    <row r="25" spans="1:12" ht="90">
      <c r="A25" s="32">
        <f>ROW()-ROW(テーブル1[[#Headers],['#]])</f>
        <v>24</v>
      </c>
      <c r="B25" s="32" t="s">
        <v>141</v>
      </c>
      <c r="C25" s="32"/>
      <c r="D25" s="32" t="s">
        <v>160</v>
      </c>
      <c r="E25" s="32" t="s">
        <v>161</v>
      </c>
      <c r="F25" s="33">
        <v>45778</v>
      </c>
      <c r="G25" s="32" t="s">
        <v>62</v>
      </c>
      <c r="H25" s="32" t="s">
        <v>145</v>
      </c>
      <c r="I25" s="68" t="s">
        <v>162</v>
      </c>
      <c r="J25" s="31" t="s">
        <v>147</v>
      </c>
      <c r="K25" s="35">
        <v>46084</v>
      </c>
      <c r="L25" s="103" t="s">
        <v>148</v>
      </c>
    </row>
    <row r="26" spans="1:12" ht="90">
      <c r="A26" s="32">
        <f>ROW()-ROW(テーブル1[[#Headers],['#]])</f>
        <v>25</v>
      </c>
      <c r="B26" s="32" t="s">
        <v>141</v>
      </c>
      <c r="C26" s="32"/>
      <c r="D26" s="32" t="s">
        <v>163</v>
      </c>
      <c r="E26" s="32" t="s">
        <v>164</v>
      </c>
      <c r="F26" s="33">
        <v>43682</v>
      </c>
      <c r="G26" s="32" t="s">
        <v>82</v>
      </c>
      <c r="H26" s="32" t="s">
        <v>165</v>
      </c>
      <c r="I26" s="34" t="s">
        <v>166</v>
      </c>
      <c r="J26" s="31" t="s">
        <v>147</v>
      </c>
      <c r="K26" s="35">
        <v>46084</v>
      </c>
      <c r="L26" s="32"/>
    </row>
    <row r="27" spans="1:12" ht="90">
      <c r="A27" s="32">
        <f>ROW()-ROW(テーブル1[[#Headers],['#]])</f>
        <v>26</v>
      </c>
      <c r="B27" s="32" t="s">
        <v>141</v>
      </c>
      <c r="C27" s="32" t="s">
        <v>167</v>
      </c>
      <c r="D27" s="32" t="s">
        <v>168</v>
      </c>
      <c r="E27" s="32" t="s">
        <v>169</v>
      </c>
      <c r="F27" s="33">
        <v>45743</v>
      </c>
      <c r="G27" s="32" t="s">
        <v>82</v>
      </c>
      <c r="H27" s="32" t="s">
        <v>170</v>
      </c>
      <c r="I27" s="34" t="s">
        <v>171</v>
      </c>
      <c r="J27" s="31" t="s">
        <v>147</v>
      </c>
      <c r="K27" s="35">
        <v>46084</v>
      </c>
      <c r="L27" s="32"/>
    </row>
    <row r="28" spans="1:12" ht="90">
      <c r="A28" s="32">
        <f>ROW()-ROW(テーブル1[[#Headers],['#]])</f>
        <v>27</v>
      </c>
      <c r="B28" s="32" t="s">
        <v>141</v>
      </c>
      <c r="C28" s="32" t="s">
        <v>172</v>
      </c>
      <c r="D28" s="32" t="s">
        <v>173</v>
      </c>
      <c r="E28" s="32" t="s">
        <v>174</v>
      </c>
      <c r="F28" s="33">
        <v>45330</v>
      </c>
      <c r="G28" s="32" t="s">
        <v>82</v>
      </c>
      <c r="H28" s="32" t="s">
        <v>170</v>
      </c>
      <c r="I28" s="34" t="s">
        <v>175</v>
      </c>
      <c r="J28" s="31" t="s">
        <v>147</v>
      </c>
      <c r="K28" s="35">
        <v>46084</v>
      </c>
      <c r="L28" s="32"/>
    </row>
    <row r="29" spans="1:12" ht="90">
      <c r="A29" s="32">
        <f>ROW()-ROW(テーブル1[[#Headers],['#]])</f>
        <v>28</v>
      </c>
      <c r="B29" s="32" t="s">
        <v>141</v>
      </c>
      <c r="C29" s="32"/>
      <c r="D29" s="32" t="s">
        <v>176</v>
      </c>
      <c r="E29" s="143" t="s">
        <v>177</v>
      </c>
      <c r="F29" s="33">
        <v>46050</v>
      </c>
      <c r="G29" s="32" t="s">
        <v>62</v>
      </c>
      <c r="H29" s="32" t="s">
        <v>178</v>
      </c>
      <c r="I29" s="34" t="s">
        <v>179</v>
      </c>
      <c r="J29" s="31" t="s">
        <v>147</v>
      </c>
      <c r="K29" s="35">
        <v>46084</v>
      </c>
      <c r="L29" s="32"/>
    </row>
    <row r="30" spans="1:12" ht="108">
      <c r="A30" s="32">
        <f>ROW()-ROW(テーブル1[[#Headers],['#]])</f>
        <v>29</v>
      </c>
      <c r="B30" s="32" t="s">
        <v>65</v>
      </c>
      <c r="C30" s="32"/>
      <c r="D30" s="32" t="s">
        <v>180</v>
      </c>
      <c r="E30" s="143" t="s">
        <v>181</v>
      </c>
      <c r="F30" s="33">
        <v>45987</v>
      </c>
      <c r="G30" s="32" t="s">
        <v>62</v>
      </c>
      <c r="H30" s="32" t="s">
        <v>182</v>
      </c>
      <c r="I30" s="34" t="s">
        <v>183</v>
      </c>
      <c r="J30" s="31" t="s">
        <v>147</v>
      </c>
      <c r="K30" s="35">
        <v>46084</v>
      </c>
      <c r="L30" s="32"/>
    </row>
    <row r="31" spans="1:12" ht="108">
      <c r="A31" s="32">
        <f>ROW()-ROW(テーブル1[[#Headers],['#]])</f>
        <v>30</v>
      </c>
      <c r="B31" s="32" t="s">
        <v>65</v>
      </c>
      <c r="C31" s="32"/>
      <c r="D31" s="32" t="s">
        <v>184</v>
      </c>
      <c r="E31" s="143" t="s">
        <v>185</v>
      </c>
      <c r="F31" s="33">
        <v>45985</v>
      </c>
      <c r="G31" s="32" t="s">
        <v>62</v>
      </c>
      <c r="H31" s="32" t="s">
        <v>182</v>
      </c>
      <c r="I31" s="34" t="s">
        <v>186</v>
      </c>
      <c r="J31" s="31" t="s">
        <v>147</v>
      </c>
      <c r="K31" s="35">
        <v>46084</v>
      </c>
      <c r="L31" s="32"/>
    </row>
    <row r="32" spans="1:12" ht="108">
      <c r="A32" s="32">
        <f>ROW()-ROW(テーブル1[[#Headers],['#]])</f>
        <v>31</v>
      </c>
      <c r="B32" s="32" t="s">
        <v>141</v>
      </c>
      <c r="C32" s="32"/>
      <c r="D32" s="32" t="s">
        <v>187</v>
      </c>
      <c r="E32" s="143" t="s">
        <v>188</v>
      </c>
      <c r="F32" s="33">
        <v>45975</v>
      </c>
      <c r="G32" s="32" t="s">
        <v>62</v>
      </c>
      <c r="H32" s="32" t="s">
        <v>178</v>
      </c>
      <c r="I32" s="34" t="s">
        <v>189</v>
      </c>
      <c r="J32" s="31" t="s">
        <v>147</v>
      </c>
      <c r="K32" s="35">
        <v>46084</v>
      </c>
      <c r="L32" s="32"/>
    </row>
    <row r="33" spans="1:12" ht="108">
      <c r="A33" s="32">
        <f>ROW()-ROW(テーブル1[[#Headers],['#]])</f>
        <v>32</v>
      </c>
      <c r="B33" s="32" t="s">
        <v>65</v>
      </c>
      <c r="C33" s="32"/>
      <c r="D33" s="32" t="s">
        <v>190</v>
      </c>
      <c r="E33" s="143" t="s">
        <v>191</v>
      </c>
      <c r="F33" s="33">
        <v>45972</v>
      </c>
      <c r="G33" s="32" t="s">
        <v>62</v>
      </c>
      <c r="H33" s="32" t="s">
        <v>182</v>
      </c>
      <c r="I33" s="34" t="s">
        <v>192</v>
      </c>
      <c r="J33" s="31" t="s">
        <v>147</v>
      </c>
      <c r="K33" s="35">
        <v>46084</v>
      </c>
      <c r="L33" s="32"/>
    </row>
    <row r="34" spans="1:12" ht="108">
      <c r="A34" s="32">
        <f>ROW()-ROW(テーブル1[[#Headers],['#]])</f>
        <v>33</v>
      </c>
      <c r="B34" s="32" t="s">
        <v>52</v>
      </c>
      <c r="C34" s="143" t="s">
        <v>193</v>
      </c>
      <c r="D34" s="32" t="s">
        <v>194</v>
      </c>
      <c r="E34" s="143" t="s">
        <v>195</v>
      </c>
      <c r="F34" s="33">
        <v>45937</v>
      </c>
      <c r="G34" s="32" t="s">
        <v>62</v>
      </c>
      <c r="H34" s="32" t="s">
        <v>178</v>
      </c>
      <c r="I34" s="34" t="s">
        <v>196</v>
      </c>
      <c r="J34" s="31" t="s">
        <v>147</v>
      </c>
      <c r="K34" s="35">
        <v>46084</v>
      </c>
      <c r="L34" s="32"/>
    </row>
    <row r="35" spans="1:12" ht="108">
      <c r="A35" s="32">
        <f>ROW()-ROW(テーブル1[[#Headers],['#]])</f>
        <v>34</v>
      </c>
      <c r="B35" s="32" t="s">
        <v>65</v>
      </c>
      <c r="C35" s="32"/>
      <c r="D35" s="32" t="s">
        <v>197</v>
      </c>
      <c r="E35" s="143" t="s">
        <v>198</v>
      </c>
      <c r="F35" s="33">
        <v>45912</v>
      </c>
      <c r="G35" s="32" t="s">
        <v>62</v>
      </c>
      <c r="H35" s="32" t="s">
        <v>182</v>
      </c>
      <c r="I35" s="34" t="s">
        <v>199</v>
      </c>
      <c r="J35" s="31" t="s">
        <v>147</v>
      </c>
      <c r="K35" s="35">
        <v>46084</v>
      </c>
      <c r="L35" s="32"/>
    </row>
    <row r="36" spans="1:12" ht="108">
      <c r="A36" s="32">
        <f>ROW()-ROW(テーブル1[[#Headers],['#]])</f>
        <v>35</v>
      </c>
      <c r="B36" s="32" t="s">
        <v>65</v>
      </c>
      <c r="C36" s="32"/>
      <c r="D36" s="32" t="s">
        <v>200</v>
      </c>
      <c r="E36" s="143" t="s">
        <v>201</v>
      </c>
      <c r="F36" s="33">
        <v>45832</v>
      </c>
      <c r="G36" s="32" t="s">
        <v>62</v>
      </c>
      <c r="H36" s="32" t="s">
        <v>182</v>
      </c>
      <c r="I36" s="34" t="s">
        <v>202</v>
      </c>
      <c r="J36" s="31" t="s">
        <v>147</v>
      </c>
      <c r="K36" s="35">
        <v>46084</v>
      </c>
      <c r="L36" s="32"/>
    </row>
    <row r="37" spans="1:12" ht="90">
      <c r="A37" s="32">
        <f>ROW()-ROW(テーブル1[[#Headers],['#]])</f>
        <v>36</v>
      </c>
      <c r="B37" s="32" t="s">
        <v>65</v>
      </c>
      <c r="C37" s="32"/>
      <c r="D37" s="32" t="s">
        <v>203</v>
      </c>
      <c r="E37" s="143" t="s">
        <v>204</v>
      </c>
      <c r="F37" s="33">
        <v>45824</v>
      </c>
      <c r="G37" s="32" t="s">
        <v>62</v>
      </c>
      <c r="H37" s="32" t="s">
        <v>178</v>
      </c>
      <c r="I37" s="34" t="s">
        <v>205</v>
      </c>
      <c r="J37" s="31" t="s">
        <v>147</v>
      </c>
      <c r="K37" s="35">
        <v>46084</v>
      </c>
      <c r="L37" s="32"/>
    </row>
    <row r="38" spans="1:12" ht="90">
      <c r="A38" s="32">
        <f>ROW()-ROW(テーブル1[[#Headers],['#]])</f>
        <v>37</v>
      </c>
      <c r="B38" s="32" t="s">
        <v>65</v>
      </c>
      <c r="C38" s="32"/>
      <c r="D38" s="32" t="s">
        <v>206</v>
      </c>
      <c r="E38" s="143" t="s">
        <v>207</v>
      </c>
      <c r="F38" s="33">
        <v>45671</v>
      </c>
      <c r="G38" s="32" t="s">
        <v>62</v>
      </c>
      <c r="H38" s="32" t="s">
        <v>182</v>
      </c>
      <c r="I38" s="34" t="s">
        <v>208</v>
      </c>
      <c r="J38" s="31" t="s">
        <v>147</v>
      </c>
      <c r="K38" s="35">
        <v>46084</v>
      </c>
      <c r="L38" s="32"/>
    </row>
    <row r="39" spans="1:12" ht="90">
      <c r="A39" s="32">
        <f>ROW()-ROW(テーブル1[[#Headers],['#]])</f>
        <v>38</v>
      </c>
      <c r="B39" s="32" t="s">
        <v>65</v>
      </c>
      <c r="C39" s="32"/>
      <c r="D39" s="32" t="s">
        <v>209</v>
      </c>
      <c r="E39" s="143" t="s">
        <v>210</v>
      </c>
      <c r="F39" s="33">
        <v>45552</v>
      </c>
      <c r="G39" s="32" t="s">
        <v>62</v>
      </c>
      <c r="H39" s="32" t="s">
        <v>182</v>
      </c>
      <c r="I39" s="34" t="s">
        <v>211</v>
      </c>
      <c r="J39" s="31" t="s">
        <v>147</v>
      </c>
      <c r="K39" s="35">
        <v>46084</v>
      </c>
      <c r="L39" s="32"/>
    </row>
    <row r="40" spans="1:12" ht="90">
      <c r="A40" s="32">
        <f>ROW()-ROW(テーブル1[[#Headers],['#]])</f>
        <v>39</v>
      </c>
      <c r="B40" s="32" t="s">
        <v>52</v>
      </c>
      <c r="C40" s="143" t="s">
        <v>212</v>
      </c>
      <c r="D40" s="32" t="s">
        <v>213</v>
      </c>
      <c r="E40" s="143" t="s">
        <v>214</v>
      </c>
      <c r="F40" s="33">
        <v>45412</v>
      </c>
      <c r="G40" s="32" t="s">
        <v>62</v>
      </c>
      <c r="H40" s="32" t="s">
        <v>182</v>
      </c>
      <c r="I40" s="34" t="s">
        <v>215</v>
      </c>
      <c r="J40" s="31" t="s">
        <v>147</v>
      </c>
      <c r="K40" s="35">
        <v>46084</v>
      </c>
      <c r="L40" s="32"/>
    </row>
    <row r="41" spans="1:12" ht="90">
      <c r="A41" s="32">
        <f>ROW()-ROW(テーブル1[[#Headers],['#]])</f>
        <v>40</v>
      </c>
      <c r="B41" s="32" t="s">
        <v>65</v>
      </c>
      <c r="C41" s="32"/>
      <c r="D41" s="32" t="s">
        <v>216</v>
      </c>
      <c r="E41" s="143" t="s">
        <v>217</v>
      </c>
      <c r="F41" s="33">
        <v>45208</v>
      </c>
      <c r="G41" s="32" t="s">
        <v>62</v>
      </c>
      <c r="H41" s="32" t="s">
        <v>182</v>
      </c>
      <c r="I41" s="34" t="s">
        <v>218</v>
      </c>
      <c r="J41" s="31" t="s">
        <v>147</v>
      </c>
      <c r="K41" s="35">
        <v>46084</v>
      </c>
      <c r="L41" s="32"/>
    </row>
    <row r="42" spans="1:12" ht="90">
      <c r="A42" s="32">
        <f>ROW()-ROW(テーブル1[[#Headers],['#]])</f>
        <v>41</v>
      </c>
      <c r="B42" s="32" t="s">
        <v>52</v>
      </c>
      <c r="C42" s="32"/>
      <c r="D42" s="32" t="s">
        <v>219</v>
      </c>
      <c r="E42" s="32" t="s">
        <v>220</v>
      </c>
      <c r="F42" s="33">
        <v>46058</v>
      </c>
      <c r="G42" s="32" t="s">
        <v>221</v>
      </c>
      <c r="H42" s="32" t="s">
        <v>57</v>
      </c>
      <c r="I42" s="34" t="s">
        <v>222</v>
      </c>
      <c r="J42" s="31" t="s">
        <v>147</v>
      </c>
      <c r="K42" s="35">
        <v>46084</v>
      </c>
      <c r="L42" s="32"/>
    </row>
    <row r="43" spans="1:12" ht="54">
      <c r="A43" s="32">
        <f>ROW()-ROW(テーブル1[[#Headers],['#]])</f>
        <v>42</v>
      </c>
      <c r="B43" s="32" t="s">
        <v>52</v>
      </c>
      <c r="C43" s="32"/>
      <c r="D43" s="32" t="s">
        <v>223</v>
      </c>
      <c r="E43" s="32" t="s">
        <v>224</v>
      </c>
      <c r="F43" s="33">
        <v>45901</v>
      </c>
      <c r="G43" s="32" t="s">
        <v>56</v>
      </c>
      <c r="H43" s="32" t="s">
        <v>225</v>
      </c>
      <c r="I43" s="68" t="s">
        <v>226</v>
      </c>
      <c r="J43" s="31" t="s">
        <v>147</v>
      </c>
      <c r="K43" s="35">
        <v>46084</v>
      </c>
      <c r="L43" s="103" t="s">
        <v>227</v>
      </c>
    </row>
    <row r="44" spans="1:12" ht="162">
      <c r="A44" s="32">
        <f>ROW()-ROW(テーブル1[[#Headers],['#]])</f>
        <v>43</v>
      </c>
      <c r="B44" s="32" t="s">
        <v>65</v>
      </c>
      <c r="C44" s="32"/>
      <c r="D44" s="32" t="s">
        <v>228</v>
      </c>
      <c r="E44" s="32" t="s">
        <v>229</v>
      </c>
      <c r="F44" s="33">
        <v>46010</v>
      </c>
      <c r="G44" s="32" t="s">
        <v>62</v>
      </c>
      <c r="H44" s="32" t="s">
        <v>145</v>
      </c>
      <c r="I44" s="68" t="s">
        <v>230</v>
      </c>
      <c r="J44" s="31" t="s">
        <v>147</v>
      </c>
      <c r="K44" s="35">
        <v>46084</v>
      </c>
      <c r="L44" s="103" t="s">
        <v>148</v>
      </c>
    </row>
    <row r="45" spans="1:12" ht="90">
      <c r="A45" s="32">
        <f>ROW()-ROW(テーブル1[[#Headers],['#]])</f>
        <v>44</v>
      </c>
      <c r="B45" s="32" t="s">
        <v>65</v>
      </c>
      <c r="C45" s="32"/>
      <c r="D45" s="32" t="s">
        <v>231</v>
      </c>
      <c r="E45" s="32" t="s">
        <v>232</v>
      </c>
      <c r="F45" s="33">
        <v>45580</v>
      </c>
      <c r="G45" s="32" t="s">
        <v>82</v>
      </c>
      <c r="H45" s="32" t="s">
        <v>170</v>
      </c>
      <c r="I45" s="34" t="s">
        <v>233</v>
      </c>
      <c r="J45" s="31" t="s">
        <v>147</v>
      </c>
      <c r="K45" s="35">
        <v>46084</v>
      </c>
      <c r="L45" s="32"/>
    </row>
    <row r="46" spans="1:12" ht="90">
      <c r="A46" s="32">
        <f>ROW()-ROW(テーブル1[[#Headers],['#]])</f>
        <v>45</v>
      </c>
      <c r="B46" s="32" t="s">
        <v>65</v>
      </c>
      <c r="C46" s="32"/>
      <c r="D46" s="32" t="s">
        <v>234</v>
      </c>
      <c r="E46" s="32" t="s">
        <v>235</v>
      </c>
      <c r="F46" s="33">
        <v>45299</v>
      </c>
      <c r="G46" s="32" t="s">
        <v>56</v>
      </c>
      <c r="H46" s="32" t="s">
        <v>236</v>
      </c>
      <c r="I46" s="34" t="s">
        <v>237</v>
      </c>
      <c r="J46" s="31" t="s">
        <v>147</v>
      </c>
      <c r="K46" s="35">
        <v>46084</v>
      </c>
      <c r="L46" s="34" t="s">
        <v>238</v>
      </c>
    </row>
    <row r="47" spans="1:12" ht="36">
      <c r="A47" s="32">
        <f>ROW()-ROW(テーブル1[[#Headers],['#]])</f>
        <v>46</v>
      </c>
      <c r="B47" s="32" t="s">
        <v>65</v>
      </c>
      <c r="C47" s="32"/>
      <c r="D47" s="32" t="s">
        <v>239</v>
      </c>
      <c r="E47" s="32" t="s">
        <v>240</v>
      </c>
      <c r="F47" s="33">
        <v>46077</v>
      </c>
      <c r="G47" s="32" t="s">
        <v>82</v>
      </c>
      <c r="H47" s="32" t="s">
        <v>241</v>
      </c>
      <c r="I47" s="34" t="s">
        <v>242</v>
      </c>
      <c r="J47" s="31" t="s">
        <v>147</v>
      </c>
      <c r="K47" s="35">
        <v>46084</v>
      </c>
      <c r="L47" s="32"/>
    </row>
    <row r="48" spans="1:12" ht="54">
      <c r="A48" s="32">
        <f>ROW()-ROW(テーブル1[[#Headers],['#]])</f>
        <v>47</v>
      </c>
      <c r="B48" s="32" t="s">
        <v>65</v>
      </c>
      <c r="C48" s="32"/>
      <c r="D48" s="32" t="s">
        <v>243</v>
      </c>
      <c r="E48" s="32" t="s">
        <v>244</v>
      </c>
      <c r="F48" s="33">
        <v>46073</v>
      </c>
      <c r="G48" s="32" t="s">
        <v>82</v>
      </c>
      <c r="H48" s="32" t="s">
        <v>245</v>
      </c>
      <c r="I48" s="34" t="s">
        <v>246</v>
      </c>
      <c r="J48" s="31" t="s">
        <v>147</v>
      </c>
      <c r="K48" s="35">
        <v>46084</v>
      </c>
      <c r="L48" s="32"/>
    </row>
    <row r="49" spans="1:12" ht="54">
      <c r="A49" s="32">
        <f>ROW()-ROW(テーブル1[[#Headers],['#]])</f>
        <v>48</v>
      </c>
      <c r="B49" s="32" t="s">
        <v>65</v>
      </c>
      <c r="C49" s="32"/>
      <c r="D49" s="32" t="s">
        <v>247</v>
      </c>
      <c r="E49" s="32" t="s">
        <v>248</v>
      </c>
      <c r="F49" s="33">
        <v>45995</v>
      </c>
      <c r="G49" s="32" t="s">
        <v>82</v>
      </c>
      <c r="H49" s="32" t="s">
        <v>245</v>
      </c>
      <c r="I49" s="34" t="s">
        <v>249</v>
      </c>
      <c r="J49" s="31" t="s">
        <v>147</v>
      </c>
      <c r="K49" s="35">
        <v>46084</v>
      </c>
      <c r="L49" s="32"/>
    </row>
    <row r="50" spans="1:12" ht="36">
      <c r="A50" s="32">
        <f>ROW()-ROW(テーブル1[[#Headers],['#]])</f>
        <v>49</v>
      </c>
      <c r="B50" s="32" t="s">
        <v>65</v>
      </c>
      <c r="C50" s="32"/>
      <c r="D50" s="32" t="s">
        <v>250</v>
      </c>
      <c r="E50" s="32" t="s">
        <v>251</v>
      </c>
      <c r="F50" s="33">
        <v>46023</v>
      </c>
      <c r="G50" s="32" t="s">
        <v>82</v>
      </c>
      <c r="H50" s="32" t="s">
        <v>252</v>
      </c>
      <c r="I50" s="34" t="s">
        <v>253</v>
      </c>
      <c r="J50" s="31" t="s">
        <v>147</v>
      </c>
      <c r="K50" s="35">
        <v>46084</v>
      </c>
      <c r="L50" s="32"/>
    </row>
    <row r="51" spans="1:12" ht="54">
      <c r="A51" s="32">
        <f>ROW()-ROW(テーブル1[[#Headers],['#]])</f>
        <v>50</v>
      </c>
      <c r="B51" s="32" t="s">
        <v>65</v>
      </c>
      <c r="C51" s="32"/>
      <c r="D51" s="32" t="s">
        <v>254</v>
      </c>
      <c r="E51" s="32" t="s">
        <v>255</v>
      </c>
      <c r="F51" s="33">
        <v>46025</v>
      </c>
      <c r="G51" s="32" t="s">
        <v>82</v>
      </c>
      <c r="H51" s="32" t="s">
        <v>256</v>
      </c>
      <c r="I51" s="34" t="s">
        <v>257</v>
      </c>
      <c r="J51" s="31" t="s">
        <v>147</v>
      </c>
      <c r="K51" s="35">
        <v>46084</v>
      </c>
      <c r="L51" s="32"/>
    </row>
    <row r="52" spans="1:12" ht="36">
      <c r="A52" s="32">
        <f>ROW()-ROW(テーブル1[[#Headers],['#]])</f>
        <v>51</v>
      </c>
      <c r="B52" s="32" t="s">
        <v>65</v>
      </c>
      <c r="C52" s="32"/>
      <c r="D52" s="32" t="s">
        <v>258</v>
      </c>
      <c r="E52" s="32" t="s">
        <v>259</v>
      </c>
      <c r="F52" s="33" t="s">
        <v>260</v>
      </c>
      <c r="G52" s="32" t="s">
        <v>82</v>
      </c>
      <c r="H52" s="32" t="s">
        <v>261</v>
      </c>
      <c r="I52" s="34" t="s">
        <v>262</v>
      </c>
      <c r="J52" s="31" t="s">
        <v>147</v>
      </c>
      <c r="K52" s="35">
        <v>46084</v>
      </c>
      <c r="L52" s="32"/>
    </row>
    <row r="53" spans="1:12" ht="36">
      <c r="A53" s="32">
        <f>ROW()-ROW(テーブル1[[#Headers],['#]])</f>
        <v>52</v>
      </c>
      <c r="B53" s="32" t="s">
        <v>65</v>
      </c>
      <c r="C53" s="32"/>
      <c r="D53" s="32" t="s">
        <v>263</v>
      </c>
      <c r="E53" s="32" t="s">
        <v>264</v>
      </c>
      <c r="F53" s="33" t="s">
        <v>260</v>
      </c>
      <c r="G53" s="32" t="s">
        <v>82</v>
      </c>
      <c r="H53" s="32" t="s">
        <v>265</v>
      </c>
      <c r="I53" s="34" t="s">
        <v>266</v>
      </c>
      <c r="J53" s="31" t="s">
        <v>147</v>
      </c>
      <c r="K53" s="35">
        <v>46084</v>
      </c>
      <c r="L53" s="32"/>
    </row>
    <row r="54" spans="1:12" ht="54">
      <c r="A54" s="32">
        <f>ROW()-ROW(テーブル1[[#Headers],['#]])</f>
        <v>53</v>
      </c>
      <c r="B54" s="32" t="s">
        <v>65</v>
      </c>
      <c r="C54" s="32"/>
      <c r="D54" s="32" t="s">
        <v>267</v>
      </c>
      <c r="E54" s="32" t="s">
        <v>268</v>
      </c>
      <c r="F54" s="33">
        <v>45595</v>
      </c>
      <c r="G54" s="32" t="s">
        <v>82</v>
      </c>
      <c r="H54" s="32" t="s">
        <v>269</v>
      </c>
      <c r="I54" s="34" t="s">
        <v>270</v>
      </c>
      <c r="J54" s="31" t="s">
        <v>147</v>
      </c>
      <c r="K54" s="35">
        <v>46084</v>
      </c>
      <c r="L54" s="32"/>
    </row>
    <row r="55" spans="1:12" ht="90">
      <c r="A55" s="32">
        <f>ROW()-ROW(テーブル1[[#Headers],['#]])</f>
        <v>54</v>
      </c>
      <c r="B55" s="32" t="s">
        <v>65</v>
      </c>
      <c r="C55" s="32"/>
      <c r="D55" s="32" t="s">
        <v>271</v>
      </c>
      <c r="E55" s="32" t="s">
        <v>272</v>
      </c>
      <c r="F55" s="33">
        <v>45953</v>
      </c>
      <c r="G55" s="32" t="s">
        <v>62</v>
      </c>
      <c r="H55" s="32" t="s">
        <v>273</v>
      </c>
      <c r="I55" s="34" t="s">
        <v>274</v>
      </c>
      <c r="J55" s="31" t="s">
        <v>147</v>
      </c>
      <c r="K55" s="35">
        <v>46084</v>
      </c>
      <c r="L55" s="32"/>
    </row>
    <row r="56" spans="1:12" ht="90">
      <c r="A56" s="32">
        <f>ROW()-ROW(テーブル1[[#Headers],['#]])</f>
        <v>55</v>
      </c>
      <c r="B56" s="32" t="s">
        <v>65</v>
      </c>
      <c r="C56" s="32"/>
      <c r="D56" s="32" t="s">
        <v>275</v>
      </c>
      <c r="E56" s="32" t="s">
        <v>276</v>
      </c>
      <c r="F56" s="33">
        <v>45750</v>
      </c>
      <c r="G56" s="32" t="s">
        <v>62</v>
      </c>
      <c r="H56" s="32" t="s">
        <v>145</v>
      </c>
      <c r="I56" s="34" t="s">
        <v>277</v>
      </c>
      <c r="J56" s="31" t="s">
        <v>147</v>
      </c>
      <c r="K56" s="35">
        <v>46084</v>
      </c>
      <c r="L56" s="32"/>
    </row>
    <row r="57" spans="1:12" ht="90">
      <c r="A57" s="32">
        <f>ROW()-ROW(テーブル1[[#Headers],['#]])</f>
        <v>56</v>
      </c>
      <c r="B57" s="32" t="s">
        <v>65</v>
      </c>
      <c r="C57" s="32"/>
      <c r="D57" s="32" t="s">
        <v>278</v>
      </c>
      <c r="E57" s="32" t="s">
        <v>279</v>
      </c>
      <c r="F57" s="33">
        <v>45376</v>
      </c>
      <c r="G57" s="32" t="s">
        <v>118</v>
      </c>
      <c r="H57" s="32" t="s">
        <v>280</v>
      </c>
      <c r="I57" s="34" t="s">
        <v>281</v>
      </c>
      <c r="J57" s="31" t="s">
        <v>147</v>
      </c>
      <c r="K57" s="35">
        <v>46084</v>
      </c>
      <c r="L57" s="32"/>
    </row>
    <row r="58" spans="1:12" ht="108">
      <c r="A58" s="32">
        <f>ROW()-ROW(テーブル1[[#Headers],['#]])</f>
        <v>57</v>
      </c>
      <c r="B58" s="32" t="s">
        <v>65</v>
      </c>
      <c r="C58" s="32"/>
      <c r="D58" s="32" t="s">
        <v>282</v>
      </c>
      <c r="E58" s="32" t="s">
        <v>283</v>
      </c>
      <c r="F58" s="33">
        <v>45937</v>
      </c>
      <c r="G58" s="32" t="s">
        <v>82</v>
      </c>
      <c r="H58" s="32" t="s">
        <v>284</v>
      </c>
      <c r="I58" s="34" t="s">
        <v>285</v>
      </c>
      <c r="J58" s="31" t="s">
        <v>147</v>
      </c>
      <c r="K58" s="35">
        <v>46084</v>
      </c>
      <c r="L58" s="32"/>
    </row>
    <row r="59" spans="1:12" ht="90">
      <c r="A59" s="32">
        <f>ROW()-ROW(テーブル1[[#Headers],['#]])</f>
        <v>58</v>
      </c>
      <c r="B59" s="32" t="s">
        <v>65</v>
      </c>
      <c r="C59" s="32"/>
      <c r="D59" s="32" t="s">
        <v>286</v>
      </c>
      <c r="E59" s="32" t="s">
        <v>287</v>
      </c>
      <c r="F59" s="33">
        <v>44957</v>
      </c>
      <c r="G59" s="32" t="s">
        <v>82</v>
      </c>
      <c r="H59" s="32" t="s">
        <v>288</v>
      </c>
      <c r="I59" s="34" t="s">
        <v>289</v>
      </c>
      <c r="J59" s="31" t="s">
        <v>147</v>
      </c>
      <c r="K59" s="35">
        <v>46084</v>
      </c>
      <c r="L59" s="32"/>
    </row>
    <row r="60" spans="1:12" ht="90">
      <c r="A60" s="32">
        <f>ROW()-ROW(テーブル1[[#Headers],['#]])</f>
        <v>59</v>
      </c>
      <c r="B60" s="32" t="s">
        <v>65</v>
      </c>
      <c r="C60" s="32"/>
      <c r="D60" s="32" t="s">
        <v>290</v>
      </c>
      <c r="E60" s="32" t="s">
        <v>291</v>
      </c>
      <c r="F60" s="33" t="s">
        <v>55</v>
      </c>
      <c r="G60" s="32" t="s">
        <v>56</v>
      </c>
      <c r="H60" s="32" t="s">
        <v>292</v>
      </c>
      <c r="I60" s="34" t="s">
        <v>293</v>
      </c>
      <c r="J60" s="31" t="s">
        <v>147</v>
      </c>
      <c r="K60" s="35">
        <v>46084</v>
      </c>
      <c r="L60" s="32"/>
    </row>
    <row r="61" spans="1:12" ht="90">
      <c r="A61" s="32">
        <f>ROW()-ROW(テーブル1[[#Headers],['#]])</f>
        <v>60</v>
      </c>
      <c r="B61" s="31" t="s">
        <v>65</v>
      </c>
      <c r="D61" s="32" t="s">
        <v>294</v>
      </c>
      <c r="E61" s="32" t="s">
        <v>295</v>
      </c>
      <c r="F61" s="33">
        <v>43985</v>
      </c>
      <c r="G61" s="31" t="s">
        <v>68</v>
      </c>
      <c r="H61" s="32" t="s">
        <v>296</v>
      </c>
      <c r="I61" s="34" t="s">
        <v>297</v>
      </c>
      <c r="J61" s="31" t="s">
        <v>147</v>
      </c>
      <c r="K61" s="35">
        <v>46084</v>
      </c>
      <c r="L61" s="32"/>
    </row>
    <row r="62" spans="1:12" ht="126">
      <c r="A62" s="32">
        <f>ROW()-ROW(テーブル1[[#Headers],['#]])</f>
        <v>61</v>
      </c>
      <c r="B62" s="31" t="s">
        <v>65</v>
      </c>
      <c r="D62" s="32" t="s">
        <v>298</v>
      </c>
      <c r="E62" s="32" t="s">
        <v>299</v>
      </c>
      <c r="F62" s="33"/>
      <c r="G62" s="31" t="s">
        <v>68</v>
      </c>
      <c r="H62" s="32" t="s">
        <v>69</v>
      </c>
      <c r="I62" s="34" t="s">
        <v>300</v>
      </c>
      <c r="J62" s="31" t="s">
        <v>147</v>
      </c>
      <c r="K62" s="35">
        <v>46084</v>
      </c>
      <c r="L62" s="36" t="s">
        <v>301</v>
      </c>
    </row>
    <row r="63" spans="1:12" ht="108">
      <c r="A63" s="32">
        <f>ROW()-ROW(テーブル1[[#Headers],['#]])</f>
        <v>62</v>
      </c>
      <c r="B63" s="31" t="s">
        <v>65</v>
      </c>
      <c r="D63" s="32" t="s">
        <v>302</v>
      </c>
      <c r="E63" s="32" t="s">
        <v>303</v>
      </c>
      <c r="F63" s="33"/>
      <c r="G63" s="31" t="s">
        <v>68</v>
      </c>
      <c r="H63" s="32" t="s">
        <v>69</v>
      </c>
      <c r="I63" s="34" t="s">
        <v>304</v>
      </c>
      <c r="J63" s="31" t="s">
        <v>147</v>
      </c>
      <c r="K63" s="35">
        <v>46084</v>
      </c>
      <c r="L63" s="32"/>
    </row>
    <row r="64" spans="1:12" ht="126">
      <c r="A64" s="32">
        <f>ROW()-ROW(テーブル1[[#Headers],['#]])</f>
        <v>63</v>
      </c>
      <c r="B64" s="31" t="s">
        <v>65</v>
      </c>
      <c r="D64" s="32" t="s">
        <v>305</v>
      </c>
      <c r="E64" s="32" t="s">
        <v>306</v>
      </c>
      <c r="F64" s="33"/>
      <c r="G64" s="31" t="s">
        <v>68</v>
      </c>
      <c r="H64" s="32" t="s">
        <v>69</v>
      </c>
      <c r="I64" s="34" t="s">
        <v>307</v>
      </c>
      <c r="J64" s="31" t="s">
        <v>147</v>
      </c>
      <c r="K64" s="35">
        <v>46084</v>
      </c>
      <c r="L64" s="32"/>
    </row>
    <row r="65" spans="1:12" ht="72">
      <c r="A65" s="32">
        <f>ROW()-ROW(テーブル1[[#Headers],['#]])</f>
        <v>64</v>
      </c>
      <c r="B65" s="32" t="s">
        <v>141</v>
      </c>
      <c r="D65" s="32" t="s">
        <v>308</v>
      </c>
      <c r="E65" s="32" t="s">
        <v>309</v>
      </c>
      <c r="F65" s="33">
        <v>46081</v>
      </c>
      <c r="G65" s="35" t="s">
        <v>82</v>
      </c>
      <c r="H65" s="32" t="s">
        <v>310</v>
      </c>
      <c r="I65" s="34" t="s">
        <v>311</v>
      </c>
      <c r="J65" s="31" t="s">
        <v>147</v>
      </c>
      <c r="K65" s="35">
        <v>46085</v>
      </c>
      <c r="L65" s="32"/>
    </row>
    <row r="66" spans="1:12" ht="72">
      <c r="A66" s="32">
        <f>ROW()-ROW(テーブル1[[#Headers],['#]])</f>
        <v>65</v>
      </c>
      <c r="B66" s="32" t="s">
        <v>65</v>
      </c>
      <c r="D66" s="32" t="s">
        <v>312</v>
      </c>
      <c r="E66" s="32" t="s">
        <v>313</v>
      </c>
      <c r="F66" s="33">
        <v>44883</v>
      </c>
      <c r="G66" s="35" t="s">
        <v>56</v>
      </c>
      <c r="H66" s="32" t="s">
        <v>127</v>
      </c>
      <c r="I66" s="34" t="s">
        <v>314</v>
      </c>
      <c r="J66" s="31" t="s">
        <v>147</v>
      </c>
      <c r="K66" s="35">
        <v>46085</v>
      </c>
      <c r="L66" s="32"/>
    </row>
    <row r="67" spans="1:12" ht="72">
      <c r="A67" s="32">
        <f>ROW()-ROW(テーブル1[[#Headers],['#]])</f>
        <v>66</v>
      </c>
      <c r="B67" s="32" t="s">
        <v>65</v>
      </c>
      <c r="D67" s="32" t="s">
        <v>315</v>
      </c>
      <c r="E67" s="32" t="s">
        <v>316</v>
      </c>
      <c r="F67" s="33">
        <v>44994</v>
      </c>
      <c r="G67" s="35" t="s">
        <v>56</v>
      </c>
      <c r="H67" s="32" t="s">
        <v>127</v>
      </c>
      <c r="I67" s="34" t="s">
        <v>317</v>
      </c>
      <c r="J67" s="31" t="s">
        <v>147</v>
      </c>
      <c r="K67" s="35">
        <v>46085</v>
      </c>
      <c r="L67" s="32"/>
    </row>
    <row r="68" spans="1:12" ht="72">
      <c r="A68" s="32">
        <f>ROW()-ROW(テーブル1[[#Headers],['#]])</f>
        <v>67</v>
      </c>
      <c r="B68" s="32" t="s">
        <v>65</v>
      </c>
      <c r="D68" s="32" t="s">
        <v>318</v>
      </c>
      <c r="E68" s="32" t="s">
        <v>319</v>
      </c>
      <c r="F68" s="33">
        <v>45408</v>
      </c>
      <c r="G68" s="35" t="s">
        <v>56</v>
      </c>
      <c r="H68" s="32" t="s">
        <v>127</v>
      </c>
      <c r="I68" s="34" t="s">
        <v>320</v>
      </c>
      <c r="J68" s="31" t="s">
        <v>147</v>
      </c>
      <c r="K68" s="35">
        <v>46085</v>
      </c>
      <c r="L68" s="32"/>
    </row>
    <row r="69" spans="1:12" ht="72">
      <c r="A69" s="32">
        <f>ROW()-ROW(テーブル1[[#Headers],['#]])</f>
        <v>68</v>
      </c>
      <c r="B69" s="32" t="s">
        <v>65</v>
      </c>
      <c r="D69" s="32" t="s">
        <v>321</v>
      </c>
      <c r="E69" s="32" t="s">
        <v>322</v>
      </c>
      <c r="F69" s="33">
        <v>46048</v>
      </c>
      <c r="G69" s="35" t="s">
        <v>82</v>
      </c>
      <c r="H69" s="32" t="s">
        <v>323</v>
      </c>
      <c r="I69" s="34" t="s">
        <v>324</v>
      </c>
      <c r="J69" s="31" t="s">
        <v>147</v>
      </c>
      <c r="K69" s="35">
        <v>46085</v>
      </c>
      <c r="L69" s="32"/>
    </row>
    <row r="70" spans="1:12" ht="72">
      <c r="A70" s="32">
        <f>ROW()-ROW(テーブル1[[#Headers],['#]])</f>
        <v>69</v>
      </c>
      <c r="B70" s="32" t="s">
        <v>65</v>
      </c>
      <c r="D70" s="32" t="s">
        <v>325</v>
      </c>
      <c r="E70" s="32" t="s">
        <v>326</v>
      </c>
      <c r="F70" s="33">
        <v>45092</v>
      </c>
      <c r="G70" s="35" t="s">
        <v>62</v>
      </c>
      <c r="H70" s="32" t="s">
        <v>327</v>
      </c>
      <c r="I70" s="34" t="s">
        <v>328</v>
      </c>
      <c r="J70" s="31" t="s">
        <v>147</v>
      </c>
      <c r="K70" s="35">
        <v>46085</v>
      </c>
      <c r="L70" s="32"/>
    </row>
    <row r="71" spans="1:12" ht="72">
      <c r="A71" s="32">
        <f>ROW()-ROW(テーブル1[[#Headers],['#]])</f>
        <v>70</v>
      </c>
      <c r="B71" s="32" t="s">
        <v>52</v>
      </c>
      <c r="C71" s="31" t="s">
        <v>329</v>
      </c>
      <c r="D71" s="32" t="s">
        <v>330</v>
      </c>
      <c r="E71" s="32" t="s">
        <v>331</v>
      </c>
      <c r="F71" s="33">
        <v>45831</v>
      </c>
      <c r="G71" s="35" t="s">
        <v>62</v>
      </c>
      <c r="H71" s="32" t="s">
        <v>332</v>
      </c>
      <c r="I71" s="34" t="s">
        <v>333</v>
      </c>
      <c r="J71" s="31" t="s">
        <v>147</v>
      </c>
      <c r="K71" s="35">
        <v>46087</v>
      </c>
      <c r="L71" s="32"/>
    </row>
    <row r="72" spans="1:12" ht="108">
      <c r="A72" s="32">
        <f>ROW()-ROW(テーブル1[[#Headers],['#]])</f>
        <v>71</v>
      </c>
      <c r="B72" s="143" t="s">
        <v>52</v>
      </c>
      <c r="C72" s="143" t="s">
        <v>334</v>
      </c>
      <c r="D72" s="143" t="s">
        <v>335</v>
      </c>
      <c r="E72" s="143" t="s">
        <v>336</v>
      </c>
      <c r="F72" s="144">
        <v>46035</v>
      </c>
      <c r="G72" s="144" t="s">
        <v>62</v>
      </c>
      <c r="H72" s="1" t="s">
        <v>337</v>
      </c>
      <c r="I72" s="145" t="s">
        <v>338</v>
      </c>
      <c r="J72" t="s">
        <v>147</v>
      </c>
      <c r="K72" s="144">
        <v>46087</v>
      </c>
      <c r="L72" s="1"/>
    </row>
    <row r="73" spans="1:12" ht="108">
      <c r="A73" s="32">
        <f>ROW()-ROW(テーブル1[[#Headers],['#]])</f>
        <v>72</v>
      </c>
      <c r="B73" s="143" t="s">
        <v>52</v>
      </c>
      <c r="C73" s="143"/>
      <c r="D73" s="143" t="s">
        <v>339</v>
      </c>
      <c r="E73" s="143" t="s">
        <v>340</v>
      </c>
      <c r="F73" s="144">
        <v>46009</v>
      </c>
      <c r="G73" s="144" t="s">
        <v>62</v>
      </c>
      <c r="H73" s="1" t="s">
        <v>337</v>
      </c>
      <c r="I73" s="145" t="s">
        <v>341</v>
      </c>
      <c r="J73" t="s">
        <v>147</v>
      </c>
      <c r="K73" s="144">
        <v>46087</v>
      </c>
      <c r="L73" s="1"/>
    </row>
    <row r="74" spans="1:12" ht="108">
      <c r="A74" s="32">
        <f>ROW()-ROW(テーブル1[[#Headers],['#]])</f>
        <v>73</v>
      </c>
      <c r="B74" s="143" t="s">
        <v>52</v>
      </c>
      <c r="C74" s="143"/>
      <c r="D74" s="143" t="s">
        <v>342</v>
      </c>
      <c r="E74" s="143" t="s">
        <v>343</v>
      </c>
      <c r="F74" s="144"/>
      <c r="G74" s="144" t="s">
        <v>68</v>
      </c>
      <c r="H74" s="1" t="s">
        <v>296</v>
      </c>
      <c r="I74" s="145" t="s">
        <v>344</v>
      </c>
      <c r="J74" t="s">
        <v>147</v>
      </c>
      <c r="K74" s="144">
        <v>46087</v>
      </c>
      <c r="L74" s="145" t="s">
        <v>345</v>
      </c>
    </row>
    <row r="75" spans="1:12" ht="90">
      <c r="A75" s="32">
        <f>ROW()-ROW(テーブル1[[#Headers],['#]])</f>
        <v>74</v>
      </c>
      <c r="B75" s="143" t="s">
        <v>52</v>
      </c>
      <c r="C75" s="143"/>
      <c r="D75" s="143" t="s">
        <v>346</v>
      </c>
      <c r="E75" s="143" t="s">
        <v>347</v>
      </c>
      <c r="F75" s="144"/>
      <c r="G75" s="144" t="s">
        <v>68</v>
      </c>
      <c r="H75" s="1" t="s">
        <v>296</v>
      </c>
      <c r="I75" s="145" t="s">
        <v>348</v>
      </c>
      <c r="J75" t="s">
        <v>147</v>
      </c>
      <c r="K75" s="144">
        <v>46087</v>
      </c>
      <c r="L75" s="145"/>
    </row>
    <row r="76" spans="1:12" ht="90">
      <c r="A76" s="32">
        <f>ROW()-ROW(テーブル1[[#Headers],['#]])</f>
        <v>75</v>
      </c>
      <c r="B76" s="143" t="s">
        <v>52</v>
      </c>
      <c r="C76" s="143"/>
      <c r="D76" s="143" t="s">
        <v>349</v>
      </c>
      <c r="E76" s="143" t="s">
        <v>350</v>
      </c>
      <c r="F76" s="144"/>
      <c r="G76" s="144" t="s">
        <v>56</v>
      </c>
      <c r="H76" s="1" t="s">
        <v>351</v>
      </c>
      <c r="I76" s="145" t="s">
        <v>352</v>
      </c>
      <c r="J76" t="s">
        <v>147</v>
      </c>
      <c r="K76" s="144">
        <v>46087</v>
      </c>
      <c r="L76" s="1"/>
    </row>
    <row r="77" spans="1:12" ht="90">
      <c r="A77" s="32">
        <f>ROW()-ROW(テーブル1[[#Headers],['#]])</f>
        <v>76</v>
      </c>
      <c r="B77" s="143" t="s">
        <v>52</v>
      </c>
      <c r="C77" s="143"/>
      <c r="D77" s="143" t="s">
        <v>353</v>
      </c>
      <c r="E77" s="143" t="s">
        <v>354</v>
      </c>
      <c r="F77" s="144"/>
      <c r="G77" s="144" t="s">
        <v>56</v>
      </c>
      <c r="H77" s="1" t="s">
        <v>355</v>
      </c>
      <c r="I77" s="145" t="s">
        <v>356</v>
      </c>
      <c r="J77" t="s">
        <v>147</v>
      </c>
      <c r="K77" s="144">
        <v>46087</v>
      </c>
      <c r="L77" s="1"/>
    </row>
    <row r="78" spans="1:12" ht="72">
      <c r="A78" s="32">
        <f>ROW()-ROW(テーブル1[[#Headers],['#]])</f>
        <v>77</v>
      </c>
      <c r="B78" s="143" t="s">
        <v>52</v>
      </c>
      <c r="C78" s="143"/>
      <c r="D78" s="143" t="s">
        <v>357</v>
      </c>
      <c r="E78" s="143" t="s">
        <v>358</v>
      </c>
      <c r="F78" s="144"/>
      <c r="G78" s="144" t="s">
        <v>56</v>
      </c>
      <c r="H78" s="1" t="s">
        <v>359</v>
      </c>
      <c r="I78" s="145" t="s">
        <v>360</v>
      </c>
      <c r="J78" t="s">
        <v>147</v>
      </c>
      <c r="K78" s="144">
        <v>46087</v>
      </c>
      <c r="L78" s="1"/>
    </row>
    <row r="79" spans="1:12" ht="72">
      <c r="A79" s="32">
        <f>ROW()-ROW(テーブル1[[#Headers],['#]])</f>
        <v>78</v>
      </c>
      <c r="B79" s="32" t="s">
        <v>361</v>
      </c>
      <c r="C79" s="31" t="s">
        <v>362</v>
      </c>
      <c r="D79" s="32" t="s">
        <v>363</v>
      </c>
      <c r="E79" s="32" t="s">
        <v>364</v>
      </c>
      <c r="F79" s="33">
        <v>45127</v>
      </c>
      <c r="G79" s="35" t="s">
        <v>82</v>
      </c>
      <c r="H79" s="32" t="s">
        <v>362</v>
      </c>
      <c r="I79" s="34" t="s">
        <v>365</v>
      </c>
      <c r="J79" s="31" t="s">
        <v>147</v>
      </c>
      <c r="K79" s="35">
        <v>46087</v>
      </c>
      <c r="L79" s="32"/>
    </row>
    <row r="80" spans="1:12" ht="72">
      <c r="A80" s="32">
        <f>ROW()-ROW(テーブル1[[#Headers],['#]])</f>
        <v>79</v>
      </c>
      <c r="B80" s="32" t="s">
        <v>361</v>
      </c>
      <c r="C80" s="31" t="s">
        <v>366</v>
      </c>
      <c r="D80" s="32" t="s">
        <v>367</v>
      </c>
      <c r="E80" s="32" t="s">
        <v>368</v>
      </c>
      <c r="F80" s="32" t="s">
        <v>55</v>
      </c>
      <c r="G80" s="35" t="s">
        <v>82</v>
      </c>
      <c r="H80" s="32" t="s">
        <v>366</v>
      </c>
      <c r="I80" s="34" t="s">
        <v>369</v>
      </c>
      <c r="J80" s="31" t="s">
        <v>147</v>
      </c>
      <c r="K80" s="35">
        <v>46087</v>
      </c>
      <c r="L80" s="32"/>
    </row>
    <row r="81" spans="1:12" ht="90">
      <c r="A81" s="32">
        <f>ROW()-ROW(テーブル1[[#Headers],['#]])</f>
        <v>80</v>
      </c>
      <c r="B81" s="143" t="s">
        <v>361</v>
      </c>
      <c r="C81" s="143" t="s">
        <v>370</v>
      </c>
      <c r="D81" s="143" t="s">
        <v>371</v>
      </c>
      <c r="E81" s="143" t="s">
        <v>372</v>
      </c>
      <c r="F81" s="144">
        <v>45506</v>
      </c>
      <c r="G81" s="144" t="s">
        <v>62</v>
      </c>
      <c r="H81" s="1" t="s">
        <v>332</v>
      </c>
      <c r="I81" s="145" t="s">
        <v>373</v>
      </c>
      <c r="J81" t="s">
        <v>147</v>
      </c>
      <c r="K81" s="144">
        <v>46087</v>
      </c>
      <c r="L81" s="1"/>
    </row>
    <row r="82" spans="1:12" ht="54">
      <c r="A82" s="32">
        <f>ROW()-ROW(テーブル1[[#Headers],['#]])</f>
        <v>81</v>
      </c>
      <c r="B82" s="32" t="s">
        <v>65</v>
      </c>
      <c r="D82" s="32" t="s">
        <v>374</v>
      </c>
      <c r="E82" s="32"/>
      <c r="F82" s="33">
        <v>45989</v>
      </c>
      <c r="G82" s="35" t="s">
        <v>82</v>
      </c>
      <c r="H82" s="32" t="s">
        <v>375</v>
      </c>
      <c r="I82" s="34" t="s">
        <v>376</v>
      </c>
      <c r="J82" s="31" t="s">
        <v>147</v>
      </c>
      <c r="K82" s="35">
        <v>46087</v>
      </c>
      <c r="L82" s="32"/>
    </row>
    <row r="83" spans="1:12" ht="108">
      <c r="A83" s="32">
        <f>ROW()-ROW(テーブル1[[#Headers],['#]])</f>
        <v>82</v>
      </c>
      <c r="B83" s="143" t="s">
        <v>65</v>
      </c>
      <c r="C83" s="143"/>
      <c r="D83" s="143" t="s">
        <v>377</v>
      </c>
      <c r="E83" s="143" t="s">
        <v>378</v>
      </c>
      <c r="F83" s="144">
        <v>46052</v>
      </c>
      <c r="G83" s="144" t="s">
        <v>62</v>
      </c>
      <c r="H83" s="1" t="s">
        <v>337</v>
      </c>
      <c r="I83" s="145" t="s">
        <v>379</v>
      </c>
      <c r="J83" t="s">
        <v>147</v>
      </c>
      <c r="K83" s="144">
        <v>46087</v>
      </c>
      <c r="L83" s="1"/>
    </row>
    <row r="84" spans="1:12" ht="90">
      <c r="A84" s="32">
        <f>ROW()-ROW(テーブル1[[#Headers],['#]])</f>
        <v>83</v>
      </c>
      <c r="B84" s="143" t="s">
        <v>52</v>
      </c>
      <c r="C84" s="143"/>
      <c r="D84" s="143" t="s">
        <v>380</v>
      </c>
      <c r="E84" s="143" t="s">
        <v>381</v>
      </c>
      <c r="F84" s="144"/>
      <c r="G84" s="144" t="s">
        <v>56</v>
      </c>
      <c r="H84" s="1" t="s">
        <v>57</v>
      </c>
      <c r="I84" s="145" t="s">
        <v>382</v>
      </c>
      <c r="J84" t="s">
        <v>147</v>
      </c>
      <c r="K84" s="144">
        <v>46091</v>
      </c>
      <c r="L84" s="1"/>
    </row>
    <row r="85" spans="1:12" ht="216">
      <c r="A85" s="32">
        <f>ROW()-ROW(テーブル1[[#Headers],['#]])</f>
        <v>84</v>
      </c>
      <c r="B85" s="143" t="s">
        <v>52</v>
      </c>
      <c r="C85" s="143"/>
      <c r="D85" s="143" t="s">
        <v>383</v>
      </c>
      <c r="E85" s="143" t="s">
        <v>384</v>
      </c>
      <c r="F85" s="144"/>
      <c r="G85" s="144" t="s">
        <v>56</v>
      </c>
      <c r="H85" s="1" t="s">
        <v>127</v>
      </c>
      <c r="I85" s="145" t="s">
        <v>385</v>
      </c>
      <c r="J85" t="s">
        <v>147</v>
      </c>
      <c r="K85" s="144">
        <v>46091</v>
      </c>
      <c r="L85" s="145" t="s">
        <v>386</v>
      </c>
    </row>
  </sheetData>
  <phoneticPr fontId="2"/>
  <dataValidations count="2">
    <dataValidation type="list" allowBlank="1" showInputMessage="1" showErrorMessage="1" sqref="G2:G85" xr:uid="{FEE25431-45CB-4697-B6F8-A2D58875864B}">
      <formula1>"政府,シンクタンク,コンサル,SIer・ベンダ,ビジネスメディア,学術・研究機関"</formula1>
    </dataValidation>
    <dataValidation type="list" allowBlank="1" showInputMessage="1" showErrorMessage="1" sqref="B2:B85" xr:uid="{6F3F8038-AC29-44EF-B57F-E0074E83B320}">
      <formula1>"事例,ビジネス,技術(共通),技術(クラウド別)"</formula1>
    </dataValidation>
  </dataValidations>
  <hyperlinks>
    <hyperlink ref="I2" r:id="rId1" xr:uid="{5E384F28-79A6-457D-A83A-4278B3D75C92}"/>
    <hyperlink ref="I14" r:id="rId2" xr:uid="{E6E76FE7-5A30-4C9C-B22C-9352ED1D8ED9}"/>
    <hyperlink ref="I15" r:id="rId3" location=":~:text=1%20Disruption%20created%20by%20AI,how%20unpredictable%20the%20consequences%20are." xr:uid="{B5160642-162A-466C-A598-DC6367980030}"/>
    <hyperlink ref="I16" r:id="rId4" xr:uid="{1EFAD477-16D8-40CD-92DB-AAC1353C2E0C}"/>
    <hyperlink ref="I17" r:id="rId5" xr:uid="{A9E76CF3-29C1-43E5-826D-C923A141EEAB}"/>
    <hyperlink ref="I18" r:id="rId6" xr:uid="{1EC47AC5-662C-41E2-8573-6DA065E8554F}"/>
    <hyperlink ref="I19" r:id="rId7" xr:uid="{63042349-7F92-49AD-A338-094265250E1A}"/>
    <hyperlink ref="I20" r:id="rId8" xr:uid="{5705CDBC-B339-4B33-AC13-D103154B9C88}"/>
    <hyperlink ref="I5" r:id="rId9" xr:uid="{6D92DCE2-5C84-4A98-B325-CA07852F021F}"/>
    <hyperlink ref="I6" r:id="rId10" xr:uid="{7AE759A3-316D-4318-8C11-27D2C05C8BA2}"/>
    <hyperlink ref="I7" r:id="rId11" xr:uid="{14360909-DDB5-42EA-8671-7646CEE17CB2}"/>
    <hyperlink ref="I8" r:id="rId12" xr:uid="{1C0E46E6-AD04-4E61-BC37-BDAD68BE8192}"/>
    <hyperlink ref="I9" r:id="rId13" xr:uid="{04EE4C5C-403E-4434-9B0B-1BB50E143CC7}"/>
    <hyperlink ref="I4" r:id="rId14" xr:uid="{3D25236A-9862-4D9E-B42D-FC958F7CB62F}"/>
    <hyperlink ref="I10" r:id="rId15" xr:uid="{984F4092-C467-4664-86D1-1363DCBE68CC}"/>
    <hyperlink ref="I11" r:id="rId16" xr:uid="{4FA56540-1179-4C5D-9AB1-7A5C594F282C}"/>
    <hyperlink ref="I12" r:id="rId17" xr:uid="{8378273F-1F62-4395-8BB7-E79BF8195B13}"/>
    <hyperlink ref="I13" r:id="rId18" xr:uid="{B54256BD-1754-4436-AC07-E4211914B63F}"/>
    <hyperlink ref="I42" r:id="rId19" xr:uid="{C3D0090D-A974-41FB-80BB-78EE483DCD75}"/>
    <hyperlink ref="I61" r:id="rId20" xr:uid="{34BF881B-C745-4BAB-B3D6-5F3B2B244BD1}"/>
    <hyperlink ref="I47" r:id="rId21" xr:uid="{9F3DE608-A962-4BC8-8035-A9E7BF48FD4A}"/>
    <hyperlink ref="I48" r:id="rId22" xr:uid="{725708D5-C690-408B-97E3-AE5C0AE3406F}"/>
    <hyperlink ref="I49" r:id="rId23" xr:uid="{F882FA83-5906-4F01-84C7-38FC6EAA2C8D}"/>
    <hyperlink ref="I50" r:id="rId24" xr:uid="{8FF6B5D1-0A70-48E5-BFC4-EB877CCEB353}"/>
    <hyperlink ref="I51" r:id="rId25" xr:uid="{AFE4E280-2249-46C8-ADD4-B0E5768733D8}"/>
    <hyperlink ref="I43" r:id="rId26" xr:uid="{08DC955A-1D2F-462F-86C1-1B0E5BBB1683}"/>
    <hyperlink ref="I52" r:id="rId27" xr:uid="{6942BB89-2064-4C0A-8A46-0C6F18AF6C11}"/>
    <hyperlink ref="I53" r:id="rId28" xr:uid="{5AF2BB29-7862-4AD0-99B9-298240FC867D}"/>
    <hyperlink ref="I54" r:id="rId29" xr:uid="{CA7A84A5-E5F8-4EC3-8655-83C9928DF8A2}"/>
    <hyperlink ref="I55" r:id="rId30" xr:uid="{8B3282F9-F15A-4CB7-8C5A-D6F19674DE1C}"/>
    <hyperlink ref="I56" r:id="rId31" xr:uid="{117CAE4D-1832-4FE8-84F7-037E571BE0F3}"/>
    <hyperlink ref="I57" r:id="rId32" xr:uid="{6AB5AEEE-1371-4FBB-9F9F-02DC9EC6E406}"/>
    <hyperlink ref="I58" r:id="rId33" xr:uid="{4C19E495-F721-4B4D-B839-1892E8085D91}"/>
    <hyperlink ref="I59" r:id="rId34" xr:uid="{D4B6CF03-3719-4E33-96FC-56E5932CD57F}"/>
    <hyperlink ref="I60" r:id="rId35" xr:uid="{06CB24C7-00BE-41B7-8905-EEFCCC7467B4}"/>
    <hyperlink ref="I21" r:id="rId36" xr:uid="{252E1C40-DDA4-4985-9ED2-6351B8A3952A}"/>
    <hyperlink ref="I22" r:id="rId37" xr:uid="{931823CB-744E-4C2C-B1E2-405E0FD16643}"/>
    <hyperlink ref="I44" r:id="rId38" xr:uid="{8D1ECE8D-E63A-475A-9E3E-D1B6A4123277}"/>
    <hyperlink ref="I23" r:id="rId39" xr:uid="{5BC96861-7057-48FA-80C9-5D579C273050}"/>
    <hyperlink ref="I24" r:id="rId40" xr:uid="{FCB05EF4-34CC-431F-8325-422E4A5B94DE}"/>
    <hyperlink ref="I25" r:id="rId41" xr:uid="{784BDDEA-AED5-4C4E-8378-203DC9274C6A}"/>
    <hyperlink ref="I26" r:id="rId42" xr:uid="{5625FED2-5862-4568-91A1-20FED7DB89C6}"/>
    <hyperlink ref="I27" r:id="rId43" xr:uid="{7ED42FE5-1998-4792-A9B6-881858487BF5}"/>
    <hyperlink ref="I45" r:id="rId44" xr:uid="{05286160-E3BF-4695-8050-29472C663CE5}"/>
    <hyperlink ref="I28" r:id="rId45" xr:uid="{28302868-2E4F-42E6-A47F-D03334663EC0}"/>
    <hyperlink ref="I29" r:id="rId46" xr:uid="{591F43BC-C045-4182-A474-6F9104542798}"/>
    <hyperlink ref="I30" r:id="rId47" xr:uid="{39AFD614-2D1E-453A-83F0-FD3E87E0D25B}"/>
    <hyperlink ref="I31" r:id="rId48" xr:uid="{FCC982EE-9995-4ED8-8E24-B88F417A9D5F}"/>
    <hyperlink ref="I32" r:id="rId49" xr:uid="{D8F8EAFE-EE40-4D43-8F38-0082797DDE06}"/>
    <hyperlink ref="I33" r:id="rId50" xr:uid="{3F4ADC20-4716-4895-B973-F3E0A522FADA}"/>
    <hyperlink ref="I34" r:id="rId51" xr:uid="{4382F303-F421-4346-ABF6-5A5B6C8BB4A9}"/>
    <hyperlink ref="I35" r:id="rId52" xr:uid="{0F08D37A-4EF6-4226-802C-29BC457D2AC1}"/>
    <hyperlink ref="I36" r:id="rId53" xr:uid="{C8E8D884-0CBB-4953-9208-1EDBD12E90EF}"/>
    <hyperlink ref="I37" r:id="rId54" xr:uid="{1ACABA7F-7563-4861-A13A-4FD7F34052EA}"/>
    <hyperlink ref="I38" r:id="rId55" xr:uid="{4C87D9EA-DADB-4EC8-BCA1-CC4571CBB0F7}"/>
    <hyperlink ref="I39" r:id="rId56" xr:uid="{2329C7EB-C981-45F3-B6CA-4BF206740BC3}"/>
    <hyperlink ref="I40" r:id="rId57" xr:uid="{1B23D76C-FBCC-461C-A531-AA9260002F6D}"/>
    <hyperlink ref="I41" r:id="rId58" xr:uid="{5910B518-AC8B-44C8-B093-97AFC2D0EA45}"/>
    <hyperlink ref="I3" r:id="rId59" xr:uid="{0A1226D4-DF04-4A40-9337-8A4F0BDC0B3D}"/>
    <hyperlink ref="I46" r:id="rId60" xr:uid="{4BBDCDB2-6292-48C2-B0A0-1FCE5657EABE}"/>
    <hyperlink ref="L46" r:id="rId61" xr:uid="{65BF9780-A462-470B-9605-8A473B622107}"/>
    <hyperlink ref="I62" r:id="rId62" xr:uid="{C95809C1-2261-4B09-BAB6-167688C64637}"/>
    <hyperlink ref="L62" r:id="rId63" xr:uid="{ACCF6164-42D8-477F-A92E-498095A88897}"/>
    <hyperlink ref="I63" r:id="rId64" xr:uid="{1FD78D64-4412-465B-BB14-51B2356C22DF}"/>
    <hyperlink ref="I64" r:id="rId65" xr:uid="{99F8ABE5-D14D-4F0E-BF09-681BAFF4A4B8}"/>
    <hyperlink ref="I65" r:id="rId66" xr:uid="{EC5C1207-B5E7-4698-81E8-6A022076674C}"/>
    <hyperlink ref="I66" r:id="rId67" xr:uid="{7A05282E-028F-44B1-B2B8-8D041F9AB5A6}"/>
    <hyperlink ref="I67" r:id="rId68" xr:uid="{632B7882-F3AC-4FDE-9EC6-20B7FF19A153}"/>
    <hyperlink ref="I68" r:id="rId69" xr:uid="{2F481254-E672-4D7B-8D27-5AC376F909CA}"/>
    <hyperlink ref="I69" r:id="rId70" xr:uid="{A9315F9D-7100-43BD-BCDE-1EECDB8490DB}"/>
    <hyperlink ref="I70" r:id="rId71" xr:uid="{45CEBA29-837F-4F5E-9629-30372342D46C}"/>
    <hyperlink ref="I79" r:id="rId72" xr:uid="{5B5740AD-1D9D-4F34-931F-847C54661CC0}"/>
    <hyperlink ref="I80" r:id="rId73" xr:uid="{242F7CB6-3508-44DF-A9B2-52BF3B204F38}"/>
    <hyperlink ref="I82" r:id="rId74" location=":~:text=By%20representing%20billions%20of%20real,trust%20in%20AI%2Ddriven%20experiences." xr:uid="{D1B466E2-A203-46E8-B631-17AC2981F040}"/>
    <hyperlink ref="I81" r:id="rId75" xr:uid="{A1DBEF27-832D-469D-AC41-DBCDFA2DFD86}"/>
    <hyperlink ref="I72" r:id="rId76" xr:uid="{ED71F78C-0AD4-4B49-A1A9-92939F9F9E5B}"/>
    <hyperlink ref="I73" r:id="rId77" xr:uid="{8DCB78B1-B366-4CC0-82EB-9A6C4132E591}"/>
    <hyperlink ref="I83" r:id="rId78" xr:uid="{CABE3313-8521-4E34-B7EF-8D8247E39443}"/>
    <hyperlink ref="I74" r:id="rId79" xr:uid="{848EB2A9-C33A-41FB-82E9-C9C6A6A5A31B}"/>
    <hyperlink ref="L74" r:id="rId80" xr:uid="{772CE21D-DDB6-4FF2-A187-C767413F4B05}"/>
    <hyperlink ref="I76" r:id="rId81" xr:uid="{58358F14-74A2-468B-8CBD-7CE3C1DD0F12}"/>
    <hyperlink ref="I77" r:id="rId82" xr:uid="{EA31E3CA-9A89-4B46-91EB-5534EC35F6D2}"/>
    <hyperlink ref="I78" r:id="rId83" xr:uid="{91518C32-ACF1-48A9-B2C2-8D927512A227}"/>
    <hyperlink ref="I84" r:id="rId84" xr:uid="{C436297F-7554-45F2-BF5B-09DBF37A00F2}"/>
    <hyperlink ref="I85" r:id="rId85" xr:uid="{7D5C9328-411E-4399-A4C7-0307248795CD}"/>
    <hyperlink ref="L85" r:id="rId86" xr:uid="{6AAC98E9-1380-4DCE-AE83-2B650F71D3FB}"/>
    <hyperlink ref="I75" r:id="rId87" xr:uid="{A7EDBF11-379C-436A-97A6-C25B0EA555FE}"/>
  </hyperlinks>
  <pageMargins left="0.7" right="0.7" top="0.75" bottom="0.75" header="0.3" footer="0.3"/>
  <tableParts count="1">
    <tablePart r:id="rId8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2B440-8B10-4DB2-8331-2806DC95041D}">
  <sheetPr>
    <tabColor theme="3" tint="0.89999084444715716"/>
  </sheetPr>
  <dimension ref="A1:G33"/>
  <sheetViews>
    <sheetView showGridLines="0" workbookViewId="0">
      <selection activeCell="E14" sqref="B12:E14"/>
    </sheetView>
  </sheetViews>
  <sheetFormatPr defaultRowHeight="18"/>
  <cols>
    <col min="1" max="1" width="4.25" customWidth="1"/>
    <col min="2" max="2" width="22" bestFit="1" customWidth="1"/>
    <col min="3" max="3" width="36.25" bestFit="1" customWidth="1"/>
    <col min="4" max="4" width="63.25" customWidth="1"/>
    <col min="5" max="5" width="42.125" customWidth="1"/>
    <col min="6" max="6" width="26.25" bestFit="1" customWidth="1"/>
    <col min="7" max="7" width="7.625" bestFit="1" customWidth="1"/>
  </cols>
  <sheetData>
    <row r="1" spans="1:7">
      <c r="A1" s="196" t="s">
        <v>40</v>
      </c>
      <c r="B1" s="196" t="s">
        <v>387</v>
      </c>
      <c r="C1" s="196" t="s">
        <v>388</v>
      </c>
      <c r="D1" s="197" t="s">
        <v>389</v>
      </c>
      <c r="E1" s="196" t="s">
        <v>390</v>
      </c>
      <c r="F1" s="196" t="s">
        <v>391</v>
      </c>
      <c r="G1" s="196" t="s">
        <v>392</v>
      </c>
    </row>
    <row r="2" spans="1:7">
      <c r="A2" s="148">
        <v>1</v>
      </c>
      <c r="B2" s="148" t="s">
        <v>393</v>
      </c>
      <c r="C2" s="148" t="s">
        <v>394</v>
      </c>
      <c r="D2" s="148" t="s">
        <v>395</v>
      </c>
      <c r="E2" s="148" t="s">
        <v>396</v>
      </c>
      <c r="F2" s="148" t="s">
        <v>397</v>
      </c>
      <c r="G2" s="148" t="s">
        <v>398</v>
      </c>
    </row>
    <row r="3" spans="1:7">
      <c r="A3" s="148">
        <v>2</v>
      </c>
      <c r="B3" s="148" t="s">
        <v>399</v>
      </c>
      <c r="C3" s="148" t="s">
        <v>400</v>
      </c>
      <c r="D3" s="148" t="s">
        <v>401</v>
      </c>
      <c r="E3" s="148" t="s">
        <v>402</v>
      </c>
      <c r="F3" s="148" t="s">
        <v>403</v>
      </c>
      <c r="G3" s="148" t="s">
        <v>404</v>
      </c>
    </row>
    <row r="4" spans="1:7">
      <c r="A4" s="148">
        <v>3</v>
      </c>
      <c r="B4" s="148" t="s">
        <v>405</v>
      </c>
      <c r="C4" s="148" t="s">
        <v>406</v>
      </c>
      <c r="D4" s="148" t="s">
        <v>407</v>
      </c>
      <c r="E4" s="148" t="s">
        <v>408</v>
      </c>
      <c r="F4" s="148" t="s">
        <v>403</v>
      </c>
      <c r="G4" s="148" t="s">
        <v>409</v>
      </c>
    </row>
    <row r="5" spans="1:7" ht="24">
      <c r="A5" s="148">
        <v>4</v>
      </c>
      <c r="B5" s="148" t="s">
        <v>410</v>
      </c>
      <c r="C5" s="148" t="s">
        <v>411</v>
      </c>
      <c r="D5" s="148" t="s">
        <v>412</v>
      </c>
      <c r="E5" s="148" t="s">
        <v>413</v>
      </c>
      <c r="F5" s="148" t="s">
        <v>414</v>
      </c>
      <c r="G5" s="148" t="s">
        <v>415</v>
      </c>
    </row>
    <row r="6" spans="1:7" ht="24">
      <c r="A6" s="148">
        <v>5</v>
      </c>
      <c r="B6" s="148" t="s">
        <v>416</v>
      </c>
      <c r="C6" s="148" t="s">
        <v>417</v>
      </c>
      <c r="D6" s="148" t="s">
        <v>418</v>
      </c>
      <c r="E6" s="148" t="s">
        <v>419</v>
      </c>
      <c r="F6" s="148" t="s">
        <v>420</v>
      </c>
      <c r="G6" s="148" t="s">
        <v>421</v>
      </c>
    </row>
    <row r="7" spans="1:7">
      <c r="A7" s="148">
        <v>6</v>
      </c>
      <c r="B7" s="148" t="s">
        <v>422</v>
      </c>
      <c r="C7" s="148" t="s">
        <v>423</v>
      </c>
      <c r="D7" s="148" t="s">
        <v>424</v>
      </c>
      <c r="E7" s="148" t="s">
        <v>425</v>
      </c>
      <c r="F7" s="148" t="s">
        <v>426</v>
      </c>
      <c r="G7" s="148" t="s">
        <v>427</v>
      </c>
    </row>
    <row r="8" spans="1:7">
      <c r="A8" s="148">
        <v>7</v>
      </c>
      <c r="B8" s="149" t="s">
        <v>428</v>
      </c>
      <c r="C8" s="148" t="s">
        <v>429</v>
      </c>
      <c r="D8" s="148" t="s">
        <v>430</v>
      </c>
      <c r="E8" s="148" t="s">
        <v>431</v>
      </c>
      <c r="F8" s="148" t="s">
        <v>432</v>
      </c>
      <c r="G8" s="148" t="s">
        <v>433</v>
      </c>
    </row>
    <row r="9" spans="1:7">
      <c r="A9" s="146"/>
    </row>
    <row r="11" spans="1:7">
      <c r="A11" s="147" t="s">
        <v>434</v>
      </c>
      <c r="B11" s="147" t="s">
        <v>435</v>
      </c>
      <c r="C11" s="147" t="s">
        <v>436</v>
      </c>
      <c r="D11" s="147" t="s">
        <v>437</v>
      </c>
      <c r="E11" s="147" t="s">
        <v>438</v>
      </c>
      <c r="F11" s="147" t="s">
        <v>391</v>
      </c>
    </row>
    <row r="12" spans="1:7" ht="36">
      <c r="A12" s="105">
        <v>1</v>
      </c>
      <c r="B12" s="105" t="s">
        <v>439</v>
      </c>
      <c r="C12" s="105" t="s">
        <v>440</v>
      </c>
      <c r="D12" s="106" t="s">
        <v>441</v>
      </c>
      <c r="E12" s="106" t="s">
        <v>442</v>
      </c>
      <c r="F12" s="105" t="s">
        <v>443</v>
      </c>
    </row>
    <row r="13" spans="1:7">
      <c r="A13" s="105">
        <v>2</v>
      </c>
      <c r="B13" s="105" t="s">
        <v>439</v>
      </c>
      <c r="C13" s="105" t="s">
        <v>444</v>
      </c>
      <c r="D13" s="106" t="s">
        <v>445</v>
      </c>
      <c r="E13" s="106" t="s">
        <v>446</v>
      </c>
      <c r="F13" s="105"/>
    </row>
    <row r="14" spans="1:7">
      <c r="A14" s="105">
        <v>3</v>
      </c>
      <c r="B14" s="105" t="s">
        <v>439</v>
      </c>
      <c r="C14" s="105" t="s">
        <v>447</v>
      </c>
      <c r="D14" s="106" t="s">
        <v>448</v>
      </c>
      <c r="E14" s="106" t="s">
        <v>449</v>
      </c>
      <c r="F14" s="105"/>
    </row>
    <row r="15" spans="1:7" ht="36">
      <c r="A15" s="105">
        <v>4</v>
      </c>
      <c r="B15" s="105" t="s">
        <v>439</v>
      </c>
      <c r="C15" s="105" t="s">
        <v>450</v>
      </c>
      <c r="D15" s="106" t="s">
        <v>451</v>
      </c>
      <c r="E15" s="106" t="s">
        <v>452</v>
      </c>
      <c r="F15" s="105"/>
    </row>
    <row r="16" spans="1:7">
      <c r="A16" s="105">
        <v>5</v>
      </c>
      <c r="B16" s="105" t="s">
        <v>453</v>
      </c>
      <c r="C16" s="105" t="s">
        <v>454</v>
      </c>
      <c r="D16" s="106" t="s">
        <v>455</v>
      </c>
      <c r="E16" s="106" t="s">
        <v>456</v>
      </c>
      <c r="F16" s="105" t="s">
        <v>457</v>
      </c>
    </row>
    <row r="17" spans="1:6">
      <c r="A17" s="105">
        <v>6</v>
      </c>
      <c r="B17" s="105" t="s">
        <v>453</v>
      </c>
      <c r="C17" s="105" t="s">
        <v>458</v>
      </c>
      <c r="D17" s="106" t="s">
        <v>459</v>
      </c>
      <c r="E17" s="106" t="s">
        <v>460</v>
      </c>
      <c r="F17" s="105"/>
    </row>
    <row r="18" spans="1:6">
      <c r="A18" s="105">
        <v>7</v>
      </c>
      <c r="B18" s="105" t="s">
        <v>461</v>
      </c>
      <c r="C18" s="105" t="s">
        <v>462</v>
      </c>
      <c r="D18" s="106" t="s">
        <v>463</v>
      </c>
      <c r="E18" s="106" t="s">
        <v>464</v>
      </c>
      <c r="F18" s="105" t="s">
        <v>457</v>
      </c>
    </row>
    <row r="19" spans="1:6">
      <c r="A19" s="105">
        <v>8</v>
      </c>
      <c r="B19" s="105" t="s">
        <v>461</v>
      </c>
      <c r="C19" s="105" t="s">
        <v>465</v>
      </c>
      <c r="D19" s="106" t="s">
        <v>466</v>
      </c>
      <c r="E19" s="106" t="s">
        <v>467</v>
      </c>
      <c r="F19" s="105"/>
    </row>
    <row r="20" spans="1:6">
      <c r="A20" s="105">
        <v>10</v>
      </c>
      <c r="B20" s="105" t="s">
        <v>468</v>
      </c>
      <c r="C20" s="105" t="s">
        <v>462</v>
      </c>
      <c r="D20" s="106" t="s">
        <v>469</v>
      </c>
      <c r="E20" s="106" t="s">
        <v>470</v>
      </c>
      <c r="F20" s="105" t="s">
        <v>471</v>
      </c>
    </row>
    <row r="21" spans="1:6">
      <c r="A21" s="105">
        <v>11</v>
      </c>
      <c r="B21" s="105" t="s">
        <v>468</v>
      </c>
      <c r="C21" s="105" t="s">
        <v>472</v>
      </c>
      <c r="D21" s="106" t="s">
        <v>473</v>
      </c>
      <c r="E21" s="106" t="s">
        <v>474</v>
      </c>
      <c r="F21" s="105"/>
    </row>
    <row r="22" spans="1:6">
      <c r="A22" s="105">
        <v>12</v>
      </c>
      <c r="B22" s="105" t="s">
        <v>468</v>
      </c>
      <c r="C22" s="105" t="s">
        <v>475</v>
      </c>
      <c r="D22" s="106" t="s">
        <v>476</v>
      </c>
      <c r="E22" s="106" t="s">
        <v>477</v>
      </c>
      <c r="F22" s="105"/>
    </row>
    <row r="23" spans="1:6" ht="36">
      <c r="A23" s="105">
        <v>13</v>
      </c>
      <c r="B23" s="105" t="s">
        <v>468</v>
      </c>
      <c r="C23" s="105" t="s">
        <v>478</v>
      </c>
      <c r="D23" s="106" t="s">
        <v>479</v>
      </c>
      <c r="E23" s="106" t="s">
        <v>480</v>
      </c>
      <c r="F23" s="105"/>
    </row>
    <row r="24" spans="1:6">
      <c r="A24" s="105">
        <v>15</v>
      </c>
      <c r="B24" s="105" t="s">
        <v>481</v>
      </c>
      <c r="C24" s="105" t="s">
        <v>482</v>
      </c>
      <c r="D24" s="106" t="s">
        <v>483</v>
      </c>
      <c r="E24" s="106" t="s">
        <v>484</v>
      </c>
      <c r="F24" s="105" t="s">
        <v>485</v>
      </c>
    </row>
    <row r="25" spans="1:6">
      <c r="A25" s="105">
        <v>16</v>
      </c>
      <c r="B25" s="105" t="s">
        <v>481</v>
      </c>
      <c r="C25" s="105" t="s">
        <v>486</v>
      </c>
      <c r="D25" s="106" t="s">
        <v>487</v>
      </c>
      <c r="E25" s="106" t="s">
        <v>488</v>
      </c>
      <c r="F25" s="105"/>
    </row>
    <row r="26" spans="1:6">
      <c r="A26" s="105">
        <v>17</v>
      </c>
      <c r="B26" s="105" t="s">
        <v>481</v>
      </c>
      <c r="C26" s="105" t="s">
        <v>489</v>
      </c>
      <c r="D26" s="106" t="s">
        <v>490</v>
      </c>
      <c r="E26" s="106" t="s">
        <v>491</v>
      </c>
      <c r="F26" s="105"/>
    </row>
    <row r="27" spans="1:6">
      <c r="A27" s="105">
        <v>18</v>
      </c>
      <c r="B27" s="105" t="s">
        <v>481</v>
      </c>
      <c r="C27" s="105" t="s">
        <v>492</v>
      </c>
      <c r="D27" s="106" t="s">
        <v>493</v>
      </c>
      <c r="E27" s="106" t="s">
        <v>494</v>
      </c>
      <c r="F27" s="105"/>
    </row>
    <row r="28" spans="1:6" ht="54">
      <c r="A28" s="105">
        <v>19</v>
      </c>
      <c r="B28" s="105" t="s">
        <v>495</v>
      </c>
      <c r="C28" s="105" t="s">
        <v>496</v>
      </c>
      <c r="D28" s="106" t="s">
        <v>497</v>
      </c>
      <c r="E28" s="106" t="s">
        <v>498</v>
      </c>
      <c r="F28" s="105" t="s">
        <v>499</v>
      </c>
    </row>
    <row r="29" spans="1:6" ht="36">
      <c r="A29" s="105">
        <v>20</v>
      </c>
      <c r="B29" s="105" t="s">
        <v>500</v>
      </c>
      <c r="C29" s="105" t="s">
        <v>501</v>
      </c>
      <c r="D29" s="106" t="s">
        <v>502</v>
      </c>
      <c r="E29" s="106" t="s">
        <v>503</v>
      </c>
      <c r="F29" s="105"/>
    </row>
    <row r="30" spans="1:6">
      <c r="A30" s="105">
        <v>21</v>
      </c>
      <c r="B30" s="105" t="s">
        <v>500</v>
      </c>
      <c r="C30" s="105" t="s">
        <v>504</v>
      </c>
      <c r="D30" s="106" t="s">
        <v>505</v>
      </c>
      <c r="E30" s="106" t="s">
        <v>506</v>
      </c>
      <c r="F30" s="105"/>
    </row>
    <row r="31" spans="1:6" ht="36">
      <c r="A31" s="105">
        <v>23</v>
      </c>
      <c r="B31" s="105" t="s">
        <v>507</v>
      </c>
      <c r="C31" s="105" t="s">
        <v>508</v>
      </c>
      <c r="D31" s="106" t="s">
        <v>509</v>
      </c>
      <c r="E31" s="106" t="s">
        <v>510</v>
      </c>
      <c r="F31" s="105" t="s">
        <v>457</v>
      </c>
    </row>
    <row r="32" spans="1:6" ht="36">
      <c r="A32" s="105">
        <v>24</v>
      </c>
      <c r="B32" s="105" t="s">
        <v>507</v>
      </c>
      <c r="C32" s="105" t="s">
        <v>511</v>
      </c>
      <c r="D32" s="106" t="s">
        <v>512</v>
      </c>
      <c r="E32" s="106" t="s">
        <v>513</v>
      </c>
      <c r="F32" s="105"/>
    </row>
    <row r="33" spans="1:6" ht="36">
      <c r="A33" s="105">
        <v>25</v>
      </c>
      <c r="B33" s="105" t="s">
        <v>507</v>
      </c>
      <c r="C33" s="105" t="s">
        <v>514</v>
      </c>
      <c r="D33" s="106" t="s">
        <v>515</v>
      </c>
      <c r="E33" s="106" t="s">
        <v>452</v>
      </c>
      <c r="F33" s="105"/>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D47DB-76ED-47E0-8D23-9AD52E02C601}">
  <sheetPr>
    <tabColor theme="0" tint="-0.14999847407452621"/>
  </sheetPr>
  <dimension ref="A3:E11"/>
  <sheetViews>
    <sheetView workbookViewId="0">
      <selection activeCell="C22" sqref="C22"/>
    </sheetView>
  </sheetViews>
  <sheetFormatPr defaultRowHeight="18"/>
  <cols>
    <col min="1" max="1" width="23.125" bestFit="1" customWidth="1"/>
    <col min="2" max="2" width="15.625" bestFit="1" customWidth="1"/>
    <col min="3" max="3" width="10.25" bestFit="1" customWidth="1"/>
    <col min="4" max="4" width="5" bestFit="1" customWidth="1"/>
    <col min="5" max="5" width="10.25" bestFit="1" customWidth="1"/>
    <col min="6" max="6" width="23.125" bestFit="1" customWidth="1"/>
    <col min="7" max="7" width="27.75" bestFit="1" customWidth="1"/>
    <col min="8" max="9" width="25.625" bestFit="1" customWidth="1"/>
    <col min="10" max="10" width="13.25" bestFit="1" customWidth="1"/>
    <col min="11" max="11" width="17.75" bestFit="1" customWidth="1"/>
    <col min="12" max="12" width="15.25" bestFit="1" customWidth="1"/>
    <col min="13" max="13" width="5" bestFit="1" customWidth="1"/>
    <col min="14" max="14" width="25.625" bestFit="1" customWidth="1"/>
    <col min="15" max="15" width="27.75" bestFit="1" customWidth="1"/>
    <col min="16" max="16" width="9.25" bestFit="1" customWidth="1"/>
    <col min="17" max="17" width="10.25" bestFit="1" customWidth="1"/>
  </cols>
  <sheetData>
    <row r="3" spans="1:5">
      <c r="A3" s="107" t="s">
        <v>516</v>
      </c>
      <c r="B3" s="107" t="s">
        <v>517</v>
      </c>
    </row>
    <row r="4" spans="1:5">
      <c r="A4" s="107" t="s">
        <v>518</v>
      </c>
      <c r="B4" t="s">
        <v>52</v>
      </c>
      <c r="C4" t="s">
        <v>65</v>
      </c>
      <c r="D4" t="s">
        <v>519</v>
      </c>
      <c r="E4" t="s">
        <v>520</v>
      </c>
    </row>
    <row r="5" spans="1:5">
      <c r="A5" s="31" t="s">
        <v>82</v>
      </c>
      <c r="B5">
        <v>1</v>
      </c>
      <c r="C5">
        <v>10</v>
      </c>
      <c r="D5">
        <v>4</v>
      </c>
      <c r="E5">
        <v>15</v>
      </c>
    </row>
    <row r="6" spans="1:5">
      <c r="A6" s="31" t="s">
        <v>56</v>
      </c>
      <c r="B6">
        <v>4</v>
      </c>
      <c r="C6">
        <v>7</v>
      </c>
      <c r="E6">
        <v>11</v>
      </c>
    </row>
    <row r="7" spans="1:5">
      <c r="A7" s="31" t="s">
        <v>108</v>
      </c>
      <c r="C7">
        <v>1</v>
      </c>
      <c r="E7">
        <v>1</v>
      </c>
    </row>
    <row r="8" spans="1:5">
      <c r="A8" s="31" t="s">
        <v>62</v>
      </c>
      <c r="B8">
        <v>3</v>
      </c>
      <c r="C8">
        <v>5</v>
      </c>
      <c r="D8">
        <v>20</v>
      </c>
      <c r="E8">
        <v>28</v>
      </c>
    </row>
    <row r="9" spans="1:5">
      <c r="A9" s="31" t="s">
        <v>118</v>
      </c>
      <c r="B9">
        <v>1</v>
      </c>
      <c r="C9">
        <v>1</v>
      </c>
      <c r="E9">
        <v>2</v>
      </c>
    </row>
    <row r="10" spans="1:5">
      <c r="A10" s="31" t="s">
        <v>68</v>
      </c>
      <c r="B10">
        <v>1</v>
      </c>
      <c r="C10">
        <v>5</v>
      </c>
      <c r="E10">
        <v>6</v>
      </c>
    </row>
    <row r="11" spans="1:5">
      <c r="A11" s="31" t="s">
        <v>520</v>
      </c>
      <c r="B11">
        <v>10</v>
      </c>
      <c r="C11">
        <v>29</v>
      </c>
      <c r="D11">
        <v>24</v>
      </c>
      <c r="E11">
        <v>63</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94327-E98C-4AA1-8414-0622F17E1501}">
  <sheetPr>
    <tabColor theme="3" tint="0.749992370372631"/>
  </sheetPr>
  <dimension ref="A1:D139"/>
  <sheetViews>
    <sheetView showGridLines="0" workbookViewId="0"/>
  </sheetViews>
  <sheetFormatPr defaultColWidth="8.625" defaultRowHeight="18"/>
  <cols>
    <col min="1" max="1" width="25.25" style="46" customWidth="1"/>
    <col min="2" max="3" width="42.25" style="46" customWidth="1"/>
    <col min="4" max="5" width="40.25" style="46" customWidth="1"/>
    <col min="6" max="16384" width="8.625" style="46"/>
  </cols>
  <sheetData>
    <row r="1" spans="1:4" ht="22.15">
      <c r="A1" s="45" t="s">
        <v>521</v>
      </c>
    </row>
    <row r="2" spans="1:4" ht="19.899999999999999">
      <c r="A2" s="23" t="s">
        <v>522</v>
      </c>
      <c r="B2" s="19"/>
      <c r="C2" s="19"/>
      <c r="D2" s="19"/>
    </row>
    <row r="3" spans="1:4">
      <c r="A3" s="63" t="s">
        <v>523</v>
      </c>
      <c r="B3" s="53" t="s">
        <v>524</v>
      </c>
      <c r="C3" s="54" t="s">
        <v>525</v>
      </c>
      <c r="D3" s="19"/>
    </row>
    <row r="4" spans="1:4">
      <c r="A4" s="60" t="s">
        <v>526</v>
      </c>
      <c r="B4" s="62" t="s">
        <v>527</v>
      </c>
      <c r="C4" s="56" t="s">
        <v>528</v>
      </c>
      <c r="D4" s="19"/>
    </row>
    <row r="5" spans="1:4">
      <c r="A5" s="64"/>
      <c r="B5" s="62" t="s">
        <v>529</v>
      </c>
      <c r="C5" s="56" t="s">
        <v>530</v>
      </c>
      <c r="D5" s="19"/>
    </row>
    <row r="6" spans="1:4">
      <c r="A6" s="65"/>
      <c r="B6" s="62" t="s">
        <v>531</v>
      </c>
      <c r="C6" s="56" t="s">
        <v>532</v>
      </c>
      <c r="D6" s="19"/>
    </row>
    <row r="7" spans="1:4">
      <c r="A7" s="61" t="s">
        <v>533</v>
      </c>
      <c r="B7" s="55" t="s">
        <v>534</v>
      </c>
      <c r="C7" s="56" t="s">
        <v>535</v>
      </c>
      <c r="D7" s="19"/>
    </row>
    <row r="8" spans="1:4">
      <c r="A8" s="47" t="s">
        <v>536</v>
      </c>
      <c r="B8" s="55" t="s">
        <v>537</v>
      </c>
      <c r="C8" s="56" t="s">
        <v>538</v>
      </c>
      <c r="D8" s="19"/>
    </row>
    <row r="9" spans="1:4">
      <c r="A9" s="19"/>
      <c r="B9" s="19"/>
      <c r="C9" s="19"/>
      <c r="D9" s="19"/>
    </row>
    <row r="10" spans="1:4">
      <c r="A10" s="40" t="s">
        <v>539</v>
      </c>
      <c r="B10" s="19"/>
      <c r="C10" s="19"/>
      <c r="D10" s="19"/>
    </row>
    <row r="11" spans="1:4">
      <c r="A11" s="66" t="s">
        <v>540</v>
      </c>
      <c r="B11" s="66" t="s">
        <v>541</v>
      </c>
      <c r="C11" s="19"/>
      <c r="D11" s="19"/>
    </row>
    <row r="12" spans="1:4" ht="36">
      <c r="A12" s="55" t="s">
        <v>542</v>
      </c>
      <c r="B12" s="30" t="s">
        <v>543</v>
      </c>
      <c r="C12" s="19"/>
      <c r="D12" s="19"/>
    </row>
    <row r="13" spans="1:4">
      <c r="A13" s="55" t="s">
        <v>544</v>
      </c>
      <c r="B13" s="30" t="s">
        <v>545</v>
      </c>
      <c r="C13" s="19"/>
      <c r="D13" s="19"/>
    </row>
    <row r="14" spans="1:4" ht="36">
      <c r="A14" s="55" t="s">
        <v>546</v>
      </c>
      <c r="B14" s="30" t="s">
        <v>547</v>
      </c>
      <c r="C14" s="19"/>
      <c r="D14" s="19"/>
    </row>
    <row r="15" spans="1:4" ht="54">
      <c r="A15" s="55" t="s">
        <v>548</v>
      </c>
      <c r="B15" s="30" t="s">
        <v>549</v>
      </c>
      <c r="C15" s="19"/>
      <c r="D15" s="19"/>
    </row>
    <row r="16" spans="1:4" ht="72">
      <c r="A16" s="55" t="s">
        <v>550</v>
      </c>
      <c r="B16" s="30" t="s">
        <v>551</v>
      </c>
      <c r="C16" s="19"/>
      <c r="D16" s="19"/>
    </row>
    <row r="17" spans="1:4">
      <c r="A17" s="19"/>
      <c r="B17" s="19"/>
      <c r="C17" s="19"/>
      <c r="D17" s="19"/>
    </row>
    <row r="18" spans="1:4">
      <c r="A18" s="40" t="s">
        <v>552</v>
      </c>
      <c r="B18" s="19"/>
      <c r="C18" s="19"/>
      <c r="D18" s="19"/>
    </row>
    <row r="19" spans="1:4">
      <c r="A19" s="66" t="s">
        <v>540</v>
      </c>
      <c r="B19" s="66" t="s">
        <v>541</v>
      </c>
      <c r="C19" s="19"/>
      <c r="D19" s="19"/>
    </row>
    <row r="20" spans="1:4" ht="36">
      <c r="A20" s="55" t="s">
        <v>542</v>
      </c>
      <c r="B20" s="30" t="s">
        <v>553</v>
      </c>
      <c r="C20" s="19"/>
      <c r="D20" s="19"/>
    </row>
    <row r="21" spans="1:4" ht="36">
      <c r="A21" s="55" t="s">
        <v>544</v>
      </c>
      <c r="B21" s="30" t="s">
        <v>554</v>
      </c>
      <c r="C21" s="19"/>
      <c r="D21" s="19"/>
    </row>
    <row r="22" spans="1:4" ht="54">
      <c r="A22" s="55" t="s">
        <v>546</v>
      </c>
      <c r="B22" s="30" t="s">
        <v>555</v>
      </c>
      <c r="C22" s="19"/>
      <c r="D22" s="19"/>
    </row>
    <row r="23" spans="1:4" ht="72">
      <c r="A23" s="55" t="s">
        <v>548</v>
      </c>
      <c r="B23" s="30" t="s">
        <v>556</v>
      </c>
      <c r="C23" s="19"/>
      <c r="D23" s="19"/>
    </row>
    <row r="24" spans="1:4" ht="72">
      <c r="A24" s="55" t="s">
        <v>557</v>
      </c>
      <c r="B24" s="30" t="s">
        <v>558</v>
      </c>
      <c r="C24" s="19"/>
      <c r="D24" s="19"/>
    </row>
    <row r="25" spans="1:4">
      <c r="A25" s="41" t="s">
        <v>559</v>
      </c>
      <c r="B25" s="19"/>
      <c r="C25" s="19"/>
      <c r="D25" s="19"/>
    </row>
    <row r="26" spans="1:4">
      <c r="A26" s="50" t="s">
        <v>560</v>
      </c>
      <c r="B26" s="19"/>
      <c r="C26" s="19"/>
      <c r="D26" s="19"/>
    </row>
    <row r="27" spans="1:4">
      <c r="A27" s="50" t="s">
        <v>561</v>
      </c>
      <c r="B27" s="19"/>
      <c r="C27" s="19"/>
      <c r="D27" s="19"/>
    </row>
    <row r="28" spans="1:4">
      <c r="A28" s="50" t="s">
        <v>562</v>
      </c>
      <c r="B28" s="19"/>
      <c r="C28" s="19"/>
      <c r="D28" s="19"/>
    </row>
    <row r="29" spans="1:4">
      <c r="A29" s="19"/>
      <c r="B29" s="19"/>
      <c r="C29" s="19"/>
      <c r="D29" s="19"/>
    </row>
    <row r="30" spans="1:4">
      <c r="A30" s="41" t="s">
        <v>563</v>
      </c>
      <c r="B30" s="19"/>
      <c r="C30" s="19"/>
      <c r="D30" s="19"/>
    </row>
    <row r="31" spans="1:4">
      <c r="A31" s="66" t="s">
        <v>564</v>
      </c>
      <c r="B31" s="66" t="s">
        <v>541</v>
      </c>
      <c r="C31" s="19"/>
      <c r="D31" s="19"/>
    </row>
    <row r="32" spans="1:4" ht="36">
      <c r="A32" s="67" t="s">
        <v>565</v>
      </c>
      <c r="B32" s="30" t="s">
        <v>566</v>
      </c>
      <c r="C32" s="19"/>
      <c r="D32" s="19"/>
    </row>
    <row r="33" spans="1:4" ht="36">
      <c r="A33" s="67" t="s">
        <v>567</v>
      </c>
      <c r="B33" s="30" t="s">
        <v>568</v>
      </c>
      <c r="C33" s="19"/>
      <c r="D33" s="19"/>
    </row>
    <row r="34" spans="1:4" ht="54">
      <c r="A34" s="67" t="s">
        <v>569</v>
      </c>
      <c r="B34" s="30" t="s">
        <v>570</v>
      </c>
      <c r="C34" s="19"/>
      <c r="D34" s="19"/>
    </row>
    <row r="35" spans="1:4" ht="36">
      <c r="A35" s="67" t="s">
        <v>571</v>
      </c>
      <c r="B35" s="30" t="s">
        <v>572</v>
      </c>
      <c r="C35" s="19"/>
      <c r="D35" s="19"/>
    </row>
    <row r="36" spans="1:4">
      <c r="A36" s="19"/>
      <c r="B36" s="19"/>
      <c r="C36" s="19"/>
      <c r="D36" s="19"/>
    </row>
    <row r="37" spans="1:4">
      <c r="A37" s="40" t="s">
        <v>573</v>
      </c>
      <c r="B37" s="19"/>
      <c r="C37" s="19"/>
      <c r="D37" s="19"/>
    </row>
    <row r="38" spans="1:4">
      <c r="A38" s="66" t="s">
        <v>540</v>
      </c>
      <c r="B38" s="66" t="s">
        <v>541</v>
      </c>
      <c r="C38" s="19"/>
      <c r="D38" s="19"/>
    </row>
    <row r="39" spans="1:4" ht="36">
      <c r="A39" s="67" t="s">
        <v>542</v>
      </c>
      <c r="B39" s="30" t="s">
        <v>574</v>
      </c>
      <c r="C39" s="19"/>
      <c r="D39" s="19"/>
    </row>
    <row r="40" spans="1:4" ht="54">
      <c r="A40" s="67" t="s">
        <v>544</v>
      </c>
      <c r="B40" s="30" t="s">
        <v>575</v>
      </c>
      <c r="C40" s="19"/>
      <c r="D40" s="19"/>
    </row>
    <row r="41" spans="1:4" ht="36">
      <c r="A41" s="67" t="s">
        <v>546</v>
      </c>
      <c r="B41" s="30" t="s">
        <v>576</v>
      </c>
      <c r="C41" s="19"/>
      <c r="D41" s="19"/>
    </row>
    <row r="42" spans="1:4">
      <c r="A42" s="19"/>
      <c r="B42" s="19"/>
      <c r="C42" s="19"/>
      <c r="D42" s="19"/>
    </row>
    <row r="43" spans="1:4">
      <c r="A43" s="40" t="s">
        <v>577</v>
      </c>
      <c r="B43" s="19"/>
      <c r="C43" s="19"/>
      <c r="D43" s="19"/>
    </row>
    <row r="44" spans="1:4">
      <c r="A44" s="66" t="s">
        <v>578</v>
      </c>
      <c r="B44" s="66" t="s">
        <v>541</v>
      </c>
      <c r="C44" s="66" t="s">
        <v>579</v>
      </c>
      <c r="D44" s="19"/>
    </row>
    <row r="45" spans="1:4" ht="54">
      <c r="A45" s="67" t="s">
        <v>580</v>
      </c>
      <c r="B45" s="30" t="s">
        <v>581</v>
      </c>
      <c r="C45" s="30" t="s">
        <v>582</v>
      </c>
      <c r="D45" s="19"/>
    </row>
    <row r="46" spans="1:4" ht="36">
      <c r="A46" s="67" t="s">
        <v>583</v>
      </c>
      <c r="B46" s="30" t="s">
        <v>584</v>
      </c>
      <c r="C46" s="30" t="s">
        <v>585</v>
      </c>
      <c r="D46" s="19"/>
    </row>
    <row r="47" spans="1:4" ht="36">
      <c r="A47" s="67" t="s">
        <v>586</v>
      </c>
      <c r="B47" s="30" t="s">
        <v>587</v>
      </c>
      <c r="C47" s="30" t="s">
        <v>588</v>
      </c>
      <c r="D47" s="19"/>
    </row>
    <row r="48" spans="1:4" ht="36">
      <c r="A48" s="67" t="s">
        <v>589</v>
      </c>
      <c r="B48" s="30" t="s">
        <v>590</v>
      </c>
      <c r="C48" s="30" t="s">
        <v>591</v>
      </c>
      <c r="D48" s="19"/>
    </row>
    <row r="49" spans="1:4" ht="36">
      <c r="A49" s="67" t="s">
        <v>592</v>
      </c>
      <c r="B49" s="30" t="s">
        <v>593</v>
      </c>
      <c r="C49" s="30" t="s">
        <v>594</v>
      </c>
      <c r="D49" s="19"/>
    </row>
    <row r="50" spans="1:4" ht="36">
      <c r="A50" s="67" t="s">
        <v>595</v>
      </c>
      <c r="B50" s="30" t="s">
        <v>596</v>
      </c>
      <c r="C50" s="30" t="s">
        <v>597</v>
      </c>
      <c r="D50" s="19"/>
    </row>
    <row r="51" spans="1:4">
      <c r="A51" s="19"/>
      <c r="B51" s="19"/>
      <c r="C51" s="19"/>
      <c r="D51" s="19"/>
    </row>
    <row r="52" spans="1:4">
      <c r="A52" s="40" t="s">
        <v>598</v>
      </c>
      <c r="B52" s="19"/>
      <c r="C52" s="19"/>
      <c r="D52" s="19"/>
    </row>
    <row r="53" spans="1:4">
      <c r="A53" s="66" t="s">
        <v>599</v>
      </c>
      <c r="B53" s="66" t="s">
        <v>600</v>
      </c>
      <c r="C53" s="19"/>
      <c r="D53" s="19"/>
    </row>
    <row r="54" spans="1:4" ht="36">
      <c r="A54" s="67" t="s">
        <v>601</v>
      </c>
      <c r="B54" s="30" t="s">
        <v>602</v>
      </c>
      <c r="C54" s="19"/>
      <c r="D54" s="19"/>
    </row>
    <row r="55" spans="1:4" ht="36">
      <c r="A55" s="67" t="s">
        <v>603</v>
      </c>
      <c r="B55" s="30" t="s">
        <v>604</v>
      </c>
      <c r="C55" s="19"/>
      <c r="D55" s="19"/>
    </row>
    <row r="56" spans="1:4" ht="36">
      <c r="A56" s="67" t="s">
        <v>605</v>
      </c>
      <c r="B56" s="30" t="s">
        <v>606</v>
      </c>
      <c r="C56" s="19"/>
      <c r="D56" s="19"/>
    </row>
    <row r="57" spans="1:4" ht="36">
      <c r="A57" s="67" t="s">
        <v>607</v>
      </c>
      <c r="B57" s="30" t="s">
        <v>608</v>
      </c>
      <c r="C57" s="19"/>
      <c r="D57" s="19"/>
    </row>
    <row r="58" spans="1:4">
      <c r="A58" s="19"/>
      <c r="B58" s="19"/>
      <c r="C58" s="19"/>
      <c r="D58" s="19"/>
    </row>
    <row r="59" spans="1:4">
      <c r="A59" s="40" t="s">
        <v>609</v>
      </c>
      <c r="B59" s="19"/>
      <c r="C59" s="19"/>
      <c r="D59" s="19"/>
    </row>
    <row r="60" spans="1:4">
      <c r="A60" s="66" t="s">
        <v>540</v>
      </c>
      <c r="B60" s="66" t="s">
        <v>541</v>
      </c>
      <c r="C60" s="19"/>
      <c r="D60" s="19"/>
    </row>
    <row r="61" spans="1:4" ht="36">
      <c r="A61" s="67" t="s">
        <v>542</v>
      </c>
      <c r="B61" s="30" t="s">
        <v>610</v>
      </c>
      <c r="C61" s="19"/>
      <c r="D61" s="19"/>
    </row>
    <row r="62" spans="1:4" ht="54">
      <c r="A62" s="67" t="s">
        <v>544</v>
      </c>
      <c r="B62" s="30" t="s">
        <v>611</v>
      </c>
      <c r="C62" s="19"/>
      <c r="D62" s="19"/>
    </row>
    <row r="63" spans="1:4" ht="54">
      <c r="A63" s="67" t="s">
        <v>546</v>
      </c>
      <c r="B63" s="30" t="s">
        <v>612</v>
      </c>
      <c r="C63" s="19"/>
      <c r="D63" s="19"/>
    </row>
    <row r="64" spans="1:4">
      <c r="A64" s="19"/>
      <c r="B64" s="19"/>
      <c r="C64" s="19"/>
      <c r="D64" s="19"/>
    </row>
    <row r="65" spans="1:4">
      <c r="A65" s="40" t="s">
        <v>613</v>
      </c>
      <c r="B65" s="19"/>
      <c r="C65" s="19"/>
      <c r="D65" s="19"/>
    </row>
    <row r="66" spans="1:4">
      <c r="A66" s="66" t="s">
        <v>578</v>
      </c>
      <c r="B66" s="66" t="s">
        <v>541</v>
      </c>
      <c r="C66" s="66" t="s">
        <v>579</v>
      </c>
      <c r="D66" s="19"/>
    </row>
    <row r="67" spans="1:4" ht="36">
      <c r="A67" s="67" t="s">
        <v>614</v>
      </c>
      <c r="B67" s="30" t="s">
        <v>615</v>
      </c>
      <c r="C67" s="30" t="s">
        <v>616</v>
      </c>
      <c r="D67" s="19"/>
    </row>
    <row r="68" spans="1:4" ht="54">
      <c r="A68" s="67" t="s">
        <v>617</v>
      </c>
      <c r="B68" s="30" t="s">
        <v>618</v>
      </c>
      <c r="C68" s="30" t="s">
        <v>619</v>
      </c>
      <c r="D68" s="19"/>
    </row>
    <row r="69" spans="1:4" ht="36">
      <c r="A69" s="67" t="s">
        <v>620</v>
      </c>
      <c r="B69" s="30" t="s">
        <v>621</v>
      </c>
      <c r="C69" s="30" t="s">
        <v>622</v>
      </c>
      <c r="D69" s="19"/>
    </row>
    <row r="70" spans="1:4" ht="36">
      <c r="A70" s="67" t="s">
        <v>623</v>
      </c>
      <c r="B70" s="30" t="s">
        <v>624</v>
      </c>
      <c r="C70" s="30" t="s">
        <v>622</v>
      </c>
      <c r="D70" s="19"/>
    </row>
    <row r="71" spans="1:4" ht="36">
      <c r="A71" s="67" t="s">
        <v>625</v>
      </c>
      <c r="B71" s="30" t="s">
        <v>626</v>
      </c>
      <c r="C71" s="30" t="s">
        <v>627</v>
      </c>
      <c r="D71" s="19"/>
    </row>
    <row r="72" spans="1:4" ht="36">
      <c r="A72" s="67" t="s">
        <v>628</v>
      </c>
      <c r="B72" s="30" t="s">
        <v>629</v>
      </c>
      <c r="C72" s="30" t="s">
        <v>630</v>
      </c>
      <c r="D72" s="19"/>
    </row>
    <row r="73" spans="1:4">
      <c r="A73" s="19"/>
      <c r="B73" s="19"/>
      <c r="C73" s="19"/>
      <c r="D73" s="19"/>
    </row>
    <row r="74" spans="1:4">
      <c r="A74" s="19"/>
      <c r="B74" s="19"/>
      <c r="C74" s="19"/>
      <c r="D74" s="19"/>
    </row>
    <row r="75" spans="1:4" ht="22.15">
      <c r="A75" s="44" t="s">
        <v>631</v>
      </c>
      <c r="B75" s="19"/>
      <c r="C75" s="19"/>
      <c r="D75" s="19"/>
    </row>
    <row r="76" spans="1:4" ht="18.600000000000001" thickBot="1">
      <c r="A76" s="41" t="s">
        <v>632</v>
      </c>
      <c r="B76" s="19"/>
      <c r="C76" s="19"/>
      <c r="D76" s="19"/>
    </row>
    <row r="77" spans="1:4" ht="18.600000000000001" thickBot="1">
      <c r="A77" s="42" t="s">
        <v>633</v>
      </c>
      <c r="B77" s="42" t="s">
        <v>600</v>
      </c>
      <c r="C77" s="43" t="s">
        <v>579</v>
      </c>
      <c r="D77" s="19"/>
    </row>
    <row r="78" spans="1:4" ht="36.6" thickBot="1">
      <c r="A78" s="57" t="s">
        <v>634</v>
      </c>
      <c r="B78" s="59" t="s">
        <v>635</v>
      </c>
      <c r="C78" s="58" t="s">
        <v>636</v>
      </c>
      <c r="D78" s="19"/>
    </row>
    <row r="79" spans="1:4" ht="18.600000000000001" thickBot="1">
      <c r="A79" s="57" t="s">
        <v>637</v>
      </c>
      <c r="B79" s="59" t="s">
        <v>638</v>
      </c>
      <c r="C79" s="58" t="s">
        <v>127</v>
      </c>
      <c r="D79" s="19"/>
    </row>
    <row r="80" spans="1:4" ht="36.6" thickBot="1">
      <c r="A80" s="57" t="s">
        <v>639</v>
      </c>
      <c r="B80" s="59" t="s">
        <v>640</v>
      </c>
      <c r="C80" s="58" t="s">
        <v>641</v>
      </c>
      <c r="D80" s="19"/>
    </row>
    <row r="81" spans="1:4">
      <c r="A81" s="19"/>
      <c r="B81" s="19"/>
      <c r="C81" s="19"/>
      <c r="D81" s="19"/>
    </row>
    <row r="82" spans="1:4" ht="18.600000000000001" thickBot="1">
      <c r="A82" s="41" t="s">
        <v>642</v>
      </c>
      <c r="B82" s="19"/>
      <c r="C82" s="19"/>
      <c r="D82" s="19"/>
    </row>
    <row r="83" spans="1:4" ht="18.600000000000001" thickBot="1">
      <c r="A83" s="42" t="s">
        <v>633</v>
      </c>
      <c r="B83" s="42" t="s">
        <v>600</v>
      </c>
      <c r="C83" s="43" t="s">
        <v>579</v>
      </c>
      <c r="D83" s="19"/>
    </row>
    <row r="84" spans="1:4" ht="36.6" thickBot="1">
      <c r="A84" s="57" t="s">
        <v>643</v>
      </c>
      <c r="B84" s="59" t="s">
        <v>644</v>
      </c>
      <c r="C84" s="58" t="s">
        <v>131</v>
      </c>
      <c r="D84" s="19"/>
    </row>
    <row r="85" spans="1:4" ht="18.600000000000001" thickBot="1">
      <c r="A85" s="57" t="s">
        <v>645</v>
      </c>
      <c r="B85" s="59" t="s">
        <v>646</v>
      </c>
      <c r="C85" s="58" t="s">
        <v>647</v>
      </c>
      <c r="D85" s="19"/>
    </row>
    <row r="86" spans="1:4" ht="36.6" thickBot="1">
      <c r="A86" s="57" t="s">
        <v>648</v>
      </c>
      <c r="B86" s="59" t="s">
        <v>649</v>
      </c>
      <c r="C86" s="58" t="s">
        <v>627</v>
      </c>
      <c r="D86" s="19"/>
    </row>
    <row r="87" spans="1:4" ht="18.600000000000001" thickBot="1">
      <c r="A87" s="57" t="s">
        <v>650</v>
      </c>
      <c r="B87" s="59" t="s">
        <v>651</v>
      </c>
      <c r="C87" s="58" t="s">
        <v>652</v>
      </c>
      <c r="D87" s="19"/>
    </row>
    <row r="88" spans="1:4">
      <c r="A88" s="19"/>
      <c r="B88" s="19"/>
      <c r="C88" s="19"/>
      <c r="D88" s="19"/>
    </row>
    <row r="89" spans="1:4" ht="18.600000000000001" thickBot="1">
      <c r="A89" s="41" t="s">
        <v>653</v>
      </c>
      <c r="B89" s="19"/>
      <c r="C89" s="19"/>
      <c r="D89" s="19"/>
    </row>
    <row r="90" spans="1:4" ht="18.600000000000001" thickBot="1">
      <c r="A90" s="42" t="s">
        <v>633</v>
      </c>
      <c r="B90" s="42" t="s">
        <v>600</v>
      </c>
      <c r="C90" s="43" t="s">
        <v>579</v>
      </c>
      <c r="D90" s="19"/>
    </row>
    <row r="91" spans="1:4" ht="36.6" thickBot="1">
      <c r="A91" s="57" t="s">
        <v>654</v>
      </c>
      <c r="B91" s="59" t="s">
        <v>655</v>
      </c>
      <c r="C91" s="58" t="s">
        <v>656</v>
      </c>
      <c r="D91" s="19"/>
    </row>
    <row r="92" spans="1:4" ht="18.600000000000001" thickBot="1">
      <c r="A92" s="57" t="s">
        <v>657</v>
      </c>
      <c r="B92" s="59" t="s">
        <v>658</v>
      </c>
      <c r="C92" s="58" t="s">
        <v>659</v>
      </c>
      <c r="D92" s="19"/>
    </row>
    <row r="93" spans="1:4" ht="18.600000000000001" thickBot="1">
      <c r="A93" s="57" t="s">
        <v>660</v>
      </c>
      <c r="B93" s="59" t="s">
        <v>661</v>
      </c>
      <c r="C93" s="58" t="s">
        <v>662</v>
      </c>
      <c r="D93" s="19"/>
    </row>
    <row r="94" spans="1:4" ht="18.600000000000001" thickBot="1">
      <c r="A94" s="57" t="s">
        <v>663</v>
      </c>
      <c r="B94" s="59" t="s">
        <v>664</v>
      </c>
      <c r="C94" s="58" t="s">
        <v>656</v>
      </c>
      <c r="D94" s="19"/>
    </row>
    <row r="95" spans="1:4" ht="36.6" thickBot="1">
      <c r="A95" s="57" t="s">
        <v>665</v>
      </c>
      <c r="B95" s="59" t="s">
        <v>666</v>
      </c>
      <c r="C95" s="58" t="s">
        <v>667</v>
      </c>
      <c r="D95" s="19"/>
    </row>
    <row r="96" spans="1:4">
      <c r="A96" s="19"/>
      <c r="B96" s="19"/>
      <c r="C96" s="19"/>
      <c r="D96" s="19"/>
    </row>
    <row r="97" spans="1:4">
      <c r="A97" s="19"/>
      <c r="B97" s="19"/>
      <c r="C97" s="19"/>
      <c r="D97" s="19"/>
    </row>
    <row r="98" spans="1:4" ht="22.9" thickBot="1">
      <c r="A98" s="44" t="s">
        <v>668</v>
      </c>
      <c r="B98" s="19"/>
      <c r="C98" s="19"/>
      <c r="D98" s="19"/>
    </row>
    <row r="99" spans="1:4" ht="18.600000000000001" thickBot="1">
      <c r="A99" s="42" t="s">
        <v>669</v>
      </c>
      <c r="B99" s="42" t="s">
        <v>670</v>
      </c>
      <c r="C99" s="42" t="s">
        <v>671</v>
      </c>
      <c r="D99" s="43" t="s">
        <v>672</v>
      </c>
    </row>
    <row r="100" spans="1:4" ht="18.600000000000001" thickBot="1">
      <c r="A100" s="52" t="s">
        <v>673</v>
      </c>
      <c r="B100" s="51" t="s">
        <v>674</v>
      </c>
      <c r="C100" s="51" t="s">
        <v>675</v>
      </c>
      <c r="D100" s="49" t="s">
        <v>676</v>
      </c>
    </row>
    <row r="101" spans="1:4" ht="18.600000000000001" thickBot="1">
      <c r="A101" s="52" t="s">
        <v>677</v>
      </c>
      <c r="B101" s="51" t="s">
        <v>678</v>
      </c>
      <c r="C101" s="51" t="s">
        <v>679</v>
      </c>
      <c r="D101" s="49" t="s">
        <v>680</v>
      </c>
    </row>
    <row r="102" spans="1:4" ht="18.600000000000001" thickBot="1">
      <c r="A102" s="52" t="s">
        <v>681</v>
      </c>
      <c r="B102" s="51" t="s">
        <v>682</v>
      </c>
      <c r="C102" s="51" t="s">
        <v>683</v>
      </c>
      <c r="D102" s="49" t="s">
        <v>684</v>
      </c>
    </row>
    <row r="103" spans="1:4" ht="18.600000000000001" thickBot="1">
      <c r="A103" s="52" t="s">
        <v>685</v>
      </c>
      <c r="B103" s="51" t="s">
        <v>686</v>
      </c>
      <c r="C103" s="51" t="s">
        <v>687</v>
      </c>
      <c r="D103" s="49" t="s">
        <v>688</v>
      </c>
    </row>
    <row r="104" spans="1:4" ht="18.600000000000001" thickBot="1">
      <c r="A104" s="52" t="s">
        <v>689</v>
      </c>
      <c r="B104" s="51" t="s">
        <v>690</v>
      </c>
      <c r="C104" s="51" t="s">
        <v>691</v>
      </c>
      <c r="D104" s="49" t="s">
        <v>692</v>
      </c>
    </row>
    <row r="105" spans="1:4" ht="18.600000000000001" thickBot="1">
      <c r="A105" s="52" t="s">
        <v>693</v>
      </c>
      <c r="B105" s="51" t="s">
        <v>694</v>
      </c>
      <c r="C105" s="51" t="s">
        <v>695</v>
      </c>
      <c r="D105" s="49" t="s">
        <v>696</v>
      </c>
    </row>
    <row r="106" spans="1:4">
      <c r="A106" s="19"/>
      <c r="B106" s="19"/>
      <c r="C106" s="19"/>
      <c r="D106" s="19"/>
    </row>
    <row r="107" spans="1:4">
      <c r="A107" s="19"/>
      <c r="B107" s="19"/>
      <c r="C107" s="19"/>
      <c r="D107" s="19"/>
    </row>
    <row r="108" spans="1:4" ht="22.15">
      <c r="A108" s="44" t="s">
        <v>697</v>
      </c>
      <c r="B108" s="19"/>
      <c r="C108" s="19"/>
      <c r="D108" s="19"/>
    </row>
    <row r="109" spans="1:4">
      <c r="A109" s="48" t="s">
        <v>698</v>
      </c>
      <c r="B109" s="19"/>
      <c r="C109" s="19"/>
      <c r="D109" s="19"/>
    </row>
    <row r="110" spans="1:4">
      <c r="A110" s="48" t="s">
        <v>699</v>
      </c>
      <c r="B110" s="19"/>
      <c r="C110" s="19"/>
      <c r="D110" s="19"/>
    </row>
    <row r="111" spans="1:4">
      <c r="A111" s="48" t="s">
        <v>700</v>
      </c>
      <c r="B111" s="19"/>
      <c r="C111" s="19"/>
      <c r="D111" s="19"/>
    </row>
    <row r="112" spans="1:4">
      <c r="A112" s="48" t="s">
        <v>701</v>
      </c>
      <c r="B112" s="19"/>
      <c r="C112" s="19"/>
      <c r="D112" s="19"/>
    </row>
    <row r="113" spans="1:4">
      <c r="A113" s="48" t="s">
        <v>702</v>
      </c>
      <c r="B113" s="19"/>
      <c r="C113" s="19"/>
      <c r="D113" s="19"/>
    </row>
    <row r="114" spans="1:4">
      <c r="A114" s="48" t="s">
        <v>703</v>
      </c>
      <c r="B114" s="19"/>
      <c r="C114" s="19"/>
      <c r="D114" s="19"/>
    </row>
    <row r="115" spans="1:4">
      <c r="A115" s="48" t="s">
        <v>704</v>
      </c>
      <c r="B115" s="19"/>
      <c r="C115" s="19"/>
      <c r="D115" s="19"/>
    </row>
    <row r="116" spans="1:4">
      <c r="A116" s="48" t="s">
        <v>705</v>
      </c>
      <c r="B116" s="19"/>
      <c r="C116" s="19"/>
      <c r="D116" s="19"/>
    </row>
    <row r="117" spans="1:4">
      <c r="A117" s="48" t="s">
        <v>706</v>
      </c>
      <c r="B117" s="19"/>
      <c r="C117" s="19"/>
      <c r="D117" s="19"/>
    </row>
    <row r="118" spans="1:4">
      <c r="A118" s="48" t="s">
        <v>707</v>
      </c>
      <c r="B118" s="19"/>
      <c r="C118" s="19"/>
      <c r="D118" s="19"/>
    </row>
    <row r="119" spans="1:4">
      <c r="A119" s="48" t="s">
        <v>704</v>
      </c>
      <c r="B119" s="19"/>
      <c r="C119" s="19"/>
      <c r="D119" s="19"/>
    </row>
    <row r="120" spans="1:4">
      <c r="A120" s="48" t="s">
        <v>708</v>
      </c>
      <c r="B120" s="19"/>
      <c r="C120" s="19"/>
      <c r="D120" s="19"/>
    </row>
    <row r="121" spans="1:4">
      <c r="A121" s="48" t="s">
        <v>704</v>
      </c>
      <c r="B121" s="19"/>
      <c r="C121" s="19"/>
      <c r="D121" s="19"/>
    </row>
    <row r="122" spans="1:4">
      <c r="A122" s="48" t="s">
        <v>709</v>
      </c>
      <c r="B122" s="19"/>
      <c r="C122" s="19"/>
      <c r="D122" s="19"/>
    </row>
    <row r="123" spans="1:4">
      <c r="A123" s="48" t="s">
        <v>710</v>
      </c>
      <c r="B123" s="19"/>
      <c r="C123" s="19"/>
      <c r="D123" s="19"/>
    </row>
    <row r="124" spans="1:4">
      <c r="A124" s="48" t="s">
        <v>711</v>
      </c>
      <c r="B124" s="19"/>
      <c r="C124" s="19"/>
      <c r="D124" s="19"/>
    </row>
    <row r="125" spans="1:4">
      <c r="A125" s="48" t="s">
        <v>712</v>
      </c>
      <c r="B125" s="19"/>
      <c r="C125" s="19"/>
      <c r="D125" s="19"/>
    </row>
    <row r="126" spans="1:4">
      <c r="A126" s="48" t="s">
        <v>713</v>
      </c>
      <c r="B126" s="19"/>
      <c r="C126" s="19"/>
      <c r="D126" s="19"/>
    </row>
    <row r="127" spans="1:4">
      <c r="A127" s="48" t="s">
        <v>704</v>
      </c>
      <c r="B127" s="19"/>
      <c r="C127" s="19"/>
      <c r="D127" s="19"/>
    </row>
    <row r="128" spans="1:4">
      <c r="A128" s="48" t="s">
        <v>714</v>
      </c>
      <c r="B128" s="19"/>
      <c r="C128" s="19"/>
      <c r="D128" s="19"/>
    </row>
    <row r="129" spans="1:4">
      <c r="A129" s="48" t="s">
        <v>715</v>
      </c>
      <c r="B129" s="19"/>
      <c r="C129" s="19"/>
      <c r="D129" s="19"/>
    </row>
    <row r="130" spans="1:4">
      <c r="A130" s="48" t="s">
        <v>716</v>
      </c>
      <c r="B130" s="19"/>
      <c r="C130" s="19"/>
      <c r="D130" s="19"/>
    </row>
    <row r="131" spans="1:4">
      <c r="A131" s="48" t="s">
        <v>717</v>
      </c>
      <c r="B131" s="19"/>
      <c r="C131" s="19"/>
      <c r="D131" s="19"/>
    </row>
    <row r="132" spans="1:4">
      <c r="A132" s="48" t="s">
        <v>718</v>
      </c>
      <c r="B132" s="19"/>
      <c r="C132" s="19"/>
      <c r="D132" s="19"/>
    </row>
    <row r="133" spans="1:4">
      <c r="A133" s="48" t="s">
        <v>719</v>
      </c>
      <c r="B133" s="19"/>
      <c r="C133" s="19"/>
      <c r="D133" s="19"/>
    </row>
    <row r="134" spans="1:4">
      <c r="A134" s="48" t="s">
        <v>720</v>
      </c>
      <c r="B134" s="19"/>
      <c r="C134" s="19"/>
      <c r="D134" s="19"/>
    </row>
    <row r="135" spans="1:4">
      <c r="A135" s="48" t="s">
        <v>721</v>
      </c>
      <c r="B135" s="19"/>
      <c r="C135" s="19"/>
      <c r="D135" s="19"/>
    </row>
    <row r="136" spans="1:4">
      <c r="A136" s="48" t="s">
        <v>722</v>
      </c>
      <c r="B136" s="19"/>
      <c r="C136" s="19"/>
      <c r="D136" s="19"/>
    </row>
    <row r="137" spans="1:4" ht="19.899999999999999">
      <c r="A137" s="23" t="s">
        <v>723</v>
      </c>
      <c r="B137" s="19"/>
      <c r="C137" s="19"/>
      <c r="D137" s="19"/>
    </row>
    <row r="138" spans="1:4">
      <c r="A138" s="46" t="s">
        <v>724</v>
      </c>
    </row>
    <row r="139" spans="1:4">
      <c r="A139" s="46" t="s">
        <v>725</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B22C3-3917-431F-81E7-1FB592B8B7AD}">
  <sheetPr>
    <tabColor theme="3" tint="0.749992370372631"/>
  </sheetPr>
  <dimension ref="A1:E107"/>
  <sheetViews>
    <sheetView showGridLines="0" workbookViewId="0">
      <pane ySplit="1" topLeftCell="A79" activePane="bottomLeft" state="frozen"/>
      <selection pane="bottomLeft" activeCell="A79" sqref="A79"/>
    </sheetView>
  </sheetViews>
  <sheetFormatPr defaultColWidth="8.625" defaultRowHeight="18" outlineLevelRow="1"/>
  <cols>
    <col min="1" max="1" width="8.75" style="19" customWidth="1"/>
    <col min="2" max="2" width="30.625" style="19" customWidth="1"/>
    <col min="3" max="3" width="16.125" style="19" customWidth="1"/>
    <col min="4" max="4" width="49.125" style="19" customWidth="1"/>
    <col min="5" max="5" width="63.125" style="19" customWidth="1"/>
    <col min="6" max="16384" width="8.625" style="19"/>
  </cols>
  <sheetData>
    <row r="1" spans="1:5" ht="22.15">
      <c r="A1" s="44" t="s">
        <v>726</v>
      </c>
      <c r="C1" s="100"/>
      <c r="D1" s="102"/>
      <c r="E1" s="102" t="s">
        <v>727</v>
      </c>
    </row>
    <row r="2" spans="1:5" ht="19.899999999999999" hidden="1" outlineLevel="1">
      <c r="A2" s="23" t="s">
        <v>728</v>
      </c>
    </row>
    <row r="3" spans="1:5" hidden="1" outlineLevel="1">
      <c r="A3" s="37" t="s">
        <v>729</v>
      </c>
    </row>
    <row r="4" spans="1:5" hidden="1" outlineLevel="1">
      <c r="A4" s="76" t="s">
        <v>730</v>
      </c>
      <c r="B4" s="76" t="s">
        <v>731</v>
      </c>
    </row>
    <row r="5" spans="1:5" ht="90" hidden="1" outlineLevel="1">
      <c r="A5" s="78" t="s">
        <v>732</v>
      </c>
      <c r="B5" s="78" t="s">
        <v>733</v>
      </c>
    </row>
    <row r="6" spans="1:5" ht="54" hidden="1" outlineLevel="1">
      <c r="A6" s="78" t="s">
        <v>734</v>
      </c>
      <c r="B6" s="78" t="s">
        <v>735</v>
      </c>
    </row>
    <row r="7" spans="1:5" ht="72" hidden="1" outlineLevel="1">
      <c r="A7" s="78" t="s">
        <v>736</v>
      </c>
      <c r="B7" s="78" t="s">
        <v>737</v>
      </c>
      <c r="C7" s="100" t="s">
        <v>738</v>
      </c>
    </row>
    <row r="8" spans="1:5" ht="72" hidden="1" outlineLevel="1">
      <c r="A8" s="78" t="s">
        <v>739</v>
      </c>
      <c r="B8" s="78" t="s">
        <v>740</v>
      </c>
      <c r="C8" s="101" t="s">
        <v>741</v>
      </c>
    </row>
    <row r="9" spans="1:5" hidden="1" outlineLevel="1">
      <c r="A9" s="97"/>
      <c r="B9" s="97"/>
    </row>
    <row r="10" spans="1:5" hidden="1" outlineLevel="1">
      <c r="A10" s="40" t="s">
        <v>742</v>
      </c>
    </row>
    <row r="11" spans="1:5" hidden="1" outlineLevel="1"/>
    <row r="12" spans="1:5" ht="22.15" hidden="1" outlineLevel="1">
      <c r="A12" s="44" t="s">
        <v>743</v>
      </c>
    </row>
    <row r="13" spans="1:5" hidden="1" outlineLevel="1"/>
    <row r="14" spans="1:5" ht="22.15" hidden="1" outlineLevel="1">
      <c r="A14" s="74" t="s">
        <v>744</v>
      </c>
    </row>
    <row r="15" spans="1:5" ht="26.45" hidden="1" outlineLevel="1">
      <c r="A15" s="73" t="s">
        <v>745</v>
      </c>
    </row>
    <row r="16" spans="1:5" hidden="1" outlineLevel="1"/>
    <row r="17" spans="1:3" hidden="1" outlineLevel="1">
      <c r="A17" s="40" t="s">
        <v>746</v>
      </c>
    </row>
    <row r="18" spans="1:3" hidden="1" outlineLevel="1">
      <c r="A18" s="19" t="s">
        <v>747</v>
      </c>
    </row>
    <row r="19" spans="1:3" hidden="1" outlineLevel="1">
      <c r="A19" s="19" t="s">
        <v>748</v>
      </c>
    </row>
    <row r="20" spans="1:3" hidden="1" outlineLevel="1">
      <c r="A20" s="98" t="s">
        <v>749</v>
      </c>
    </row>
    <row r="21" spans="1:3" hidden="1" outlineLevel="1">
      <c r="C21" s="102" t="s">
        <v>750</v>
      </c>
    </row>
    <row r="22" spans="1:3" ht="19.899999999999999" hidden="1" outlineLevel="1">
      <c r="A22" s="23" t="s">
        <v>751</v>
      </c>
    </row>
    <row r="23" spans="1:3" hidden="1" outlineLevel="1">
      <c r="A23" s="37" t="s">
        <v>752</v>
      </c>
    </row>
    <row r="24" spans="1:3" hidden="1" outlineLevel="1"/>
    <row r="25" spans="1:3" hidden="1" outlineLevel="1">
      <c r="A25" s="40" t="s">
        <v>753</v>
      </c>
    </row>
    <row r="26" spans="1:3" hidden="1" outlineLevel="1">
      <c r="A26" s="41" t="s">
        <v>754</v>
      </c>
    </row>
    <row r="27" spans="1:3" ht="22.9" hidden="1" outlineLevel="1" thickBot="1">
      <c r="A27" s="75" t="s">
        <v>755</v>
      </c>
    </row>
    <row r="28" spans="1:3" ht="18.600000000000001" hidden="1" outlineLevel="1" thickBot="1">
      <c r="A28" s="70" t="s">
        <v>756</v>
      </c>
      <c r="B28" s="71" t="s">
        <v>600</v>
      </c>
    </row>
    <row r="29" spans="1:3" ht="54.6" hidden="1" outlineLevel="1" thickBot="1">
      <c r="A29" s="193" t="s">
        <v>757</v>
      </c>
      <c r="B29" s="72" t="s">
        <v>758</v>
      </c>
    </row>
    <row r="30" spans="1:3" ht="72.599999999999994" hidden="1" outlineLevel="1" thickBot="1">
      <c r="A30" s="193" t="s">
        <v>759</v>
      </c>
      <c r="B30" s="72" t="s">
        <v>760</v>
      </c>
    </row>
    <row r="31" spans="1:3" ht="54.6" hidden="1" outlineLevel="1" thickBot="1">
      <c r="A31" s="194" t="s">
        <v>761</v>
      </c>
      <c r="B31" s="72" t="s">
        <v>762</v>
      </c>
    </row>
    <row r="32" spans="1:3" ht="72.599999999999994" hidden="1" outlineLevel="1" thickBot="1">
      <c r="A32" s="193" t="s">
        <v>763</v>
      </c>
      <c r="B32" s="72" t="s">
        <v>764</v>
      </c>
      <c r="C32" s="101" t="s">
        <v>765</v>
      </c>
    </row>
    <row r="33" spans="1:3" hidden="1" outlineLevel="1">
      <c r="A33" s="98" t="s">
        <v>766</v>
      </c>
    </row>
    <row r="34" spans="1:3" hidden="1" outlineLevel="1">
      <c r="C34" s="100" t="s">
        <v>767</v>
      </c>
    </row>
    <row r="35" spans="1:3" hidden="1" outlineLevel="1">
      <c r="C35" s="100" t="s">
        <v>768</v>
      </c>
    </row>
    <row r="36" spans="1:3" hidden="1" outlineLevel="1">
      <c r="A36" s="41" t="s">
        <v>769</v>
      </c>
      <c r="C36" s="100"/>
    </row>
    <row r="37" spans="1:3" ht="20.45" hidden="1" outlineLevel="1" thickBot="1">
      <c r="A37" s="69" t="s">
        <v>770</v>
      </c>
    </row>
    <row r="38" spans="1:3" ht="18.600000000000001" hidden="1" outlineLevel="1" thickBot="1">
      <c r="A38" s="70" t="s">
        <v>756</v>
      </c>
      <c r="B38" s="71" t="s">
        <v>600</v>
      </c>
    </row>
    <row r="39" spans="1:3" ht="54.6" hidden="1" outlineLevel="1" thickBot="1">
      <c r="A39" s="193" t="s">
        <v>757</v>
      </c>
      <c r="B39" s="72" t="s">
        <v>771</v>
      </c>
    </row>
    <row r="40" spans="1:3" ht="72.599999999999994" hidden="1" outlineLevel="1" thickBot="1">
      <c r="A40" s="193" t="s">
        <v>759</v>
      </c>
      <c r="B40" s="72" t="s">
        <v>772</v>
      </c>
    </row>
    <row r="41" spans="1:3" ht="72.599999999999994" hidden="1" outlineLevel="1" thickBot="1">
      <c r="A41" s="193" t="s">
        <v>773</v>
      </c>
      <c r="B41" s="72" t="s">
        <v>774</v>
      </c>
    </row>
    <row r="42" spans="1:3" hidden="1" outlineLevel="1">
      <c r="A42" s="98" t="s">
        <v>775</v>
      </c>
    </row>
    <row r="43" spans="1:3" hidden="1" outlineLevel="1">
      <c r="C43" s="100" t="s">
        <v>776</v>
      </c>
    </row>
    <row r="44" spans="1:3" hidden="1" outlineLevel="1">
      <c r="A44" s="40" t="s">
        <v>777</v>
      </c>
    </row>
    <row r="45" spans="1:3" hidden="1" outlineLevel="1">
      <c r="A45" s="41" t="s">
        <v>778</v>
      </c>
    </row>
    <row r="46" spans="1:3" ht="20.45" hidden="1" outlineLevel="1" thickBot="1">
      <c r="A46" s="69" t="s">
        <v>779</v>
      </c>
    </row>
    <row r="47" spans="1:3" ht="18.600000000000001" hidden="1" outlineLevel="1" thickBot="1">
      <c r="A47" s="70" t="s">
        <v>756</v>
      </c>
      <c r="B47" s="71" t="s">
        <v>600</v>
      </c>
    </row>
    <row r="48" spans="1:3" ht="54.6" hidden="1" outlineLevel="1" thickBot="1">
      <c r="A48" s="193" t="s">
        <v>780</v>
      </c>
      <c r="B48" s="72" t="s">
        <v>781</v>
      </c>
    </row>
    <row r="49" spans="1:3" ht="72.599999999999994" hidden="1" outlineLevel="1" thickBot="1">
      <c r="A49" s="193" t="s">
        <v>782</v>
      </c>
      <c r="B49" s="72" t="s">
        <v>783</v>
      </c>
    </row>
    <row r="50" spans="1:3" ht="54.6" hidden="1" outlineLevel="1" thickBot="1">
      <c r="A50" s="193" t="s">
        <v>784</v>
      </c>
      <c r="B50" s="72" t="s">
        <v>785</v>
      </c>
    </row>
    <row r="51" spans="1:3" hidden="1" outlineLevel="1">
      <c r="A51" s="98" t="s">
        <v>786</v>
      </c>
    </row>
    <row r="52" spans="1:3" hidden="1" outlineLevel="1">
      <c r="C52" s="100" t="s">
        <v>787</v>
      </c>
    </row>
    <row r="53" spans="1:3" hidden="1" outlineLevel="1">
      <c r="A53" s="41" t="s">
        <v>788</v>
      </c>
    </row>
    <row r="54" spans="1:3" ht="20.45" hidden="1" outlineLevel="1" thickBot="1">
      <c r="A54" s="69" t="s">
        <v>789</v>
      </c>
    </row>
    <row r="55" spans="1:3" ht="18.600000000000001" hidden="1" outlineLevel="1" thickBot="1">
      <c r="A55" s="70" t="s">
        <v>756</v>
      </c>
      <c r="B55" s="71" t="s">
        <v>600</v>
      </c>
    </row>
    <row r="56" spans="1:3" ht="54.6" hidden="1" outlineLevel="1" thickBot="1">
      <c r="A56" s="193" t="s">
        <v>790</v>
      </c>
      <c r="B56" s="72" t="s">
        <v>791</v>
      </c>
    </row>
    <row r="57" spans="1:3" ht="54.6" hidden="1" outlineLevel="1" thickBot="1">
      <c r="A57" s="193" t="s">
        <v>784</v>
      </c>
      <c r="B57" s="72" t="s">
        <v>792</v>
      </c>
    </row>
    <row r="58" spans="1:3" ht="90.6" hidden="1" outlineLevel="1" thickBot="1">
      <c r="A58" s="193" t="s">
        <v>793</v>
      </c>
      <c r="B58" s="72" t="s">
        <v>794</v>
      </c>
      <c r="C58" s="100" t="s">
        <v>795</v>
      </c>
    </row>
    <row r="59" spans="1:3" hidden="1" outlineLevel="1">
      <c r="A59" s="98" t="s">
        <v>796</v>
      </c>
    </row>
    <row r="60" spans="1:3" hidden="1" outlineLevel="1">
      <c r="C60" s="100" t="s">
        <v>797</v>
      </c>
    </row>
    <row r="61" spans="1:3" hidden="1" outlineLevel="1">
      <c r="A61" s="40" t="s">
        <v>798</v>
      </c>
    </row>
    <row r="62" spans="1:3" hidden="1" outlineLevel="1">
      <c r="A62" s="41" t="s">
        <v>799</v>
      </c>
    </row>
    <row r="63" spans="1:3" ht="20.45" hidden="1" outlineLevel="1" thickBot="1">
      <c r="A63" s="69" t="s">
        <v>800</v>
      </c>
    </row>
    <row r="64" spans="1:3" ht="18.600000000000001" hidden="1" outlineLevel="1" thickBot="1">
      <c r="A64" s="70" t="s">
        <v>756</v>
      </c>
      <c r="B64" s="71" t="s">
        <v>600</v>
      </c>
    </row>
    <row r="65" spans="1:3" ht="90.6" hidden="1" outlineLevel="1" thickBot="1">
      <c r="A65" s="193" t="s">
        <v>801</v>
      </c>
      <c r="B65" s="72" t="s">
        <v>802</v>
      </c>
    </row>
    <row r="66" spans="1:3" ht="72.599999999999994" hidden="1" outlineLevel="1" thickBot="1">
      <c r="A66" s="193" t="s">
        <v>803</v>
      </c>
      <c r="B66" s="72" t="s">
        <v>804</v>
      </c>
    </row>
    <row r="67" spans="1:3" ht="72.599999999999994" hidden="1" outlineLevel="1" thickBot="1">
      <c r="A67" s="193" t="s">
        <v>805</v>
      </c>
      <c r="B67" s="72" t="s">
        <v>806</v>
      </c>
    </row>
    <row r="68" spans="1:3" ht="72.599999999999994" hidden="1" outlineLevel="1" thickBot="1">
      <c r="A68" s="193" t="s">
        <v>807</v>
      </c>
      <c r="B68" s="72" t="s">
        <v>808</v>
      </c>
    </row>
    <row r="69" spans="1:3" hidden="1" outlineLevel="1">
      <c r="A69" s="98" t="s">
        <v>809</v>
      </c>
    </row>
    <row r="70" spans="1:3" hidden="1" outlineLevel="1">
      <c r="C70" s="100" t="s">
        <v>810</v>
      </c>
    </row>
    <row r="71" spans="1:3" hidden="1" outlineLevel="1">
      <c r="A71" s="41" t="s">
        <v>811</v>
      </c>
    </row>
    <row r="72" spans="1:3" ht="20.45" hidden="1" outlineLevel="1" thickBot="1">
      <c r="A72" s="69" t="s">
        <v>812</v>
      </c>
    </row>
    <row r="73" spans="1:3" ht="18.600000000000001" hidden="1" outlineLevel="1" thickBot="1">
      <c r="A73" s="70" t="s">
        <v>756</v>
      </c>
      <c r="B73" s="71" t="s">
        <v>600</v>
      </c>
    </row>
    <row r="74" spans="1:3" ht="72.599999999999994" hidden="1" outlineLevel="1" thickBot="1">
      <c r="A74" s="193" t="s">
        <v>813</v>
      </c>
      <c r="B74" s="72" t="s">
        <v>814</v>
      </c>
    </row>
    <row r="75" spans="1:3" ht="108.6" hidden="1" outlineLevel="1" thickBot="1">
      <c r="A75" s="193" t="s">
        <v>815</v>
      </c>
      <c r="B75" s="72" t="s">
        <v>816</v>
      </c>
    </row>
    <row r="76" spans="1:3" ht="90.6" hidden="1" outlineLevel="1" thickBot="1">
      <c r="A76" s="193" t="s">
        <v>817</v>
      </c>
      <c r="B76" s="72" t="s">
        <v>818</v>
      </c>
    </row>
    <row r="77" spans="1:3" hidden="1" outlineLevel="1">
      <c r="A77" s="98" t="s">
        <v>819</v>
      </c>
    </row>
    <row r="78" spans="1:3" hidden="1" outlineLevel="1">
      <c r="A78" s="98"/>
      <c r="C78" s="100" t="s">
        <v>787</v>
      </c>
    </row>
    <row r="79" spans="1:3" collapsed="1"/>
    <row r="80" spans="1:3">
      <c r="A80" s="40" t="s">
        <v>820</v>
      </c>
    </row>
    <row r="81" spans="1:5">
      <c r="A81" s="80" t="s">
        <v>821</v>
      </c>
      <c r="B81" s="81" t="s">
        <v>822</v>
      </c>
      <c r="C81" s="81" t="s">
        <v>823</v>
      </c>
      <c r="D81" s="54" t="s">
        <v>824</v>
      </c>
      <c r="E81" s="54" t="s">
        <v>825</v>
      </c>
    </row>
    <row r="82" spans="1:5" ht="72">
      <c r="A82" s="77" t="s">
        <v>826</v>
      </c>
      <c r="B82" s="99" t="s">
        <v>827</v>
      </c>
      <c r="C82" s="78" t="s">
        <v>828</v>
      </c>
      <c r="D82" s="30" t="s">
        <v>829</v>
      </c>
      <c r="E82" s="30" t="s">
        <v>830</v>
      </c>
    </row>
    <row r="83" spans="1:5" ht="72">
      <c r="A83" s="79" t="s">
        <v>831</v>
      </c>
      <c r="B83" s="99" t="s">
        <v>755</v>
      </c>
      <c r="C83" s="78" t="s">
        <v>832</v>
      </c>
      <c r="D83" s="30" t="s">
        <v>833</v>
      </c>
      <c r="E83" s="30" t="s">
        <v>834</v>
      </c>
    </row>
    <row r="84" spans="1:5" ht="72">
      <c r="A84" s="79" t="s">
        <v>831</v>
      </c>
      <c r="B84" s="99" t="s">
        <v>835</v>
      </c>
      <c r="C84" s="78" t="s">
        <v>836</v>
      </c>
      <c r="D84" s="30" t="s">
        <v>837</v>
      </c>
      <c r="E84" s="30" t="s">
        <v>838</v>
      </c>
    </row>
    <row r="85" spans="1:5" ht="90">
      <c r="A85" s="79" t="s">
        <v>839</v>
      </c>
      <c r="B85" s="99" t="s">
        <v>840</v>
      </c>
      <c r="C85" s="78" t="s">
        <v>841</v>
      </c>
      <c r="D85" s="30" t="s">
        <v>842</v>
      </c>
      <c r="E85" s="30" t="s">
        <v>843</v>
      </c>
    </row>
    <row r="86" spans="1:5" ht="72">
      <c r="A86" s="79" t="s">
        <v>839</v>
      </c>
      <c r="B86" s="99" t="s">
        <v>789</v>
      </c>
      <c r="C86" s="78" t="s">
        <v>844</v>
      </c>
      <c r="D86" s="30" t="s">
        <v>845</v>
      </c>
      <c r="E86" s="30" t="s">
        <v>846</v>
      </c>
    </row>
    <row r="87" spans="1:5" ht="72">
      <c r="A87" s="79" t="s">
        <v>847</v>
      </c>
      <c r="B87" s="99" t="s">
        <v>800</v>
      </c>
      <c r="C87" s="78" t="s">
        <v>848</v>
      </c>
      <c r="D87" s="30" t="s">
        <v>849</v>
      </c>
      <c r="E87" s="30" t="s">
        <v>850</v>
      </c>
    </row>
    <row r="88" spans="1:5" ht="90">
      <c r="A88" s="79" t="s">
        <v>847</v>
      </c>
      <c r="B88" s="99" t="s">
        <v>812</v>
      </c>
      <c r="C88" s="78" t="s">
        <v>851</v>
      </c>
      <c r="D88" s="30" t="s">
        <v>852</v>
      </c>
      <c r="E88" s="30" t="s">
        <v>853</v>
      </c>
    </row>
    <row r="90" spans="1:5" ht="19.899999999999999" hidden="1" outlineLevel="1">
      <c r="A90" s="23" t="s">
        <v>854</v>
      </c>
    </row>
    <row r="91" spans="1:5" hidden="1" outlineLevel="1">
      <c r="A91" s="84"/>
      <c r="B91" s="85"/>
      <c r="C91" s="86"/>
    </row>
    <row r="92" spans="1:5" ht="22.15" hidden="1" outlineLevel="1">
      <c r="A92" s="87"/>
      <c r="B92" s="96" t="s">
        <v>855</v>
      </c>
      <c r="C92" s="88"/>
    </row>
    <row r="93" spans="1:5" ht="19.899999999999999" hidden="1" outlineLevel="1">
      <c r="A93" s="87"/>
      <c r="B93" s="95" t="s">
        <v>856</v>
      </c>
      <c r="C93" s="88"/>
    </row>
    <row r="94" spans="1:5" s="46" customFormat="1" hidden="1" outlineLevel="1">
      <c r="A94" s="89"/>
      <c r="B94" s="90"/>
      <c r="C94" s="91"/>
    </row>
    <row r="95" spans="1:5" s="46" customFormat="1" hidden="1" outlineLevel="1">
      <c r="A95" s="89"/>
      <c r="B95" s="90" t="s">
        <v>857</v>
      </c>
      <c r="C95" s="91"/>
    </row>
    <row r="96" spans="1:5" s="46" customFormat="1" hidden="1" outlineLevel="1">
      <c r="A96" s="89"/>
      <c r="B96" s="90" t="s">
        <v>858</v>
      </c>
      <c r="C96" s="91"/>
    </row>
    <row r="97" spans="1:3" s="46" customFormat="1" hidden="1" outlineLevel="1">
      <c r="A97" s="89"/>
      <c r="B97" s="90" t="s">
        <v>859</v>
      </c>
      <c r="C97" s="91"/>
    </row>
    <row r="98" spans="1:3" s="46" customFormat="1" hidden="1" outlineLevel="1">
      <c r="A98" s="89"/>
      <c r="B98" s="90"/>
      <c r="C98" s="91"/>
    </row>
    <row r="99" spans="1:3" s="46" customFormat="1" hidden="1" outlineLevel="1">
      <c r="A99" s="89"/>
      <c r="B99" s="90" t="s">
        <v>860</v>
      </c>
      <c r="C99" s="91"/>
    </row>
    <row r="100" spans="1:3" s="46" customFormat="1" hidden="1" outlineLevel="1">
      <c r="A100" s="89"/>
      <c r="B100" s="90" t="s">
        <v>861</v>
      </c>
      <c r="C100" s="91"/>
    </row>
    <row r="101" spans="1:3" s="46" customFormat="1" hidden="1" outlineLevel="1">
      <c r="A101" s="89"/>
      <c r="B101" s="90" t="s">
        <v>862</v>
      </c>
      <c r="C101" s="91"/>
    </row>
    <row r="102" spans="1:3" s="46" customFormat="1" hidden="1" outlineLevel="1">
      <c r="A102" s="89"/>
      <c r="B102" s="90"/>
      <c r="C102" s="91"/>
    </row>
    <row r="103" spans="1:3" s="46" customFormat="1" hidden="1" outlineLevel="1">
      <c r="A103" s="89"/>
      <c r="B103" s="90" t="s">
        <v>863</v>
      </c>
      <c r="C103" s="91"/>
    </row>
    <row r="104" spans="1:3" s="46" customFormat="1" hidden="1" outlineLevel="1">
      <c r="A104" s="89"/>
      <c r="B104" s="90" t="s">
        <v>864</v>
      </c>
      <c r="C104" s="91"/>
    </row>
    <row r="105" spans="1:3" s="46" customFormat="1" hidden="1" outlineLevel="1">
      <c r="A105" s="89"/>
      <c r="B105" s="90" t="s">
        <v>865</v>
      </c>
      <c r="C105" s="91"/>
    </row>
    <row r="106" spans="1:3" s="46" customFormat="1" hidden="1" outlineLevel="1">
      <c r="A106" s="92"/>
      <c r="B106" s="93"/>
      <c r="C106" s="94"/>
    </row>
    <row r="107" spans="1:3" s="46" customFormat="1" collapsed="1"/>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D29BF-2663-4B57-8C6E-306A5BBCEAB3}">
  <sheetPr>
    <tabColor theme="3" tint="0.749992370372631"/>
  </sheetPr>
  <dimension ref="A1:F299"/>
  <sheetViews>
    <sheetView workbookViewId="0"/>
  </sheetViews>
  <sheetFormatPr defaultRowHeight="18"/>
  <cols>
    <col min="1" max="1" width="30.25" customWidth="1"/>
    <col min="2" max="2" width="34" customWidth="1"/>
    <col min="3" max="3" width="32.75" bestFit="1" customWidth="1"/>
    <col min="4" max="4" width="24.75" customWidth="1"/>
    <col min="5" max="5" width="25.75" customWidth="1"/>
    <col min="6" max="6" width="25.125" bestFit="1" customWidth="1"/>
  </cols>
  <sheetData>
    <row r="1" spans="1:4">
      <c r="A1" s="108" t="s">
        <v>866</v>
      </c>
    </row>
    <row r="2" spans="1:4">
      <c r="A2" t="s">
        <v>867</v>
      </c>
    </row>
    <row r="3" spans="1:4">
      <c r="A3" t="s">
        <v>868</v>
      </c>
    </row>
    <row r="4" spans="1:4">
      <c r="A4" t="s">
        <v>869</v>
      </c>
    </row>
    <row r="5" spans="1:4">
      <c r="A5" t="s">
        <v>870</v>
      </c>
    </row>
    <row r="7" spans="1:4">
      <c r="A7" s="108" t="s">
        <v>871</v>
      </c>
    </row>
    <row r="8" spans="1:4" ht="18.600000000000001" thickBot="1"/>
    <row r="9" spans="1:4" ht="18.600000000000001" thickBot="1">
      <c r="A9" s="38" t="s">
        <v>872</v>
      </c>
      <c r="B9" s="38" t="s">
        <v>366</v>
      </c>
      <c r="C9" s="38" t="s">
        <v>873</v>
      </c>
      <c r="D9" s="39" t="s">
        <v>874</v>
      </c>
    </row>
    <row r="10" spans="1:4" ht="18.600000000000001" thickBot="1">
      <c r="A10" s="198" t="s">
        <v>875</v>
      </c>
      <c r="B10" s="113" t="s">
        <v>876</v>
      </c>
      <c r="C10" s="113" t="s">
        <v>877</v>
      </c>
      <c r="D10" s="114" t="s">
        <v>878</v>
      </c>
    </row>
    <row r="11" spans="1:4" ht="18.600000000000001" thickBot="1">
      <c r="A11" s="198" t="s">
        <v>879</v>
      </c>
      <c r="B11" s="113" t="s">
        <v>880</v>
      </c>
      <c r="C11" s="113" t="s">
        <v>881</v>
      </c>
      <c r="D11" s="114" t="s">
        <v>882</v>
      </c>
    </row>
    <row r="12" spans="1:4" ht="18.600000000000001" thickBot="1">
      <c r="A12" s="122" t="s">
        <v>883</v>
      </c>
      <c r="B12" s="109" t="s">
        <v>884</v>
      </c>
      <c r="C12" s="109" t="s">
        <v>884</v>
      </c>
      <c r="D12" s="110" t="s">
        <v>885</v>
      </c>
    </row>
    <row r="13" spans="1:4" ht="18.600000000000001" thickBot="1">
      <c r="A13" s="122" t="s">
        <v>886</v>
      </c>
      <c r="B13" s="109" t="s">
        <v>887</v>
      </c>
      <c r="C13" s="109" t="s">
        <v>888</v>
      </c>
      <c r="D13" s="110" t="s">
        <v>889</v>
      </c>
    </row>
    <row r="14" spans="1:4" ht="18.600000000000001" thickBot="1">
      <c r="A14" s="122" t="s">
        <v>890</v>
      </c>
      <c r="B14" s="109" t="s">
        <v>884</v>
      </c>
      <c r="C14" s="109" t="s">
        <v>891</v>
      </c>
      <c r="D14" s="110" t="s">
        <v>892</v>
      </c>
    </row>
    <row r="15" spans="1:4" ht="18.600000000000001" thickBot="1">
      <c r="A15" s="122" t="s">
        <v>893</v>
      </c>
      <c r="B15" s="109" t="s">
        <v>884</v>
      </c>
      <c r="C15" s="109" t="s">
        <v>884</v>
      </c>
      <c r="D15" s="110" t="s">
        <v>894</v>
      </c>
    </row>
    <row r="16" spans="1:4" ht="18.600000000000001" thickBot="1">
      <c r="A16" s="122" t="s">
        <v>895</v>
      </c>
      <c r="B16" s="109" t="s">
        <v>896</v>
      </c>
      <c r="C16" s="109" t="s">
        <v>884</v>
      </c>
      <c r="D16" s="110" t="s">
        <v>897</v>
      </c>
    </row>
    <row r="17" spans="1:6" ht="18.600000000000001" thickBot="1">
      <c r="A17" s="122" t="s">
        <v>898</v>
      </c>
      <c r="B17" s="109" t="s">
        <v>899</v>
      </c>
      <c r="C17" s="109" t="s">
        <v>900</v>
      </c>
      <c r="D17" s="110" t="s">
        <v>899</v>
      </c>
    </row>
    <row r="18" spans="1:6">
      <c r="A18" s="111"/>
    </row>
    <row r="19" spans="1:6">
      <c r="A19" s="111"/>
    </row>
    <row r="20" spans="1:6">
      <c r="A20" s="112" t="s">
        <v>901</v>
      </c>
    </row>
    <row r="22" spans="1:6">
      <c r="A22" s="116" t="s">
        <v>902</v>
      </c>
    </row>
    <row r="24" spans="1:6">
      <c r="A24" s="117" t="s">
        <v>903</v>
      </c>
    </row>
    <row r="26" spans="1:6">
      <c r="A26" s="115" t="s">
        <v>904</v>
      </c>
      <c r="E26" s="121" t="s">
        <v>905</v>
      </c>
      <c r="F26" s="120"/>
    </row>
    <row r="27" spans="1:6">
      <c r="A27" s="112" t="s">
        <v>906</v>
      </c>
      <c r="C27" s="120" t="s">
        <v>907</v>
      </c>
      <c r="F27" s="120" t="s">
        <v>908</v>
      </c>
    </row>
    <row r="28" spans="1:6">
      <c r="A28" s="112" t="s">
        <v>909</v>
      </c>
      <c r="C28" s="120" t="s">
        <v>910</v>
      </c>
      <c r="F28" s="120" t="s">
        <v>911</v>
      </c>
    </row>
    <row r="29" spans="1:6">
      <c r="A29" s="112" t="s">
        <v>912</v>
      </c>
      <c r="C29" s="120" t="s">
        <v>913</v>
      </c>
      <c r="F29" s="120" t="s">
        <v>914</v>
      </c>
    </row>
    <row r="30" spans="1:6">
      <c r="A30" s="118" t="s">
        <v>915</v>
      </c>
      <c r="C30" s="120" t="s">
        <v>916</v>
      </c>
      <c r="F30" s="120" t="s">
        <v>917</v>
      </c>
    </row>
    <row r="31" spans="1:6">
      <c r="F31" s="120" t="s">
        <v>918</v>
      </c>
    </row>
    <row r="32" spans="1:6" ht="18.600000000000001" thickBot="1">
      <c r="A32" s="115" t="s">
        <v>919</v>
      </c>
    </row>
    <row r="33" spans="1:3" ht="18.600000000000001" thickBot="1">
      <c r="A33" s="38" t="s">
        <v>920</v>
      </c>
      <c r="B33" s="39" t="s">
        <v>921</v>
      </c>
    </row>
    <row r="34" spans="1:3" ht="18.600000000000001" thickBot="1">
      <c r="A34" s="122" t="s">
        <v>922</v>
      </c>
      <c r="B34" s="119" t="s">
        <v>923</v>
      </c>
    </row>
    <row r="35" spans="1:3" ht="18.600000000000001" thickBot="1">
      <c r="A35" s="122" t="s">
        <v>924</v>
      </c>
      <c r="B35" s="119" t="s">
        <v>925</v>
      </c>
    </row>
    <row r="36" spans="1:3" ht="18.600000000000001" thickBot="1">
      <c r="A36" s="122" t="s">
        <v>926</v>
      </c>
      <c r="B36" s="119" t="s">
        <v>927</v>
      </c>
    </row>
    <row r="37" spans="1:3" ht="18.600000000000001" thickBot="1">
      <c r="A37" s="122" t="s">
        <v>928</v>
      </c>
      <c r="B37" s="119" t="s">
        <v>929</v>
      </c>
    </row>
    <row r="39" spans="1:3">
      <c r="A39" s="115" t="s">
        <v>930</v>
      </c>
    </row>
    <row r="40" spans="1:3">
      <c r="A40" s="118" t="s">
        <v>931</v>
      </c>
    </row>
    <row r="41" spans="1:3">
      <c r="A41" s="118" t="s">
        <v>932</v>
      </c>
    </row>
    <row r="42" spans="1:3">
      <c r="A42" s="118" t="s">
        <v>933</v>
      </c>
    </row>
    <row r="44" spans="1:3">
      <c r="A44" s="116" t="s">
        <v>934</v>
      </c>
    </row>
    <row r="45" spans="1:3" ht="18.600000000000001" thickBot="1"/>
    <row r="46" spans="1:3" ht="18.600000000000001" thickBot="1">
      <c r="A46" s="38" t="s">
        <v>935</v>
      </c>
      <c r="B46" s="38" t="s">
        <v>936</v>
      </c>
      <c r="C46" s="39" t="s">
        <v>921</v>
      </c>
    </row>
    <row r="47" spans="1:3" ht="18.600000000000001" thickBot="1">
      <c r="A47" s="122" t="s">
        <v>937</v>
      </c>
      <c r="B47" s="109" t="s">
        <v>938</v>
      </c>
      <c r="C47" s="110" t="s">
        <v>939</v>
      </c>
    </row>
    <row r="48" spans="1:3" ht="18.600000000000001" thickBot="1">
      <c r="A48" s="122" t="s">
        <v>940</v>
      </c>
      <c r="B48" s="109" t="s">
        <v>941</v>
      </c>
      <c r="C48" s="110" t="s">
        <v>942</v>
      </c>
    </row>
    <row r="49" spans="1:3" ht="18.600000000000001" thickBot="1">
      <c r="A49" s="122" t="s">
        <v>943</v>
      </c>
      <c r="B49" s="109" t="s">
        <v>941</v>
      </c>
      <c r="C49" s="110" t="s">
        <v>944</v>
      </c>
    </row>
    <row r="50" spans="1:3" ht="18.600000000000001" thickBot="1">
      <c r="A50" s="122" t="s">
        <v>945</v>
      </c>
      <c r="B50" s="109" t="s">
        <v>946</v>
      </c>
      <c r="C50" s="110" t="s">
        <v>947</v>
      </c>
    </row>
    <row r="51" spans="1:3" ht="18.600000000000001" thickBot="1">
      <c r="A51" s="122" t="s">
        <v>948</v>
      </c>
      <c r="B51" s="109" t="s">
        <v>949</v>
      </c>
      <c r="C51" s="110" t="s">
        <v>950</v>
      </c>
    </row>
    <row r="52" spans="1:3" ht="18.600000000000001" thickBot="1">
      <c r="A52" s="122" t="s">
        <v>951</v>
      </c>
      <c r="B52" s="109" t="s">
        <v>949</v>
      </c>
      <c r="C52" s="110" t="s">
        <v>952</v>
      </c>
    </row>
    <row r="53" spans="1:3" ht="18.600000000000001" thickBot="1">
      <c r="A53" s="122" t="s">
        <v>953</v>
      </c>
      <c r="B53" s="109" t="s">
        <v>938</v>
      </c>
      <c r="C53" s="110" t="s">
        <v>954</v>
      </c>
    </row>
    <row r="54" spans="1:3" ht="18.600000000000001" thickBot="1">
      <c r="A54" s="122" t="s">
        <v>955</v>
      </c>
      <c r="B54" s="109" t="s">
        <v>941</v>
      </c>
      <c r="C54" s="110" t="s">
        <v>956</v>
      </c>
    </row>
    <row r="55" spans="1:3" ht="18.600000000000001" thickBot="1">
      <c r="A55" s="122" t="s">
        <v>957</v>
      </c>
      <c r="B55" s="109" t="s">
        <v>958</v>
      </c>
      <c r="C55" s="110" t="s">
        <v>959</v>
      </c>
    </row>
    <row r="57" spans="1:3">
      <c r="A57" s="108" t="s">
        <v>960</v>
      </c>
    </row>
    <row r="58" spans="1:3" ht="18.600000000000001" thickBot="1"/>
    <row r="59" spans="1:3" ht="18.600000000000001" thickBot="1">
      <c r="A59" s="38" t="s">
        <v>961</v>
      </c>
      <c r="B59" s="38" t="s">
        <v>962</v>
      </c>
      <c r="C59" s="39" t="s">
        <v>756</v>
      </c>
    </row>
    <row r="60" spans="1:3" ht="18.600000000000001" thickBot="1">
      <c r="A60" s="122" t="s">
        <v>963</v>
      </c>
      <c r="B60" s="109" t="s">
        <v>938</v>
      </c>
      <c r="C60" s="110" t="s">
        <v>964</v>
      </c>
    </row>
    <row r="61" spans="1:3" ht="18.600000000000001" thickBot="1">
      <c r="A61" s="122" t="s">
        <v>965</v>
      </c>
      <c r="B61" s="109" t="s">
        <v>941</v>
      </c>
      <c r="C61" s="110" t="s">
        <v>966</v>
      </c>
    </row>
    <row r="62" spans="1:3" ht="18.600000000000001" thickBot="1">
      <c r="A62" s="122" t="s">
        <v>967</v>
      </c>
      <c r="B62" s="109" t="s">
        <v>949</v>
      </c>
      <c r="C62" s="110" t="s">
        <v>968</v>
      </c>
    </row>
    <row r="63" spans="1:3" ht="18.600000000000001" thickBot="1">
      <c r="A63" s="122" t="s">
        <v>969</v>
      </c>
      <c r="B63" s="109" t="s">
        <v>970</v>
      </c>
      <c r="C63" s="110" t="s">
        <v>971</v>
      </c>
    </row>
    <row r="65" spans="1:6">
      <c r="A65" s="116" t="s">
        <v>972</v>
      </c>
    </row>
    <row r="67" spans="1:6" ht="18.600000000000001" thickBot="1">
      <c r="A67" s="117" t="s">
        <v>973</v>
      </c>
    </row>
    <row r="68" spans="1:6" ht="18.600000000000001" thickBot="1">
      <c r="A68" s="38" t="s">
        <v>974</v>
      </c>
      <c r="B68" s="38" t="s">
        <v>975</v>
      </c>
      <c r="C68" s="38" t="s">
        <v>976</v>
      </c>
      <c r="D68" s="39" t="s">
        <v>977</v>
      </c>
    </row>
    <row r="69" spans="1:6" ht="18.600000000000001" thickBot="1">
      <c r="A69" s="122" t="s">
        <v>978</v>
      </c>
      <c r="B69" s="109" t="s">
        <v>979</v>
      </c>
      <c r="C69" s="109" t="s">
        <v>980</v>
      </c>
      <c r="D69" s="110" t="s">
        <v>981</v>
      </c>
    </row>
    <row r="70" spans="1:6" ht="18.600000000000001" thickBot="1">
      <c r="A70" s="122" t="s">
        <v>982</v>
      </c>
      <c r="B70" s="109" t="s">
        <v>983</v>
      </c>
      <c r="C70" s="109" t="s">
        <v>984</v>
      </c>
      <c r="D70" s="110" t="s">
        <v>985</v>
      </c>
    </row>
    <row r="71" spans="1:6" ht="18.600000000000001" thickBot="1">
      <c r="A71" s="122" t="s">
        <v>986</v>
      </c>
      <c r="B71" s="109" t="s">
        <v>987</v>
      </c>
      <c r="C71" s="109" t="s">
        <v>988</v>
      </c>
      <c r="D71" s="110" t="s">
        <v>989</v>
      </c>
    </row>
    <row r="72" spans="1:6" ht="18.600000000000001" thickBot="1">
      <c r="A72" s="122" t="s">
        <v>990</v>
      </c>
      <c r="B72" s="109" t="s">
        <v>991</v>
      </c>
      <c r="C72" s="109" t="s">
        <v>991</v>
      </c>
      <c r="D72" s="110" t="s">
        <v>992</v>
      </c>
    </row>
    <row r="73" spans="1:6">
      <c r="A73" s="111"/>
    </row>
    <row r="74" spans="1:6">
      <c r="A74" s="112" t="s">
        <v>993</v>
      </c>
    </row>
    <row r="76" spans="1:6">
      <c r="A76" s="125"/>
      <c r="B76" s="125"/>
      <c r="C76" s="125"/>
      <c r="D76" s="125"/>
      <c r="E76" s="125"/>
      <c r="F76" s="125"/>
    </row>
    <row r="78" spans="1:6">
      <c r="A78" s="108" t="s">
        <v>994</v>
      </c>
    </row>
    <row r="79" spans="1:6" ht="18.600000000000001" thickBot="1"/>
    <row r="80" spans="1:6" ht="18.600000000000001" thickBot="1">
      <c r="A80" s="38" t="s">
        <v>995</v>
      </c>
      <c r="B80" s="39" t="s">
        <v>541</v>
      </c>
    </row>
    <row r="81" spans="1:5" ht="18.600000000000001" thickBot="1">
      <c r="A81" s="122" t="s">
        <v>996</v>
      </c>
      <c r="B81" s="110" t="s">
        <v>997</v>
      </c>
    </row>
    <row r="82" spans="1:5" ht="18.600000000000001" thickBot="1">
      <c r="A82" s="122" t="s">
        <v>998</v>
      </c>
      <c r="B82" s="110" t="s">
        <v>999</v>
      </c>
    </row>
    <row r="83" spans="1:5" ht="18.600000000000001" thickBot="1">
      <c r="A83" s="122" t="s">
        <v>1000</v>
      </c>
      <c r="B83" s="110" t="s">
        <v>1001</v>
      </c>
    </row>
    <row r="84" spans="1:5" ht="18.600000000000001" thickBot="1">
      <c r="A84" s="122" t="s">
        <v>1002</v>
      </c>
      <c r="B84" s="110" t="s">
        <v>1003</v>
      </c>
    </row>
    <row r="85" spans="1:5" ht="18.600000000000001" thickBot="1">
      <c r="A85" s="122" t="s">
        <v>1004</v>
      </c>
      <c r="B85" s="110" t="s">
        <v>1005</v>
      </c>
    </row>
    <row r="86" spans="1:5" ht="18.600000000000001" thickBot="1">
      <c r="A86" s="122" t="s">
        <v>1006</v>
      </c>
      <c r="B86" s="110" t="s">
        <v>1007</v>
      </c>
    </row>
    <row r="87" spans="1:5" ht="18.600000000000001" thickBot="1">
      <c r="A87" s="122" t="s">
        <v>1008</v>
      </c>
      <c r="B87" s="110" t="s">
        <v>1009</v>
      </c>
    </row>
    <row r="89" spans="1:5">
      <c r="A89" s="108" t="s">
        <v>1010</v>
      </c>
    </row>
    <row r="91" spans="1:5" ht="18.600000000000001" thickBot="1">
      <c r="A91" s="199" t="s">
        <v>1011</v>
      </c>
    </row>
    <row r="92" spans="1:5" ht="18.600000000000001" thickBot="1">
      <c r="A92" s="38" t="s">
        <v>872</v>
      </c>
      <c r="B92" s="38" t="s">
        <v>1012</v>
      </c>
      <c r="C92" s="38" t="s">
        <v>1013</v>
      </c>
      <c r="D92" s="38" t="s">
        <v>1014</v>
      </c>
      <c r="E92" s="39" t="s">
        <v>1015</v>
      </c>
    </row>
    <row r="93" spans="1:5" ht="18.600000000000001" thickBot="1">
      <c r="A93" s="198" t="s">
        <v>1016</v>
      </c>
      <c r="B93" s="113" t="s">
        <v>894</v>
      </c>
      <c r="C93" s="109" t="s">
        <v>1017</v>
      </c>
      <c r="D93" s="109" t="s">
        <v>1018</v>
      </c>
      <c r="E93" s="110" t="s">
        <v>894</v>
      </c>
    </row>
    <row r="94" spans="1:5" ht="18.600000000000001" thickBot="1">
      <c r="A94" s="198" t="s">
        <v>1019</v>
      </c>
      <c r="B94" s="113" t="s">
        <v>1020</v>
      </c>
      <c r="C94" s="109" t="s">
        <v>1021</v>
      </c>
      <c r="D94" s="109" t="s">
        <v>1022</v>
      </c>
      <c r="E94" s="110" t="s">
        <v>1023</v>
      </c>
    </row>
    <row r="95" spans="1:5" ht="18.600000000000001" thickBot="1">
      <c r="A95" s="198" t="s">
        <v>1024</v>
      </c>
      <c r="B95" s="113" t="s">
        <v>894</v>
      </c>
      <c r="C95" s="109" t="s">
        <v>1025</v>
      </c>
      <c r="D95" s="109" t="s">
        <v>1025</v>
      </c>
      <c r="E95" s="110" t="s">
        <v>1026</v>
      </c>
    </row>
    <row r="96" spans="1:5" ht="18.600000000000001" thickBot="1">
      <c r="A96" s="198" t="s">
        <v>1027</v>
      </c>
      <c r="B96" s="113" t="s">
        <v>894</v>
      </c>
      <c r="C96" s="109" t="s">
        <v>894</v>
      </c>
      <c r="D96" s="109" t="s">
        <v>894</v>
      </c>
      <c r="E96" s="110" t="s">
        <v>894</v>
      </c>
    </row>
    <row r="97" spans="1:5" ht="18.600000000000001" thickBot="1">
      <c r="A97" s="198" t="s">
        <v>1028</v>
      </c>
      <c r="B97" s="113" t="s">
        <v>894</v>
      </c>
      <c r="C97" s="109" t="s">
        <v>1029</v>
      </c>
      <c r="D97" s="109" t="s">
        <v>1029</v>
      </c>
      <c r="E97" s="110" t="s">
        <v>884</v>
      </c>
    </row>
    <row r="98" spans="1:5" ht="18.600000000000001" thickBot="1">
      <c r="A98" s="198" t="s">
        <v>1030</v>
      </c>
      <c r="B98" s="113" t="s">
        <v>1031</v>
      </c>
      <c r="C98" s="109" t="s">
        <v>1032</v>
      </c>
      <c r="D98" s="109" t="s">
        <v>1033</v>
      </c>
      <c r="E98" s="110" t="s">
        <v>1034</v>
      </c>
    </row>
    <row r="99" spans="1:5" ht="18.600000000000001" thickBot="1">
      <c r="A99" s="122" t="s">
        <v>1035</v>
      </c>
      <c r="B99" s="109" t="s">
        <v>892</v>
      </c>
      <c r="C99" s="109" t="s">
        <v>892</v>
      </c>
      <c r="D99" s="109" t="s">
        <v>892</v>
      </c>
      <c r="E99" s="110" t="s">
        <v>1036</v>
      </c>
    </row>
    <row r="100" spans="1:5" ht="18.600000000000001" thickBot="1">
      <c r="A100" s="122" t="s">
        <v>1037</v>
      </c>
      <c r="B100" s="109" t="s">
        <v>884</v>
      </c>
      <c r="C100" s="109" t="s">
        <v>884</v>
      </c>
      <c r="D100" s="109" t="s">
        <v>1038</v>
      </c>
      <c r="E100" s="110" t="s">
        <v>1039</v>
      </c>
    </row>
    <row r="101" spans="1:5" ht="18.600000000000001" thickBot="1">
      <c r="A101" s="122" t="s">
        <v>1040</v>
      </c>
      <c r="B101" s="109" t="s">
        <v>894</v>
      </c>
      <c r="C101" s="109" t="s">
        <v>894</v>
      </c>
      <c r="D101" s="109" t="s">
        <v>894</v>
      </c>
      <c r="E101" s="110" t="s">
        <v>1041</v>
      </c>
    </row>
    <row r="102" spans="1:5" ht="18.600000000000001" thickBot="1">
      <c r="A102" s="122" t="s">
        <v>1042</v>
      </c>
      <c r="B102" s="109" t="s">
        <v>884</v>
      </c>
      <c r="C102" s="109" t="s">
        <v>884</v>
      </c>
      <c r="D102" s="109" t="s">
        <v>892</v>
      </c>
      <c r="E102" s="110" t="s">
        <v>1043</v>
      </c>
    </row>
    <row r="105" spans="1:5">
      <c r="A105" s="117" t="s">
        <v>1044</v>
      </c>
    </row>
    <row r="106" spans="1:5">
      <c r="A106" s="127" t="s">
        <v>1045</v>
      </c>
    </row>
    <row r="107" spans="1:5">
      <c r="A107" s="127" t="s">
        <v>1046</v>
      </c>
    </row>
    <row r="108" spans="1:5">
      <c r="A108" s="137" t="s">
        <v>1047</v>
      </c>
      <c r="B108" s="120"/>
    </row>
    <row r="109" spans="1:5">
      <c r="A109" s="127" t="s">
        <v>1048</v>
      </c>
    </row>
    <row r="110" spans="1:5">
      <c r="A110" s="127" t="s">
        <v>1049</v>
      </c>
    </row>
    <row r="111" spans="1:5">
      <c r="A111" s="126"/>
    </row>
    <row r="112" spans="1:5">
      <c r="A112" s="117" t="s">
        <v>1050</v>
      </c>
    </row>
    <row r="114" spans="1:4" ht="18.600000000000001" thickBot="1">
      <c r="A114" s="128" t="s">
        <v>1051</v>
      </c>
    </row>
    <row r="115" spans="1:4" ht="18.600000000000001" thickBot="1">
      <c r="A115" s="38" t="s">
        <v>872</v>
      </c>
      <c r="B115" s="38" t="s">
        <v>366</v>
      </c>
      <c r="C115" s="38" t="s">
        <v>873</v>
      </c>
      <c r="D115" s="39" t="s">
        <v>874</v>
      </c>
    </row>
    <row r="116" spans="1:4" ht="18.600000000000001" thickBot="1">
      <c r="A116" s="122" t="s">
        <v>1052</v>
      </c>
      <c r="B116" s="109" t="s">
        <v>1053</v>
      </c>
      <c r="C116" s="109" t="s">
        <v>1054</v>
      </c>
      <c r="D116" s="110" t="s">
        <v>1055</v>
      </c>
    </row>
    <row r="117" spans="1:4" ht="18.600000000000001" thickBot="1">
      <c r="A117" s="122" t="s">
        <v>1056</v>
      </c>
      <c r="B117" s="109" t="s">
        <v>1057</v>
      </c>
      <c r="C117" s="109" t="s">
        <v>1058</v>
      </c>
      <c r="D117" s="110" t="s">
        <v>1059</v>
      </c>
    </row>
    <row r="118" spans="1:4" ht="18.600000000000001" thickBot="1">
      <c r="A118" s="122" t="s">
        <v>1060</v>
      </c>
      <c r="B118" s="109" t="s">
        <v>1061</v>
      </c>
      <c r="C118" s="109" t="s">
        <v>1062</v>
      </c>
      <c r="D118" s="110" t="s">
        <v>1063</v>
      </c>
    </row>
    <row r="119" spans="1:4" ht="18.600000000000001" thickBot="1">
      <c r="A119" s="122" t="s">
        <v>1064</v>
      </c>
      <c r="B119" s="109" t="s">
        <v>1065</v>
      </c>
      <c r="C119" s="109" t="s">
        <v>1066</v>
      </c>
      <c r="D119" s="110" t="s">
        <v>1067</v>
      </c>
    </row>
    <row r="120" spans="1:4" ht="18.600000000000001" thickBot="1">
      <c r="A120" s="122" t="s">
        <v>1068</v>
      </c>
      <c r="B120" s="109" t="s">
        <v>884</v>
      </c>
      <c r="C120" s="109" t="s">
        <v>1069</v>
      </c>
      <c r="D120" s="110" t="s">
        <v>1070</v>
      </c>
    </row>
    <row r="121" spans="1:4" ht="18.600000000000001" thickBot="1">
      <c r="A121" s="122" t="s">
        <v>1071</v>
      </c>
      <c r="B121" s="109" t="s">
        <v>1032</v>
      </c>
      <c r="C121" s="109" t="s">
        <v>1072</v>
      </c>
      <c r="D121" s="110" t="s">
        <v>1073</v>
      </c>
    </row>
    <row r="122" spans="1:4" ht="18.600000000000001" thickBot="1">
      <c r="A122" s="122" t="s">
        <v>1074</v>
      </c>
      <c r="B122" s="109" t="s">
        <v>884</v>
      </c>
      <c r="C122" s="109" t="s">
        <v>1075</v>
      </c>
      <c r="D122" s="110" t="s">
        <v>1076</v>
      </c>
    </row>
    <row r="124" spans="1:4" ht="18.600000000000001" thickBot="1">
      <c r="A124" s="200" t="s">
        <v>1077</v>
      </c>
    </row>
    <row r="125" spans="1:4" ht="18.600000000000001" thickBot="1">
      <c r="A125" s="38" t="s">
        <v>1078</v>
      </c>
      <c r="B125" s="38" t="s">
        <v>1079</v>
      </c>
      <c r="C125" s="38" t="s">
        <v>1080</v>
      </c>
      <c r="D125" s="39" t="s">
        <v>1081</v>
      </c>
    </row>
    <row r="126" spans="1:4" ht="18.600000000000001" thickBot="1">
      <c r="A126" s="122" t="s">
        <v>1082</v>
      </c>
      <c r="B126" s="109" t="s">
        <v>894</v>
      </c>
      <c r="C126" s="109" t="s">
        <v>894</v>
      </c>
      <c r="D126" s="110" t="s">
        <v>894</v>
      </c>
    </row>
    <row r="127" spans="1:4" ht="18.600000000000001" thickBot="1">
      <c r="A127" s="122" t="s">
        <v>1083</v>
      </c>
      <c r="B127" s="109" t="s">
        <v>894</v>
      </c>
      <c r="C127" s="109" t="s">
        <v>894</v>
      </c>
      <c r="D127" s="110" t="s">
        <v>884</v>
      </c>
    </row>
    <row r="128" spans="1:4" ht="18.600000000000001" thickBot="1">
      <c r="A128" s="122" t="s">
        <v>1084</v>
      </c>
      <c r="B128" s="109" t="s">
        <v>894</v>
      </c>
      <c r="C128" s="109" t="s">
        <v>894</v>
      </c>
      <c r="D128" s="110" t="s">
        <v>894</v>
      </c>
    </row>
    <row r="129" spans="1:4" ht="18.600000000000001" thickBot="1">
      <c r="A129" s="122" t="s">
        <v>1085</v>
      </c>
      <c r="B129" s="109" t="s">
        <v>894</v>
      </c>
      <c r="C129" s="109" t="s">
        <v>1086</v>
      </c>
      <c r="D129" s="110" t="s">
        <v>884</v>
      </c>
    </row>
    <row r="130" spans="1:4" ht="18.600000000000001" thickBot="1">
      <c r="A130" s="122" t="s">
        <v>1087</v>
      </c>
      <c r="B130" s="109" t="s">
        <v>1088</v>
      </c>
      <c r="C130" s="109" t="s">
        <v>1089</v>
      </c>
      <c r="D130" s="110" t="s">
        <v>1090</v>
      </c>
    </row>
    <row r="131" spans="1:4" ht="18.600000000000001" thickBot="1">
      <c r="A131" s="122" t="s">
        <v>1091</v>
      </c>
      <c r="B131" s="109" t="s">
        <v>892</v>
      </c>
      <c r="C131" s="109" t="s">
        <v>1072</v>
      </c>
      <c r="D131" s="110" t="s">
        <v>1073</v>
      </c>
    </row>
    <row r="132" spans="1:4" ht="18.600000000000001" thickBot="1">
      <c r="A132" s="122" t="s">
        <v>1092</v>
      </c>
      <c r="B132" s="109" t="s">
        <v>1093</v>
      </c>
      <c r="C132" s="109" t="s">
        <v>1094</v>
      </c>
      <c r="D132" s="110" t="s">
        <v>1095</v>
      </c>
    </row>
    <row r="133" spans="1:4">
      <c r="A133" s="111"/>
    </row>
    <row r="134" spans="1:4">
      <c r="A134" s="201" t="s">
        <v>1096</v>
      </c>
    </row>
    <row r="135" spans="1:4">
      <c r="A135" s="129" t="s">
        <v>1097</v>
      </c>
    </row>
    <row r="136" spans="1:4">
      <c r="A136" s="129" t="s">
        <v>1098</v>
      </c>
    </row>
    <row r="137" spans="1:4">
      <c r="A137" s="129" t="s">
        <v>1099</v>
      </c>
    </row>
    <row r="139" spans="1:4" ht="18.600000000000001" thickBot="1">
      <c r="A139" s="199" t="s">
        <v>1100</v>
      </c>
    </row>
    <row r="140" spans="1:4" ht="18.600000000000001" thickBot="1">
      <c r="A140" s="38" t="s">
        <v>872</v>
      </c>
      <c r="B140" s="38" t="s">
        <v>366</v>
      </c>
      <c r="C140" s="38" t="s">
        <v>873</v>
      </c>
      <c r="D140" s="39" t="s">
        <v>874</v>
      </c>
    </row>
    <row r="141" spans="1:4" ht="18.600000000000001" thickBot="1">
      <c r="A141" s="122" t="s">
        <v>1101</v>
      </c>
      <c r="B141" s="109" t="s">
        <v>1102</v>
      </c>
      <c r="C141" s="109" t="s">
        <v>1103</v>
      </c>
      <c r="D141" s="110" t="s">
        <v>1104</v>
      </c>
    </row>
    <row r="142" spans="1:4" ht="18.600000000000001" thickBot="1">
      <c r="A142" s="122" t="s">
        <v>1105</v>
      </c>
      <c r="B142" s="109" t="s">
        <v>894</v>
      </c>
      <c r="C142" s="109" t="s">
        <v>894</v>
      </c>
      <c r="D142" s="110" t="s">
        <v>894</v>
      </c>
    </row>
    <row r="143" spans="1:4" ht="18.600000000000001" thickBot="1">
      <c r="A143" s="122" t="s">
        <v>1106</v>
      </c>
      <c r="B143" s="109" t="s">
        <v>1107</v>
      </c>
      <c r="C143" s="109" t="s">
        <v>1108</v>
      </c>
      <c r="D143" s="110" t="s">
        <v>1109</v>
      </c>
    </row>
    <row r="144" spans="1:4" ht="18.600000000000001" thickBot="1">
      <c r="A144" s="122" t="s">
        <v>1110</v>
      </c>
      <c r="B144" s="109" t="s">
        <v>1111</v>
      </c>
      <c r="C144" s="109" t="s">
        <v>1112</v>
      </c>
      <c r="D144" s="110" t="s">
        <v>1113</v>
      </c>
    </row>
    <row r="145" spans="1:4" ht="18.600000000000001" thickBot="1">
      <c r="A145" s="122" t="s">
        <v>1114</v>
      </c>
      <c r="B145" s="109" t="s">
        <v>884</v>
      </c>
      <c r="C145" s="109" t="s">
        <v>1115</v>
      </c>
      <c r="D145" s="110" t="s">
        <v>884</v>
      </c>
    </row>
    <row r="147" spans="1:4">
      <c r="A147" s="117" t="s">
        <v>1116</v>
      </c>
    </row>
    <row r="148" spans="1:4">
      <c r="A148" s="127" t="s">
        <v>1117</v>
      </c>
    </row>
    <row r="149" spans="1:4">
      <c r="A149" s="127" t="s">
        <v>1118</v>
      </c>
    </row>
    <row r="150" spans="1:4">
      <c r="A150" s="127"/>
    </row>
    <row r="151" spans="1:4">
      <c r="A151" s="127" t="s">
        <v>1119</v>
      </c>
    </row>
    <row r="152" spans="1:4">
      <c r="A152" s="127" t="s">
        <v>1120</v>
      </c>
    </row>
    <row r="153" spans="1:4">
      <c r="A153" s="127" t="s">
        <v>1121</v>
      </c>
    </row>
    <row r="154" spans="1:4">
      <c r="A154" s="127" t="s">
        <v>1122</v>
      </c>
    </row>
    <row r="155" spans="1:4">
      <c r="A155" s="127" t="s">
        <v>1123</v>
      </c>
    </row>
    <row r="156" spans="1:4">
      <c r="A156" s="127"/>
    </row>
    <row r="157" spans="1:4">
      <c r="A157" s="127" t="s">
        <v>1124</v>
      </c>
    </row>
    <row r="158" spans="1:4">
      <c r="A158" s="127" t="s">
        <v>1125</v>
      </c>
    </row>
    <row r="159" spans="1:4">
      <c r="A159" s="127" t="s">
        <v>1126</v>
      </c>
    </row>
    <row r="160" spans="1:4">
      <c r="A160" s="131"/>
    </row>
    <row r="161" spans="1:4">
      <c r="A161" s="202" t="s">
        <v>1127</v>
      </c>
    </row>
    <row r="162" spans="1:4">
      <c r="A162" s="127"/>
    </row>
    <row r="163" spans="1:4">
      <c r="A163" s="199" t="s">
        <v>1128</v>
      </c>
    </row>
    <row r="164" spans="1:4" ht="18.600000000000001" thickBot="1"/>
    <row r="165" spans="1:4" ht="18.600000000000001" thickBot="1">
      <c r="A165" s="38" t="s">
        <v>872</v>
      </c>
      <c r="B165" s="38" t="s">
        <v>366</v>
      </c>
      <c r="C165" s="38" t="s">
        <v>873</v>
      </c>
      <c r="D165" s="39" t="s">
        <v>874</v>
      </c>
    </row>
    <row r="166" spans="1:4" ht="18.600000000000001" thickBot="1">
      <c r="A166" s="122" t="s">
        <v>1129</v>
      </c>
      <c r="B166" s="109" t="s">
        <v>1130</v>
      </c>
      <c r="C166" s="109" t="s">
        <v>1131</v>
      </c>
      <c r="D166" s="110" t="s">
        <v>977</v>
      </c>
    </row>
    <row r="167" spans="1:4" ht="18.600000000000001" thickBot="1">
      <c r="A167" s="122" t="s">
        <v>1132</v>
      </c>
      <c r="B167" s="109" t="s">
        <v>1133</v>
      </c>
      <c r="C167" s="109" t="s">
        <v>1134</v>
      </c>
      <c r="D167" s="110" t="s">
        <v>1135</v>
      </c>
    </row>
    <row r="168" spans="1:4" ht="18.600000000000001" thickBot="1">
      <c r="A168" s="122" t="s">
        <v>1136</v>
      </c>
      <c r="B168" s="109" t="s">
        <v>1137</v>
      </c>
      <c r="C168" s="109" t="s">
        <v>1138</v>
      </c>
      <c r="D168" s="110" t="s">
        <v>1139</v>
      </c>
    </row>
    <row r="169" spans="1:4" ht="18.600000000000001" thickBot="1">
      <c r="A169" s="122" t="s">
        <v>1140</v>
      </c>
      <c r="B169" s="109" t="s">
        <v>1141</v>
      </c>
      <c r="C169" s="109" t="s">
        <v>1141</v>
      </c>
      <c r="D169" s="110" t="s">
        <v>1142</v>
      </c>
    </row>
    <row r="170" spans="1:4" ht="18.600000000000001" thickBot="1">
      <c r="A170" s="122" t="s">
        <v>1143</v>
      </c>
      <c r="B170" s="109" t="s">
        <v>884</v>
      </c>
      <c r="C170" s="109" t="s">
        <v>884</v>
      </c>
      <c r="D170" s="110" t="s">
        <v>884</v>
      </c>
    </row>
    <row r="172" spans="1:4" ht="18.600000000000001" thickBot="1">
      <c r="A172" s="199" t="s">
        <v>1144</v>
      </c>
    </row>
    <row r="173" spans="1:4" ht="18.600000000000001" thickBot="1">
      <c r="A173" s="38" t="s">
        <v>872</v>
      </c>
      <c r="B173" s="38" t="s">
        <v>366</v>
      </c>
      <c r="C173" s="38" t="s">
        <v>873</v>
      </c>
      <c r="D173" s="39" t="s">
        <v>874</v>
      </c>
    </row>
    <row r="174" spans="1:4" ht="18.600000000000001" thickBot="1">
      <c r="A174" s="122" t="s">
        <v>1145</v>
      </c>
      <c r="B174" s="109" t="s">
        <v>1146</v>
      </c>
      <c r="C174" s="109" t="s">
        <v>1147</v>
      </c>
      <c r="D174" s="110" t="s">
        <v>1148</v>
      </c>
    </row>
    <row r="175" spans="1:4" ht="18.600000000000001" thickBot="1">
      <c r="A175" s="122" t="s">
        <v>1149</v>
      </c>
      <c r="B175" s="109" t="s">
        <v>1150</v>
      </c>
      <c r="C175" s="109" t="s">
        <v>1151</v>
      </c>
      <c r="D175" s="110" t="s">
        <v>1151</v>
      </c>
    </row>
    <row r="176" spans="1:4" ht="18.600000000000001" thickBot="1">
      <c r="A176" s="122" t="s">
        <v>1152</v>
      </c>
      <c r="B176" s="109" t="s">
        <v>1153</v>
      </c>
      <c r="C176" s="109" t="s">
        <v>1153</v>
      </c>
      <c r="D176" s="110" t="s">
        <v>1153</v>
      </c>
    </row>
    <row r="177" spans="1:5" ht="18.600000000000001" thickBot="1">
      <c r="A177" s="122" t="s">
        <v>1154</v>
      </c>
      <c r="B177" s="109" t="s">
        <v>1155</v>
      </c>
      <c r="C177" s="109" t="s">
        <v>1156</v>
      </c>
      <c r="D177" s="110" t="s">
        <v>1157</v>
      </c>
    </row>
    <row r="178" spans="1:5" ht="18.600000000000001" thickBot="1">
      <c r="A178" s="122" t="s">
        <v>1158</v>
      </c>
      <c r="B178" s="109" t="s">
        <v>892</v>
      </c>
      <c r="C178" s="109" t="s">
        <v>1159</v>
      </c>
      <c r="D178" s="110" t="s">
        <v>884</v>
      </c>
    </row>
    <row r="180" spans="1:5">
      <c r="A180" s="108" t="s">
        <v>1160</v>
      </c>
    </row>
    <row r="182" spans="1:5" ht="18.600000000000001" thickBot="1">
      <c r="A182" s="199" t="s">
        <v>1161</v>
      </c>
    </row>
    <row r="183" spans="1:5" ht="18.600000000000001" thickBot="1">
      <c r="A183" s="38" t="s">
        <v>995</v>
      </c>
      <c r="B183" s="38" t="s">
        <v>1162</v>
      </c>
      <c r="C183" s="38" t="s">
        <v>366</v>
      </c>
      <c r="D183" s="38" t="s">
        <v>873</v>
      </c>
      <c r="E183" s="39" t="s">
        <v>874</v>
      </c>
    </row>
    <row r="184" spans="1:5" ht="18.600000000000001" thickBot="1">
      <c r="A184" s="122" t="s">
        <v>1163</v>
      </c>
      <c r="B184" s="109" t="s">
        <v>1164</v>
      </c>
      <c r="C184" s="109" t="s">
        <v>1165</v>
      </c>
      <c r="D184" s="109" t="s">
        <v>1166</v>
      </c>
      <c r="E184" s="110" t="s">
        <v>1165</v>
      </c>
    </row>
    <row r="185" spans="1:5" ht="18.600000000000001" thickBot="1">
      <c r="A185" s="122" t="s">
        <v>1167</v>
      </c>
      <c r="B185" s="109" t="s">
        <v>1164</v>
      </c>
      <c r="C185" s="109" t="s">
        <v>1165</v>
      </c>
      <c r="D185" s="109" t="s">
        <v>1165</v>
      </c>
      <c r="E185" s="110" t="s">
        <v>1166</v>
      </c>
    </row>
    <row r="186" spans="1:5" ht="18.600000000000001" thickBot="1">
      <c r="A186" s="198" t="s">
        <v>1168</v>
      </c>
      <c r="B186" s="113" t="s">
        <v>1169</v>
      </c>
      <c r="C186" s="113" t="s">
        <v>1170</v>
      </c>
      <c r="D186" s="109" t="s">
        <v>1171</v>
      </c>
      <c r="E186" s="110" t="s">
        <v>1172</v>
      </c>
    </row>
    <row r="187" spans="1:5" ht="18.600000000000001" thickBot="1">
      <c r="A187" s="122" t="s">
        <v>1173</v>
      </c>
      <c r="B187" s="109" t="s">
        <v>1169</v>
      </c>
      <c r="C187" s="109" t="s">
        <v>1165</v>
      </c>
      <c r="D187" s="109" t="s">
        <v>1174</v>
      </c>
      <c r="E187" s="110" t="s">
        <v>1175</v>
      </c>
    </row>
    <row r="188" spans="1:5" ht="18.600000000000001" thickBot="1">
      <c r="A188" s="122" t="s">
        <v>1004</v>
      </c>
      <c r="B188" s="109" t="s">
        <v>1169</v>
      </c>
      <c r="C188" s="109" t="s">
        <v>1176</v>
      </c>
      <c r="D188" s="109" t="s">
        <v>1177</v>
      </c>
      <c r="E188" s="110" t="s">
        <v>1165</v>
      </c>
    </row>
    <row r="189" spans="1:5" ht="18.600000000000001" thickBot="1">
      <c r="A189" s="122" t="s">
        <v>1178</v>
      </c>
      <c r="B189" s="109" t="s">
        <v>1164</v>
      </c>
      <c r="C189" s="109" t="s">
        <v>1165</v>
      </c>
      <c r="D189" s="109" t="s">
        <v>1165</v>
      </c>
      <c r="E189" s="110" t="s">
        <v>1166</v>
      </c>
    </row>
    <row r="190" spans="1:5" ht="18.600000000000001" thickBot="1">
      <c r="A190" s="122" t="s">
        <v>1179</v>
      </c>
      <c r="B190" s="109" t="s">
        <v>1164</v>
      </c>
      <c r="C190" s="109" t="s">
        <v>1176</v>
      </c>
      <c r="D190" s="109" t="s">
        <v>1180</v>
      </c>
      <c r="E190" s="110" t="s">
        <v>1165</v>
      </c>
    </row>
    <row r="191" spans="1:5" ht="18.600000000000001" thickBot="1">
      <c r="A191" s="122" t="s">
        <v>1181</v>
      </c>
      <c r="B191" s="109" t="s">
        <v>988</v>
      </c>
      <c r="C191" s="109" t="s">
        <v>1165</v>
      </c>
      <c r="D191" s="109" t="s">
        <v>1165</v>
      </c>
      <c r="E191" s="110" t="s">
        <v>1166</v>
      </c>
    </row>
    <row r="192" spans="1:5" ht="18.600000000000001" thickBot="1">
      <c r="A192" s="122" t="s">
        <v>1182</v>
      </c>
      <c r="B192" s="109" t="s">
        <v>988</v>
      </c>
      <c r="C192" s="109" t="s">
        <v>1176</v>
      </c>
      <c r="D192" s="109" t="s">
        <v>1176</v>
      </c>
      <c r="E192" s="110" t="s">
        <v>1166</v>
      </c>
    </row>
    <row r="193" spans="1:5" ht="18.600000000000001" thickBot="1">
      <c r="A193" s="122" t="s">
        <v>1183</v>
      </c>
      <c r="B193" s="109" t="s">
        <v>988</v>
      </c>
      <c r="C193" s="109" t="s">
        <v>1176</v>
      </c>
      <c r="D193" s="109" t="s">
        <v>1176</v>
      </c>
      <c r="E193" s="110" t="s">
        <v>1165</v>
      </c>
    </row>
    <row r="194" spans="1:5" ht="18.600000000000001" thickBot="1">
      <c r="A194" s="122" t="s">
        <v>1184</v>
      </c>
      <c r="B194" s="109"/>
      <c r="C194" s="122" t="s">
        <v>1185</v>
      </c>
      <c r="D194" s="122" t="s">
        <v>1186</v>
      </c>
      <c r="E194" s="203" t="s">
        <v>1187</v>
      </c>
    </row>
    <row r="197" spans="1:5">
      <c r="A197" s="108" t="s">
        <v>1188</v>
      </c>
    </row>
    <row r="199" spans="1:5">
      <c r="A199" s="128" t="s">
        <v>1189</v>
      </c>
    </row>
    <row r="201" spans="1:5">
      <c r="A201" s="117" t="s">
        <v>1190</v>
      </c>
    </row>
    <row r="202" spans="1:5">
      <c r="A202" s="126"/>
    </row>
    <row r="203" spans="1:5">
      <c r="A203" s="135" t="s">
        <v>1191</v>
      </c>
    </row>
    <row r="204" spans="1:5">
      <c r="A204" s="135" t="s">
        <v>1192</v>
      </c>
    </row>
    <row r="205" spans="1:5">
      <c r="A205" s="135" t="s">
        <v>1193</v>
      </c>
    </row>
    <row r="206" spans="1:5">
      <c r="A206" s="135" t="s">
        <v>1194</v>
      </c>
    </row>
    <row r="207" spans="1:5">
      <c r="A207" s="135" t="s">
        <v>1195</v>
      </c>
    </row>
    <row r="208" spans="1:5">
      <c r="A208" s="135" t="s">
        <v>1196</v>
      </c>
    </row>
    <row r="209" spans="1:1">
      <c r="A209" s="136"/>
    </row>
    <row r="210" spans="1:1">
      <c r="A210" s="135" t="s">
        <v>1197</v>
      </c>
    </row>
    <row r="211" spans="1:1">
      <c r="A211" s="135" t="s">
        <v>1198</v>
      </c>
    </row>
    <row r="212" spans="1:1">
      <c r="A212" s="135" t="s">
        <v>1199</v>
      </c>
    </row>
    <row r="213" spans="1:1">
      <c r="A213" s="135" t="s">
        <v>1200</v>
      </c>
    </row>
    <row r="214" spans="1:1">
      <c r="A214" s="126"/>
    </row>
    <row r="215" spans="1:1">
      <c r="A215" s="126"/>
    </row>
    <row r="216" spans="1:1">
      <c r="A216" s="127" t="s">
        <v>1201</v>
      </c>
    </row>
    <row r="217" spans="1:1">
      <c r="A217" s="126"/>
    </row>
    <row r="218" spans="1:1">
      <c r="A218" s="135" t="s">
        <v>1191</v>
      </c>
    </row>
    <row r="219" spans="1:1">
      <c r="A219" s="135" t="s">
        <v>1202</v>
      </c>
    </row>
    <row r="220" spans="1:1">
      <c r="A220" s="135" t="s">
        <v>1203</v>
      </c>
    </row>
    <row r="221" spans="1:1">
      <c r="A221" s="135" t="s">
        <v>1204</v>
      </c>
    </row>
    <row r="222" spans="1:1">
      <c r="A222" s="135" t="s">
        <v>1205</v>
      </c>
    </row>
    <row r="223" spans="1:1">
      <c r="A223" s="135" t="s">
        <v>1206</v>
      </c>
    </row>
    <row r="224" spans="1:1">
      <c r="A224" s="135" t="s">
        <v>1207</v>
      </c>
    </row>
    <row r="225" spans="1:2">
      <c r="A225" s="136"/>
    </row>
    <row r="226" spans="1:2">
      <c r="A226" s="135" t="s">
        <v>1197</v>
      </c>
    </row>
    <row r="227" spans="1:2">
      <c r="A227" s="135" t="s">
        <v>1208</v>
      </c>
    </row>
    <row r="228" spans="1:2">
      <c r="A228" s="135" t="s">
        <v>1209</v>
      </c>
    </row>
    <row r="229" spans="1:2">
      <c r="A229" s="135" t="s">
        <v>1210</v>
      </c>
    </row>
    <row r="230" spans="1:2">
      <c r="A230" s="126"/>
    </row>
    <row r="231" spans="1:2">
      <c r="A231" s="126"/>
    </row>
    <row r="232" spans="1:2">
      <c r="A232" s="137" t="s">
        <v>1211</v>
      </c>
      <c r="B232" s="120"/>
    </row>
    <row r="233" spans="1:2">
      <c r="A233" s="138"/>
    </row>
    <row r="234" spans="1:2">
      <c r="A234" s="139" t="s">
        <v>1191</v>
      </c>
    </row>
    <row r="235" spans="1:2">
      <c r="A235" s="139" t="s">
        <v>1212</v>
      </c>
    </row>
    <row r="236" spans="1:2">
      <c r="A236" s="139" t="s">
        <v>1213</v>
      </c>
    </row>
    <row r="237" spans="1:2">
      <c r="A237" s="139" t="s">
        <v>1214</v>
      </c>
    </row>
    <row r="238" spans="1:2">
      <c r="A238" s="139" t="s">
        <v>1215</v>
      </c>
    </row>
    <row r="239" spans="1:2">
      <c r="A239" s="139" t="s">
        <v>1216</v>
      </c>
    </row>
    <row r="240" spans="1:2">
      <c r="A240" s="136"/>
    </row>
    <row r="241" spans="1:4">
      <c r="A241" s="135" t="s">
        <v>1197</v>
      </c>
    </row>
    <row r="242" spans="1:4">
      <c r="A242" s="135" t="s">
        <v>1199</v>
      </c>
    </row>
    <row r="243" spans="1:4">
      <c r="A243" s="135" t="s">
        <v>1217</v>
      </c>
    </row>
    <row r="244" spans="1:4">
      <c r="A244" s="135" t="s">
        <v>1218</v>
      </c>
    </row>
    <row r="245" spans="1:4">
      <c r="A245" s="135" t="s">
        <v>1219</v>
      </c>
    </row>
    <row r="246" spans="1:4">
      <c r="A246" s="126"/>
    </row>
    <row r="247" spans="1:4">
      <c r="A247" s="126"/>
    </row>
    <row r="248" spans="1:4">
      <c r="A248" s="132" t="s">
        <v>1220</v>
      </c>
    </row>
    <row r="249" spans="1:4" ht="18.600000000000001" thickBot="1">
      <c r="A249" s="126"/>
    </row>
    <row r="250" spans="1:4" ht="18.600000000000001" thickBot="1">
      <c r="A250" s="133" t="s">
        <v>872</v>
      </c>
      <c r="B250" s="38" t="s">
        <v>1221</v>
      </c>
      <c r="C250" s="38" t="s">
        <v>1222</v>
      </c>
      <c r="D250" s="39" t="s">
        <v>1223</v>
      </c>
    </row>
    <row r="251" spans="1:4" ht="18.600000000000001" thickBot="1">
      <c r="A251" s="134" t="s">
        <v>1132</v>
      </c>
      <c r="B251" s="109" t="s">
        <v>1224</v>
      </c>
      <c r="C251" s="109" t="s">
        <v>1225</v>
      </c>
      <c r="D251" s="110" t="s">
        <v>1226</v>
      </c>
    </row>
    <row r="252" spans="1:4" ht="18.600000000000001" thickBot="1">
      <c r="A252" s="134" t="s">
        <v>1227</v>
      </c>
      <c r="B252" s="109" t="s">
        <v>1228</v>
      </c>
      <c r="C252" s="109" t="s">
        <v>1229</v>
      </c>
      <c r="D252" s="110" t="s">
        <v>1228</v>
      </c>
    </row>
    <row r="253" spans="1:4" ht="18.600000000000001" thickBot="1">
      <c r="A253" s="134" t="s">
        <v>1230</v>
      </c>
      <c r="B253" s="109" t="s">
        <v>1231</v>
      </c>
      <c r="C253" s="109" t="s">
        <v>1232</v>
      </c>
      <c r="D253" s="110" t="s">
        <v>1233</v>
      </c>
    </row>
    <row r="254" spans="1:4" ht="18.600000000000001" thickBot="1">
      <c r="A254" s="134" t="s">
        <v>1129</v>
      </c>
      <c r="B254" s="109" t="s">
        <v>1234</v>
      </c>
      <c r="C254" s="109" t="s">
        <v>1235</v>
      </c>
      <c r="D254" s="110" t="s">
        <v>1236</v>
      </c>
    </row>
    <row r="255" spans="1:4" ht="18.600000000000001" thickBot="1">
      <c r="A255" s="134" t="s">
        <v>886</v>
      </c>
      <c r="B255" s="109" t="s">
        <v>889</v>
      </c>
      <c r="C255" s="109" t="s">
        <v>888</v>
      </c>
      <c r="D255" s="110" t="s">
        <v>887</v>
      </c>
    </row>
    <row r="256" spans="1:4" ht="18.600000000000001" thickBot="1">
      <c r="A256" s="134" t="s">
        <v>1237</v>
      </c>
      <c r="B256" s="109" t="s">
        <v>1238</v>
      </c>
      <c r="C256" s="109" t="s">
        <v>1239</v>
      </c>
      <c r="D256" s="110" t="s">
        <v>1240</v>
      </c>
    </row>
    <row r="257" spans="1:4" ht="18.600000000000001" thickBot="1">
      <c r="A257" s="134" t="s">
        <v>1074</v>
      </c>
      <c r="B257" s="109" t="s">
        <v>894</v>
      </c>
      <c r="C257" s="109" t="s">
        <v>892</v>
      </c>
      <c r="D257" s="110" t="s">
        <v>892</v>
      </c>
    </row>
    <row r="258" spans="1:4" ht="18.600000000000001" thickBot="1">
      <c r="A258" s="134" t="s">
        <v>1241</v>
      </c>
      <c r="B258" s="109" t="s">
        <v>894</v>
      </c>
      <c r="C258" s="109" t="s">
        <v>884</v>
      </c>
      <c r="D258" s="110" t="s">
        <v>884</v>
      </c>
    </row>
    <row r="259" spans="1:4" ht="18.600000000000001" thickBot="1">
      <c r="A259" s="134" t="s">
        <v>1242</v>
      </c>
      <c r="B259" s="109" t="s">
        <v>884</v>
      </c>
      <c r="C259" s="109" t="s">
        <v>894</v>
      </c>
      <c r="D259" s="110" t="s">
        <v>884</v>
      </c>
    </row>
    <row r="260" spans="1:4" ht="18.600000000000001" thickBot="1">
      <c r="A260" s="134" t="s">
        <v>1160</v>
      </c>
      <c r="B260" s="122" t="s">
        <v>1166</v>
      </c>
      <c r="C260" s="122" t="s">
        <v>1166</v>
      </c>
      <c r="D260" s="203" t="s">
        <v>1165</v>
      </c>
    </row>
    <row r="261" spans="1:4">
      <c r="A261" s="126"/>
    </row>
    <row r="262" spans="1:4">
      <c r="A262" s="132" t="s">
        <v>1243</v>
      </c>
    </row>
    <row r="263" spans="1:4" ht="18.600000000000001" thickBot="1">
      <c r="A263" s="126"/>
    </row>
    <row r="264" spans="1:4" ht="18.600000000000001" thickBot="1">
      <c r="A264" s="133" t="s">
        <v>961</v>
      </c>
      <c r="B264" s="38" t="s">
        <v>1188</v>
      </c>
      <c r="C264" s="39" t="s">
        <v>921</v>
      </c>
    </row>
    <row r="265" spans="1:4" ht="18.600000000000001" thickBot="1">
      <c r="A265" s="134" t="s">
        <v>1244</v>
      </c>
      <c r="B265" s="109" t="s">
        <v>1245</v>
      </c>
      <c r="C265" s="110" t="s">
        <v>1246</v>
      </c>
    </row>
    <row r="266" spans="1:4" ht="18.600000000000001" thickBot="1">
      <c r="A266" s="134" t="s">
        <v>1247</v>
      </c>
      <c r="B266" s="109" t="s">
        <v>1248</v>
      </c>
      <c r="C266" s="110" t="s">
        <v>1249</v>
      </c>
    </row>
    <row r="267" spans="1:4" ht="18.600000000000001" thickBot="1">
      <c r="A267" s="134" t="s">
        <v>1250</v>
      </c>
      <c r="B267" s="109" t="s">
        <v>1251</v>
      </c>
      <c r="C267" s="110" t="s">
        <v>925</v>
      </c>
    </row>
    <row r="268" spans="1:4" ht="18.600000000000001" thickBot="1">
      <c r="A268" s="134" t="s">
        <v>1252</v>
      </c>
      <c r="B268" s="109" t="s">
        <v>1253</v>
      </c>
      <c r="C268" s="110" t="s">
        <v>1254</v>
      </c>
    </row>
    <row r="269" spans="1:4" ht="18.600000000000001" thickBot="1">
      <c r="A269" s="134" t="s">
        <v>1255</v>
      </c>
      <c r="B269" s="109" t="s">
        <v>1256</v>
      </c>
      <c r="C269" s="110" t="s">
        <v>1257</v>
      </c>
    </row>
    <row r="270" spans="1:4" ht="18.600000000000001" thickBot="1">
      <c r="A270" s="134" t="s">
        <v>1258</v>
      </c>
      <c r="B270" s="109" t="s">
        <v>1259</v>
      </c>
      <c r="C270" s="110" t="s">
        <v>1260</v>
      </c>
    </row>
    <row r="271" spans="1:4" ht="18.600000000000001" thickBot="1">
      <c r="A271" s="134" t="s">
        <v>969</v>
      </c>
      <c r="B271" s="109" t="s">
        <v>1245</v>
      </c>
      <c r="C271" s="110" t="s">
        <v>1261</v>
      </c>
    </row>
    <row r="272" spans="1:4">
      <c r="A272" s="126"/>
    </row>
    <row r="273" spans="1:2">
      <c r="A273" s="126"/>
    </row>
    <row r="274" spans="1:2">
      <c r="A274" s="132" t="s">
        <v>47</v>
      </c>
    </row>
    <row r="275" spans="1:2" ht="18.600000000000001" thickBot="1">
      <c r="A275" s="126"/>
    </row>
    <row r="276" spans="1:2" ht="18.600000000000001" thickBot="1">
      <c r="A276" s="133" t="s">
        <v>47</v>
      </c>
      <c r="B276" s="39" t="s">
        <v>48</v>
      </c>
    </row>
    <row r="277" spans="1:2" ht="36.6" thickBot="1">
      <c r="A277" s="134" t="s">
        <v>1262</v>
      </c>
      <c r="B277" s="124" t="s">
        <v>1263</v>
      </c>
    </row>
    <row r="278" spans="1:2" ht="36.6" thickBot="1">
      <c r="A278" s="134" t="s">
        <v>1264</v>
      </c>
      <c r="B278" s="124" t="s">
        <v>1265</v>
      </c>
    </row>
    <row r="279" spans="1:2" ht="18.600000000000001" thickBot="1">
      <c r="A279" s="134" t="s">
        <v>1266</v>
      </c>
      <c r="B279" s="124" t="s">
        <v>1267</v>
      </c>
    </row>
    <row r="280" spans="1:2" ht="36.6" thickBot="1">
      <c r="A280" s="134" t="s">
        <v>1268</v>
      </c>
      <c r="B280" s="124" t="s">
        <v>1269</v>
      </c>
    </row>
    <row r="281" spans="1:2" ht="36.6" thickBot="1">
      <c r="A281" s="134" t="s">
        <v>1013</v>
      </c>
      <c r="B281" s="124" t="s">
        <v>1270</v>
      </c>
    </row>
    <row r="282" spans="1:2" ht="18.600000000000001" thickBot="1">
      <c r="A282" s="134" t="s">
        <v>1271</v>
      </c>
      <c r="B282" s="124" t="s">
        <v>1272</v>
      </c>
    </row>
    <row r="283" spans="1:2" ht="18.600000000000001" thickBot="1">
      <c r="A283" s="134" t="s">
        <v>1273</v>
      </c>
      <c r="B283" s="124" t="s">
        <v>1274</v>
      </c>
    </row>
    <row r="284" spans="1:2" ht="36.6" thickBot="1">
      <c r="A284" s="134" t="s">
        <v>1275</v>
      </c>
      <c r="B284" s="124" t="s">
        <v>1276</v>
      </c>
    </row>
    <row r="285" spans="1:2" ht="36.6" thickBot="1">
      <c r="A285" s="134" t="s">
        <v>1067</v>
      </c>
      <c r="B285" s="124" t="s">
        <v>1277</v>
      </c>
    </row>
    <row r="286" spans="1:2" ht="36.6" thickBot="1">
      <c r="A286" s="134" t="s">
        <v>1278</v>
      </c>
      <c r="B286" s="124" t="s">
        <v>1279</v>
      </c>
    </row>
    <row r="287" spans="1:2" ht="36.6" thickBot="1">
      <c r="A287" s="134" t="s">
        <v>1280</v>
      </c>
      <c r="B287" s="124" t="s">
        <v>1281</v>
      </c>
    </row>
    <row r="288" spans="1:2">
      <c r="A288" s="130"/>
    </row>
    <row r="289" spans="1:1">
      <c r="A289" s="202" t="s">
        <v>1282</v>
      </c>
    </row>
    <row r="290" spans="1:1">
      <c r="A290" s="126"/>
    </row>
    <row r="291" spans="1:1">
      <c r="A291" s="126"/>
    </row>
    <row r="292" spans="1:1">
      <c r="A292" s="126"/>
    </row>
    <row r="293" spans="1:1">
      <c r="A293" s="126"/>
    </row>
    <row r="294" spans="1:1">
      <c r="A294" s="126"/>
    </row>
    <row r="295" spans="1:1">
      <c r="A295" s="126"/>
    </row>
    <row r="296" spans="1:1">
      <c r="A296" s="126"/>
    </row>
    <row r="297" spans="1:1">
      <c r="A297" s="126"/>
    </row>
    <row r="298" spans="1:1">
      <c r="A298" s="126"/>
    </row>
    <row r="299" spans="1:1">
      <c r="A299" s="126"/>
    </row>
  </sheetData>
  <phoneticPr fontId="2"/>
  <hyperlinks>
    <hyperlink ref="A135" r:id="rId1" xr:uid="{91AFA9E3-AC5F-4BC1-BE69-941410996374}"/>
    <hyperlink ref="A136" r:id="rId2" xr:uid="{7A3311BA-5D4A-437D-92FB-78D77C44D599}"/>
    <hyperlink ref="A137" r:id="rId3" xr:uid="{A1E2D56A-1F81-4AA9-92B1-CB6DEB19ECD3}"/>
    <hyperlink ref="B277" r:id="rId4" xr:uid="{5E53EC55-FBE0-4256-B14A-F96CE8B9BE09}"/>
    <hyperlink ref="B278" r:id="rId5" xr:uid="{0E34E275-E8D7-4E14-AAD0-A8A553830358}"/>
    <hyperlink ref="B279" r:id="rId6" xr:uid="{C8F82DA3-191E-4B72-93D5-EE57304D5805}"/>
    <hyperlink ref="B280" r:id="rId7" xr:uid="{49B3D58A-A786-4E25-BA91-7D4D1D7B2DC0}"/>
    <hyperlink ref="B281" r:id="rId8" xr:uid="{43EA9E97-B955-4D19-95A4-6858A69F5B77}"/>
    <hyperlink ref="B282" r:id="rId9" xr:uid="{7B60570F-4767-476D-9C20-380755A73BA9}"/>
    <hyperlink ref="B283" r:id="rId10" xr:uid="{A4166A11-EA2E-4A8B-BAFD-27FECAD16F41}"/>
    <hyperlink ref="B284" r:id="rId11" xr:uid="{6EF94AF0-F70F-4EBD-A8E0-C8B35913C55A}"/>
    <hyperlink ref="B285" r:id="rId12" xr:uid="{751797FA-9743-41BA-BF4E-7FE35951D767}"/>
    <hyperlink ref="B286" r:id="rId13" xr:uid="{BA6B2E1F-404D-4C5F-9CF9-BBD97F17B7FE}"/>
    <hyperlink ref="B287" r:id="rId14" xr:uid="{62CAA515-DAC8-4E87-BFE6-D032D2947BE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AD476-993D-4DD6-8541-0923A3038279}">
  <sheetPr>
    <tabColor theme="3" tint="0.749992370372631"/>
  </sheetPr>
  <dimension ref="A1:A52"/>
  <sheetViews>
    <sheetView workbookViewId="0"/>
  </sheetViews>
  <sheetFormatPr defaultRowHeight="18"/>
  <sheetData>
    <row r="1" spans="1:1">
      <c r="A1" t="s">
        <v>1283</v>
      </c>
    </row>
    <row r="37" spans="1:1">
      <c r="A37" t="s">
        <v>1284</v>
      </c>
    </row>
    <row r="40" spans="1:1">
      <c r="A40" t="s">
        <v>1285</v>
      </c>
    </row>
    <row r="41" spans="1:1" ht="30">
      <c r="A41" s="140" t="s">
        <v>1286</v>
      </c>
    </row>
    <row r="42" spans="1:1">
      <c r="A42" s="141" t="s">
        <v>1287</v>
      </c>
    </row>
    <row r="44" spans="1:1" ht="30">
      <c r="A44" s="140" t="s">
        <v>1288</v>
      </c>
    </row>
    <row r="45" spans="1:1">
      <c r="A45" s="141" t="s">
        <v>1289</v>
      </c>
    </row>
    <row r="48" spans="1:1">
      <c r="A48" t="s">
        <v>1290</v>
      </c>
    </row>
    <row r="52" spans="1:1">
      <c r="A52" t="s">
        <v>1291</v>
      </c>
    </row>
  </sheetData>
  <phoneticPr fontId="2"/>
  <hyperlinks>
    <hyperlink ref="A42" r:id="rId1" display="https://www.pwc.com/us/en/services/ai/agent-os.html" xr:uid="{83419F52-3022-4D76-98DE-E5AD857485F0}"/>
    <hyperlink ref="A45" r:id="rId2" display="https://www.pwc.com/gx/en/news-room/press-releases/2025/pwc-and-microsoft-strategic-collaboration.html" xr:uid="{084599CD-9CAC-4742-BFF3-013DA8D8BF7B}"/>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175EF-B475-4D14-BBC8-6F5D9EFBD7F0}">
  <sheetPr>
    <tabColor theme="9" tint="0.39997558519241921"/>
  </sheetPr>
  <dimension ref="A1:AI20"/>
  <sheetViews>
    <sheetView showGridLines="0" zoomScaleNormal="100" workbookViewId="0">
      <pane xSplit="3" ySplit="8" topLeftCell="D9" activePane="bottomRight" state="frozen"/>
      <selection pane="bottomRight" activeCell="D9" sqref="D9"/>
      <selection pane="bottomLeft" activeCell="A12" sqref="A12"/>
      <selection pane="topRight" activeCell="D1" sqref="D1"/>
    </sheetView>
  </sheetViews>
  <sheetFormatPr defaultColWidth="8.25" defaultRowHeight="15" customHeight="1" outlineLevelRow="1" outlineLevelCol="2"/>
  <cols>
    <col min="1" max="1" width="6.125" style="3" customWidth="1"/>
    <col min="2" max="2" width="18" style="3" customWidth="1"/>
    <col min="3" max="3" width="18" style="3" hidden="1" customWidth="1" outlineLevel="1"/>
    <col min="4" max="4" width="11.125" style="3" customWidth="1" collapsed="1"/>
    <col min="5" max="5" width="23.625" style="3" customWidth="1"/>
    <col min="6" max="6" width="25.125" style="3" hidden="1" customWidth="1" outlineLevel="1"/>
    <col min="7" max="7" width="37.625" style="3" hidden="1" customWidth="1" outlineLevel="2"/>
    <col min="8" max="8" width="14.125" style="3" customWidth="1" collapsed="1"/>
    <col min="9" max="11" width="25.25" style="3" hidden="1" customWidth="1" outlineLevel="2"/>
    <col min="12" max="12" width="13.75" style="3" hidden="1" customWidth="1" outlineLevel="1" collapsed="1"/>
    <col min="13" max="13" width="25.25" style="3" hidden="1" customWidth="1" outlineLevel="2"/>
    <col min="14" max="14" width="13.75" style="3" hidden="1" customWidth="1" outlineLevel="1" collapsed="1"/>
    <col min="15" max="15" width="25.25" style="3" hidden="1" customWidth="1" outlineLevel="2" collapsed="1"/>
    <col min="16" max="16" width="30.25" style="3" hidden="1" customWidth="1" outlineLevel="2"/>
    <col min="17" max="17" width="14.5" style="3" customWidth="1" collapsed="1"/>
    <col min="18" max="20" width="14.5" style="3" customWidth="1"/>
    <col min="21" max="21" width="8.75" style="3" bestFit="1" customWidth="1"/>
    <col min="22" max="22" width="20.625" style="3" customWidth="1"/>
    <col min="23" max="23" width="6.625" style="3" hidden="1" customWidth="1" outlineLevel="1"/>
    <col min="24" max="24" width="6.625" style="3" customWidth="1" collapsed="1"/>
    <col min="25" max="25" width="20.625" style="3" customWidth="1"/>
    <col min="26" max="26" width="45.625" style="172" customWidth="1" outlineLevel="1"/>
    <col min="27" max="27" width="45.625" style="3" customWidth="1" outlineLevel="1"/>
    <col min="28" max="28" width="25.25" style="3" customWidth="1" outlineLevel="1" collapsed="1"/>
    <col min="29" max="29" width="25.25" style="3" hidden="1" customWidth="1" outlineLevel="2"/>
    <col min="30" max="30" width="25.25" style="3" customWidth="1" outlineLevel="1" collapsed="1"/>
    <col min="31" max="31" width="25.25" style="3" customWidth="1" outlineLevel="1"/>
    <col min="32" max="32" width="12.125" style="3" customWidth="1" outlineLevel="1"/>
    <col min="33" max="33" width="30.25" style="3" customWidth="1" outlineLevel="1"/>
    <col min="34" max="34" width="39.75" style="3" customWidth="1" outlineLevel="1"/>
    <col min="35" max="35" width="8.25" style="3" customWidth="1"/>
    <col min="36" max="16384" width="8.25" style="3"/>
  </cols>
  <sheetData>
    <row r="1" spans="1:35" ht="18" hidden="1" outlineLevel="1">
      <c r="A1" s="167" t="s">
        <v>1292</v>
      </c>
      <c r="Z1" s="5"/>
    </row>
    <row r="2" spans="1:35" ht="18" hidden="1" outlineLevel="1">
      <c r="A2" s="168" t="s">
        <v>1293</v>
      </c>
      <c r="Z2" s="5"/>
    </row>
    <row r="3" spans="1:35" ht="18" hidden="1" outlineLevel="1">
      <c r="A3" s="168" t="s">
        <v>1294</v>
      </c>
      <c r="Z3" s="5"/>
    </row>
    <row r="4" spans="1:35" ht="14.45" hidden="1" outlineLevel="1">
      <c r="A4" s="168" t="s">
        <v>1295</v>
      </c>
      <c r="Z4" s="6"/>
    </row>
    <row r="5" spans="1:35" ht="18" hidden="1" outlineLevel="1">
      <c r="A5" s="170" t="s">
        <v>1296</v>
      </c>
      <c r="Z5" s="5"/>
    </row>
    <row r="6" spans="1:35" s="28" customFormat="1" ht="14.45" collapsed="1">
      <c r="A6" s="26" t="s">
        <v>1297</v>
      </c>
      <c r="B6" s="27"/>
      <c r="C6" s="27"/>
      <c r="D6" s="27" t="s">
        <v>1298</v>
      </c>
      <c r="E6" s="27"/>
      <c r="F6" s="26"/>
      <c r="G6" s="26"/>
      <c r="H6" s="26" t="s">
        <v>1299</v>
      </c>
      <c r="I6" s="26"/>
      <c r="J6" s="27"/>
      <c r="K6" s="27"/>
      <c r="L6" s="27"/>
      <c r="M6" s="27"/>
      <c r="N6" s="27"/>
      <c r="O6" s="26"/>
      <c r="P6" s="26"/>
      <c r="Q6" s="26"/>
      <c r="R6" s="26"/>
      <c r="S6" s="26"/>
      <c r="T6" s="26"/>
      <c r="U6" s="26"/>
      <c r="V6" s="26"/>
      <c r="W6" s="26"/>
      <c r="X6" s="26"/>
      <c r="Y6" s="26"/>
      <c r="Z6" s="26"/>
      <c r="AA6" s="26"/>
      <c r="AB6" s="26"/>
      <c r="AC6" s="26"/>
      <c r="AD6" s="26"/>
      <c r="AE6" s="26"/>
      <c r="AF6" s="26"/>
      <c r="AG6" s="26"/>
      <c r="AH6" s="26"/>
    </row>
    <row r="7" spans="1:35" s="2" customFormat="1" ht="14.45">
      <c r="A7" s="13" t="s">
        <v>1300</v>
      </c>
      <c r="B7" s="13"/>
      <c r="C7" s="13"/>
      <c r="D7" s="13"/>
      <c r="E7" s="13"/>
      <c r="F7" s="13"/>
      <c r="G7" s="13"/>
      <c r="H7" s="14" t="s">
        <v>1301</v>
      </c>
      <c r="I7" s="14"/>
      <c r="J7" s="14"/>
      <c r="K7" s="14"/>
      <c r="L7" s="14"/>
      <c r="M7" s="14"/>
      <c r="N7" s="14"/>
      <c r="O7" s="14"/>
      <c r="P7" s="14"/>
      <c r="Q7" s="15" t="s">
        <v>1302</v>
      </c>
      <c r="R7" s="15"/>
      <c r="S7" s="15"/>
      <c r="T7" s="15"/>
      <c r="U7" s="15"/>
      <c r="V7" s="15"/>
      <c r="W7" s="15"/>
      <c r="X7" s="177" t="s">
        <v>1303</v>
      </c>
      <c r="Y7" s="177"/>
      <c r="Z7" s="16" t="s">
        <v>1304</v>
      </c>
      <c r="AA7" s="16"/>
      <c r="AB7" s="176" t="s">
        <v>1305</v>
      </c>
      <c r="AC7" s="176"/>
      <c r="AD7" s="176"/>
      <c r="AE7" s="176"/>
      <c r="AF7" s="176"/>
      <c r="AG7" s="176"/>
      <c r="AH7" s="176"/>
    </row>
    <row r="8" spans="1:35" ht="28.9">
      <c r="A8" s="9" t="s">
        <v>1306</v>
      </c>
      <c r="B8" s="10" t="s">
        <v>1307</v>
      </c>
      <c r="C8" s="169" t="s">
        <v>1308</v>
      </c>
      <c r="D8" s="10" t="s">
        <v>1309</v>
      </c>
      <c r="E8" s="10" t="s">
        <v>1310</v>
      </c>
      <c r="F8" s="169" t="s">
        <v>1311</v>
      </c>
      <c r="G8" s="11" t="s">
        <v>1312</v>
      </c>
      <c r="H8" s="10" t="s">
        <v>1313</v>
      </c>
      <c r="I8" s="11" t="s">
        <v>1314</v>
      </c>
      <c r="J8" s="11" t="s">
        <v>1315</v>
      </c>
      <c r="K8" s="12" t="s">
        <v>1316</v>
      </c>
      <c r="L8" s="169" t="s">
        <v>1317</v>
      </c>
      <c r="M8" s="11" t="s">
        <v>1318</v>
      </c>
      <c r="N8" s="169" t="s">
        <v>1319</v>
      </c>
      <c r="O8" s="11" t="s">
        <v>1320</v>
      </c>
      <c r="P8" s="11" t="s">
        <v>1321</v>
      </c>
      <c r="Q8" s="10" t="s">
        <v>1322</v>
      </c>
      <c r="R8" s="10" t="s">
        <v>1323</v>
      </c>
      <c r="S8" s="10" t="s">
        <v>1324</v>
      </c>
      <c r="T8" s="10" t="s">
        <v>1325</v>
      </c>
      <c r="U8" s="10" t="s">
        <v>1326</v>
      </c>
      <c r="V8" s="10" t="s">
        <v>1327</v>
      </c>
      <c r="W8" s="169" t="s">
        <v>1328</v>
      </c>
      <c r="X8" s="151" t="s">
        <v>1329</v>
      </c>
      <c r="Y8" s="151" t="s">
        <v>1330</v>
      </c>
      <c r="Z8" s="174" t="s">
        <v>1331</v>
      </c>
      <c r="AA8" s="175" t="s">
        <v>1332</v>
      </c>
      <c r="AB8" s="169" t="s">
        <v>1333</v>
      </c>
      <c r="AC8" s="11" t="s">
        <v>1334</v>
      </c>
      <c r="AD8" s="169" t="s">
        <v>1335</v>
      </c>
      <c r="AE8" s="169" t="s">
        <v>1336</v>
      </c>
      <c r="AF8" s="169" t="s">
        <v>1337</v>
      </c>
      <c r="AG8" s="174" t="s">
        <v>1338</v>
      </c>
      <c r="AH8" s="174" t="s">
        <v>1339</v>
      </c>
    </row>
    <row r="9" spans="1:35" ht="115.15">
      <c r="A9" s="7">
        <v>1</v>
      </c>
      <c r="B9" s="7" t="s">
        <v>1340</v>
      </c>
      <c r="C9" s="7" t="s">
        <v>1341</v>
      </c>
      <c r="D9" s="7" t="s">
        <v>1342</v>
      </c>
      <c r="E9" s="7" t="s">
        <v>1343</v>
      </c>
      <c r="F9" s="7" t="s">
        <v>1344</v>
      </c>
      <c r="G9" s="7" t="s">
        <v>1345</v>
      </c>
      <c r="H9" s="7" t="s">
        <v>1346</v>
      </c>
      <c r="I9" s="7" t="s">
        <v>1347</v>
      </c>
      <c r="J9" s="7" t="s">
        <v>1348</v>
      </c>
      <c r="K9" s="123" t="s">
        <v>1349</v>
      </c>
      <c r="L9" s="7" t="s">
        <v>1350</v>
      </c>
      <c r="M9" s="7" t="s">
        <v>1351</v>
      </c>
      <c r="N9" s="7" t="s">
        <v>1352</v>
      </c>
      <c r="O9" s="7" t="s">
        <v>1353</v>
      </c>
      <c r="P9" s="7" t="s">
        <v>1354</v>
      </c>
      <c r="Q9" s="7" t="s">
        <v>1355</v>
      </c>
      <c r="R9" s="7" t="s">
        <v>1356</v>
      </c>
      <c r="S9" s="7" t="s">
        <v>1357</v>
      </c>
      <c r="T9" s="7" t="s">
        <v>1358</v>
      </c>
      <c r="U9" s="150">
        <f t="shared" ref="U9:U19" si="0">(LEN(Q9)-LEN(SUBSTITUTE(Q9,"★","")))*0.3+(LEN(R9)-LEN(SUBSTITUTE(R9,"★","")))*0.25+(LEN(S9)-LEN(SUBSTITUTE(S9,"★","")))*0.25+(LEN(T9)-LEN(SUBSTITUTE(T9,"★","")))*0.2</f>
        <v>4.5999999999999996</v>
      </c>
      <c r="V9" s="7" t="s">
        <v>1359</v>
      </c>
      <c r="W9" s="7">
        <v>1</v>
      </c>
      <c r="X9" s="7">
        <v>1</v>
      </c>
      <c r="Y9" s="7" t="s">
        <v>1360</v>
      </c>
      <c r="Z9" s="123" t="s">
        <v>1361</v>
      </c>
      <c r="AA9" s="123" t="s">
        <v>1362</v>
      </c>
      <c r="AB9" s="7" t="s">
        <v>1363</v>
      </c>
      <c r="AC9" s="7" t="s">
        <v>1364</v>
      </c>
      <c r="AD9" s="7" t="s">
        <v>1365</v>
      </c>
      <c r="AE9" s="7" t="s">
        <v>1366</v>
      </c>
      <c r="AF9" s="7" t="s">
        <v>1367</v>
      </c>
      <c r="AG9" s="123" t="s">
        <v>1368</v>
      </c>
      <c r="AH9" s="7" t="s">
        <v>1369</v>
      </c>
    </row>
    <row r="10" spans="1:35" ht="129.6">
      <c r="A10" s="7">
        <v>3</v>
      </c>
      <c r="B10" s="8" t="s">
        <v>1370</v>
      </c>
      <c r="C10" s="8" t="s">
        <v>1371</v>
      </c>
      <c r="D10" s="7" t="s">
        <v>1342</v>
      </c>
      <c r="E10" s="8" t="s">
        <v>1372</v>
      </c>
      <c r="F10" s="8" t="s">
        <v>1373</v>
      </c>
      <c r="G10" s="8" t="s">
        <v>1374</v>
      </c>
      <c r="H10" s="8" t="s">
        <v>1375</v>
      </c>
      <c r="I10" s="18" t="s">
        <v>1376</v>
      </c>
      <c r="J10" s="8" t="s">
        <v>1377</v>
      </c>
      <c r="K10" s="123" t="s">
        <v>1378</v>
      </c>
      <c r="L10" s="8" t="s">
        <v>1379</v>
      </c>
      <c r="M10" s="8" t="s">
        <v>1380</v>
      </c>
      <c r="N10" s="8" t="s">
        <v>1381</v>
      </c>
      <c r="O10" s="8" t="s">
        <v>1382</v>
      </c>
      <c r="P10" s="8" t="s">
        <v>1383</v>
      </c>
      <c r="Q10" s="8" t="s">
        <v>1384</v>
      </c>
      <c r="R10" s="8" t="s">
        <v>1385</v>
      </c>
      <c r="S10" s="8" t="s">
        <v>1386</v>
      </c>
      <c r="T10" s="8" t="s">
        <v>1387</v>
      </c>
      <c r="U10" s="150">
        <f t="shared" si="0"/>
        <v>4.1000000000000005</v>
      </c>
      <c r="V10" s="8" t="s">
        <v>1388</v>
      </c>
      <c r="W10" s="8">
        <v>3</v>
      </c>
      <c r="X10" s="8">
        <v>2</v>
      </c>
      <c r="Y10" s="8" t="s">
        <v>1389</v>
      </c>
      <c r="Z10" s="123" t="s">
        <v>1390</v>
      </c>
      <c r="AA10" s="123" t="s">
        <v>1391</v>
      </c>
      <c r="AB10" s="8" t="s">
        <v>1392</v>
      </c>
      <c r="AC10" s="8" t="s">
        <v>1393</v>
      </c>
      <c r="AD10" s="8" t="s">
        <v>1394</v>
      </c>
      <c r="AE10" s="8" t="s">
        <v>1395</v>
      </c>
      <c r="AF10" s="7" t="s">
        <v>1367</v>
      </c>
      <c r="AG10" s="123" t="s">
        <v>1396</v>
      </c>
      <c r="AH10" s="8" t="s">
        <v>1397</v>
      </c>
    </row>
    <row r="11" spans="1:35" ht="115.15">
      <c r="A11" s="7">
        <v>11</v>
      </c>
      <c r="B11" s="4" t="s">
        <v>1398</v>
      </c>
      <c r="C11" s="7" t="s">
        <v>1399</v>
      </c>
      <c r="D11" s="7" t="s">
        <v>1342</v>
      </c>
      <c r="E11" s="7" t="s">
        <v>1400</v>
      </c>
      <c r="F11" s="7" t="s">
        <v>1401</v>
      </c>
      <c r="G11" s="7" t="s">
        <v>1402</v>
      </c>
      <c r="H11" s="7" t="s">
        <v>1403</v>
      </c>
      <c r="I11" s="7" t="s">
        <v>1404</v>
      </c>
      <c r="J11" s="7" t="s">
        <v>1405</v>
      </c>
      <c r="K11" s="123" t="s">
        <v>1406</v>
      </c>
      <c r="L11" s="7" t="s">
        <v>1407</v>
      </c>
      <c r="M11" s="7" t="s">
        <v>1408</v>
      </c>
      <c r="N11" s="7" t="s">
        <v>1409</v>
      </c>
      <c r="O11" s="7" t="s">
        <v>1410</v>
      </c>
      <c r="P11" s="7" t="s">
        <v>1411</v>
      </c>
      <c r="Q11" s="7" t="s">
        <v>1412</v>
      </c>
      <c r="R11" s="7" t="s">
        <v>1413</v>
      </c>
      <c r="S11" s="7" t="s">
        <v>1414</v>
      </c>
      <c r="T11" s="7" t="s">
        <v>1415</v>
      </c>
      <c r="U11" s="150">
        <f t="shared" si="0"/>
        <v>3.9</v>
      </c>
      <c r="V11" s="7" t="s">
        <v>1416</v>
      </c>
      <c r="W11" s="7">
        <v>1</v>
      </c>
      <c r="X11" s="7">
        <v>3</v>
      </c>
      <c r="Y11" s="7" t="s">
        <v>1417</v>
      </c>
      <c r="Z11" s="123" t="s">
        <v>1418</v>
      </c>
      <c r="AA11" s="123" t="s">
        <v>1419</v>
      </c>
      <c r="AB11" s="7" t="s">
        <v>1420</v>
      </c>
      <c r="AC11" s="7" t="s">
        <v>1421</v>
      </c>
      <c r="AD11" s="7" t="s">
        <v>1422</v>
      </c>
      <c r="AE11" s="7" t="s">
        <v>1423</v>
      </c>
      <c r="AF11" s="7" t="s">
        <v>1424</v>
      </c>
      <c r="AG11" s="123" t="s">
        <v>1425</v>
      </c>
      <c r="AH11" s="7" t="s">
        <v>1426</v>
      </c>
      <c r="AI11" s="4"/>
    </row>
    <row r="12" spans="1:35" ht="144">
      <c r="A12" s="7">
        <v>4</v>
      </c>
      <c r="B12" s="7" t="s">
        <v>1427</v>
      </c>
      <c r="C12" s="7" t="s">
        <v>1428</v>
      </c>
      <c r="D12" s="7" t="s">
        <v>1342</v>
      </c>
      <c r="E12" s="7" t="s">
        <v>1429</v>
      </c>
      <c r="F12" s="7" t="s">
        <v>1430</v>
      </c>
      <c r="G12" s="7" t="s">
        <v>1431</v>
      </c>
      <c r="H12" s="7" t="s">
        <v>1432</v>
      </c>
      <c r="I12" s="17" t="s">
        <v>1433</v>
      </c>
      <c r="J12" s="7" t="s">
        <v>1434</v>
      </c>
      <c r="K12" s="123" t="s">
        <v>1435</v>
      </c>
      <c r="L12" s="7" t="s">
        <v>1436</v>
      </c>
      <c r="M12" s="7" t="s">
        <v>1437</v>
      </c>
      <c r="N12" s="7" t="s">
        <v>1438</v>
      </c>
      <c r="O12" s="7" t="s">
        <v>1439</v>
      </c>
      <c r="P12" s="7" t="s">
        <v>1440</v>
      </c>
      <c r="Q12" s="7" t="s">
        <v>1441</v>
      </c>
      <c r="R12" s="7" t="s">
        <v>1442</v>
      </c>
      <c r="S12" s="7" t="s">
        <v>1443</v>
      </c>
      <c r="T12" s="7" t="s">
        <v>1444</v>
      </c>
      <c r="U12" s="150">
        <f t="shared" si="0"/>
        <v>3.45</v>
      </c>
      <c r="V12" s="7" t="s">
        <v>1445</v>
      </c>
      <c r="W12" s="7">
        <v>2</v>
      </c>
      <c r="X12" s="7">
        <v>4</v>
      </c>
      <c r="Y12" s="7" t="s">
        <v>1446</v>
      </c>
      <c r="Z12" s="123" t="s">
        <v>1447</v>
      </c>
      <c r="AA12" s="173" t="s">
        <v>1448</v>
      </c>
      <c r="AB12" s="7" t="s">
        <v>1449</v>
      </c>
      <c r="AC12" s="7" t="s">
        <v>1450</v>
      </c>
      <c r="AD12" s="7" t="s">
        <v>1451</v>
      </c>
      <c r="AE12" s="7" t="s">
        <v>1452</v>
      </c>
      <c r="AF12" s="7" t="s">
        <v>1453</v>
      </c>
      <c r="AG12" s="123" t="s">
        <v>1454</v>
      </c>
      <c r="AH12" s="7" t="s">
        <v>1455</v>
      </c>
    </row>
    <row r="13" spans="1:35" ht="100.9">
      <c r="A13" s="7">
        <v>2</v>
      </c>
      <c r="B13" s="178" t="s">
        <v>1456</v>
      </c>
      <c r="C13" s="7" t="s">
        <v>1457</v>
      </c>
      <c r="D13" s="7" t="s">
        <v>1458</v>
      </c>
      <c r="E13" s="7" t="s">
        <v>1459</v>
      </c>
      <c r="F13" s="7" t="s">
        <v>1460</v>
      </c>
      <c r="G13" s="7" t="s">
        <v>1461</v>
      </c>
      <c r="H13" s="7" t="s">
        <v>1462</v>
      </c>
      <c r="I13" s="7" t="s">
        <v>1463</v>
      </c>
      <c r="J13" s="7" t="s">
        <v>1464</v>
      </c>
      <c r="K13" s="123" t="s">
        <v>1465</v>
      </c>
      <c r="L13" s="7" t="s">
        <v>1381</v>
      </c>
      <c r="M13" s="7" t="s">
        <v>1466</v>
      </c>
      <c r="N13" s="7" t="s">
        <v>1467</v>
      </c>
      <c r="O13" s="7" t="s">
        <v>1468</v>
      </c>
      <c r="P13" s="7" t="s">
        <v>1469</v>
      </c>
      <c r="Q13" s="7" t="s">
        <v>1470</v>
      </c>
      <c r="R13" s="7" t="s">
        <v>1471</v>
      </c>
      <c r="S13" s="7" t="s">
        <v>1472</v>
      </c>
      <c r="T13" s="7" t="s">
        <v>1473</v>
      </c>
      <c r="U13" s="150">
        <f t="shared" si="0"/>
        <v>3.8000000000000003</v>
      </c>
      <c r="V13" s="7" t="s">
        <v>1474</v>
      </c>
      <c r="W13" s="7">
        <v>2</v>
      </c>
      <c r="X13" s="7" t="s">
        <v>11</v>
      </c>
      <c r="Y13" s="7" t="s">
        <v>1475</v>
      </c>
      <c r="Z13" s="123" t="s">
        <v>1476</v>
      </c>
      <c r="AA13" s="123" t="s">
        <v>1477</v>
      </c>
      <c r="AB13" s="7" t="s">
        <v>1478</v>
      </c>
      <c r="AC13" s="7" t="s">
        <v>1479</v>
      </c>
      <c r="AD13" s="7" t="s">
        <v>1480</v>
      </c>
      <c r="AE13" s="7" t="s">
        <v>1481</v>
      </c>
      <c r="AF13" s="7" t="s">
        <v>1482</v>
      </c>
      <c r="AG13" s="123" t="s">
        <v>1483</v>
      </c>
      <c r="AH13" s="7" t="s">
        <v>1484</v>
      </c>
    </row>
    <row r="14" spans="1:35" ht="115.15">
      <c r="A14" s="7">
        <v>5</v>
      </c>
      <c r="B14" s="7" t="s">
        <v>1485</v>
      </c>
      <c r="C14" s="7" t="s">
        <v>1486</v>
      </c>
      <c r="D14" s="7" t="s">
        <v>1458</v>
      </c>
      <c r="E14" s="7" t="s">
        <v>1487</v>
      </c>
      <c r="F14" s="7" t="s">
        <v>1488</v>
      </c>
      <c r="G14" s="7" t="s">
        <v>1489</v>
      </c>
      <c r="H14" s="7" t="s">
        <v>1490</v>
      </c>
      <c r="I14" s="7" t="s">
        <v>1491</v>
      </c>
      <c r="J14" s="7" t="s">
        <v>1492</v>
      </c>
      <c r="K14" s="123" t="s">
        <v>1493</v>
      </c>
      <c r="L14" s="7" t="s">
        <v>1438</v>
      </c>
      <c r="M14" s="7" t="s">
        <v>1494</v>
      </c>
      <c r="N14" s="7" t="s">
        <v>1495</v>
      </c>
      <c r="O14" s="7" t="s">
        <v>1496</v>
      </c>
      <c r="P14" s="7" t="s">
        <v>1497</v>
      </c>
      <c r="Q14" s="7" t="s">
        <v>1498</v>
      </c>
      <c r="R14" s="7" t="s">
        <v>1499</v>
      </c>
      <c r="S14" s="7" t="s">
        <v>1500</v>
      </c>
      <c r="T14" s="7" t="s">
        <v>1501</v>
      </c>
      <c r="U14" s="150">
        <f t="shared" si="0"/>
        <v>4</v>
      </c>
      <c r="V14" s="29" t="s">
        <v>1502</v>
      </c>
      <c r="W14" s="29">
        <v>3</v>
      </c>
      <c r="X14" s="162" t="s">
        <v>11</v>
      </c>
      <c r="Y14" s="7" t="s">
        <v>1475</v>
      </c>
      <c r="Z14" s="123" t="s">
        <v>1503</v>
      </c>
      <c r="AA14" s="123" t="s">
        <v>1504</v>
      </c>
      <c r="AB14" s="7" t="s">
        <v>1505</v>
      </c>
      <c r="AC14" s="7" t="s">
        <v>1506</v>
      </c>
      <c r="AD14" s="7" t="s">
        <v>1507</v>
      </c>
      <c r="AE14" s="7" t="s">
        <v>1508</v>
      </c>
      <c r="AF14" s="7" t="s">
        <v>1424</v>
      </c>
      <c r="AG14" s="123" t="s">
        <v>1509</v>
      </c>
      <c r="AH14" s="7" t="s">
        <v>1510</v>
      </c>
      <c r="AI14" s="6"/>
    </row>
    <row r="15" spans="1:35" ht="86.45">
      <c r="A15" s="7">
        <v>6</v>
      </c>
      <c r="B15" s="7" t="s">
        <v>1511</v>
      </c>
      <c r="C15" s="7" t="s">
        <v>1512</v>
      </c>
      <c r="D15" s="7" t="s">
        <v>1513</v>
      </c>
      <c r="E15" s="7" t="s">
        <v>1514</v>
      </c>
      <c r="F15" s="7" t="s">
        <v>1515</v>
      </c>
      <c r="G15" s="7" t="s">
        <v>1516</v>
      </c>
      <c r="H15" s="7" t="s">
        <v>1517</v>
      </c>
      <c r="I15" s="17" t="s">
        <v>1518</v>
      </c>
      <c r="J15" s="7" t="s">
        <v>1519</v>
      </c>
      <c r="K15" s="123"/>
      <c r="L15" s="7" t="s">
        <v>1520</v>
      </c>
      <c r="M15" s="7" t="s">
        <v>1521</v>
      </c>
      <c r="N15" s="7" t="s">
        <v>1522</v>
      </c>
      <c r="O15" s="7" t="s">
        <v>1523</v>
      </c>
      <c r="P15" s="7" t="s">
        <v>1524</v>
      </c>
      <c r="Q15" s="7" t="s">
        <v>1525</v>
      </c>
      <c r="R15" s="7" t="s">
        <v>1526</v>
      </c>
      <c r="S15" s="7" t="s">
        <v>1527</v>
      </c>
      <c r="T15" s="7" t="s">
        <v>1528</v>
      </c>
      <c r="U15" s="150">
        <f t="shared" si="0"/>
        <v>3.6</v>
      </c>
      <c r="V15" s="7" t="s">
        <v>1529</v>
      </c>
      <c r="W15" s="7">
        <v>4</v>
      </c>
      <c r="X15" s="7" t="s">
        <v>11</v>
      </c>
      <c r="Y15" s="7" t="s">
        <v>1530</v>
      </c>
      <c r="Z15" s="123" t="s">
        <v>1531</v>
      </c>
      <c r="AA15" s="123" t="s">
        <v>1532</v>
      </c>
      <c r="AB15" s="7" t="s">
        <v>1533</v>
      </c>
      <c r="AC15" s="7" t="s">
        <v>1534</v>
      </c>
      <c r="AD15" s="7" t="s">
        <v>1535</v>
      </c>
      <c r="AE15" s="7" t="s">
        <v>1536</v>
      </c>
      <c r="AF15" s="7" t="s">
        <v>1537</v>
      </c>
      <c r="AG15" s="123"/>
      <c r="AH15" s="7" t="s">
        <v>1538</v>
      </c>
    </row>
    <row r="16" spans="1:35" ht="115.15">
      <c r="A16" s="7">
        <v>7</v>
      </c>
      <c r="B16" s="7" t="s">
        <v>1539</v>
      </c>
      <c r="C16" s="7" t="s">
        <v>1540</v>
      </c>
      <c r="D16" s="7" t="s">
        <v>1541</v>
      </c>
      <c r="E16" s="7" t="s">
        <v>1542</v>
      </c>
      <c r="F16" s="7" t="s">
        <v>1543</v>
      </c>
      <c r="G16" s="7" t="s">
        <v>1544</v>
      </c>
      <c r="H16" s="7" t="s">
        <v>1545</v>
      </c>
      <c r="I16" s="17" t="s">
        <v>1546</v>
      </c>
      <c r="J16" s="7" t="s">
        <v>1547</v>
      </c>
      <c r="K16" s="123" t="s">
        <v>1548</v>
      </c>
      <c r="L16" s="7" t="s">
        <v>1549</v>
      </c>
      <c r="M16" s="7" t="s">
        <v>1550</v>
      </c>
      <c r="N16" s="7" t="s">
        <v>1438</v>
      </c>
      <c r="O16" s="7" t="s">
        <v>1551</v>
      </c>
      <c r="P16" s="7" t="s">
        <v>1552</v>
      </c>
      <c r="Q16" s="7" t="s">
        <v>1553</v>
      </c>
      <c r="R16" s="7" t="s">
        <v>1554</v>
      </c>
      <c r="S16" s="7" t="s">
        <v>1555</v>
      </c>
      <c r="T16" s="7" t="s">
        <v>1556</v>
      </c>
      <c r="U16" s="150">
        <f t="shared" si="0"/>
        <v>2.85</v>
      </c>
      <c r="V16" s="29" t="s">
        <v>1557</v>
      </c>
      <c r="W16" s="29">
        <v>2</v>
      </c>
      <c r="X16" s="162" t="s">
        <v>11</v>
      </c>
      <c r="Y16" s="152" t="s">
        <v>1558</v>
      </c>
      <c r="Z16" s="123" t="s">
        <v>1559</v>
      </c>
      <c r="AA16" s="123" t="s">
        <v>1560</v>
      </c>
      <c r="AB16" s="7" t="s">
        <v>1561</v>
      </c>
      <c r="AC16" s="7" t="s">
        <v>1562</v>
      </c>
      <c r="AD16" s="7" t="s">
        <v>1563</v>
      </c>
      <c r="AE16" s="7" t="s">
        <v>1564</v>
      </c>
      <c r="AF16" s="7" t="s">
        <v>1565</v>
      </c>
      <c r="AG16" s="123" t="s">
        <v>1566</v>
      </c>
      <c r="AH16" s="7" t="s">
        <v>1567</v>
      </c>
    </row>
    <row r="17" spans="1:34" ht="100.9">
      <c r="A17" s="7">
        <v>8</v>
      </c>
      <c r="B17" s="7" t="s">
        <v>1568</v>
      </c>
      <c r="C17" s="7" t="s">
        <v>1569</v>
      </c>
      <c r="D17" s="7" t="s">
        <v>1541</v>
      </c>
      <c r="E17" s="7" t="s">
        <v>1570</v>
      </c>
      <c r="F17" s="7" t="s">
        <v>1571</v>
      </c>
      <c r="G17" s="7" t="s">
        <v>1572</v>
      </c>
      <c r="H17" s="7" t="s">
        <v>1573</v>
      </c>
      <c r="I17" s="17" t="s">
        <v>1574</v>
      </c>
      <c r="J17" s="7" t="s">
        <v>1575</v>
      </c>
      <c r="K17" s="123"/>
      <c r="L17" s="7" t="s">
        <v>1576</v>
      </c>
      <c r="M17" s="7" t="s">
        <v>1577</v>
      </c>
      <c r="N17" s="7" t="s">
        <v>1578</v>
      </c>
      <c r="O17" s="7" t="s">
        <v>1579</v>
      </c>
      <c r="P17" s="7" t="s">
        <v>1580</v>
      </c>
      <c r="Q17" s="7" t="s">
        <v>1581</v>
      </c>
      <c r="R17" s="7" t="s">
        <v>1582</v>
      </c>
      <c r="S17" s="7" t="s">
        <v>1583</v>
      </c>
      <c r="T17" s="7" t="s">
        <v>1584</v>
      </c>
      <c r="U17" s="150">
        <f t="shared" si="0"/>
        <v>2.8000000000000003</v>
      </c>
      <c r="V17" s="7" t="s">
        <v>1585</v>
      </c>
      <c r="W17" s="7">
        <v>4</v>
      </c>
      <c r="X17" s="7" t="s">
        <v>11</v>
      </c>
      <c r="Y17" s="152" t="s">
        <v>1586</v>
      </c>
      <c r="Z17" s="123" t="s">
        <v>1587</v>
      </c>
      <c r="AA17" s="123" t="s">
        <v>1588</v>
      </c>
      <c r="AB17" s="7" t="s">
        <v>1589</v>
      </c>
      <c r="AC17" s="7" t="s">
        <v>1590</v>
      </c>
      <c r="AD17" s="7" t="s">
        <v>1591</v>
      </c>
      <c r="AE17" s="7" t="s">
        <v>1592</v>
      </c>
      <c r="AF17" s="7" t="s">
        <v>1565</v>
      </c>
      <c r="AG17" s="123"/>
      <c r="AH17" s="7" t="s">
        <v>1593</v>
      </c>
    </row>
    <row r="18" spans="1:34" ht="129.6">
      <c r="A18" s="7">
        <v>9</v>
      </c>
      <c r="B18" s="7" t="s">
        <v>1594</v>
      </c>
      <c r="C18" s="7" t="s">
        <v>1595</v>
      </c>
      <c r="D18" s="7" t="s">
        <v>1458</v>
      </c>
      <c r="E18" s="7" t="s">
        <v>1596</v>
      </c>
      <c r="F18" s="7" t="s">
        <v>1597</v>
      </c>
      <c r="G18" s="7" t="s">
        <v>1598</v>
      </c>
      <c r="H18" s="7" t="s">
        <v>1599</v>
      </c>
      <c r="I18" s="7" t="s">
        <v>1600</v>
      </c>
      <c r="J18" s="7" t="s">
        <v>1601</v>
      </c>
      <c r="K18" s="123" t="s">
        <v>1602</v>
      </c>
      <c r="L18" s="7" t="s">
        <v>1603</v>
      </c>
      <c r="M18" s="7" t="s">
        <v>1604</v>
      </c>
      <c r="N18" s="7" t="s">
        <v>1605</v>
      </c>
      <c r="O18" s="7" t="s">
        <v>1606</v>
      </c>
      <c r="P18" s="7" t="s">
        <v>1607</v>
      </c>
      <c r="Q18" s="7" t="s">
        <v>1608</v>
      </c>
      <c r="R18" s="7" t="s">
        <v>1609</v>
      </c>
      <c r="S18" s="7" t="s">
        <v>1610</v>
      </c>
      <c r="T18" s="7" t="s">
        <v>1611</v>
      </c>
      <c r="U18" s="150">
        <f t="shared" si="0"/>
        <v>2.2000000000000002</v>
      </c>
      <c r="V18" s="7" t="s">
        <v>1612</v>
      </c>
      <c r="W18" s="7">
        <v>4</v>
      </c>
      <c r="X18" s="7" t="s">
        <v>11</v>
      </c>
      <c r="Y18" s="152" t="s">
        <v>1613</v>
      </c>
      <c r="Z18" s="123" t="s">
        <v>1614</v>
      </c>
      <c r="AA18" s="173" t="s">
        <v>1615</v>
      </c>
      <c r="AB18" s="7" t="s">
        <v>1616</v>
      </c>
      <c r="AC18" s="7" t="s">
        <v>1617</v>
      </c>
      <c r="AD18" s="7" t="s">
        <v>1618</v>
      </c>
      <c r="AE18" s="7" t="s">
        <v>1619</v>
      </c>
      <c r="AF18" s="7" t="s">
        <v>1620</v>
      </c>
      <c r="AG18" s="123" t="s">
        <v>1621</v>
      </c>
      <c r="AH18" s="7"/>
    </row>
    <row r="19" spans="1:34" ht="158.44999999999999">
      <c r="A19" s="7">
        <v>10</v>
      </c>
      <c r="B19" s="7" t="s">
        <v>1622</v>
      </c>
      <c r="C19" s="7" t="s">
        <v>1623</v>
      </c>
      <c r="D19" s="7" t="s">
        <v>1342</v>
      </c>
      <c r="E19" s="7" t="s">
        <v>1624</v>
      </c>
      <c r="F19" s="7" t="s">
        <v>1625</v>
      </c>
      <c r="G19" s="7" t="s">
        <v>1626</v>
      </c>
      <c r="H19" s="7" t="s">
        <v>1627</v>
      </c>
      <c r="I19" s="7" t="s">
        <v>1628</v>
      </c>
      <c r="J19" s="7" t="s">
        <v>1629</v>
      </c>
      <c r="K19" s="123" t="s">
        <v>1630</v>
      </c>
      <c r="L19" s="7" t="s">
        <v>1631</v>
      </c>
      <c r="M19" s="7" t="s">
        <v>1632</v>
      </c>
      <c r="N19" s="7" t="s">
        <v>1633</v>
      </c>
      <c r="O19" s="7" t="s">
        <v>1634</v>
      </c>
      <c r="P19" s="7"/>
      <c r="Q19" s="7" t="s">
        <v>1635</v>
      </c>
      <c r="R19" s="7" t="s">
        <v>1636</v>
      </c>
      <c r="S19" s="7" t="s">
        <v>1637</v>
      </c>
      <c r="T19" s="7" t="s">
        <v>1638</v>
      </c>
      <c r="U19" s="150">
        <f t="shared" si="0"/>
        <v>3.45</v>
      </c>
      <c r="V19" s="7" t="s">
        <v>1639</v>
      </c>
      <c r="W19" s="7">
        <v>3</v>
      </c>
      <c r="X19" s="7" t="s">
        <v>11</v>
      </c>
      <c r="Y19" s="7" t="s">
        <v>1640</v>
      </c>
      <c r="Z19" s="123" t="s">
        <v>1641</v>
      </c>
      <c r="AA19" s="123" t="s">
        <v>1642</v>
      </c>
      <c r="AB19" s="7" t="s">
        <v>1643</v>
      </c>
      <c r="AC19" s="7" t="s">
        <v>1644</v>
      </c>
      <c r="AD19" s="7" t="s">
        <v>1645</v>
      </c>
      <c r="AE19" s="7" t="s">
        <v>1646</v>
      </c>
      <c r="AF19" s="7" t="s">
        <v>1424</v>
      </c>
      <c r="AG19" s="123" t="s">
        <v>1647</v>
      </c>
      <c r="AH19" s="7" t="s">
        <v>1648</v>
      </c>
    </row>
    <row r="20" spans="1:34" ht="18">
      <c r="C20" s="171"/>
      <c r="D20" s="171"/>
      <c r="E20" s="171"/>
      <c r="F20"/>
      <c r="G20"/>
      <c r="H20" s="171"/>
      <c r="I20"/>
      <c r="J20"/>
      <c r="K20"/>
      <c r="L20" s="171"/>
      <c r="M20"/>
      <c r="N20" s="171"/>
      <c r="O20"/>
      <c r="P20" s="171"/>
      <c r="Q20" s="195"/>
      <c r="R20" s="171"/>
      <c r="S20" s="171"/>
      <c r="T20" s="171"/>
      <c r="U20" s="171"/>
      <c r="V20" s="171"/>
      <c r="W20" s="171"/>
      <c r="X20" s="171"/>
      <c r="Y20" s="171"/>
      <c r="AB20"/>
      <c r="AC20"/>
      <c r="AD20"/>
      <c r="AE20"/>
      <c r="AF20" s="171"/>
      <c r="AH20" s="171"/>
    </row>
  </sheetData>
  <autoFilter ref="A8:AG19" xr:uid="{731175EF-B475-4D14-BBC8-6F5D9EFBD7F0}">
    <sortState xmlns:xlrd2="http://schemas.microsoft.com/office/spreadsheetml/2017/richdata2" ref="A9:AG19">
      <sortCondition ref="X8:X19"/>
    </sortState>
  </autoFilter>
  <phoneticPr fontId="2"/>
  <conditionalFormatting sqref="A9:Y19">
    <cfRule type="expression" dxfId="5" priority="6" stopIfTrue="1">
      <formula>$X9="-"</formula>
    </cfRule>
  </conditionalFormatting>
  <conditionalFormatting sqref="D9:D19">
    <cfRule type="containsText" dxfId="4" priority="3" stopIfTrue="1" operator="containsText" text="SCM">
      <formula>NOT(ISERROR(SEARCH("SCM",D9)))</formula>
    </cfRule>
  </conditionalFormatting>
  <conditionalFormatting sqref="Q9:T19">
    <cfRule type="beginsWith" dxfId="3" priority="4" stopIfTrue="1" operator="beginsWith" text="★★★★★">
      <formula>LEFT(Q9,LEN("★★★★★"))="★★★★★"</formula>
    </cfRule>
    <cfRule type="beginsWith" dxfId="2" priority="5" stopIfTrue="1" operator="beginsWith" text="★★★★☆">
      <formula>LEFT(Q9,LEN("★★★★☆"))="★★★★☆"</formula>
    </cfRule>
  </conditionalFormatting>
  <conditionalFormatting sqref="U9:U19">
    <cfRule type="cellIs" dxfId="1" priority="1" stopIfTrue="1" operator="greaterThan">
      <formula>4.5</formula>
    </cfRule>
    <cfRule type="cellIs" dxfId="0" priority="2" stopIfTrue="1" operator="greaterThan">
      <formula>4</formula>
    </cfRule>
  </conditionalFormatting>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DE6B0-B910-4BC9-958A-FA2B4A259213}">
  <sheetPr>
    <tabColor theme="9" tint="0.79998168889431442"/>
  </sheetPr>
  <dimension ref="A1:C24"/>
  <sheetViews>
    <sheetView showGridLines="0" workbookViewId="0"/>
  </sheetViews>
  <sheetFormatPr defaultRowHeight="18"/>
  <cols>
    <col min="1" max="1" width="13.25" customWidth="1"/>
    <col min="2" max="2" width="70" bestFit="1" customWidth="1"/>
    <col min="3" max="3" width="74.75" bestFit="1" customWidth="1"/>
  </cols>
  <sheetData>
    <row r="1" spans="1:3">
      <c r="A1" s="24" t="s">
        <v>1649</v>
      </c>
    </row>
    <row r="2" spans="1:3">
      <c r="A2" s="20" t="s">
        <v>1650</v>
      </c>
      <c r="B2" s="20" t="s">
        <v>1651</v>
      </c>
      <c r="C2" s="20" t="s">
        <v>1652</v>
      </c>
    </row>
    <row r="3" spans="1:3">
      <c r="A3" s="25">
        <v>45658</v>
      </c>
      <c r="B3" s="21" t="s">
        <v>1653</v>
      </c>
      <c r="C3" s="22" t="s">
        <v>1654</v>
      </c>
    </row>
    <row r="4" spans="1:3">
      <c r="A4" s="25">
        <v>45689</v>
      </c>
      <c r="B4" s="21" t="s">
        <v>1655</v>
      </c>
      <c r="C4" s="22" t="s">
        <v>1656</v>
      </c>
    </row>
    <row r="5" spans="1:3">
      <c r="A5" s="25">
        <v>45717</v>
      </c>
      <c r="B5" s="21" t="s">
        <v>1657</v>
      </c>
      <c r="C5" s="22" t="s">
        <v>1658</v>
      </c>
    </row>
    <row r="6" spans="1:3">
      <c r="A6" s="25">
        <v>45748</v>
      </c>
      <c r="B6" s="21" t="s">
        <v>1659</v>
      </c>
      <c r="C6" s="22" t="s">
        <v>1660</v>
      </c>
    </row>
    <row r="7" spans="1:3">
      <c r="A7" s="25">
        <v>45748</v>
      </c>
      <c r="B7" s="21" t="s">
        <v>1661</v>
      </c>
      <c r="C7" s="22" t="s">
        <v>1662</v>
      </c>
    </row>
    <row r="8" spans="1:3">
      <c r="A8" s="25">
        <v>45778</v>
      </c>
      <c r="B8" s="21" t="s">
        <v>1663</v>
      </c>
      <c r="C8" s="22" t="s">
        <v>1664</v>
      </c>
    </row>
    <row r="9" spans="1:3">
      <c r="A9" s="25">
        <v>45839</v>
      </c>
      <c r="B9" s="21" t="s">
        <v>1665</v>
      </c>
      <c r="C9" s="22" t="s">
        <v>1666</v>
      </c>
    </row>
    <row r="10" spans="1:3">
      <c r="A10" s="25">
        <v>45901</v>
      </c>
      <c r="B10" s="21" t="s">
        <v>1667</v>
      </c>
      <c r="C10" s="22" t="s">
        <v>1668</v>
      </c>
    </row>
    <row r="11" spans="1:3">
      <c r="A11" s="25">
        <v>45962</v>
      </c>
      <c r="B11" s="21" t="s">
        <v>1669</v>
      </c>
      <c r="C11" s="22" t="s">
        <v>1670</v>
      </c>
    </row>
    <row r="12" spans="1:3">
      <c r="A12" s="25">
        <v>46023</v>
      </c>
      <c r="B12" s="21" t="s">
        <v>1671</v>
      </c>
      <c r="C12" s="22" t="s">
        <v>1672</v>
      </c>
    </row>
    <row r="13" spans="1:3">
      <c r="A13" s="25">
        <v>46054</v>
      </c>
      <c r="B13" s="21" t="s">
        <v>1673</v>
      </c>
      <c r="C13" s="22" t="s">
        <v>1674</v>
      </c>
    </row>
    <row r="15" spans="1:3">
      <c r="A15" s="24" t="s">
        <v>1675</v>
      </c>
    </row>
    <row r="16" spans="1:3">
      <c r="A16" s="20" t="s">
        <v>1676</v>
      </c>
      <c r="B16" s="20" t="s">
        <v>1677</v>
      </c>
      <c r="C16" s="20" t="s">
        <v>1650</v>
      </c>
    </row>
    <row r="17" spans="1:3" ht="24">
      <c r="A17" s="21" t="s">
        <v>1678</v>
      </c>
      <c r="B17" s="22" t="s">
        <v>1679</v>
      </c>
      <c r="C17" s="25">
        <v>45809</v>
      </c>
    </row>
    <row r="18" spans="1:3" ht="24">
      <c r="A18" s="21" t="s">
        <v>405</v>
      </c>
      <c r="B18" s="22" t="s">
        <v>1680</v>
      </c>
      <c r="C18" s="25">
        <v>45748</v>
      </c>
    </row>
    <row r="19" spans="1:3" ht="24">
      <c r="A19" s="21" t="s">
        <v>1681</v>
      </c>
      <c r="B19" s="22" t="s">
        <v>1682</v>
      </c>
      <c r="C19" s="25">
        <v>45778</v>
      </c>
    </row>
    <row r="20" spans="1:3">
      <c r="A20" s="21" t="s">
        <v>1683</v>
      </c>
      <c r="B20" s="22" t="s">
        <v>1684</v>
      </c>
      <c r="C20" s="25">
        <v>45839</v>
      </c>
    </row>
    <row r="21" spans="1:3">
      <c r="A21" s="21" t="s">
        <v>1685</v>
      </c>
      <c r="B21" s="22" t="s">
        <v>1686</v>
      </c>
      <c r="C21" s="25">
        <v>45901</v>
      </c>
    </row>
    <row r="22" spans="1:3">
      <c r="A22" s="21" t="s">
        <v>1687</v>
      </c>
      <c r="B22" s="22" t="s">
        <v>1688</v>
      </c>
      <c r="C22" s="25">
        <v>45717</v>
      </c>
    </row>
    <row r="23" spans="1:3" ht="24">
      <c r="A23" s="21" t="s">
        <v>1689</v>
      </c>
      <c r="B23" s="22" t="s">
        <v>1690</v>
      </c>
      <c r="C23" s="25">
        <v>45748</v>
      </c>
    </row>
    <row r="24" spans="1:3" ht="24">
      <c r="A24" s="21" t="s">
        <v>422</v>
      </c>
      <c r="B24" s="22" t="s">
        <v>1691</v>
      </c>
      <c r="C24" s="25">
        <v>45778</v>
      </c>
    </row>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A4225-4C95-45FB-BDF0-B39B8DDA015E}">
  <sheetPr>
    <tabColor theme="9" tint="0.79998168889431442"/>
  </sheetPr>
  <dimension ref="A1:G10"/>
  <sheetViews>
    <sheetView showGridLines="0" workbookViewId="0">
      <selection activeCell="A8" sqref="A8"/>
    </sheetView>
  </sheetViews>
  <sheetFormatPr defaultColWidth="8.625" defaultRowHeight="18"/>
  <cols>
    <col min="1" max="1" width="22.625" style="19" customWidth="1"/>
    <col min="2" max="2" width="5.125" style="19" bestFit="1" customWidth="1"/>
    <col min="3" max="7" width="25.625" style="19" customWidth="1"/>
    <col min="8" max="16384" width="8.625" style="19"/>
  </cols>
  <sheetData>
    <row r="1" spans="1:7">
      <c r="A1" s="40" t="s">
        <v>1692</v>
      </c>
    </row>
    <row r="2" spans="1:7">
      <c r="A2" s="83" t="s">
        <v>1693</v>
      </c>
      <c r="B2" s="82" t="s">
        <v>1694</v>
      </c>
      <c r="C2" s="83" t="s">
        <v>1695</v>
      </c>
      <c r="D2" s="83" t="s">
        <v>1696</v>
      </c>
      <c r="E2" s="83" t="s">
        <v>1697</v>
      </c>
      <c r="F2" s="83" t="s">
        <v>1698</v>
      </c>
      <c r="G2" s="83" t="s">
        <v>1699</v>
      </c>
    </row>
    <row r="3" spans="1:7" ht="54">
      <c r="A3" s="180" t="s">
        <v>1700</v>
      </c>
      <c r="B3" s="181">
        <v>0.3</v>
      </c>
      <c r="C3" s="180" t="s">
        <v>1701</v>
      </c>
      <c r="D3" s="180" t="s">
        <v>1702</v>
      </c>
      <c r="E3" s="180" t="s">
        <v>1703</v>
      </c>
      <c r="F3" s="180" t="s">
        <v>1704</v>
      </c>
      <c r="G3" s="180" t="s">
        <v>1705</v>
      </c>
    </row>
    <row r="4" spans="1:7" ht="36">
      <c r="A4" s="182" t="s">
        <v>1706</v>
      </c>
      <c r="B4" s="181">
        <v>0.25</v>
      </c>
      <c r="C4" s="78" t="s">
        <v>1707</v>
      </c>
      <c r="D4" s="78" t="s">
        <v>1708</v>
      </c>
      <c r="E4" s="78" t="s">
        <v>1709</v>
      </c>
      <c r="F4" s="78" t="s">
        <v>1710</v>
      </c>
      <c r="G4" s="78" t="s">
        <v>1711</v>
      </c>
    </row>
    <row r="5" spans="1:7" ht="90">
      <c r="A5" s="180" t="s">
        <v>1712</v>
      </c>
      <c r="B5" s="181">
        <v>0.25</v>
      </c>
      <c r="C5" s="78" t="s">
        <v>1713</v>
      </c>
      <c r="D5" s="78" t="s">
        <v>1714</v>
      </c>
      <c r="E5" s="78" t="s">
        <v>1715</v>
      </c>
      <c r="F5" s="78" t="s">
        <v>1716</v>
      </c>
      <c r="G5" s="78" t="s">
        <v>1717</v>
      </c>
    </row>
    <row r="6" spans="1:7" ht="72">
      <c r="A6" s="180" t="s">
        <v>1718</v>
      </c>
      <c r="B6" s="181">
        <v>0.2</v>
      </c>
      <c r="C6" s="78" t="s">
        <v>1719</v>
      </c>
      <c r="D6" s="78" t="s">
        <v>1720</v>
      </c>
      <c r="E6" s="78" t="s">
        <v>1721</v>
      </c>
      <c r="F6" s="78" t="s">
        <v>1722</v>
      </c>
      <c r="G6" s="78" t="s">
        <v>1723</v>
      </c>
    </row>
    <row r="8" spans="1:7">
      <c r="A8" s="19" t="s">
        <v>1724</v>
      </c>
    </row>
    <row r="9" spans="1:7">
      <c r="A9" s="19" t="s">
        <v>1725</v>
      </c>
    </row>
    <row r="10" spans="1:7">
      <c r="A10" s="19" t="s">
        <v>1726</v>
      </c>
    </row>
  </sheetData>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954AA-B9B2-47DE-A201-50731D6C6AC8}">
  <sheetPr>
    <tabColor theme="9" tint="0.79998168889431442"/>
  </sheetPr>
  <dimension ref="A1:E61"/>
  <sheetViews>
    <sheetView showGridLines="0" workbookViewId="0">
      <selection activeCell="C8" sqref="C8"/>
    </sheetView>
  </sheetViews>
  <sheetFormatPr defaultRowHeight="18"/>
  <cols>
    <col min="1" max="1" width="6.625" customWidth="1"/>
    <col min="2" max="2" width="31.625" bestFit="1" customWidth="1"/>
    <col min="3" max="3" width="17.25" bestFit="1" customWidth="1"/>
    <col min="4" max="4" width="60" bestFit="1" customWidth="1"/>
    <col min="5" max="5" width="10.25" bestFit="1" customWidth="1"/>
  </cols>
  <sheetData>
    <row r="1" spans="1:5">
      <c r="A1" s="158" t="s">
        <v>1727</v>
      </c>
    </row>
    <row r="2" spans="1:5">
      <c r="A2" s="204" t="s">
        <v>1728</v>
      </c>
      <c r="B2" s="204" t="s">
        <v>1729</v>
      </c>
      <c r="C2" s="204" t="s">
        <v>1730</v>
      </c>
      <c r="D2" s="204" t="s">
        <v>756</v>
      </c>
      <c r="E2" s="164" t="s">
        <v>1309</v>
      </c>
    </row>
    <row r="3" spans="1:5">
      <c r="A3" s="189">
        <v>0</v>
      </c>
      <c r="B3" s="189" t="s">
        <v>1731</v>
      </c>
      <c r="C3" s="165" t="s">
        <v>1732</v>
      </c>
      <c r="D3" s="165" t="s">
        <v>1733</v>
      </c>
      <c r="E3" s="166" t="s">
        <v>11</v>
      </c>
    </row>
    <row r="4" spans="1:5">
      <c r="A4" s="189">
        <v>1</v>
      </c>
      <c r="B4" s="165" t="s">
        <v>1734</v>
      </c>
      <c r="C4" s="189" t="s">
        <v>1735</v>
      </c>
      <c r="D4" s="165" t="s">
        <v>1736</v>
      </c>
      <c r="E4" s="166" t="s">
        <v>1737</v>
      </c>
    </row>
    <row r="5" spans="1:5">
      <c r="A5" s="189">
        <v>1</v>
      </c>
      <c r="B5" s="165" t="s">
        <v>1738</v>
      </c>
      <c r="C5" s="189" t="s">
        <v>1739</v>
      </c>
      <c r="D5" s="165" t="s">
        <v>1740</v>
      </c>
      <c r="E5" s="166" t="s">
        <v>1737</v>
      </c>
    </row>
    <row r="6" spans="1:5">
      <c r="A6" s="189">
        <v>2</v>
      </c>
      <c r="B6" s="165" t="s">
        <v>1741</v>
      </c>
      <c r="C6" s="189" t="s">
        <v>1742</v>
      </c>
      <c r="D6" s="165" t="s">
        <v>1743</v>
      </c>
      <c r="E6" s="166" t="s">
        <v>1737</v>
      </c>
    </row>
    <row r="7" spans="1:5">
      <c r="A7" s="189">
        <v>2</v>
      </c>
      <c r="B7" s="165" t="s">
        <v>1744</v>
      </c>
      <c r="C7" s="189" t="s">
        <v>1745</v>
      </c>
      <c r="D7" s="165" t="s">
        <v>1746</v>
      </c>
      <c r="E7" s="166" t="s">
        <v>1737</v>
      </c>
    </row>
    <row r="8" spans="1:5">
      <c r="A8" s="206">
        <v>3</v>
      </c>
      <c r="B8" s="160" t="s">
        <v>1747</v>
      </c>
      <c r="C8" s="206" t="s">
        <v>1748</v>
      </c>
      <c r="D8" s="160" t="s">
        <v>1749</v>
      </c>
      <c r="E8" s="105" t="s">
        <v>1750</v>
      </c>
    </row>
    <row r="9" spans="1:5">
      <c r="A9" s="206">
        <v>3</v>
      </c>
      <c r="B9" s="160" t="s">
        <v>1751</v>
      </c>
      <c r="C9" s="206" t="s">
        <v>1752</v>
      </c>
      <c r="D9" s="160" t="s">
        <v>1753</v>
      </c>
      <c r="E9" s="105" t="s">
        <v>1750</v>
      </c>
    </row>
    <row r="10" spans="1:5">
      <c r="A10" s="205" t="s">
        <v>11</v>
      </c>
      <c r="B10" s="190" t="s">
        <v>1754</v>
      </c>
      <c r="C10" s="205" t="s">
        <v>1755</v>
      </c>
      <c r="D10" s="190" t="s">
        <v>1756</v>
      </c>
      <c r="E10" s="142" t="s">
        <v>1737</v>
      </c>
    </row>
    <row r="11" spans="1:5">
      <c r="A11" s="205" t="s">
        <v>11</v>
      </c>
      <c r="B11" s="190" t="s">
        <v>1757</v>
      </c>
      <c r="C11" s="205" t="s">
        <v>1758</v>
      </c>
      <c r="D11" s="190" t="s">
        <v>1759</v>
      </c>
      <c r="E11" s="142" t="s">
        <v>1760</v>
      </c>
    </row>
    <row r="12" spans="1:5">
      <c r="A12" s="205" t="s">
        <v>11</v>
      </c>
      <c r="B12" s="190" t="s">
        <v>1761</v>
      </c>
      <c r="C12" s="205" t="s">
        <v>1762</v>
      </c>
      <c r="D12" s="190" t="s">
        <v>1763</v>
      </c>
      <c r="E12" s="142" t="s">
        <v>1764</v>
      </c>
    </row>
    <row r="13" spans="1:5">
      <c r="A13" s="205" t="s">
        <v>11</v>
      </c>
      <c r="B13" s="190" t="s">
        <v>1765</v>
      </c>
      <c r="C13" s="205" t="s">
        <v>1766</v>
      </c>
      <c r="D13" s="190" t="s">
        <v>1767</v>
      </c>
      <c r="E13" s="142" t="s">
        <v>1760</v>
      </c>
    </row>
    <row r="14" spans="1:5">
      <c r="A14" s="205" t="s">
        <v>11</v>
      </c>
      <c r="B14" s="190" t="s">
        <v>1768</v>
      </c>
      <c r="C14" s="205" t="s">
        <v>1769</v>
      </c>
      <c r="D14" s="190" t="s">
        <v>1770</v>
      </c>
      <c r="E14" s="142" t="s">
        <v>1750</v>
      </c>
    </row>
    <row r="15" spans="1:5">
      <c r="A15" s="207"/>
      <c r="B15" s="184"/>
      <c r="C15" s="207"/>
      <c r="D15" s="183"/>
    </row>
    <row r="16" spans="1:5">
      <c r="B16" s="192" t="s">
        <v>1771</v>
      </c>
      <c r="C16" s="208"/>
      <c r="D16" s="186" t="s">
        <v>1772</v>
      </c>
    </row>
    <row r="17" spans="2:4">
      <c r="C17" s="105"/>
      <c r="D17" s="191" t="s">
        <v>1773</v>
      </c>
    </row>
    <row r="18" spans="2:4">
      <c r="C18" s="142"/>
      <c r="D18" s="191" t="s">
        <v>1774</v>
      </c>
    </row>
    <row r="20" spans="2:4">
      <c r="B20" s="185" t="s">
        <v>1775</v>
      </c>
    </row>
    <row r="21" spans="2:4">
      <c r="B21" s="187" t="s">
        <v>1776</v>
      </c>
      <c r="C21" s="187" t="s">
        <v>1777</v>
      </c>
    </row>
    <row r="22" spans="2:4">
      <c r="B22" s="188" t="s">
        <v>1778</v>
      </c>
      <c r="C22" s="148" t="s">
        <v>1779</v>
      </c>
    </row>
    <row r="23" spans="2:4">
      <c r="B23" s="188" t="s">
        <v>1780</v>
      </c>
      <c r="C23" s="148" t="s">
        <v>1781</v>
      </c>
    </row>
    <row r="24" spans="2:4">
      <c r="B24" s="188" t="s">
        <v>1782</v>
      </c>
      <c r="C24" s="148" t="s">
        <v>1783</v>
      </c>
    </row>
    <row r="25" spans="2:4">
      <c r="B25" s="188" t="s">
        <v>1784</v>
      </c>
      <c r="C25" s="148" t="s">
        <v>1785</v>
      </c>
    </row>
    <row r="26" spans="2:4">
      <c r="B26" s="188" t="s">
        <v>1786</v>
      </c>
      <c r="C26" s="148" t="s">
        <v>1787</v>
      </c>
    </row>
    <row r="27" spans="2:4">
      <c r="B27" s="188" t="s">
        <v>1788</v>
      </c>
      <c r="C27" s="148" t="s">
        <v>1789</v>
      </c>
    </row>
    <row r="28" spans="2:4">
      <c r="B28" s="188" t="s">
        <v>1790</v>
      </c>
      <c r="C28" s="148" t="s">
        <v>1791</v>
      </c>
    </row>
    <row r="29" spans="2:4">
      <c r="B29" s="188" t="s">
        <v>1792</v>
      </c>
      <c r="C29" s="148" t="s">
        <v>1793</v>
      </c>
    </row>
    <row r="30" spans="2:4">
      <c r="B30" s="188" t="s">
        <v>1794</v>
      </c>
      <c r="C30" s="148" t="s">
        <v>1795</v>
      </c>
    </row>
    <row r="31" spans="2:4">
      <c r="B31" s="188" t="s">
        <v>1796</v>
      </c>
      <c r="C31" s="148" t="s">
        <v>1797</v>
      </c>
    </row>
    <row r="32" spans="2:4">
      <c r="B32" s="188" t="s">
        <v>1798</v>
      </c>
      <c r="C32" s="148" t="s">
        <v>1799</v>
      </c>
    </row>
    <row r="33" spans="2:3">
      <c r="B33" s="188" t="s">
        <v>1800</v>
      </c>
      <c r="C33" s="148" t="s">
        <v>1801</v>
      </c>
    </row>
    <row r="34" spans="2:3">
      <c r="B34" s="188" t="s">
        <v>1802</v>
      </c>
      <c r="C34" s="148" t="s">
        <v>1803</v>
      </c>
    </row>
    <row r="35" spans="2:3">
      <c r="B35" s="188" t="s">
        <v>1804</v>
      </c>
      <c r="C35" s="148" t="s">
        <v>1805</v>
      </c>
    </row>
    <row r="36" spans="2:3">
      <c r="B36" s="188" t="s">
        <v>1806</v>
      </c>
      <c r="C36" s="148" t="s">
        <v>1807</v>
      </c>
    </row>
    <row r="37" spans="2:3">
      <c r="B37" s="188" t="s">
        <v>1808</v>
      </c>
      <c r="C37" s="148" t="s">
        <v>1809</v>
      </c>
    </row>
    <row r="38" spans="2:3">
      <c r="B38" s="188" t="s">
        <v>1810</v>
      </c>
      <c r="C38" s="148" t="s">
        <v>1811</v>
      </c>
    </row>
    <row r="39" spans="2:3">
      <c r="B39" s="188" t="s">
        <v>1812</v>
      </c>
      <c r="C39" s="148" t="s">
        <v>1813</v>
      </c>
    </row>
    <row r="40" spans="2:3">
      <c r="B40" s="188" t="s">
        <v>1814</v>
      </c>
      <c r="C40" s="148" t="s">
        <v>1815</v>
      </c>
    </row>
    <row r="41" spans="2:3">
      <c r="B41" s="188" t="s">
        <v>1816</v>
      </c>
      <c r="C41" s="148" t="s">
        <v>1817</v>
      </c>
    </row>
    <row r="42" spans="2:3">
      <c r="B42" s="188" t="s">
        <v>1818</v>
      </c>
      <c r="C42" s="148" t="s">
        <v>1819</v>
      </c>
    </row>
    <row r="43" spans="2:3">
      <c r="B43" s="188" t="s">
        <v>1820</v>
      </c>
      <c r="C43" s="148" t="s">
        <v>1821</v>
      </c>
    </row>
    <row r="44" spans="2:3">
      <c r="B44" s="188" t="s">
        <v>1822</v>
      </c>
      <c r="C44" s="148" t="s">
        <v>1823</v>
      </c>
    </row>
    <row r="45" spans="2:3">
      <c r="B45" s="188" t="s">
        <v>1824</v>
      </c>
      <c r="C45" s="148" t="s">
        <v>1825</v>
      </c>
    </row>
    <row r="46" spans="2:3">
      <c r="B46" s="188" t="s">
        <v>1826</v>
      </c>
      <c r="C46" s="148" t="s">
        <v>1827</v>
      </c>
    </row>
    <row r="47" spans="2:3">
      <c r="B47" s="188" t="s">
        <v>1828</v>
      </c>
      <c r="C47" s="148" t="s">
        <v>1829</v>
      </c>
    </row>
    <row r="48" spans="2:3">
      <c r="B48" s="188" t="s">
        <v>1830</v>
      </c>
      <c r="C48" s="148" t="s">
        <v>1831</v>
      </c>
    </row>
    <row r="49" spans="1:3">
      <c r="B49" s="188" t="s">
        <v>1832</v>
      </c>
      <c r="C49" s="148" t="s">
        <v>1833</v>
      </c>
    </row>
    <row r="50" spans="1:3">
      <c r="B50" s="188" t="s">
        <v>1834</v>
      </c>
      <c r="C50" s="148" t="s">
        <v>1835</v>
      </c>
    </row>
    <row r="51" spans="1:3">
      <c r="B51" s="188" t="s">
        <v>1836</v>
      </c>
      <c r="C51" s="148" t="s">
        <v>1837</v>
      </c>
    </row>
    <row r="52" spans="1:3">
      <c r="B52" s="188" t="s">
        <v>1838</v>
      </c>
      <c r="C52" s="148" t="s">
        <v>1839</v>
      </c>
    </row>
    <row r="53" spans="1:3">
      <c r="B53" s="188" t="s">
        <v>1840</v>
      </c>
      <c r="C53" s="148" t="s">
        <v>1841</v>
      </c>
    </row>
    <row r="61" spans="1:3">
      <c r="A61" s="159"/>
    </row>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8BAD-8A3F-4028-AC41-0587830161D7}">
  <sheetPr>
    <tabColor theme="9" tint="0.79998168889431442"/>
  </sheetPr>
  <dimension ref="A1:AS13"/>
  <sheetViews>
    <sheetView showGridLines="0" workbookViewId="0"/>
  </sheetViews>
  <sheetFormatPr defaultRowHeight="18"/>
  <cols>
    <col min="1" max="1" width="4.75" bestFit="1" customWidth="1"/>
    <col min="2" max="2" width="45.625" bestFit="1" customWidth="1"/>
    <col min="3" max="4" width="11.25" bestFit="1" customWidth="1"/>
    <col min="5" max="5" width="9" bestFit="1" customWidth="1"/>
    <col min="6" max="9" width="11.25" bestFit="1" customWidth="1"/>
    <col min="10" max="10" width="25.625" bestFit="1" customWidth="1"/>
    <col min="11" max="11" width="13.75" bestFit="1" customWidth="1"/>
    <col min="12" max="12" width="11.75" bestFit="1" customWidth="1"/>
    <col min="13" max="14" width="13.75" bestFit="1" customWidth="1"/>
    <col min="15" max="19" width="11.125" bestFit="1" customWidth="1"/>
    <col min="20" max="22" width="11.25" bestFit="1" customWidth="1"/>
    <col min="23" max="23" width="13.25" bestFit="1" customWidth="1"/>
    <col min="24" max="24" width="11.125" bestFit="1" customWidth="1"/>
    <col min="25" max="25" width="19.125" bestFit="1" customWidth="1"/>
    <col min="26" max="27" width="13.125" bestFit="1" customWidth="1"/>
    <col min="28" max="28" width="13.25" bestFit="1" customWidth="1"/>
    <col min="29" max="29" width="11.25" bestFit="1" customWidth="1"/>
    <col min="30" max="31" width="13.25" bestFit="1" customWidth="1"/>
    <col min="32" max="32" width="15.25" bestFit="1" customWidth="1"/>
    <col min="33" max="33" width="11.25" bestFit="1" customWidth="1"/>
    <col min="34" max="34" width="13.25" bestFit="1" customWidth="1"/>
    <col min="35" max="35" width="15.25" bestFit="1" customWidth="1"/>
    <col min="36" max="36" width="13.25" bestFit="1" customWidth="1"/>
    <col min="37" max="37" width="11.25" bestFit="1" customWidth="1"/>
    <col min="38" max="38" width="13.25" bestFit="1" customWidth="1"/>
    <col min="39" max="41" width="11.25" bestFit="1" customWidth="1"/>
    <col min="42" max="42" width="19.125" bestFit="1" customWidth="1"/>
  </cols>
  <sheetData>
    <row r="1" spans="1:45">
      <c r="A1" s="24" t="s">
        <v>1842</v>
      </c>
    </row>
    <row r="2" spans="1:45">
      <c r="A2" s="105" t="s">
        <v>1843</v>
      </c>
      <c r="B2" s="163" t="s">
        <v>1844</v>
      </c>
      <c r="C2" s="105" t="s">
        <v>1845</v>
      </c>
      <c r="D2" s="105" t="s">
        <v>1846</v>
      </c>
      <c r="E2" s="105" t="s">
        <v>1847</v>
      </c>
      <c r="F2" s="105" t="s">
        <v>1848</v>
      </c>
      <c r="G2" s="105" t="s">
        <v>1849</v>
      </c>
      <c r="H2" s="105" t="s">
        <v>1850</v>
      </c>
      <c r="I2" s="105" t="s">
        <v>1851</v>
      </c>
      <c r="J2" s="105" t="s">
        <v>1852</v>
      </c>
      <c r="K2" s="105" t="s">
        <v>1853</v>
      </c>
      <c r="L2" s="105" t="s">
        <v>1854</v>
      </c>
      <c r="M2" s="105" t="s">
        <v>1855</v>
      </c>
      <c r="N2" s="105" t="s">
        <v>1856</v>
      </c>
      <c r="O2" s="105" t="s">
        <v>1857</v>
      </c>
      <c r="P2" s="105" t="s">
        <v>1858</v>
      </c>
      <c r="Q2" s="105" t="s">
        <v>1859</v>
      </c>
      <c r="R2" s="105" t="s">
        <v>1860</v>
      </c>
      <c r="S2" s="105" t="s">
        <v>1861</v>
      </c>
      <c r="T2" s="105" t="s">
        <v>1862</v>
      </c>
      <c r="U2" s="105" t="s">
        <v>1863</v>
      </c>
      <c r="V2" s="105" t="s">
        <v>1864</v>
      </c>
      <c r="W2" s="105" t="s">
        <v>1865</v>
      </c>
      <c r="X2" s="105" t="s">
        <v>1866</v>
      </c>
      <c r="Y2" s="105" t="s">
        <v>1867</v>
      </c>
      <c r="Z2" s="105" t="s">
        <v>1868</v>
      </c>
      <c r="AA2" s="105" t="s">
        <v>1869</v>
      </c>
      <c r="AB2" s="105" t="s">
        <v>1870</v>
      </c>
      <c r="AC2" s="105" t="s">
        <v>1871</v>
      </c>
      <c r="AD2" s="105" t="s">
        <v>1872</v>
      </c>
      <c r="AE2" s="105" t="s">
        <v>1873</v>
      </c>
      <c r="AF2" s="105" t="s">
        <v>1874</v>
      </c>
      <c r="AG2" s="105" t="s">
        <v>1875</v>
      </c>
      <c r="AH2" s="105" t="s">
        <v>1876</v>
      </c>
      <c r="AI2" s="105" t="s">
        <v>1877</v>
      </c>
      <c r="AJ2" s="105" t="s">
        <v>1878</v>
      </c>
      <c r="AK2" s="105" t="s">
        <v>1879</v>
      </c>
      <c r="AL2" s="105" t="s">
        <v>1880</v>
      </c>
      <c r="AM2" s="105" t="s">
        <v>1881</v>
      </c>
      <c r="AN2" s="105" t="s">
        <v>1882</v>
      </c>
      <c r="AO2" s="105" t="s">
        <v>1883</v>
      </c>
      <c r="AP2" s="105" t="s">
        <v>1884</v>
      </c>
      <c r="AQ2" s="179" t="s">
        <v>1885</v>
      </c>
      <c r="AR2" s="179" t="s">
        <v>1886</v>
      </c>
      <c r="AS2" s="179" t="s">
        <v>1887</v>
      </c>
    </row>
    <row r="3" spans="1:45">
      <c r="A3" s="105" t="s">
        <v>1888</v>
      </c>
      <c r="B3" s="163" t="s">
        <v>1889</v>
      </c>
      <c r="C3" s="105" t="s">
        <v>884</v>
      </c>
      <c r="D3" s="105"/>
      <c r="E3" s="105" t="s">
        <v>884</v>
      </c>
      <c r="F3" s="105"/>
      <c r="G3" s="105"/>
      <c r="H3" s="105"/>
      <c r="I3" s="105" t="s">
        <v>884</v>
      </c>
      <c r="J3" s="105" t="s">
        <v>884</v>
      </c>
      <c r="K3" s="105" t="s">
        <v>894</v>
      </c>
      <c r="L3" s="105" t="s">
        <v>894</v>
      </c>
      <c r="M3" s="105"/>
      <c r="N3" s="105" t="s">
        <v>884</v>
      </c>
      <c r="O3" s="105"/>
      <c r="P3" s="105"/>
      <c r="Q3" s="105"/>
      <c r="R3" s="105"/>
      <c r="S3" s="105"/>
      <c r="T3" s="105"/>
      <c r="U3" s="105"/>
      <c r="V3" s="105"/>
      <c r="W3" s="105"/>
      <c r="X3" s="105"/>
      <c r="Y3" s="105"/>
      <c r="Z3" s="105"/>
      <c r="AA3" s="105" t="s">
        <v>894</v>
      </c>
      <c r="AB3" s="105" t="s">
        <v>894</v>
      </c>
      <c r="AC3" s="105"/>
      <c r="AD3" s="105"/>
      <c r="AE3" s="105"/>
      <c r="AF3" s="105" t="s">
        <v>884</v>
      </c>
      <c r="AG3" s="105" t="s">
        <v>884</v>
      </c>
      <c r="AH3" s="105" t="s">
        <v>884</v>
      </c>
      <c r="AI3" s="105" t="s">
        <v>884</v>
      </c>
      <c r="AJ3" s="105"/>
      <c r="AK3" s="105"/>
      <c r="AL3" s="105"/>
      <c r="AM3" s="105"/>
      <c r="AN3" s="105"/>
      <c r="AO3" s="105"/>
      <c r="AP3" s="105"/>
      <c r="AQ3">
        <f>COUNTIF(C3:AP3,"◎")</f>
        <v>4</v>
      </c>
      <c r="AR3">
        <f>COUNTIF(C3:AP3,"○")</f>
        <v>9</v>
      </c>
      <c r="AS3">
        <f>AQ3+AR3</f>
        <v>13</v>
      </c>
    </row>
    <row r="4" spans="1:45" ht="16.899999999999999" customHeight="1">
      <c r="A4" s="105" t="s">
        <v>1890</v>
      </c>
      <c r="B4" s="163" t="s">
        <v>1891</v>
      </c>
      <c r="C4" s="105"/>
      <c r="D4" s="105" t="s">
        <v>894</v>
      </c>
      <c r="E4" s="105" t="s">
        <v>894</v>
      </c>
      <c r="F4" s="105"/>
      <c r="G4" s="105"/>
      <c r="H4" s="105"/>
      <c r="I4" s="105"/>
      <c r="J4" s="105"/>
      <c r="K4" s="105"/>
      <c r="L4" s="105"/>
      <c r="M4" s="105"/>
      <c r="N4" s="105"/>
      <c r="O4" s="105"/>
      <c r="P4" s="105"/>
      <c r="Q4" s="105"/>
      <c r="R4" s="105"/>
      <c r="S4" s="105"/>
      <c r="T4" s="105"/>
      <c r="U4" s="105"/>
      <c r="V4" s="105"/>
      <c r="W4" s="105"/>
      <c r="X4" s="105"/>
      <c r="Y4" s="105"/>
      <c r="Z4" s="105"/>
      <c r="AA4" s="105"/>
      <c r="AB4" s="105"/>
      <c r="AC4" s="105" t="s">
        <v>884</v>
      </c>
      <c r="AD4" s="105" t="s">
        <v>884</v>
      </c>
      <c r="AE4" s="105"/>
      <c r="AF4" s="105"/>
      <c r="AG4" s="105"/>
      <c r="AH4" s="105"/>
      <c r="AI4" s="105"/>
      <c r="AJ4" s="105"/>
      <c r="AK4" s="105"/>
      <c r="AL4" s="105" t="s">
        <v>884</v>
      </c>
      <c r="AM4" s="105"/>
      <c r="AN4" s="105"/>
      <c r="AO4" s="105"/>
      <c r="AP4" s="105"/>
      <c r="AQ4">
        <f>COUNTIF(C4:AP4,"◎")</f>
        <v>2</v>
      </c>
      <c r="AR4">
        <f>COUNTIF(C4:AP4,"○")</f>
        <v>3</v>
      </c>
      <c r="AS4">
        <f>AQ4+AR4</f>
        <v>5</v>
      </c>
    </row>
    <row r="5" spans="1:45">
      <c r="A5" s="105" t="s">
        <v>1892</v>
      </c>
      <c r="B5" s="163" t="s">
        <v>1428</v>
      </c>
      <c r="C5" s="105"/>
      <c r="D5" s="105"/>
      <c r="E5" s="105" t="s">
        <v>894</v>
      </c>
      <c r="F5" s="105"/>
      <c r="G5" s="105"/>
      <c r="H5" s="105"/>
      <c r="I5" s="105"/>
      <c r="J5" s="105"/>
      <c r="K5" s="105"/>
      <c r="L5" s="105"/>
      <c r="M5" s="105"/>
      <c r="N5" s="105"/>
      <c r="O5" s="105" t="s">
        <v>894</v>
      </c>
      <c r="P5" s="105" t="s">
        <v>894</v>
      </c>
      <c r="Q5" s="105" t="s">
        <v>884</v>
      </c>
      <c r="R5" s="105"/>
      <c r="S5" s="105" t="s">
        <v>884</v>
      </c>
      <c r="T5" s="105"/>
      <c r="U5" s="105"/>
      <c r="V5" s="105"/>
      <c r="W5" s="105"/>
      <c r="X5" s="105"/>
      <c r="Y5" s="105"/>
      <c r="Z5" s="105"/>
      <c r="AA5" s="105"/>
      <c r="AB5" s="105" t="s">
        <v>884</v>
      </c>
      <c r="AC5" s="105"/>
      <c r="AD5" s="105"/>
      <c r="AE5" s="105"/>
      <c r="AF5" s="105"/>
      <c r="AG5" s="105"/>
      <c r="AH5" s="105"/>
      <c r="AI5" s="105"/>
      <c r="AJ5" s="105"/>
      <c r="AK5" s="105"/>
      <c r="AL5" s="105"/>
      <c r="AM5" s="105"/>
      <c r="AN5" s="105"/>
      <c r="AO5" s="105"/>
      <c r="AP5" s="105"/>
      <c r="AQ5">
        <f>COUNTIF(C5:AP5,"◎")</f>
        <v>3</v>
      </c>
      <c r="AR5">
        <f>COUNTIF(C5:AP5,"○")</f>
        <v>3</v>
      </c>
      <c r="AS5">
        <f>AQ5+AR5</f>
        <v>6</v>
      </c>
    </row>
    <row r="6" spans="1:45">
      <c r="A6" s="105" t="s">
        <v>1893</v>
      </c>
      <c r="B6" s="163" t="s">
        <v>1894</v>
      </c>
      <c r="C6" s="105"/>
      <c r="D6" s="105"/>
      <c r="E6" s="105"/>
      <c r="F6" s="105"/>
      <c r="G6" s="105"/>
      <c r="H6" s="105"/>
      <c r="I6" s="105" t="s">
        <v>894</v>
      </c>
      <c r="J6" s="105" t="s">
        <v>884</v>
      </c>
      <c r="K6" s="105" t="s">
        <v>884</v>
      </c>
      <c r="L6" s="105" t="s">
        <v>884</v>
      </c>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f>COUNTIF(C6:AP6,"◎")</f>
        <v>1</v>
      </c>
      <c r="AR6">
        <f>COUNTIF(C6:AP6,"○")</f>
        <v>3</v>
      </c>
      <c r="AS6">
        <f>AQ6+AR6</f>
        <v>4</v>
      </c>
    </row>
    <row r="7" spans="1:45">
      <c r="A7" s="105" t="s">
        <v>1895</v>
      </c>
      <c r="B7" s="163" t="s">
        <v>1457</v>
      </c>
      <c r="C7" s="105"/>
      <c r="D7" s="105"/>
      <c r="E7" s="105"/>
      <c r="F7" s="105"/>
      <c r="G7" s="105"/>
      <c r="H7" s="105"/>
      <c r="I7" s="105"/>
      <c r="J7" s="105"/>
      <c r="K7" s="105"/>
      <c r="L7" s="105"/>
      <c r="M7" s="105"/>
      <c r="N7" s="105"/>
      <c r="O7" s="105"/>
      <c r="P7" s="105" t="s">
        <v>884</v>
      </c>
      <c r="Q7" s="105"/>
      <c r="R7" s="105" t="s">
        <v>894</v>
      </c>
      <c r="S7" s="105" t="s">
        <v>894</v>
      </c>
      <c r="T7" s="105"/>
      <c r="U7" s="105"/>
      <c r="V7" s="105"/>
      <c r="W7" s="105"/>
      <c r="X7" s="105"/>
      <c r="Y7" s="105"/>
      <c r="Z7" s="105"/>
      <c r="AA7" s="105"/>
      <c r="AB7" s="105"/>
      <c r="AC7" s="105"/>
      <c r="AD7" s="105"/>
      <c r="AE7" s="105"/>
      <c r="AF7" s="105"/>
      <c r="AG7" s="105" t="s">
        <v>884</v>
      </c>
      <c r="AH7" s="105"/>
      <c r="AI7" s="105"/>
      <c r="AJ7" s="105"/>
      <c r="AK7" s="105"/>
      <c r="AL7" s="105"/>
      <c r="AM7" s="105"/>
      <c r="AN7" s="105"/>
      <c r="AO7" s="105" t="s">
        <v>894</v>
      </c>
      <c r="AP7" s="105"/>
      <c r="AQ7">
        <f t="shared" ref="AQ7:AQ13" si="0">COUNTIF(C7:AP7,"◎")</f>
        <v>3</v>
      </c>
      <c r="AR7">
        <f t="shared" ref="AR7:AR13" si="1">COUNTIF(C7:AP7,"○")</f>
        <v>2</v>
      </c>
      <c r="AS7">
        <f t="shared" ref="AS7:AS13" si="2">AQ7+AR7</f>
        <v>5</v>
      </c>
    </row>
    <row r="8" spans="1:45">
      <c r="A8" s="105" t="s">
        <v>1896</v>
      </c>
      <c r="B8" s="163" t="s">
        <v>1486</v>
      </c>
      <c r="C8" s="105"/>
      <c r="D8" s="105"/>
      <c r="E8" s="105"/>
      <c r="F8" s="105"/>
      <c r="G8" s="105"/>
      <c r="H8" s="105"/>
      <c r="I8" s="105"/>
      <c r="J8" s="105"/>
      <c r="K8" s="105"/>
      <c r="L8" s="105"/>
      <c r="M8" s="105"/>
      <c r="N8" s="105"/>
      <c r="O8" s="105" t="s">
        <v>894</v>
      </c>
      <c r="P8" s="105" t="s">
        <v>894</v>
      </c>
      <c r="Q8" s="105" t="s">
        <v>894</v>
      </c>
      <c r="R8" s="105" t="s">
        <v>894</v>
      </c>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f t="shared" si="0"/>
        <v>4</v>
      </c>
      <c r="AR8">
        <f t="shared" si="1"/>
        <v>0</v>
      </c>
      <c r="AS8">
        <f t="shared" si="2"/>
        <v>4</v>
      </c>
    </row>
    <row r="9" spans="1:45">
      <c r="A9" s="105" t="s">
        <v>1897</v>
      </c>
      <c r="B9" s="163" t="s">
        <v>1898</v>
      </c>
      <c r="C9" s="105"/>
      <c r="D9" s="105"/>
      <c r="E9" s="105"/>
      <c r="F9" s="105" t="s">
        <v>894</v>
      </c>
      <c r="G9" s="105" t="s">
        <v>894</v>
      </c>
      <c r="H9" s="105" t="s">
        <v>894</v>
      </c>
      <c r="I9" s="105" t="s">
        <v>894</v>
      </c>
      <c r="J9" s="105"/>
      <c r="K9" s="105"/>
      <c r="L9" s="105"/>
      <c r="M9" s="105"/>
      <c r="N9" s="105"/>
      <c r="O9" s="105"/>
      <c r="P9" s="105"/>
      <c r="Q9" s="105"/>
      <c r="R9" s="105"/>
      <c r="S9" s="105"/>
      <c r="T9" s="105"/>
      <c r="U9" s="105"/>
      <c r="V9" s="105"/>
      <c r="W9" s="105"/>
      <c r="X9" s="105"/>
      <c r="Y9" s="105"/>
      <c r="Z9" s="105"/>
      <c r="AA9" s="105"/>
      <c r="AB9" s="105"/>
      <c r="AC9" s="105"/>
      <c r="AD9" s="105"/>
      <c r="AE9" s="105"/>
      <c r="AF9" s="105"/>
      <c r="AG9" s="105" t="s">
        <v>884</v>
      </c>
      <c r="AH9" s="105"/>
      <c r="AI9" s="105"/>
      <c r="AJ9" s="105"/>
      <c r="AK9" s="105"/>
      <c r="AL9" s="105"/>
      <c r="AM9" s="105"/>
      <c r="AN9" s="105"/>
      <c r="AO9" s="105"/>
      <c r="AP9" s="105"/>
      <c r="AQ9">
        <f t="shared" si="0"/>
        <v>4</v>
      </c>
      <c r="AR9">
        <f t="shared" si="1"/>
        <v>1</v>
      </c>
      <c r="AS9">
        <f t="shared" si="2"/>
        <v>5</v>
      </c>
    </row>
    <row r="10" spans="1:45">
      <c r="A10" s="105" t="s">
        <v>1899</v>
      </c>
      <c r="B10" s="163" t="s">
        <v>1540</v>
      </c>
      <c r="C10" s="105" t="s">
        <v>884</v>
      </c>
      <c r="D10" s="105"/>
      <c r="E10" s="105"/>
      <c r="F10" s="105"/>
      <c r="G10" s="105"/>
      <c r="H10" s="105" t="s">
        <v>884</v>
      </c>
      <c r="I10" s="105" t="s">
        <v>894</v>
      </c>
      <c r="J10" s="105"/>
      <c r="K10" s="105" t="s">
        <v>894</v>
      </c>
      <c r="L10" s="105" t="s">
        <v>884</v>
      </c>
      <c r="M10" s="105"/>
      <c r="N10" s="105"/>
      <c r="O10" s="105"/>
      <c r="P10" s="105"/>
      <c r="Q10" s="105"/>
      <c r="R10" s="105"/>
      <c r="S10" s="105" t="s">
        <v>884</v>
      </c>
      <c r="T10" s="105"/>
      <c r="U10" s="105"/>
      <c r="V10" s="105"/>
      <c r="W10" s="105"/>
      <c r="X10" s="105"/>
      <c r="Y10" s="105"/>
      <c r="Z10" s="105"/>
      <c r="AA10" s="105"/>
      <c r="AB10" s="105"/>
      <c r="AC10" s="105"/>
      <c r="AD10" s="105" t="s">
        <v>894</v>
      </c>
      <c r="AE10" s="105" t="s">
        <v>894</v>
      </c>
      <c r="AF10" s="105" t="s">
        <v>894</v>
      </c>
      <c r="AG10" s="105" t="s">
        <v>894</v>
      </c>
      <c r="AH10" s="105"/>
      <c r="AI10" s="105"/>
      <c r="AJ10" s="105"/>
      <c r="AK10" s="105"/>
      <c r="AL10" s="105"/>
      <c r="AM10" s="105"/>
      <c r="AN10" s="105"/>
      <c r="AO10" s="105"/>
      <c r="AP10" s="105"/>
      <c r="AQ10">
        <f t="shared" si="0"/>
        <v>6</v>
      </c>
      <c r="AR10">
        <f t="shared" si="1"/>
        <v>4</v>
      </c>
      <c r="AS10">
        <f t="shared" si="2"/>
        <v>10</v>
      </c>
    </row>
    <row r="11" spans="1:45">
      <c r="A11" s="105" t="s">
        <v>1900</v>
      </c>
      <c r="B11" s="163" t="s">
        <v>1901</v>
      </c>
      <c r="C11" s="105" t="s">
        <v>884</v>
      </c>
      <c r="D11" s="105"/>
      <c r="E11" s="105"/>
      <c r="F11" s="105"/>
      <c r="G11" s="105"/>
      <c r="H11" s="105"/>
      <c r="I11" s="105"/>
      <c r="J11" s="105"/>
      <c r="K11" s="105" t="s">
        <v>884</v>
      </c>
      <c r="L11" s="105" t="s">
        <v>884</v>
      </c>
      <c r="M11" s="105" t="s">
        <v>884</v>
      </c>
      <c r="N11" s="105"/>
      <c r="O11" s="105"/>
      <c r="P11" s="105"/>
      <c r="Q11" s="105"/>
      <c r="R11" s="105"/>
      <c r="S11" s="105"/>
      <c r="T11" s="105"/>
      <c r="U11" s="105" t="s">
        <v>884</v>
      </c>
      <c r="V11" s="105"/>
      <c r="W11" s="105"/>
      <c r="X11" s="105" t="s">
        <v>894</v>
      </c>
      <c r="Y11" s="105"/>
      <c r="Z11" s="105"/>
      <c r="AA11" s="105"/>
      <c r="AB11" s="105"/>
      <c r="AC11" s="105"/>
      <c r="AD11" s="105" t="s">
        <v>884</v>
      </c>
      <c r="AE11" s="105"/>
      <c r="AF11" s="105"/>
      <c r="AG11" s="105"/>
      <c r="AH11" s="105"/>
      <c r="AI11" s="105"/>
      <c r="AJ11" s="105" t="s">
        <v>894</v>
      </c>
      <c r="AK11" s="105" t="s">
        <v>894</v>
      </c>
      <c r="AL11" s="105" t="s">
        <v>894</v>
      </c>
      <c r="AM11" s="105" t="s">
        <v>894</v>
      </c>
      <c r="AN11" s="105"/>
      <c r="AO11" s="105"/>
      <c r="AP11" s="105"/>
      <c r="AQ11">
        <f t="shared" si="0"/>
        <v>5</v>
      </c>
      <c r="AR11">
        <f t="shared" si="1"/>
        <v>6</v>
      </c>
      <c r="AS11">
        <f t="shared" si="2"/>
        <v>11</v>
      </c>
    </row>
    <row r="12" spans="1:45">
      <c r="A12" s="105" t="s">
        <v>1902</v>
      </c>
      <c r="B12" s="163" t="s">
        <v>1903</v>
      </c>
      <c r="C12" s="105"/>
      <c r="D12" s="105"/>
      <c r="E12" s="105"/>
      <c r="F12" s="105"/>
      <c r="G12" s="105"/>
      <c r="H12" s="105"/>
      <c r="I12" s="105"/>
      <c r="J12" s="105"/>
      <c r="K12" s="105"/>
      <c r="L12" s="105"/>
      <c r="M12" s="105"/>
      <c r="N12" s="105" t="s">
        <v>884</v>
      </c>
      <c r="O12" s="105"/>
      <c r="P12" s="105" t="s">
        <v>894</v>
      </c>
      <c r="Q12" s="105" t="s">
        <v>894</v>
      </c>
      <c r="R12" s="105"/>
      <c r="S12" s="105"/>
      <c r="T12" s="105"/>
      <c r="U12" s="105"/>
      <c r="V12" s="105"/>
      <c r="W12" s="105"/>
      <c r="X12" s="105"/>
      <c r="Y12" s="105"/>
      <c r="Z12" s="105"/>
      <c r="AA12" s="105"/>
      <c r="AB12" s="105" t="s">
        <v>884</v>
      </c>
      <c r="AC12" s="105"/>
      <c r="AD12" s="105"/>
      <c r="AE12" s="105" t="s">
        <v>884</v>
      </c>
      <c r="AF12" s="105"/>
      <c r="AG12" s="105"/>
      <c r="AH12" s="105"/>
      <c r="AI12" s="105"/>
      <c r="AJ12" s="105"/>
      <c r="AK12" s="105" t="s">
        <v>884</v>
      </c>
      <c r="AL12" s="105"/>
      <c r="AM12" s="105"/>
      <c r="AN12" s="105" t="s">
        <v>894</v>
      </c>
      <c r="AO12" s="105"/>
      <c r="AP12" s="105"/>
      <c r="AQ12">
        <f t="shared" si="0"/>
        <v>3</v>
      </c>
      <c r="AR12">
        <f t="shared" si="1"/>
        <v>4</v>
      </c>
      <c r="AS12">
        <f t="shared" si="2"/>
        <v>7</v>
      </c>
    </row>
    <row r="13" spans="1:45">
      <c r="A13" s="105" t="s">
        <v>1904</v>
      </c>
      <c r="B13" s="163" t="s">
        <v>1905</v>
      </c>
      <c r="C13" s="105"/>
      <c r="D13" s="105"/>
      <c r="E13" s="105"/>
      <c r="F13" s="105"/>
      <c r="G13" s="105"/>
      <c r="H13" s="105"/>
      <c r="I13" s="105"/>
      <c r="J13" s="105"/>
      <c r="K13" s="105"/>
      <c r="L13" s="105"/>
      <c r="M13" s="105"/>
      <c r="N13" s="105"/>
      <c r="O13" s="105"/>
      <c r="P13" s="105"/>
      <c r="Q13" s="105"/>
      <c r="R13" s="105"/>
      <c r="S13" s="105"/>
      <c r="T13" s="105"/>
      <c r="U13" s="105"/>
      <c r="V13" s="105" t="s">
        <v>894</v>
      </c>
      <c r="W13" s="105" t="s">
        <v>894</v>
      </c>
      <c r="X13" s="105" t="s">
        <v>884</v>
      </c>
      <c r="Y13" s="105" t="s">
        <v>894</v>
      </c>
      <c r="Z13" s="105"/>
      <c r="AA13" s="105"/>
      <c r="AB13" s="105"/>
      <c r="AC13" s="105"/>
      <c r="AD13" s="105"/>
      <c r="AE13" s="105"/>
      <c r="AF13" s="105"/>
      <c r="AG13" s="105"/>
      <c r="AH13" s="105"/>
      <c r="AI13" s="105"/>
      <c r="AJ13" s="105"/>
      <c r="AK13" s="105"/>
      <c r="AL13" s="105"/>
      <c r="AM13" s="105"/>
      <c r="AN13" s="105"/>
      <c r="AO13" s="105"/>
      <c r="AP13" s="105"/>
      <c r="AQ13">
        <f t="shared" si="0"/>
        <v>3</v>
      </c>
      <c r="AR13">
        <f t="shared" si="1"/>
        <v>1</v>
      </c>
      <c r="AS13">
        <f t="shared" si="2"/>
        <v>4</v>
      </c>
    </row>
  </sheetData>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29569-0B9A-4796-BB96-31AAE8448B22}">
  <sheetPr>
    <tabColor theme="5" tint="0.79998168889431442"/>
  </sheetPr>
  <dimension ref="A1:J68"/>
  <sheetViews>
    <sheetView showGridLines="0" workbookViewId="0">
      <pane xSplit="2" ySplit="2" topLeftCell="C7" activePane="bottomRight" state="frozen"/>
      <selection pane="bottomRight" activeCell="B64" sqref="B64"/>
      <selection pane="bottomLeft" activeCell="A3" sqref="A3"/>
      <selection pane="topRight" activeCell="C1" sqref="C1"/>
    </sheetView>
  </sheetViews>
  <sheetFormatPr defaultColWidth="8.75" defaultRowHeight="15"/>
  <cols>
    <col min="1" max="1" width="8.625" style="171" customWidth="1"/>
    <col min="2" max="4" width="20.625" style="171" customWidth="1"/>
    <col min="5" max="5" width="20.625" style="214" customWidth="1"/>
    <col min="6" max="6" width="30.625" style="171" customWidth="1"/>
    <col min="7" max="7" width="11.25" style="171" bestFit="1" customWidth="1"/>
    <col min="8" max="8" width="20.5" style="171" bestFit="1" customWidth="1"/>
    <col min="9" max="9" width="40.625" style="214" customWidth="1"/>
    <col min="10" max="10" width="19.75" style="171" bestFit="1" customWidth="1"/>
    <col min="11" max="16384" width="8.75" style="171"/>
  </cols>
  <sheetData>
    <row r="1" spans="1:10" ht="16.149999999999999">
      <c r="A1" s="213" t="s">
        <v>1906</v>
      </c>
    </row>
    <row r="2" spans="1:10">
      <c r="A2" s="215" t="s">
        <v>1907</v>
      </c>
      <c r="B2" s="215" t="s">
        <v>1908</v>
      </c>
      <c r="C2" s="215" t="s">
        <v>1909</v>
      </c>
      <c r="D2" s="215" t="s">
        <v>1910</v>
      </c>
      <c r="E2" s="216" t="s">
        <v>1911</v>
      </c>
      <c r="F2" s="215" t="s">
        <v>1912</v>
      </c>
      <c r="G2" s="215" t="s">
        <v>1913</v>
      </c>
      <c r="H2" s="215" t="s">
        <v>1914</v>
      </c>
      <c r="I2" s="216" t="s">
        <v>1915</v>
      </c>
      <c r="J2" s="215" t="s">
        <v>1916</v>
      </c>
    </row>
    <row r="3" spans="1:10" ht="75">
      <c r="A3" s="217" t="s">
        <v>1917</v>
      </c>
      <c r="B3" s="217" t="s">
        <v>1918</v>
      </c>
      <c r="C3" s="218" t="s">
        <v>1919</v>
      </c>
      <c r="D3" s="218" t="s">
        <v>1920</v>
      </c>
      <c r="E3" s="218" t="s">
        <v>1921</v>
      </c>
      <c r="F3" s="218" t="s">
        <v>1922</v>
      </c>
      <c r="G3" s="217">
        <v>15</v>
      </c>
      <c r="H3" s="217" t="s">
        <v>1923</v>
      </c>
      <c r="I3" s="218" t="s">
        <v>1923</v>
      </c>
      <c r="J3" s="217" t="s">
        <v>1923</v>
      </c>
    </row>
    <row r="4" spans="1:10" ht="30">
      <c r="A4" s="217" t="s">
        <v>1924</v>
      </c>
      <c r="B4" s="217" t="s">
        <v>1918</v>
      </c>
      <c r="C4" s="218" t="s">
        <v>1919</v>
      </c>
      <c r="D4" s="218" t="s">
        <v>1920</v>
      </c>
      <c r="E4" s="218" t="s">
        <v>1925</v>
      </c>
      <c r="F4" s="218" t="s">
        <v>1926</v>
      </c>
      <c r="G4" s="217">
        <v>8</v>
      </c>
      <c r="H4" s="217" t="s">
        <v>1923</v>
      </c>
      <c r="I4" s="218" t="s">
        <v>1923</v>
      </c>
      <c r="J4" s="217" t="s">
        <v>1923</v>
      </c>
    </row>
    <row r="5" spans="1:10" ht="30">
      <c r="A5" s="217" t="s">
        <v>1927</v>
      </c>
      <c r="B5" s="217" t="s">
        <v>1918</v>
      </c>
      <c r="C5" s="218" t="s">
        <v>1919</v>
      </c>
      <c r="D5" s="218" t="s">
        <v>1928</v>
      </c>
      <c r="E5" s="218" t="s">
        <v>1929</v>
      </c>
      <c r="F5" s="218" t="s">
        <v>1930</v>
      </c>
      <c r="G5" s="217">
        <v>10</v>
      </c>
      <c r="H5" s="217" t="s">
        <v>1923</v>
      </c>
      <c r="I5" s="218" t="s">
        <v>1923</v>
      </c>
      <c r="J5" s="217" t="s">
        <v>1923</v>
      </c>
    </row>
    <row r="6" spans="1:10" ht="45">
      <c r="A6" s="217" t="s">
        <v>1931</v>
      </c>
      <c r="B6" s="217" t="s">
        <v>1918</v>
      </c>
      <c r="C6" s="218" t="s">
        <v>1932</v>
      </c>
      <c r="D6" s="218" t="s">
        <v>1933</v>
      </c>
      <c r="E6" s="218" t="s">
        <v>1934</v>
      </c>
      <c r="F6" s="218" t="s">
        <v>1935</v>
      </c>
      <c r="G6" s="217">
        <v>10</v>
      </c>
      <c r="H6" s="217" t="s">
        <v>1923</v>
      </c>
      <c r="I6" s="218" t="s">
        <v>1923</v>
      </c>
      <c r="J6" s="217" t="s">
        <v>1923</v>
      </c>
    </row>
    <row r="7" spans="1:10" ht="45">
      <c r="A7" s="217" t="s">
        <v>1936</v>
      </c>
      <c r="B7" s="217" t="s">
        <v>1918</v>
      </c>
      <c r="C7" s="218" t="s">
        <v>1932</v>
      </c>
      <c r="D7" s="218" t="s">
        <v>1937</v>
      </c>
      <c r="E7" s="218" t="s">
        <v>1938</v>
      </c>
      <c r="F7" s="218" t="s">
        <v>1939</v>
      </c>
      <c r="G7" s="217">
        <v>8</v>
      </c>
      <c r="H7" s="217" t="s">
        <v>1923</v>
      </c>
      <c r="I7" s="218" t="s">
        <v>1923</v>
      </c>
      <c r="J7" s="217" t="s">
        <v>1923</v>
      </c>
    </row>
    <row r="8" spans="1:10" ht="45">
      <c r="A8" s="217" t="s">
        <v>1940</v>
      </c>
      <c r="B8" s="217" t="s">
        <v>1918</v>
      </c>
      <c r="C8" s="218" t="s">
        <v>1932</v>
      </c>
      <c r="D8" s="218" t="s">
        <v>1941</v>
      </c>
      <c r="E8" s="218" t="s">
        <v>1942</v>
      </c>
      <c r="F8" s="218" t="s">
        <v>1943</v>
      </c>
      <c r="G8" s="217">
        <v>10</v>
      </c>
      <c r="H8" s="217" t="s">
        <v>1923</v>
      </c>
      <c r="I8" s="218" t="s">
        <v>1923</v>
      </c>
      <c r="J8" s="217" t="s">
        <v>1923</v>
      </c>
    </row>
    <row r="9" spans="1:10" ht="45">
      <c r="A9" s="217" t="s">
        <v>1944</v>
      </c>
      <c r="B9" s="217" t="s">
        <v>1918</v>
      </c>
      <c r="C9" s="218" t="s">
        <v>1945</v>
      </c>
      <c r="D9" s="218" t="s">
        <v>1946</v>
      </c>
      <c r="E9" s="218" t="s">
        <v>1947</v>
      </c>
      <c r="F9" s="218" t="s">
        <v>1948</v>
      </c>
      <c r="G9" s="217">
        <v>12</v>
      </c>
      <c r="H9" s="217" t="s">
        <v>1923</v>
      </c>
      <c r="I9" s="218" t="s">
        <v>1923</v>
      </c>
      <c r="J9" s="217" t="s">
        <v>1923</v>
      </c>
    </row>
    <row r="10" spans="1:10" ht="30">
      <c r="A10" s="217" t="s">
        <v>1949</v>
      </c>
      <c r="B10" s="217" t="s">
        <v>1918</v>
      </c>
      <c r="C10" s="218" t="s">
        <v>1945</v>
      </c>
      <c r="D10" s="218" t="s">
        <v>1946</v>
      </c>
      <c r="E10" s="218" t="s">
        <v>1950</v>
      </c>
      <c r="F10" s="218" t="s">
        <v>1951</v>
      </c>
      <c r="G10" s="217">
        <v>10</v>
      </c>
      <c r="H10" s="217" t="s">
        <v>1923</v>
      </c>
      <c r="I10" s="218" t="s">
        <v>1923</v>
      </c>
      <c r="J10" s="217" t="s">
        <v>1923</v>
      </c>
    </row>
    <row r="11" spans="1:10" ht="60">
      <c r="A11" s="217" t="s">
        <v>1952</v>
      </c>
      <c r="B11" s="217" t="s">
        <v>1918</v>
      </c>
      <c r="C11" s="218" t="s">
        <v>1945</v>
      </c>
      <c r="D11" s="218" t="s">
        <v>1953</v>
      </c>
      <c r="E11" s="218" t="s">
        <v>1954</v>
      </c>
      <c r="F11" s="218" t="s">
        <v>1955</v>
      </c>
      <c r="G11" s="217">
        <v>15</v>
      </c>
      <c r="H11" s="217" t="s">
        <v>1923</v>
      </c>
      <c r="I11" s="218" t="s">
        <v>1923</v>
      </c>
      <c r="J11" s="217" t="s">
        <v>1923</v>
      </c>
    </row>
    <row r="12" spans="1:10" ht="45">
      <c r="A12" s="217" t="s">
        <v>1956</v>
      </c>
      <c r="B12" s="217" t="s">
        <v>1918</v>
      </c>
      <c r="C12" s="218" t="s">
        <v>1945</v>
      </c>
      <c r="D12" s="218" t="s">
        <v>1953</v>
      </c>
      <c r="E12" s="218" t="s">
        <v>1957</v>
      </c>
      <c r="F12" s="218" t="s">
        <v>1958</v>
      </c>
      <c r="G12" s="217">
        <v>12</v>
      </c>
      <c r="H12" s="217" t="s">
        <v>1923</v>
      </c>
      <c r="I12" s="218" t="s">
        <v>1923</v>
      </c>
      <c r="J12" s="217" t="s">
        <v>1923</v>
      </c>
    </row>
    <row r="13" spans="1:10" ht="45">
      <c r="A13" s="217" t="s">
        <v>1959</v>
      </c>
      <c r="B13" s="217" t="s">
        <v>1918</v>
      </c>
      <c r="C13" s="218" t="s">
        <v>1945</v>
      </c>
      <c r="D13" s="218" t="s">
        <v>1960</v>
      </c>
      <c r="E13" s="218" t="s">
        <v>1961</v>
      </c>
      <c r="F13" s="218" t="s">
        <v>1962</v>
      </c>
      <c r="G13" s="217">
        <v>10</v>
      </c>
      <c r="H13" s="217" t="s">
        <v>1923</v>
      </c>
      <c r="I13" s="218" t="s">
        <v>1923</v>
      </c>
      <c r="J13" s="217" t="s">
        <v>1923</v>
      </c>
    </row>
    <row r="14" spans="1:10" ht="45">
      <c r="A14" s="217" t="s">
        <v>1963</v>
      </c>
      <c r="B14" s="217" t="s">
        <v>1918</v>
      </c>
      <c r="C14" s="218" t="s">
        <v>1964</v>
      </c>
      <c r="D14" s="218" t="s">
        <v>1965</v>
      </c>
      <c r="E14" s="218" t="s">
        <v>1966</v>
      </c>
      <c r="F14" s="218" t="s">
        <v>1967</v>
      </c>
      <c r="G14" s="217">
        <v>20</v>
      </c>
      <c r="H14" s="217" t="s">
        <v>1923</v>
      </c>
      <c r="I14" s="218" t="s">
        <v>1923</v>
      </c>
      <c r="J14" s="217" t="s">
        <v>1923</v>
      </c>
    </row>
    <row r="15" spans="1:10" ht="45">
      <c r="A15" s="217" t="s">
        <v>1968</v>
      </c>
      <c r="B15" s="217" t="s">
        <v>1918</v>
      </c>
      <c r="C15" s="218" t="s">
        <v>1964</v>
      </c>
      <c r="D15" s="218" t="s">
        <v>1965</v>
      </c>
      <c r="E15" s="218" t="s">
        <v>1969</v>
      </c>
      <c r="F15" s="218" t="s">
        <v>1970</v>
      </c>
      <c r="G15" s="217">
        <v>12</v>
      </c>
      <c r="H15" s="217" t="s">
        <v>1923</v>
      </c>
      <c r="I15" s="218" t="s">
        <v>1923</v>
      </c>
      <c r="J15" s="217" t="s">
        <v>1923</v>
      </c>
    </row>
    <row r="16" spans="1:10" ht="45">
      <c r="A16" s="217" t="s">
        <v>1971</v>
      </c>
      <c r="B16" s="217" t="s">
        <v>1918</v>
      </c>
      <c r="C16" s="218" t="s">
        <v>1964</v>
      </c>
      <c r="D16" s="218" t="s">
        <v>1972</v>
      </c>
      <c r="E16" s="218" t="s">
        <v>1973</v>
      </c>
      <c r="F16" s="218" t="s">
        <v>1974</v>
      </c>
      <c r="G16" s="217">
        <v>15</v>
      </c>
      <c r="H16" s="217" t="s">
        <v>1923</v>
      </c>
      <c r="I16" s="218" t="s">
        <v>1923</v>
      </c>
      <c r="J16" s="217" t="s">
        <v>1923</v>
      </c>
    </row>
    <row r="17" spans="1:10" ht="30">
      <c r="A17" s="217" t="s">
        <v>1975</v>
      </c>
      <c r="B17" s="217" t="s">
        <v>1918</v>
      </c>
      <c r="C17" s="218" t="s">
        <v>1964</v>
      </c>
      <c r="D17" s="218" t="s">
        <v>1976</v>
      </c>
      <c r="E17" s="218" t="s">
        <v>1977</v>
      </c>
      <c r="F17" s="218" t="s">
        <v>1978</v>
      </c>
      <c r="G17" s="217">
        <v>8</v>
      </c>
      <c r="H17" s="217" t="s">
        <v>1923</v>
      </c>
      <c r="I17" s="218" t="s">
        <v>1923</v>
      </c>
      <c r="J17" s="217" t="s">
        <v>1923</v>
      </c>
    </row>
    <row r="18" spans="1:10" ht="60">
      <c r="A18" s="217" t="s">
        <v>1979</v>
      </c>
      <c r="B18" s="217" t="s">
        <v>1980</v>
      </c>
      <c r="C18" s="218" t="s">
        <v>1919</v>
      </c>
      <c r="D18" s="218" t="s">
        <v>1920</v>
      </c>
      <c r="E18" s="218" t="s">
        <v>1981</v>
      </c>
      <c r="F18" s="218" t="s">
        <v>1982</v>
      </c>
      <c r="G18" s="217">
        <v>15</v>
      </c>
      <c r="H18" s="217" t="s">
        <v>1917</v>
      </c>
      <c r="I18" s="218" t="s">
        <v>1983</v>
      </c>
      <c r="J18" s="217">
        <v>5</v>
      </c>
    </row>
    <row r="19" spans="1:10" ht="30">
      <c r="A19" s="217" t="s">
        <v>1984</v>
      </c>
      <c r="B19" s="217" t="s">
        <v>1980</v>
      </c>
      <c r="C19" s="218" t="s">
        <v>1932</v>
      </c>
      <c r="D19" s="218" t="s">
        <v>1985</v>
      </c>
      <c r="E19" s="218" t="s">
        <v>1986</v>
      </c>
      <c r="F19" s="218" t="s">
        <v>1987</v>
      </c>
      <c r="G19" s="217">
        <v>10</v>
      </c>
      <c r="H19" s="217" t="s">
        <v>1923</v>
      </c>
      <c r="I19" s="218" t="s">
        <v>1923</v>
      </c>
      <c r="J19" s="217" t="s">
        <v>1923</v>
      </c>
    </row>
    <row r="20" spans="1:10" ht="30">
      <c r="A20" s="217" t="s">
        <v>1988</v>
      </c>
      <c r="B20" s="217" t="s">
        <v>1980</v>
      </c>
      <c r="C20" s="218" t="s">
        <v>1932</v>
      </c>
      <c r="D20" s="218" t="s">
        <v>1989</v>
      </c>
      <c r="E20" s="218" t="s">
        <v>1990</v>
      </c>
      <c r="F20" s="218" t="s">
        <v>1991</v>
      </c>
      <c r="G20" s="217">
        <v>8</v>
      </c>
      <c r="H20" s="217" t="s">
        <v>1923</v>
      </c>
      <c r="I20" s="218" t="s">
        <v>1923</v>
      </c>
      <c r="J20" s="217" t="s">
        <v>1923</v>
      </c>
    </row>
    <row r="21" spans="1:10" ht="45">
      <c r="A21" s="217" t="s">
        <v>1992</v>
      </c>
      <c r="B21" s="217" t="s">
        <v>1980</v>
      </c>
      <c r="C21" s="218" t="s">
        <v>1932</v>
      </c>
      <c r="D21" s="218" t="s">
        <v>1993</v>
      </c>
      <c r="E21" s="218" t="s">
        <v>1994</v>
      </c>
      <c r="F21" s="218" t="s">
        <v>1995</v>
      </c>
      <c r="G21" s="217">
        <v>12</v>
      </c>
      <c r="H21" s="217" t="s">
        <v>1923</v>
      </c>
      <c r="I21" s="218" t="s">
        <v>1923</v>
      </c>
      <c r="J21" s="217" t="s">
        <v>1923</v>
      </c>
    </row>
    <row r="22" spans="1:10" ht="45">
      <c r="A22" s="217" t="s">
        <v>1996</v>
      </c>
      <c r="B22" s="217" t="s">
        <v>1980</v>
      </c>
      <c r="C22" s="218" t="s">
        <v>1932</v>
      </c>
      <c r="D22" s="218" t="s">
        <v>1997</v>
      </c>
      <c r="E22" s="218" t="s">
        <v>1998</v>
      </c>
      <c r="F22" s="218" t="s">
        <v>1999</v>
      </c>
      <c r="G22" s="217">
        <v>10</v>
      </c>
      <c r="H22" s="217" t="s">
        <v>1940</v>
      </c>
      <c r="I22" s="218" t="s">
        <v>2000</v>
      </c>
      <c r="J22" s="217">
        <v>3</v>
      </c>
    </row>
    <row r="23" spans="1:10" ht="60">
      <c r="A23" s="217" t="s">
        <v>2001</v>
      </c>
      <c r="B23" s="217" t="s">
        <v>1980</v>
      </c>
      <c r="C23" s="218" t="s">
        <v>1945</v>
      </c>
      <c r="D23" s="218" t="s">
        <v>1946</v>
      </c>
      <c r="E23" s="218" t="s">
        <v>2002</v>
      </c>
      <c r="F23" s="218" t="s">
        <v>2003</v>
      </c>
      <c r="G23" s="217">
        <v>18</v>
      </c>
      <c r="H23" s="217" t="s">
        <v>1944</v>
      </c>
      <c r="I23" s="218" t="s">
        <v>2004</v>
      </c>
      <c r="J23" s="217">
        <v>8</v>
      </c>
    </row>
    <row r="24" spans="1:10" ht="45">
      <c r="A24" s="217" t="s">
        <v>2005</v>
      </c>
      <c r="B24" s="217" t="s">
        <v>1980</v>
      </c>
      <c r="C24" s="218" t="s">
        <v>1945</v>
      </c>
      <c r="D24" s="218" t="s">
        <v>1946</v>
      </c>
      <c r="E24" s="218" t="s">
        <v>2006</v>
      </c>
      <c r="F24" s="218" t="s">
        <v>2007</v>
      </c>
      <c r="G24" s="217">
        <v>14</v>
      </c>
      <c r="H24" s="217" t="s">
        <v>1949</v>
      </c>
      <c r="I24" s="218" t="s">
        <v>2008</v>
      </c>
      <c r="J24" s="217">
        <v>6</v>
      </c>
    </row>
    <row r="25" spans="1:10" ht="45">
      <c r="A25" s="217" t="s">
        <v>2009</v>
      </c>
      <c r="B25" s="217" t="s">
        <v>1980</v>
      </c>
      <c r="C25" s="218" t="s">
        <v>1945</v>
      </c>
      <c r="D25" s="218" t="s">
        <v>1953</v>
      </c>
      <c r="E25" s="218" t="s">
        <v>2010</v>
      </c>
      <c r="F25" s="218" t="s">
        <v>2011</v>
      </c>
      <c r="G25" s="217">
        <v>12</v>
      </c>
      <c r="H25" s="217" t="s">
        <v>1923</v>
      </c>
      <c r="I25" s="218" t="s">
        <v>1923</v>
      </c>
      <c r="J25" s="217" t="s">
        <v>1923</v>
      </c>
    </row>
    <row r="26" spans="1:10" ht="60">
      <c r="A26" s="217" t="s">
        <v>2012</v>
      </c>
      <c r="B26" s="217" t="s">
        <v>1980</v>
      </c>
      <c r="C26" s="218" t="s">
        <v>1945</v>
      </c>
      <c r="D26" s="218" t="s">
        <v>1953</v>
      </c>
      <c r="E26" s="218" t="s">
        <v>2013</v>
      </c>
      <c r="F26" s="218" t="s">
        <v>2014</v>
      </c>
      <c r="G26" s="217">
        <v>15</v>
      </c>
      <c r="H26" s="217" t="s">
        <v>1923</v>
      </c>
      <c r="I26" s="218" t="s">
        <v>1923</v>
      </c>
      <c r="J26" s="217" t="s">
        <v>1923</v>
      </c>
    </row>
    <row r="27" spans="1:10" ht="45">
      <c r="A27" s="217" t="s">
        <v>2015</v>
      </c>
      <c r="B27" s="217" t="s">
        <v>1980</v>
      </c>
      <c r="C27" s="218" t="s">
        <v>1945</v>
      </c>
      <c r="D27" s="218" t="s">
        <v>2016</v>
      </c>
      <c r="E27" s="218" t="s">
        <v>2017</v>
      </c>
      <c r="F27" s="218" t="s">
        <v>2018</v>
      </c>
      <c r="G27" s="217">
        <v>10</v>
      </c>
      <c r="H27" s="217" t="s">
        <v>1923</v>
      </c>
      <c r="I27" s="218" t="s">
        <v>1923</v>
      </c>
      <c r="J27" s="217" t="s">
        <v>1923</v>
      </c>
    </row>
    <row r="28" spans="1:10" ht="60">
      <c r="A28" s="217" t="s">
        <v>2019</v>
      </c>
      <c r="B28" s="217" t="s">
        <v>1980</v>
      </c>
      <c r="C28" s="218" t="s">
        <v>1964</v>
      </c>
      <c r="D28" s="218" t="s">
        <v>1161</v>
      </c>
      <c r="E28" s="218" t="s">
        <v>2020</v>
      </c>
      <c r="F28" s="218" t="s">
        <v>2021</v>
      </c>
      <c r="G28" s="217">
        <v>15</v>
      </c>
      <c r="H28" s="217" t="s">
        <v>1923</v>
      </c>
      <c r="I28" s="218" t="s">
        <v>1923</v>
      </c>
      <c r="J28" s="217" t="s">
        <v>1923</v>
      </c>
    </row>
    <row r="29" spans="1:10" ht="30">
      <c r="A29" s="217" t="s">
        <v>2022</v>
      </c>
      <c r="B29" s="217" t="s">
        <v>1980</v>
      </c>
      <c r="C29" s="218" t="s">
        <v>1964</v>
      </c>
      <c r="D29" s="218" t="s">
        <v>1972</v>
      </c>
      <c r="E29" s="218" t="s">
        <v>2023</v>
      </c>
      <c r="F29" s="218" t="s">
        <v>2024</v>
      </c>
      <c r="G29" s="217">
        <v>12</v>
      </c>
      <c r="H29" s="217" t="s">
        <v>1923</v>
      </c>
      <c r="I29" s="218" t="s">
        <v>1923</v>
      </c>
      <c r="J29" s="217" t="s">
        <v>1923</v>
      </c>
    </row>
    <row r="30" spans="1:10" ht="45">
      <c r="A30" s="217" t="s">
        <v>2025</v>
      </c>
      <c r="B30" s="217" t="s">
        <v>1980</v>
      </c>
      <c r="C30" s="218" t="s">
        <v>1964</v>
      </c>
      <c r="D30" s="218" t="s">
        <v>1976</v>
      </c>
      <c r="E30" s="218" t="s">
        <v>2026</v>
      </c>
      <c r="F30" s="218" t="s">
        <v>2027</v>
      </c>
      <c r="G30" s="217">
        <v>8</v>
      </c>
      <c r="H30" s="217" t="s">
        <v>1923</v>
      </c>
      <c r="I30" s="218" t="s">
        <v>1923</v>
      </c>
      <c r="J30" s="217" t="s">
        <v>1923</v>
      </c>
    </row>
    <row r="31" spans="1:10" ht="60">
      <c r="A31" s="217" t="s">
        <v>2028</v>
      </c>
      <c r="B31" s="217" t="s">
        <v>1398</v>
      </c>
      <c r="C31" s="218" t="s">
        <v>1919</v>
      </c>
      <c r="D31" s="218" t="s">
        <v>1920</v>
      </c>
      <c r="E31" s="218" t="s">
        <v>2029</v>
      </c>
      <c r="F31" s="218" t="s">
        <v>2030</v>
      </c>
      <c r="G31" s="217">
        <v>15</v>
      </c>
      <c r="H31" s="217" t="s">
        <v>1917</v>
      </c>
      <c r="I31" s="218" t="s">
        <v>2031</v>
      </c>
      <c r="J31" s="217">
        <v>5</v>
      </c>
    </row>
    <row r="32" spans="1:10" ht="30">
      <c r="A32" s="217" t="s">
        <v>2032</v>
      </c>
      <c r="B32" s="217" t="s">
        <v>1398</v>
      </c>
      <c r="C32" s="218" t="s">
        <v>1932</v>
      </c>
      <c r="D32" s="218" t="s">
        <v>2033</v>
      </c>
      <c r="E32" s="218" t="s">
        <v>2034</v>
      </c>
      <c r="F32" s="218" t="s">
        <v>2035</v>
      </c>
      <c r="G32" s="217">
        <v>5</v>
      </c>
      <c r="H32" s="217" t="s">
        <v>1923</v>
      </c>
      <c r="I32" s="218" t="s">
        <v>1923</v>
      </c>
      <c r="J32" s="217" t="s">
        <v>1923</v>
      </c>
    </row>
    <row r="33" spans="1:10" ht="30">
      <c r="A33" s="217" t="s">
        <v>2036</v>
      </c>
      <c r="B33" s="217" t="s">
        <v>1398</v>
      </c>
      <c r="C33" s="218" t="s">
        <v>1932</v>
      </c>
      <c r="D33" s="218" t="s">
        <v>2037</v>
      </c>
      <c r="E33" s="218" t="s">
        <v>2038</v>
      </c>
      <c r="F33" s="218" t="s">
        <v>2039</v>
      </c>
      <c r="G33" s="217">
        <v>8</v>
      </c>
      <c r="H33" s="217" t="s">
        <v>1923</v>
      </c>
      <c r="I33" s="218" t="s">
        <v>1923</v>
      </c>
      <c r="J33" s="217" t="s">
        <v>1923</v>
      </c>
    </row>
    <row r="34" spans="1:10" ht="45">
      <c r="A34" s="217" t="s">
        <v>2040</v>
      </c>
      <c r="B34" s="217" t="s">
        <v>1398</v>
      </c>
      <c r="C34" s="218" t="s">
        <v>1919</v>
      </c>
      <c r="D34" s="218" t="s">
        <v>2041</v>
      </c>
      <c r="E34" s="218" t="s">
        <v>2042</v>
      </c>
      <c r="F34" s="218" t="s">
        <v>2043</v>
      </c>
      <c r="G34" s="217">
        <v>8</v>
      </c>
      <c r="H34" s="217" t="s">
        <v>1923</v>
      </c>
      <c r="I34" s="218" t="s">
        <v>1923</v>
      </c>
      <c r="J34" s="217" t="s">
        <v>1923</v>
      </c>
    </row>
    <row r="35" spans="1:10" ht="45">
      <c r="A35" s="217" t="s">
        <v>2044</v>
      </c>
      <c r="B35" s="217" t="s">
        <v>1398</v>
      </c>
      <c r="C35" s="218" t="s">
        <v>1945</v>
      </c>
      <c r="D35" s="218" t="s">
        <v>1946</v>
      </c>
      <c r="E35" s="218" t="s">
        <v>2045</v>
      </c>
      <c r="F35" s="218" t="s">
        <v>2046</v>
      </c>
      <c r="G35" s="217">
        <v>12</v>
      </c>
      <c r="H35" s="217" t="s">
        <v>1944</v>
      </c>
      <c r="I35" s="218" t="s">
        <v>2047</v>
      </c>
      <c r="J35" s="217">
        <v>5</v>
      </c>
    </row>
    <row r="36" spans="1:10" ht="45">
      <c r="A36" s="217" t="s">
        <v>2048</v>
      </c>
      <c r="B36" s="217" t="s">
        <v>1398</v>
      </c>
      <c r="C36" s="218" t="s">
        <v>1945</v>
      </c>
      <c r="D36" s="218" t="s">
        <v>2049</v>
      </c>
      <c r="E36" s="218" t="s">
        <v>2050</v>
      </c>
      <c r="F36" s="218" t="s">
        <v>2051</v>
      </c>
      <c r="G36" s="217">
        <v>10</v>
      </c>
      <c r="H36" s="217" t="s">
        <v>1923</v>
      </c>
      <c r="I36" s="218" t="s">
        <v>1923</v>
      </c>
      <c r="J36" s="217" t="s">
        <v>1923</v>
      </c>
    </row>
    <row r="37" spans="1:10" ht="45">
      <c r="A37" s="217" t="s">
        <v>2052</v>
      </c>
      <c r="B37" s="217" t="s">
        <v>1398</v>
      </c>
      <c r="C37" s="218" t="s">
        <v>1945</v>
      </c>
      <c r="D37" s="218" t="s">
        <v>2053</v>
      </c>
      <c r="E37" s="218" t="s">
        <v>2054</v>
      </c>
      <c r="F37" s="218" t="s">
        <v>2055</v>
      </c>
      <c r="G37" s="217">
        <v>8</v>
      </c>
      <c r="H37" s="217" t="s">
        <v>1923</v>
      </c>
      <c r="I37" s="218" t="s">
        <v>1923</v>
      </c>
      <c r="J37" s="217" t="s">
        <v>1923</v>
      </c>
    </row>
    <row r="38" spans="1:10" ht="45">
      <c r="A38" s="217" t="s">
        <v>2056</v>
      </c>
      <c r="B38" s="217" t="s">
        <v>1398</v>
      </c>
      <c r="C38" s="218" t="s">
        <v>1964</v>
      </c>
      <c r="D38" s="218" t="s">
        <v>2057</v>
      </c>
      <c r="E38" s="218" t="s">
        <v>2058</v>
      </c>
      <c r="F38" s="218" t="s">
        <v>2059</v>
      </c>
      <c r="G38" s="217">
        <v>20</v>
      </c>
      <c r="H38" s="217" t="s">
        <v>1923</v>
      </c>
      <c r="I38" s="218" t="s">
        <v>1923</v>
      </c>
      <c r="J38" s="217" t="s">
        <v>1923</v>
      </c>
    </row>
    <row r="39" spans="1:10" ht="45">
      <c r="A39" s="217" t="s">
        <v>2060</v>
      </c>
      <c r="B39" s="217" t="s">
        <v>1398</v>
      </c>
      <c r="C39" s="218" t="s">
        <v>1964</v>
      </c>
      <c r="D39" s="218" t="s">
        <v>2057</v>
      </c>
      <c r="E39" s="218" t="s">
        <v>2061</v>
      </c>
      <c r="F39" s="218" t="s">
        <v>2062</v>
      </c>
      <c r="G39" s="217">
        <v>8</v>
      </c>
      <c r="H39" s="217" t="s">
        <v>1923</v>
      </c>
      <c r="I39" s="218" t="s">
        <v>1923</v>
      </c>
      <c r="J39" s="217" t="s">
        <v>1923</v>
      </c>
    </row>
    <row r="40" spans="1:10" ht="45">
      <c r="A40" s="217" t="s">
        <v>2063</v>
      </c>
      <c r="B40" s="217" t="s">
        <v>1398</v>
      </c>
      <c r="C40" s="218" t="s">
        <v>1964</v>
      </c>
      <c r="D40" s="218" t="s">
        <v>2064</v>
      </c>
      <c r="E40" s="218" t="s">
        <v>2065</v>
      </c>
      <c r="F40" s="218" t="s">
        <v>2066</v>
      </c>
      <c r="G40" s="217">
        <v>10</v>
      </c>
      <c r="H40" s="217" t="s">
        <v>1923</v>
      </c>
      <c r="I40" s="218" t="s">
        <v>1923</v>
      </c>
      <c r="J40" s="217" t="s">
        <v>1923</v>
      </c>
    </row>
    <row r="41" spans="1:10" ht="45">
      <c r="A41" s="217" t="s">
        <v>2067</v>
      </c>
      <c r="B41" s="217" t="s">
        <v>1398</v>
      </c>
      <c r="C41" s="218" t="s">
        <v>1964</v>
      </c>
      <c r="D41" s="218" t="s">
        <v>1976</v>
      </c>
      <c r="E41" s="218" t="s">
        <v>2068</v>
      </c>
      <c r="F41" s="218" t="s">
        <v>2069</v>
      </c>
      <c r="G41" s="217">
        <v>8</v>
      </c>
      <c r="H41" s="217" t="s">
        <v>1923</v>
      </c>
      <c r="I41" s="218" t="s">
        <v>1923</v>
      </c>
      <c r="J41" s="217" t="s">
        <v>1923</v>
      </c>
    </row>
    <row r="42" spans="1:10" ht="45">
      <c r="A42" s="217" t="s">
        <v>2070</v>
      </c>
      <c r="B42" s="217" t="s">
        <v>2071</v>
      </c>
      <c r="C42" s="218" t="s">
        <v>1919</v>
      </c>
      <c r="D42" s="218" t="s">
        <v>1920</v>
      </c>
      <c r="E42" s="218" t="s">
        <v>2072</v>
      </c>
      <c r="F42" s="218" t="s">
        <v>2073</v>
      </c>
      <c r="G42" s="217">
        <v>15</v>
      </c>
      <c r="H42" s="217" t="s">
        <v>1917</v>
      </c>
      <c r="I42" s="218" t="s">
        <v>2074</v>
      </c>
      <c r="J42" s="217">
        <v>5</v>
      </c>
    </row>
    <row r="43" spans="1:10" ht="60">
      <c r="A43" s="217" t="s">
        <v>2075</v>
      </c>
      <c r="B43" s="217" t="s">
        <v>2071</v>
      </c>
      <c r="C43" s="218" t="s">
        <v>1919</v>
      </c>
      <c r="D43" s="218" t="s">
        <v>1920</v>
      </c>
      <c r="E43" s="218" t="s">
        <v>2076</v>
      </c>
      <c r="F43" s="218" t="s">
        <v>2077</v>
      </c>
      <c r="G43" s="217">
        <v>12</v>
      </c>
      <c r="H43" s="217" t="s">
        <v>2078</v>
      </c>
      <c r="I43" s="218" t="s">
        <v>2079</v>
      </c>
      <c r="J43" s="217">
        <v>3</v>
      </c>
    </row>
    <row r="44" spans="1:10" ht="60">
      <c r="A44" s="217" t="s">
        <v>2080</v>
      </c>
      <c r="B44" s="217" t="s">
        <v>2071</v>
      </c>
      <c r="C44" s="218" t="s">
        <v>1932</v>
      </c>
      <c r="D44" s="218" t="s">
        <v>2081</v>
      </c>
      <c r="E44" s="218" t="s">
        <v>2082</v>
      </c>
      <c r="F44" s="218" t="s">
        <v>2083</v>
      </c>
      <c r="G44" s="217">
        <v>15</v>
      </c>
      <c r="H44" s="217" t="s">
        <v>2084</v>
      </c>
      <c r="I44" s="218" t="s">
        <v>2085</v>
      </c>
      <c r="J44" s="217">
        <v>5</v>
      </c>
    </row>
    <row r="45" spans="1:10" ht="75">
      <c r="A45" s="217" t="s">
        <v>2086</v>
      </c>
      <c r="B45" s="217" t="s">
        <v>2071</v>
      </c>
      <c r="C45" s="218" t="s">
        <v>1945</v>
      </c>
      <c r="D45" s="218" t="s">
        <v>1946</v>
      </c>
      <c r="E45" s="218" t="s">
        <v>2087</v>
      </c>
      <c r="F45" s="218" t="s">
        <v>2088</v>
      </c>
      <c r="G45" s="217">
        <v>20</v>
      </c>
      <c r="H45" s="217" t="s">
        <v>1944</v>
      </c>
      <c r="I45" s="218" t="s">
        <v>2089</v>
      </c>
      <c r="J45" s="217">
        <v>8</v>
      </c>
    </row>
    <row r="46" spans="1:10" ht="60">
      <c r="A46" s="217" t="s">
        <v>2090</v>
      </c>
      <c r="B46" s="217" t="s">
        <v>2071</v>
      </c>
      <c r="C46" s="218" t="s">
        <v>1945</v>
      </c>
      <c r="D46" s="218" t="s">
        <v>1946</v>
      </c>
      <c r="E46" s="218" t="s">
        <v>2091</v>
      </c>
      <c r="F46" s="218" t="s">
        <v>2092</v>
      </c>
      <c r="G46" s="217">
        <v>14</v>
      </c>
      <c r="H46" s="217" t="s">
        <v>1949</v>
      </c>
      <c r="I46" s="218" t="s">
        <v>2093</v>
      </c>
      <c r="J46" s="217">
        <v>6</v>
      </c>
    </row>
    <row r="47" spans="1:10" ht="45">
      <c r="A47" s="217" t="s">
        <v>2094</v>
      </c>
      <c r="B47" s="217" t="s">
        <v>2071</v>
      </c>
      <c r="C47" s="218" t="s">
        <v>1945</v>
      </c>
      <c r="D47" s="218" t="s">
        <v>2095</v>
      </c>
      <c r="E47" s="218" t="s">
        <v>2096</v>
      </c>
      <c r="F47" s="218" t="s">
        <v>2097</v>
      </c>
      <c r="G47" s="217">
        <v>15</v>
      </c>
      <c r="H47" s="217" t="s">
        <v>1923</v>
      </c>
      <c r="I47" s="218" t="s">
        <v>1923</v>
      </c>
      <c r="J47" s="217" t="s">
        <v>1923</v>
      </c>
    </row>
    <row r="48" spans="1:10" ht="60">
      <c r="A48" s="217" t="s">
        <v>2098</v>
      </c>
      <c r="B48" s="217" t="s">
        <v>2071</v>
      </c>
      <c r="C48" s="218" t="s">
        <v>1945</v>
      </c>
      <c r="D48" s="218" t="s">
        <v>2053</v>
      </c>
      <c r="E48" s="218" t="s">
        <v>2099</v>
      </c>
      <c r="F48" s="218" t="s">
        <v>2100</v>
      </c>
      <c r="G48" s="217">
        <v>15</v>
      </c>
      <c r="H48" s="217" t="s">
        <v>2052</v>
      </c>
      <c r="I48" s="218" t="s">
        <v>2101</v>
      </c>
      <c r="J48" s="217">
        <v>5</v>
      </c>
    </row>
    <row r="49" spans="1:10" ht="75">
      <c r="A49" s="217" t="s">
        <v>2102</v>
      </c>
      <c r="B49" s="217" t="s">
        <v>2071</v>
      </c>
      <c r="C49" s="218" t="s">
        <v>1964</v>
      </c>
      <c r="D49" s="218" t="s">
        <v>1965</v>
      </c>
      <c r="E49" s="218" t="s">
        <v>2103</v>
      </c>
      <c r="F49" s="218" t="s">
        <v>2104</v>
      </c>
      <c r="G49" s="217">
        <v>30</v>
      </c>
      <c r="H49" s="217" t="s">
        <v>1963</v>
      </c>
      <c r="I49" s="218" t="s">
        <v>2105</v>
      </c>
      <c r="J49" s="217">
        <v>12</v>
      </c>
    </row>
    <row r="50" spans="1:10" ht="60">
      <c r="A50" s="217" t="s">
        <v>2106</v>
      </c>
      <c r="B50" s="217" t="s">
        <v>2071</v>
      </c>
      <c r="C50" s="218" t="s">
        <v>1964</v>
      </c>
      <c r="D50" s="218" t="s">
        <v>1972</v>
      </c>
      <c r="E50" s="218" t="s">
        <v>2107</v>
      </c>
      <c r="F50" s="218" t="s">
        <v>2108</v>
      </c>
      <c r="G50" s="217">
        <v>20</v>
      </c>
      <c r="H50" s="217" t="s">
        <v>1971</v>
      </c>
      <c r="I50" s="218" t="s">
        <v>2109</v>
      </c>
      <c r="J50" s="217">
        <v>8</v>
      </c>
    </row>
    <row r="51" spans="1:10" ht="30">
      <c r="A51" s="217" t="s">
        <v>2110</v>
      </c>
      <c r="B51" s="217" t="s">
        <v>2071</v>
      </c>
      <c r="C51" s="218" t="s">
        <v>1964</v>
      </c>
      <c r="D51" s="218" t="s">
        <v>1972</v>
      </c>
      <c r="E51" s="218" t="s">
        <v>2111</v>
      </c>
      <c r="F51" s="218" t="s">
        <v>2112</v>
      </c>
      <c r="G51" s="217">
        <v>10</v>
      </c>
      <c r="H51" s="217" t="s">
        <v>1923</v>
      </c>
      <c r="I51" s="218" t="s">
        <v>1923</v>
      </c>
      <c r="J51" s="217" t="s">
        <v>1923</v>
      </c>
    </row>
    <row r="52" spans="1:10" ht="45">
      <c r="A52" s="217" t="s">
        <v>2113</v>
      </c>
      <c r="B52" s="217" t="s">
        <v>2071</v>
      </c>
      <c r="C52" s="218" t="s">
        <v>1964</v>
      </c>
      <c r="D52" s="218" t="s">
        <v>1976</v>
      </c>
      <c r="E52" s="218" t="s">
        <v>2114</v>
      </c>
      <c r="F52" s="218" t="s">
        <v>2115</v>
      </c>
      <c r="G52" s="217">
        <v>10</v>
      </c>
      <c r="H52" s="217" t="s">
        <v>1923</v>
      </c>
      <c r="I52" s="218" t="s">
        <v>1923</v>
      </c>
      <c r="J52" s="217" t="s">
        <v>1923</v>
      </c>
    </row>
    <row r="54" spans="1:10">
      <c r="A54" s="219" t="s">
        <v>2116</v>
      </c>
    </row>
    <row r="55" spans="1:10">
      <c r="B55" s="226" t="s">
        <v>2117</v>
      </c>
      <c r="C55" s="224" t="s">
        <v>2118</v>
      </c>
      <c r="D55" s="224" t="s">
        <v>2119</v>
      </c>
      <c r="E55" s="225" t="s">
        <v>2120</v>
      </c>
      <c r="F55" s="225" t="s">
        <v>2121</v>
      </c>
    </row>
    <row r="56" spans="1:10">
      <c r="B56" s="296" t="s">
        <v>2122</v>
      </c>
      <c r="C56" s="227">
        <v>175</v>
      </c>
      <c r="D56" s="233">
        <v>175</v>
      </c>
      <c r="E56" s="229">
        <v>0</v>
      </c>
      <c r="F56" s="229" t="s">
        <v>1923</v>
      </c>
    </row>
    <row r="57" spans="1:10">
      <c r="B57" s="296" t="s">
        <v>2123</v>
      </c>
      <c r="C57" s="227">
        <v>159</v>
      </c>
      <c r="D57" s="233">
        <v>127</v>
      </c>
      <c r="E57" s="229" t="s">
        <v>2124</v>
      </c>
      <c r="F57" s="230">
        <v>0.2</v>
      </c>
    </row>
    <row r="58" spans="1:10">
      <c r="B58" s="296" t="s">
        <v>2125</v>
      </c>
      <c r="C58" s="227">
        <v>112</v>
      </c>
      <c r="D58" s="233">
        <v>92</v>
      </c>
      <c r="E58" s="229" t="s">
        <v>2126</v>
      </c>
      <c r="F58" s="230">
        <v>0.18</v>
      </c>
    </row>
    <row r="59" spans="1:10">
      <c r="B59" s="296" t="s">
        <v>1427</v>
      </c>
      <c r="C59" s="227">
        <v>176</v>
      </c>
      <c r="D59" s="233">
        <v>104</v>
      </c>
      <c r="E59" s="229" t="s">
        <v>2127</v>
      </c>
      <c r="F59" s="230">
        <v>0.41</v>
      </c>
    </row>
    <row r="60" spans="1:10">
      <c r="B60" s="223" t="s">
        <v>2128</v>
      </c>
      <c r="C60" s="228">
        <v>622</v>
      </c>
      <c r="D60" s="234">
        <v>498</v>
      </c>
      <c r="E60" s="231" t="s">
        <v>2129</v>
      </c>
      <c r="F60" s="232">
        <v>0.2</v>
      </c>
    </row>
    <row r="63" spans="1:10">
      <c r="A63" s="235" t="s">
        <v>2130</v>
      </c>
    </row>
    <row r="64" spans="1:10">
      <c r="A64" s="235"/>
      <c r="B64" s="247" t="s">
        <v>2131</v>
      </c>
      <c r="C64" s="248" t="s">
        <v>2132</v>
      </c>
      <c r="D64" s="249"/>
      <c r="E64" s="250"/>
    </row>
    <row r="65" spans="2:5">
      <c r="B65" s="245" t="s">
        <v>2133</v>
      </c>
      <c r="C65" s="242" t="s">
        <v>2134</v>
      </c>
      <c r="D65" s="243"/>
      <c r="E65" s="244"/>
    </row>
    <row r="66" spans="2:5">
      <c r="B66" s="245" t="s">
        <v>2135</v>
      </c>
      <c r="C66" s="242" t="s">
        <v>2136</v>
      </c>
      <c r="D66" s="243"/>
      <c r="E66" s="244"/>
    </row>
    <row r="67" spans="2:5">
      <c r="B67" s="245" t="s">
        <v>2137</v>
      </c>
      <c r="C67" s="242" t="s">
        <v>2138</v>
      </c>
      <c r="D67" s="243"/>
      <c r="E67" s="244"/>
    </row>
    <row r="68" spans="2:5">
      <c r="B68" s="245" t="s">
        <v>2139</v>
      </c>
      <c r="C68" s="242" t="s">
        <v>2140</v>
      </c>
      <c r="D68" s="243"/>
      <c r="E68" s="244"/>
    </row>
  </sheetData>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4289E-C36C-4158-AA98-0B4DD4112C9D}">
  <sheetPr>
    <tabColor theme="5" tint="0.79998168889431442"/>
  </sheetPr>
  <dimension ref="A1:I78"/>
  <sheetViews>
    <sheetView showGridLines="0" workbookViewId="0">
      <selection activeCell="D11" sqref="D11"/>
    </sheetView>
  </sheetViews>
  <sheetFormatPr defaultColWidth="8.75" defaultRowHeight="15"/>
  <cols>
    <col min="1" max="1" width="20.625" style="171" customWidth="1"/>
    <col min="2" max="3" width="30.625" style="171" customWidth="1"/>
    <col min="4" max="6" width="25.625" style="171" customWidth="1"/>
    <col min="7" max="8" width="8.75" style="171"/>
    <col min="9" max="9" width="8.75" style="214"/>
    <col min="10" max="16384" width="8.75" style="171"/>
  </cols>
  <sheetData>
    <row r="1" spans="1:3" ht="16.899999999999999" thickBot="1">
      <c r="A1" s="237" t="s">
        <v>2141</v>
      </c>
    </row>
    <row r="2" spans="1:3" ht="15.6" thickBot="1">
      <c r="A2" s="220" t="s">
        <v>974</v>
      </c>
      <c r="B2" s="221" t="s">
        <v>541</v>
      </c>
    </row>
    <row r="3" spans="1:3" ht="45.6" thickBot="1">
      <c r="A3" s="297" t="s">
        <v>2142</v>
      </c>
      <c r="B3" s="298" t="s">
        <v>2143</v>
      </c>
    </row>
    <row r="4" spans="1:3" ht="45.6" thickBot="1">
      <c r="A4" s="297" t="s">
        <v>2144</v>
      </c>
      <c r="B4" s="261" t="s">
        <v>2145</v>
      </c>
    </row>
    <row r="5" spans="1:3" ht="45.6" thickBot="1">
      <c r="A5" s="297" t="s">
        <v>2146</v>
      </c>
      <c r="B5" s="261" t="s">
        <v>2147</v>
      </c>
    </row>
    <row r="6" spans="1:3" ht="30.6" thickBot="1">
      <c r="A6" s="297" t="s">
        <v>2148</v>
      </c>
      <c r="B6" s="261" t="s">
        <v>2149</v>
      </c>
    </row>
    <row r="7" spans="1:3" ht="30.6" thickBot="1">
      <c r="A7" s="297" t="s">
        <v>2150</v>
      </c>
      <c r="B7" s="261" t="s">
        <v>2151</v>
      </c>
    </row>
    <row r="8" spans="1:3" ht="30.6" thickBot="1">
      <c r="A8" s="297" t="s">
        <v>1920</v>
      </c>
      <c r="B8" s="261" t="s">
        <v>2152</v>
      </c>
    </row>
    <row r="9" spans="1:3">
      <c r="A9" s="238"/>
      <c r="B9" s="262"/>
    </row>
    <row r="10" spans="1:3" ht="16.899999999999999" thickBot="1">
      <c r="A10" s="237" t="s">
        <v>2153</v>
      </c>
    </row>
    <row r="11" spans="1:3" ht="15.6" thickBot="1">
      <c r="A11" s="220" t="s">
        <v>2154</v>
      </c>
      <c r="B11" s="220" t="s">
        <v>2155</v>
      </c>
      <c r="C11" s="221" t="s">
        <v>2156</v>
      </c>
    </row>
    <row r="12" spans="1:3" ht="30.6" thickBot="1">
      <c r="A12" s="297" t="s">
        <v>2157</v>
      </c>
      <c r="B12" s="263" t="s">
        <v>2158</v>
      </c>
      <c r="C12" s="261" t="s">
        <v>2159</v>
      </c>
    </row>
    <row r="13" spans="1:3" ht="30.6" thickBot="1">
      <c r="A13" s="297" t="s">
        <v>2160</v>
      </c>
      <c r="B13" s="263" t="s">
        <v>2161</v>
      </c>
      <c r="C13" s="261" t="s">
        <v>2162</v>
      </c>
    </row>
    <row r="14" spans="1:3" ht="30.6" thickBot="1">
      <c r="A14" s="297" t="s">
        <v>2163</v>
      </c>
      <c r="B14" s="263" t="s">
        <v>2164</v>
      </c>
      <c r="C14" s="261" t="s">
        <v>2165</v>
      </c>
    </row>
    <row r="15" spans="1:3">
      <c r="A15" s="238"/>
      <c r="B15" s="262"/>
      <c r="C15" s="262"/>
    </row>
    <row r="16" spans="1:3" ht="16.899999999999999" thickBot="1">
      <c r="A16" s="237" t="s">
        <v>2166</v>
      </c>
    </row>
    <row r="17" spans="1:3" ht="15.6" thickBot="1">
      <c r="A17" s="220" t="s">
        <v>40</v>
      </c>
      <c r="B17" s="220" t="s">
        <v>2167</v>
      </c>
      <c r="C17" s="221" t="s">
        <v>541</v>
      </c>
    </row>
    <row r="18" spans="1:3" ht="75.599999999999994" thickBot="1">
      <c r="A18" s="297" t="s">
        <v>1888</v>
      </c>
      <c r="B18" s="297" t="s">
        <v>2168</v>
      </c>
      <c r="C18" s="261" t="s">
        <v>2169</v>
      </c>
    </row>
    <row r="19" spans="1:3" ht="60.6" thickBot="1">
      <c r="A19" s="297" t="s">
        <v>1895</v>
      </c>
      <c r="B19" s="297" t="s">
        <v>2170</v>
      </c>
      <c r="C19" s="261" t="s">
        <v>2171</v>
      </c>
    </row>
    <row r="20" spans="1:3" ht="45.6" thickBot="1">
      <c r="A20" s="297" t="s">
        <v>1893</v>
      </c>
      <c r="B20" s="297" t="s">
        <v>2172</v>
      </c>
      <c r="C20" s="261" t="s">
        <v>2173</v>
      </c>
    </row>
    <row r="21" spans="1:3" ht="60.6" thickBot="1">
      <c r="A21" s="297" t="s">
        <v>1892</v>
      </c>
      <c r="B21" s="297" t="s">
        <v>2174</v>
      </c>
      <c r="C21" s="261" t="s">
        <v>2175</v>
      </c>
    </row>
    <row r="22" spans="1:3" ht="30.6" thickBot="1">
      <c r="A22" s="297" t="s">
        <v>1896</v>
      </c>
      <c r="B22" s="297" t="s">
        <v>2176</v>
      </c>
      <c r="C22" s="261" t="s">
        <v>2177</v>
      </c>
    </row>
    <row r="23" spans="1:3">
      <c r="A23" s="238"/>
      <c r="B23" s="238"/>
      <c r="C23" s="262"/>
    </row>
    <row r="24" spans="1:3" ht="16.899999999999999" thickBot="1">
      <c r="A24" s="237" t="s">
        <v>2178</v>
      </c>
    </row>
    <row r="25" spans="1:3" ht="15.6" thickBot="1">
      <c r="A25" s="220" t="s">
        <v>2179</v>
      </c>
      <c r="B25" s="221" t="s">
        <v>2180</v>
      </c>
    </row>
    <row r="26" spans="1:3" ht="30.6" thickBot="1">
      <c r="A26" s="263" t="s">
        <v>2181</v>
      </c>
      <c r="B26" s="261" t="s">
        <v>2182</v>
      </c>
    </row>
    <row r="27" spans="1:3" ht="60.6" thickBot="1">
      <c r="A27" s="263" t="s">
        <v>2183</v>
      </c>
      <c r="B27" s="261" t="s">
        <v>2184</v>
      </c>
    </row>
    <row r="28" spans="1:3" ht="30.6" thickBot="1">
      <c r="A28" s="263" t="s">
        <v>2185</v>
      </c>
      <c r="B28" s="261" t="s">
        <v>2186</v>
      </c>
    </row>
    <row r="29" spans="1:3" ht="30.6" thickBot="1">
      <c r="A29" s="263" t="s">
        <v>2187</v>
      </c>
      <c r="B29" s="261" t="s">
        <v>2188</v>
      </c>
    </row>
    <row r="30" spans="1:3">
      <c r="A30" s="262"/>
      <c r="B30" s="262"/>
    </row>
    <row r="31" spans="1:3" ht="16.149999999999999">
      <c r="A31" s="237" t="s">
        <v>2189</v>
      </c>
    </row>
    <row r="32" spans="1:3" ht="15.6" thickBot="1">
      <c r="A32" s="219" t="s">
        <v>2190</v>
      </c>
    </row>
    <row r="33" spans="1:4" ht="15.6" thickBot="1">
      <c r="A33" s="220" t="s">
        <v>2191</v>
      </c>
      <c r="B33" s="220" t="s">
        <v>2192</v>
      </c>
      <c r="C33" s="220" t="s">
        <v>921</v>
      </c>
      <c r="D33" s="221" t="s">
        <v>2193</v>
      </c>
    </row>
    <row r="34" spans="1:4" ht="30.6" thickBot="1">
      <c r="A34" s="263" t="s">
        <v>1969</v>
      </c>
      <c r="B34" s="263" t="s">
        <v>1888</v>
      </c>
      <c r="C34" s="263" t="s">
        <v>2194</v>
      </c>
      <c r="D34" s="261" t="s">
        <v>2195</v>
      </c>
    </row>
    <row r="35" spans="1:4" ht="30.6" thickBot="1">
      <c r="A35" s="263" t="s">
        <v>2196</v>
      </c>
      <c r="B35" s="263" t="s">
        <v>1893</v>
      </c>
      <c r="C35" s="263" t="s">
        <v>2197</v>
      </c>
      <c r="D35" s="261" t="s">
        <v>2198</v>
      </c>
    </row>
    <row r="36" spans="1:4" ht="30.6" thickBot="1">
      <c r="A36" s="263" t="s">
        <v>2023</v>
      </c>
      <c r="B36" s="263" t="s">
        <v>1893</v>
      </c>
      <c r="C36" s="263" t="s">
        <v>2199</v>
      </c>
      <c r="D36" s="261" t="s">
        <v>2200</v>
      </c>
    </row>
    <row r="37" spans="1:4">
      <c r="A37" s="239"/>
      <c r="B37" s="239"/>
      <c r="C37" s="239"/>
      <c r="D37" s="239"/>
    </row>
    <row r="38" spans="1:4" ht="15.6" thickBot="1">
      <c r="A38" s="219" t="s">
        <v>2201</v>
      </c>
    </row>
    <row r="39" spans="1:4" ht="15.6" thickBot="1">
      <c r="A39" s="220" t="s">
        <v>2191</v>
      </c>
      <c r="B39" s="220" t="s">
        <v>2192</v>
      </c>
      <c r="C39" s="221" t="s">
        <v>921</v>
      </c>
    </row>
    <row r="40" spans="1:4" ht="30.6" thickBot="1">
      <c r="A40" s="263" t="s">
        <v>2202</v>
      </c>
      <c r="B40" s="263" t="s">
        <v>1888</v>
      </c>
      <c r="C40" s="261" t="s">
        <v>2203</v>
      </c>
    </row>
    <row r="41" spans="1:4">
      <c r="A41" s="262"/>
      <c r="B41" s="262"/>
      <c r="C41" s="262"/>
    </row>
    <row r="42" spans="1:4" ht="16.899999999999999" thickBot="1">
      <c r="A42" s="237" t="s">
        <v>2204</v>
      </c>
    </row>
    <row r="43" spans="1:4" ht="15.6" thickBot="1">
      <c r="A43" s="220" t="s">
        <v>40</v>
      </c>
      <c r="B43" s="220" t="s">
        <v>2205</v>
      </c>
      <c r="C43" s="221" t="s">
        <v>2206</v>
      </c>
    </row>
    <row r="44" spans="1:4" ht="30.6" thickBot="1">
      <c r="A44" s="263">
        <v>1</v>
      </c>
      <c r="B44" s="263" t="s">
        <v>2207</v>
      </c>
      <c r="C44" s="261" t="s">
        <v>2208</v>
      </c>
    </row>
    <row r="45" spans="1:4" ht="30.6" thickBot="1">
      <c r="A45" s="263">
        <v>2</v>
      </c>
      <c r="B45" s="263" t="s">
        <v>2209</v>
      </c>
      <c r="C45" s="261" t="s">
        <v>2210</v>
      </c>
    </row>
    <row r="46" spans="1:4" ht="30.6" thickBot="1">
      <c r="A46" s="263">
        <v>3</v>
      </c>
      <c r="B46" s="263" t="s">
        <v>2211</v>
      </c>
      <c r="C46" s="261" t="s">
        <v>2212</v>
      </c>
    </row>
    <row r="47" spans="1:4" ht="30.6" thickBot="1">
      <c r="A47" s="263">
        <v>4</v>
      </c>
      <c r="B47" s="263" t="s">
        <v>2213</v>
      </c>
      <c r="C47" s="261" t="s">
        <v>2214</v>
      </c>
    </row>
    <row r="48" spans="1:4" ht="30.6" thickBot="1">
      <c r="A48" s="263">
        <v>5</v>
      </c>
      <c r="B48" s="263" t="s">
        <v>2215</v>
      </c>
      <c r="C48" s="261" t="s">
        <v>2216</v>
      </c>
    </row>
    <row r="49" spans="1:6" ht="15.6" thickBot="1">
      <c r="A49" s="263">
        <v>6</v>
      </c>
      <c r="B49" s="263" t="s">
        <v>2217</v>
      </c>
      <c r="C49" s="261" t="s">
        <v>2218</v>
      </c>
    </row>
    <row r="50" spans="1:6" ht="30.6" thickBot="1">
      <c r="A50" s="263">
        <v>7</v>
      </c>
      <c r="B50" s="263" t="s">
        <v>2219</v>
      </c>
      <c r="C50" s="261" t="s">
        <v>2220</v>
      </c>
    </row>
    <row r="51" spans="1:6" ht="30.6" thickBot="1">
      <c r="A51" s="263">
        <v>8</v>
      </c>
      <c r="B51" s="263" t="s">
        <v>2221</v>
      </c>
      <c r="C51" s="261" t="s">
        <v>2222</v>
      </c>
    </row>
    <row r="52" spans="1:6">
      <c r="A52" s="262"/>
      <c r="B52" s="262"/>
      <c r="C52" s="262"/>
    </row>
    <row r="53" spans="1:6" ht="16.899999999999999" thickBot="1">
      <c r="A53" s="237" t="s">
        <v>2223</v>
      </c>
    </row>
    <row r="54" spans="1:6" ht="15.6" thickBot="1">
      <c r="A54" s="220" t="s">
        <v>2224</v>
      </c>
      <c r="B54" s="220" t="s">
        <v>2225</v>
      </c>
      <c r="C54" s="220" t="s">
        <v>2226</v>
      </c>
      <c r="D54" s="220" t="s">
        <v>2227</v>
      </c>
      <c r="E54" s="220" t="s">
        <v>2228</v>
      </c>
      <c r="F54" s="221" t="s">
        <v>2229</v>
      </c>
    </row>
    <row r="55" spans="1:6" ht="30.6" thickBot="1">
      <c r="A55" s="263" t="s">
        <v>2230</v>
      </c>
      <c r="B55" s="263" t="s">
        <v>2231</v>
      </c>
      <c r="C55" s="263" t="s">
        <v>2232</v>
      </c>
      <c r="D55" s="263" t="s">
        <v>2233</v>
      </c>
      <c r="E55" s="263" t="s">
        <v>2234</v>
      </c>
      <c r="F55" s="261" t="s">
        <v>2235</v>
      </c>
    </row>
    <row r="56" spans="1:6" ht="45.6" thickBot="1">
      <c r="A56" s="263" t="s">
        <v>2236</v>
      </c>
      <c r="B56" s="263" t="s">
        <v>2237</v>
      </c>
      <c r="C56" s="297" t="s">
        <v>2238</v>
      </c>
      <c r="D56" s="263" t="s">
        <v>2239</v>
      </c>
      <c r="E56" s="263" t="s">
        <v>2240</v>
      </c>
      <c r="F56" s="261" t="s">
        <v>2241</v>
      </c>
    </row>
    <row r="57" spans="1:6" ht="30.6" thickBot="1">
      <c r="A57" s="263" t="s">
        <v>2242</v>
      </c>
      <c r="B57" s="263" t="s">
        <v>2243</v>
      </c>
      <c r="C57" s="263" t="s">
        <v>2244</v>
      </c>
      <c r="D57" s="297" t="s">
        <v>2245</v>
      </c>
      <c r="E57" s="263" t="s">
        <v>2246</v>
      </c>
      <c r="F57" s="298" t="s">
        <v>2247</v>
      </c>
    </row>
    <row r="58" spans="1:6" ht="30.6" thickBot="1">
      <c r="A58" s="263" t="s">
        <v>2248</v>
      </c>
      <c r="B58" s="263" t="s">
        <v>2249</v>
      </c>
      <c r="C58" s="297" t="s">
        <v>2250</v>
      </c>
      <c r="D58" s="263" t="s">
        <v>2251</v>
      </c>
      <c r="E58" s="263" t="s">
        <v>2252</v>
      </c>
      <c r="F58" s="261" t="s">
        <v>2253</v>
      </c>
    </row>
    <row r="59" spans="1:6">
      <c r="A59" s="239"/>
      <c r="B59" s="239"/>
      <c r="C59" s="240"/>
      <c r="D59" s="239"/>
      <c r="E59" s="239"/>
      <c r="F59" s="239"/>
    </row>
    <row r="60" spans="1:6" ht="15.6" thickBot="1">
      <c r="A60" s="219" t="s">
        <v>2254</v>
      </c>
    </row>
    <row r="61" spans="1:6" ht="15.6" thickBot="1">
      <c r="A61" s="220" t="s">
        <v>2192</v>
      </c>
      <c r="B61" s="220" t="s">
        <v>2255</v>
      </c>
      <c r="C61" s="221" t="s">
        <v>2256</v>
      </c>
    </row>
    <row r="62" spans="1:6" ht="30.6" thickBot="1">
      <c r="A62" s="263" t="s">
        <v>2257</v>
      </c>
      <c r="B62" s="263" t="s">
        <v>1973</v>
      </c>
      <c r="C62" s="261" t="s">
        <v>2258</v>
      </c>
    </row>
    <row r="63" spans="1:6" ht="30.6" thickBot="1">
      <c r="A63" s="263" t="s">
        <v>2259</v>
      </c>
      <c r="B63" s="263" t="s">
        <v>2260</v>
      </c>
      <c r="C63" s="261" t="s">
        <v>2261</v>
      </c>
    </row>
    <row r="64" spans="1:6">
      <c r="A64" s="262"/>
      <c r="B64" s="262"/>
      <c r="C64" s="262"/>
    </row>
    <row r="65" spans="1:3" ht="16.899999999999999" thickBot="1">
      <c r="A65" s="237" t="s">
        <v>2262</v>
      </c>
    </row>
    <row r="66" spans="1:3" ht="15.6" thickBot="1">
      <c r="A66" s="220" t="s">
        <v>436</v>
      </c>
      <c r="B66" s="220" t="s">
        <v>2263</v>
      </c>
      <c r="C66" s="221" t="s">
        <v>2264</v>
      </c>
    </row>
    <row r="67" spans="1:3" ht="30.6" thickBot="1">
      <c r="A67" s="297" t="s">
        <v>2265</v>
      </c>
      <c r="B67" s="263" t="s">
        <v>2266</v>
      </c>
      <c r="C67" s="261" t="s">
        <v>2267</v>
      </c>
    </row>
    <row r="68" spans="1:3" ht="30.6" thickBot="1">
      <c r="A68" s="297" t="s">
        <v>2268</v>
      </c>
      <c r="B68" s="263" t="s">
        <v>2269</v>
      </c>
      <c r="C68" s="261" t="s">
        <v>2270</v>
      </c>
    </row>
    <row r="69" spans="1:3" ht="30.6" thickBot="1">
      <c r="A69" s="297" t="s">
        <v>2271</v>
      </c>
      <c r="B69" s="263" t="s">
        <v>2272</v>
      </c>
      <c r="C69" s="261" t="s">
        <v>2273</v>
      </c>
    </row>
    <row r="70" spans="1:3" ht="15.6" thickBot="1">
      <c r="A70" s="297" t="s">
        <v>2274</v>
      </c>
      <c r="B70" s="263" t="s">
        <v>2275</v>
      </c>
      <c r="C70" s="261" t="s">
        <v>2276</v>
      </c>
    </row>
    <row r="71" spans="1:3">
      <c r="A71" s="238"/>
      <c r="B71" s="262"/>
      <c r="C71" s="262"/>
    </row>
    <row r="72" spans="1:3" ht="16.899999999999999" thickBot="1">
      <c r="A72" s="237" t="s">
        <v>2277</v>
      </c>
    </row>
    <row r="73" spans="1:3" ht="15.6" thickBot="1">
      <c r="A73" s="220" t="s">
        <v>2278</v>
      </c>
      <c r="B73" s="221" t="s">
        <v>2279</v>
      </c>
    </row>
    <row r="74" spans="1:3" ht="45.6" thickBot="1">
      <c r="A74" s="263" t="s">
        <v>2280</v>
      </c>
      <c r="B74" s="261" t="s">
        <v>2281</v>
      </c>
    </row>
    <row r="75" spans="1:3" ht="45.6" thickBot="1">
      <c r="A75" s="263" t="s">
        <v>2282</v>
      </c>
      <c r="B75" s="261" t="s">
        <v>2283</v>
      </c>
    </row>
    <row r="76" spans="1:3" ht="45.6" thickBot="1">
      <c r="A76" s="263" t="s">
        <v>2284</v>
      </c>
      <c r="B76" s="261" t="s">
        <v>2285</v>
      </c>
    </row>
    <row r="77" spans="1:3" ht="45.6" thickBot="1">
      <c r="A77" s="263" t="s">
        <v>2286</v>
      </c>
      <c r="B77" s="261" t="s">
        <v>2287</v>
      </c>
    </row>
    <row r="78" spans="1:3" ht="30.6" thickBot="1">
      <c r="A78" s="263" t="s">
        <v>2288</v>
      </c>
      <c r="B78" s="261" t="s">
        <v>2289</v>
      </c>
    </row>
  </sheetData>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B32D3-491C-4AF8-889B-C4232779E5AD}">
  <sheetPr>
    <tabColor theme="5" tint="0.39997558519241921"/>
  </sheetPr>
  <dimension ref="A1:K62"/>
  <sheetViews>
    <sheetView showGridLines="0" tabSelected="1" topLeftCell="D12" zoomScale="85" zoomScaleNormal="85" workbookViewId="0">
      <selection activeCell="G17" sqref="G17"/>
    </sheetView>
  </sheetViews>
  <sheetFormatPr defaultColWidth="8.75" defaultRowHeight="15"/>
  <cols>
    <col min="1" max="1" width="12.125" style="171" customWidth="1"/>
    <col min="2" max="2" width="8.75" style="171"/>
    <col min="3" max="6" width="20.625" style="171" customWidth="1"/>
    <col min="7" max="7" width="40.625" style="171" customWidth="1"/>
    <col min="8" max="8" width="11.625" style="171" bestFit="1" customWidth="1"/>
    <col min="9" max="9" width="34.75" style="171" customWidth="1"/>
    <col min="10" max="10" width="17.25" style="171" bestFit="1" customWidth="1"/>
    <col min="11" max="11" width="29.25" style="171" customWidth="1"/>
    <col min="12" max="16384" width="8.75" style="171"/>
  </cols>
  <sheetData>
    <row r="1" spans="1:11" ht="16.149999999999999">
      <c r="A1" s="236" t="s">
        <v>2290</v>
      </c>
    </row>
    <row r="2" spans="1:11">
      <c r="A2" s="216" t="s">
        <v>2224</v>
      </c>
      <c r="B2" s="216" t="s">
        <v>2225</v>
      </c>
      <c r="C2" s="216" t="s">
        <v>2226</v>
      </c>
      <c r="D2" s="269" t="s">
        <v>2291</v>
      </c>
      <c r="E2" s="269" t="s">
        <v>2292</v>
      </c>
      <c r="F2" s="269" t="s">
        <v>127</v>
      </c>
    </row>
    <row r="3" spans="1:11" ht="45">
      <c r="A3" s="222" t="s">
        <v>2230</v>
      </c>
      <c r="B3" s="218" t="s">
        <v>2231</v>
      </c>
      <c r="C3" s="218" t="s">
        <v>2232</v>
      </c>
      <c r="D3" s="275" t="s">
        <v>2233</v>
      </c>
      <c r="E3" s="275" t="s">
        <v>2234</v>
      </c>
      <c r="F3" s="275" t="s">
        <v>2235</v>
      </c>
    </row>
    <row r="4" spans="1:11" ht="60">
      <c r="A4" s="222" t="s">
        <v>2236</v>
      </c>
      <c r="B4" s="218" t="s">
        <v>2237</v>
      </c>
      <c r="C4" s="278" t="s">
        <v>2293</v>
      </c>
      <c r="D4" s="275" t="s">
        <v>2239</v>
      </c>
      <c r="E4" s="275" t="s">
        <v>2294</v>
      </c>
      <c r="F4" s="275" t="s">
        <v>2241</v>
      </c>
    </row>
    <row r="5" spans="1:11" ht="45">
      <c r="A5" s="222" t="s">
        <v>2242</v>
      </c>
      <c r="B5" s="218" t="s">
        <v>2243</v>
      </c>
      <c r="C5" s="218" t="s">
        <v>2244</v>
      </c>
      <c r="D5" s="275" t="s">
        <v>2295</v>
      </c>
      <c r="E5" s="275" t="s">
        <v>2246</v>
      </c>
      <c r="F5" s="275" t="s">
        <v>2296</v>
      </c>
    </row>
    <row r="6" spans="1:11" ht="30">
      <c r="A6" s="222" t="s">
        <v>2248</v>
      </c>
      <c r="B6" s="218" t="s">
        <v>2249</v>
      </c>
      <c r="C6" s="278" t="s">
        <v>2250</v>
      </c>
      <c r="D6" s="275" t="s">
        <v>2251</v>
      </c>
      <c r="E6" s="275" t="s">
        <v>2252</v>
      </c>
      <c r="F6" s="275" t="s">
        <v>2253</v>
      </c>
    </row>
    <row r="7" spans="1:11">
      <c r="A7" s="238" t="s">
        <v>2297</v>
      </c>
      <c r="B7" s="239"/>
      <c r="C7" s="240"/>
    </row>
    <row r="9" spans="1:11" ht="16.149999999999999">
      <c r="A9" s="237" t="s">
        <v>1906</v>
      </c>
    </row>
    <row r="10" spans="1:11">
      <c r="A10" s="264" t="s">
        <v>2298</v>
      </c>
      <c r="B10" s="264" t="s">
        <v>2224</v>
      </c>
      <c r="C10" s="264" t="s">
        <v>1844</v>
      </c>
      <c r="D10" s="264" t="s">
        <v>1909</v>
      </c>
      <c r="E10" s="264" t="s">
        <v>1910</v>
      </c>
      <c r="F10" s="264" t="s">
        <v>1911</v>
      </c>
      <c r="G10" s="264" t="s">
        <v>1912</v>
      </c>
      <c r="H10" s="264" t="s">
        <v>1913</v>
      </c>
      <c r="I10" s="276" t="s">
        <v>2299</v>
      </c>
      <c r="J10" s="264" t="s">
        <v>2300</v>
      </c>
      <c r="K10" s="279" t="s">
        <v>2301</v>
      </c>
    </row>
    <row r="11" spans="1:11" ht="75">
      <c r="A11" s="265" t="s">
        <v>2302</v>
      </c>
      <c r="B11" s="265" t="s">
        <v>2230</v>
      </c>
      <c r="C11" s="266" t="s">
        <v>2259</v>
      </c>
      <c r="D11" s="266" t="s">
        <v>1919</v>
      </c>
      <c r="E11" s="266" t="s">
        <v>2303</v>
      </c>
      <c r="F11" s="266" t="s">
        <v>2304</v>
      </c>
      <c r="G11" s="266" t="s">
        <v>2305</v>
      </c>
      <c r="H11" s="265">
        <v>1.5</v>
      </c>
      <c r="I11" s="270" t="s">
        <v>2306</v>
      </c>
      <c r="J11" s="277" t="s">
        <v>127</v>
      </c>
      <c r="K11" s="266"/>
    </row>
    <row r="12" spans="1:11" ht="75">
      <c r="A12" s="265" t="s">
        <v>2307</v>
      </c>
      <c r="B12" s="265" t="s">
        <v>2230</v>
      </c>
      <c r="C12" s="266" t="s">
        <v>2257</v>
      </c>
      <c r="D12" s="266" t="s">
        <v>1919</v>
      </c>
      <c r="E12" s="266" t="s">
        <v>2303</v>
      </c>
      <c r="F12" s="266" t="s">
        <v>2308</v>
      </c>
      <c r="G12" s="266" t="s">
        <v>2309</v>
      </c>
      <c r="H12" s="265">
        <v>1.5</v>
      </c>
      <c r="I12" s="270" t="s">
        <v>2310</v>
      </c>
      <c r="J12" s="277" t="s">
        <v>127</v>
      </c>
      <c r="K12" s="266"/>
    </row>
    <row r="13" spans="1:11" ht="90">
      <c r="A13" s="265" t="s">
        <v>2311</v>
      </c>
      <c r="B13" s="265" t="s">
        <v>2230</v>
      </c>
      <c r="C13" s="266" t="s">
        <v>2312</v>
      </c>
      <c r="D13" s="266" t="s">
        <v>1932</v>
      </c>
      <c r="E13" s="266" t="s">
        <v>2313</v>
      </c>
      <c r="F13" s="266" t="s">
        <v>2314</v>
      </c>
      <c r="G13" s="266" t="s">
        <v>2315</v>
      </c>
      <c r="H13" s="265">
        <v>2.5</v>
      </c>
      <c r="I13" s="270" t="s">
        <v>2316</v>
      </c>
      <c r="J13" s="277" t="s">
        <v>127</v>
      </c>
      <c r="K13" s="266"/>
    </row>
    <row r="14" spans="1:11" ht="75">
      <c r="A14" s="265" t="s">
        <v>2317</v>
      </c>
      <c r="B14" s="265" t="s">
        <v>2230</v>
      </c>
      <c r="C14" s="266" t="s">
        <v>2312</v>
      </c>
      <c r="D14" s="266" t="s">
        <v>1932</v>
      </c>
      <c r="E14" s="266" t="s">
        <v>2303</v>
      </c>
      <c r="F14" s="266" t="s">
        <v>2318</v>
      </c>
      <c r="G14" s="266" t="s">
        <v>2319</v>
      </c>
      <c r="H14" s="265">
        <v>1</v>
      </c>
      <c r="I14" s="270" t="s">
        <v>2320</v>
      </c>
      <c r="J14" s="277" t="s">
        <v>127</v>
      </c>
      <c r="K14" s="266"/>
    </row>
    <row r="15" spans="1:11" ht="45">
      <c r="A15" s="265" t="s">
        <v>2321</v>
      </c>
      <c r="B15" s="265" t="s">
        <v>2230</v>
      </c>
      <c r="C15" s="266" t="s">
        <v>2312</v>
      </c>
      <c r="D15" s="266" t="s">
        <v>1919</v>
      </c>
      <c r="E15" s="266" t="s">
        <v>2322</v>
      </c>
      <c r="F15" s="266" t="s">
        <v>2323</v>
      </c>
      <c r="G15" s="266" t="s">
        <v>2324</v>
      </c>
      <c r="H15" s="265">
        <v>2</v>
      </c>
      <c r="I15" s="270" t="s">
        <v>1923</v>
      </c>
      <c r="J15" s="277" t="s">
        <v>2325</v>
      </c>
      <c r="K15" s="266"/>
    </row>
    <row r="16" spans="1:11" ht="75">
      <c r="A16" s="265" t="s">
        <v>2326</v>
      </c>
      <c r="B16" s="265" t="s">
        <v>2230</v>
      </c>
      <c r="C16" s="266" t="s">
        <v>2312</v>
      </c>
      <c r="D16" s="266" t="s">
        <v>1945</v>
      </c>
      <c r="E16" s="266" t="s">
        <v>1946</v>
      </c>
      <c r="F16" s="266" t="s">
        <v>2327</v>
      </c>
      <c r="G16" s="266" t="s">
        <v>2328</v>
      </c>
      <c r="H16" s="265">
        <v>3.5</v>
      </c>
      <c r="I16" s="270" t="s">
        <v>2329</v>
      </c>
      <c r="J16" s="277" t="s">
        <v>2291</v>
      </c>
      <c r="K16" s="266"/>
    </row>
    <row r="17" spans="1:11" ht="75">
      <c r="A17" s="265" t="s">
        <v>2330</v>
      </c>
      <c r="B17" s="265" t="s">
        <v>2230</v>
      </c>
      <c r="C17" s="266" t="s">
        <v>2312</v>
      </c>
      <c r="D17" s="266" t="s">
        <v>1945</v>
      </c>
      <c r="E17" s="266" t="s">
        <v>1946</v>
      </c>
      <c r="F17" s="266" t="s">
        <v>2331</v>
      </c>
      <c r="G17" s="266" t="s">
        <v>2332</v>
      </c>
      <c r="H17" s="265">
        <v>3.5</v>
      </c>
      <c r="I17" s="270" t="s">
        <v>2333</v>
      </c>
      <c r="J17" s="277" t="s">
        <v>2291</v>
      </c>
      <c r="K17" s="266"/>
    </row>
    <row r="18" spans="1:11" ht="60">
      <c r="A18" s="265" t="s">
        <v>2334</v>
      </c>
      <c r="B18" s="265" t="s">
        <v>2230</v>
      </c>
      <c r="C18" s="266" t="s">
        <v>2312</v>
      </c>
      <c r="D18" s="266" t="s">
        <v>2335</v>
      </c>
      <c r="E18" s="266" t="s">
        <v>2336</v>
      </c>
      <c r="F18" s="266" t="s">
        <v>2337</v>
      </c>
      <c r="G18" s="266" t="s">
        <v>2338</v>
      </c>
      <c r="H18" s="265">
        <v>2</v>
      </c>
      <c r="I18" s="270" t="s">
        <v>2339</v>
      </c>
      <c r="J18" s="277" t="s">
        <v>2292</v>
      </c>
      <c r="K18" s="266"/>
    </row>
    <row r="19" spans="1:11" ht="75">
      <c r="A19" s="265" t="s">
        <v>2340</v>
      </c>
      <c r="B19" s="265" t="s">
        <v>2230</v>
      </c>
      <c r="C19" s="266" t="s">
        <v>2257</v>
      </c>
      <c r="D19" s="266" t="s">
        <v>1945</v>
      </c>
      <c r="E19" s="266" t="s">
        <v>1953</v>
      </c>
      <c r="F19" s="266" t="s">
        <v>2341</v>
      </c>
      <c r="G19" s="266" t="s">
        <v>2342</v>
      </c>
      <c r="H19" s="265">
        <v>2</v>
      </c>
      <c r="I19" s="270" t="s">
        <v>2343</v>
      </c>
      <c r="J19" s="277" t="s">
        <v>2292</v>
      </c>
      <c r="K19" s="266"/>
    </row>
    <row r="20" spans="1:11" ht="60">
      <c r="A20" s="265" t="s">
        <v>2344</v>
      </c>
      <c r="B20" s="265" t="s">
        <v>2236</v>
      </c>
      <c r="C20" s="266" t="s">
        <v>2257</v>
      </c>
      <c r="D20" s="266" t="s">
        <v>1945</v>
      </c>
      <c r="E20" s="266" t="s">
        <v>1953</v>
      </c>
      <c r="F20" s="266" t="s">
        <v>2345</v>
      </c>
      <c r="G20" s="266" t="s">
        <v>2346</v>
      </c>
      <c r="H20" s="265">
        <v>3</v>
      </c>
      <c r="I20" s="270" t="s">
        <v>2347</v>
      </c>
      <c r="J20" s="277" t="s">
        <v>2291</v>
      </c>
      <c r="K20" s="266"/>
    </row>
    <row r="21" spans="1:11" ht="75">
      <c r="A21" s="265" t="s">
        <v>2348</v>
      </c>
      <c r="B21" s="265" t="s">
        <v>2236</v>
      </c>
      <c r="C21" s="266" t="s">
        <v>2259</v>
      </c>
      <c r="D21" s="266" t="s">
        <v>1945</v>
      </c>
      <c r="E21" s="266" t="s">
        <v>1953</v>
      </c>
      <c r="F21" s="266" t="s">
        <v>2349</v>
      </c>
      <c r="G21" s="266" t="s">
        <v>2350</v>
      </c>
      <c r="H21" s="265">
        <v>2</v>
      </c>
      <c r="I21" s="270" t="s">
        <v>2351</v>
      </c>
      <c r="J21" s="277" t="s">
        <v>2291</v>
      </c>
      <c r="K21" s="266"/>
    </row>
    <row r="22" spans="1:11" ht="75">
      <c r="A22" s="265" t="s">
        <v>2352</v>
      </c>
      <c r="B22" s="265" t="s">
        <v>2236</v>
      </c>
      <c r="C22" s="266" t="s">
        <v>2257</v>
      </c>
      <c r="D22" s="266" t="s">
        <v>1964</v>
      </c>
      <c r="E22" s="266" t="s">
        <v>1965</v>
      </c>
      <c r="F22" s="266" t="s">
        <v>2353</v>
      </c>
      <c r="G22" s="266" t="s">
        <v>2354</v>
      </c>
      <c r="H22" s="265">
        <v>5</v>
      </c>
      <c r="I22" s="270" t="s">
        <v>2355</v>
      </c>
      <c r="J22" s="277" t="s">
        <v>2292</v>
      </c>
      <c r="K22" s="266"/>
    </row>
    <row r="23" spans="1:11" ht="75">
      <c r="A23" s="265" t="s">
        <v>2356</v>
      </c>
      <c r="B23" s="265" t="s">
        <v>2236</v>
      </c>
      <c r="C23" s="266" t="s">
        <v>2259</v>
      </c>
      <c r="D23" s="266" t="s">
        <v>1964</v>
      </c>
      <c r="E23" s="266" t="s">
        <v>1161</v>
      </c>
      <c r="F23" s="266" t="s">
        <v>2357</v>
      </c>
      <c r="G23" s="266" t="s">
        <v>2358</v>
      </c>
      <c r="H23" s="265">
        <v>3</v>
      </c>
      <c r="I23" s="270" t="s">
        <v>2359</v>
      </c>
      <c r="J23" s="277" t="s">
        <v>2292</v>
      </c>
      <c r="K23" s="266"/>
    </row>
    <row r="24" spans="1:11" ht="90">
      <c r="A24" s="265" t="s">
        <v>2360</v>
      </c>
      <c r="B24" s="265" t="s">
        <v>2236</v>
      </c>
      <c r="C24" s="266" t="s">
        <v>2257</v>
      </c>
      <c r="D24" s="266" t="s">
        <v>1964</v>
      </c>
      <c r="E24" s="266" t="s">
        <v>2361</v>
      </c>
      <c r="F24" s="266" t="s">
        <v>2362</v>
      </c>
      <c r="G24" s="266" t="s">
        <v>2363</v>
      </c>
      <c r="H24" s="265">
        <v>3</v>
      </c>
      <c r="I24" s="270" t="s">
        <v>2364</v>
      </c>
      <c r="J24" s="277" t="s">
        <v>2292</v>
      </c>
      <c r="K24" s="266"/>
    </row>
    <row r="25" spans="1:11" ht="60">
      <c r="A25" s="265" t="s">
        <v>2365</v>
      </c>
      <c r="B25" s="265" t="s">
        <v>2236</v>
      </c>
      <c r="C25" s="266" t="s">
        <v>2259</v>
      </c>
      <c r="D25" s="266" t="s">
        <v>1964</v>
      </c>
      <c r="E25" s="266" t="s">
        <v>2361</v>
      </c>
      <c r="F25" s="266" t="s">
        <v>2366</v>
      </c>
      <c r="G25" s="266" t="s">
        <v>2367</v>
      </c>
      <c r="H25" s="265">
        <v>3</v>
      </c>
      <c r="I25" s="270" t="s">
        <v>2368</v>
      </c>
      <c r="J25" s="277" t="s">
        <v>2369</v>
      </c>
      <c r="K25" s="266"/>
    </row>
    <row r="26" spans="1:11" ht="30">
      <c r="A26" s="265" t="s">
        <v>2370</v>
      </c>
      <c r="B26" s="265" t="s">
        <v>2236</v>
      </c>
      <c r="C26" s="266" t="s">
        <v>2312</v>
      </c>
      <c r="D26" s="266" t="s">
        <v>1919</v>
      </c>
      <c r="E26" s="266" t="s">
        <v>2371</v>
      </c>
      <c r="F26" s="266" t="s">
        <v>2372</v>
      </c>
      <c r="G26" s="266" t="s">
        <v>2373</v>
      </c>
      <c r="H26" s="265">
        <v>1.5</v>
      </c>
      <c r="I26" s="270" t="s">
        <v>1923</v>
      </c>
      <c r="J26" s="277" t="s">
        <v>127</v>
      </c>
      <c r="K26" s="266"/>
    </row>
    <row r="27" spans="1:11" ht="30">
      <c r="A27" s="265" t="s">
        <v>2374</v>
      </c>
      <c r="B27" s="265" t="s">
        <v>2236</v>
      </c>
      <c r="C27" s="266" t="s">
        <v>2312</v>
      </c>
      <c r="D27" s="266" t="s">
        <v>1919</v>
      </c>
      <c r="E27" s="266" t="s">
        <v>2375</v>
      </c>
      <c r="F27" s="266" t="s">
        <v>2376</v>
      </c>
      <c r="G27" s="266" t="s">
        <v>2377</v>
      </c>
      <c r="H27" s="265">
        <v>2</v>
      </c>
      <c r="I27" s="270" t="s">
        <v>1923</v>
      </c>
      <c r="J27" s="277" t="s">
        <v>127</v>
      </c>
      <c r="K27" s="266"/>
    </row>
    <row r="28" spans="1:11" ht="75">
      <c r="A28" s="265" t="s">
        <v>2378</v>
      </c>
      <c r="B28" s="265" t="s">
        <v>2242</v>
      </c>
      <c r="C28" s="266" t="s">
        <v>2257</v>
      </c>
      <c r="D28" s="266" t="s">
        <v>1945</v>
      </c>
      <c r="E28" s="266" t="s">
        <v>1960</v>
      </c>
      <c r="F28" s="266" t="s">
        <v>2202</v>
      </c>
      <c r="G28" s="266" t="s">
        <v>2379</v>
      </c>
      <c r="H28" s="265">
        <v>6</v>
      </c>
      <c r="I28" s="270" t="s">
        <v>2380</v>
      </c>
      <c r="J28" s="277" t="s">
        <v>2291</v>
      </c>
      <c r="K28" s="266"/>
    </row>
    <row r="29" spans="1:11" ht="75">
      <c r="A29" s="265" t="s">
        <v>2381</v>
      </c>
      <c r="B29" s="265" t="s">
        <v>2242</v>
      </c>
      <c r="C29" s="266" t="s">
        <v>2259</v>
      </c>
      <c r="D29" s="266" t="s">
        <v>1945</v>
      </c>
      <c r="E29" s="266" t="s">
        <v>2016</v>
      </c>
      <c r="F29" s="266" t="s">
        <v>2382</v>
      </c>
      <c r="G29" s="266" t="s">
        <v>2383</v>
      </c>
      <c r="H29" s="265">
        <v>3</v>
      </c>
      <c r="I29" s="270" t="s">
        <v>2384</v>
      </c>
      <c r="J29" s="277" t="s">
        <v>2291</v>
      </c>
      <c r="K29" s="266"/>
    </row>
    <row r="30" spans="1:11" ht="60">
      <c r="A30" s="265" t="s">
        <v>2385</v>
      </c>
      <c r="B30" s="265" t="s">
        <v>2242</v>
      </c>
      <c r="C30" s="266" t="s">
        <v>2257</v>
      </c>
      <c r="D30" s="266" t="s">
        <v>1964</v>
      </c>
      <c r="E30" s="266" t="s">
        <v>2361</v>
      </c>
      <c r="F30" s="266" t="s">
        <v>2386</v>
      </c>
      <c r="G30" s="266" t="s">
        <v>2387</v>
      </c>
      <c r="H30" s="265">
        <v>3</v>
      </c>
      <c r="I30" s="270" t="s">
        <v>2388</v>
      </c>
      <c r="J30" s="277" t="s">
        <v>2292</v>
      </c>
      <c r="K30" s="266"/>
    </row>
    <row r="31" spans="1:11" ht="75">
      <c r="A31" s="265" t="s">
        <v>2389</v>
      </c>
      <c r="B31" s="265" t="s">
        <v>2242</v>
      </c>
      <c r="C31" s="266" t="s">
        <v>2259</v>
      </c>
      <c r="D31" s="266" t="s">
        <v>1964</v>
      </c>
      <c r="E31" s="266" t="s">
        <v>2361</v>
      </c>
      <c r="F31" s="266" t="s">
        <v>2390</v>
      </c>
      <c r="G31" s="266" t="s">
        <v>2391</v>
      </c>
      <c r="H31" s="265">
        <v>3</v>
      </c>
      <c r="I31" s="270" t="s">
        <v>2392</v>
      </c>
      <c r="J31" s="277" t="s">
        <v>2292</v>
      </c>
      <c r="K31" s="266"/>
    </row>
    <row r="32" spans="1:11" ht="30">
      <c r="A32" s="265" t="s">
        <v>2393</v>
      </c>
      <c r="B32" s="265" t="s">
        <v>2242</v>
      </c>
      <c r="C32" s="266" t="s">
        <v>2312</v>
      </c>
      <c r="D32" s="266" t="s">
        <v>1964</v>
      </c>
      <c r="E32" s="266" t="s">
        <v>2361</v>
      </c>
      <c r="F32" s="266" t="s">
        <v>2394</v>
      </c>
      <c r="G32" s="266" t="s">
        <v>2395</v>
      </c>
      <c r="H32" s="265">
        <v>2</v>
      </c>
      <c r="I32" s="270" t="s">
        <v>1923</v>
      </c>
      <c r="J32" s="277" t="s">
        <v>2292</v>
      </c>
      <c r="K32" s="266"/>
    </row>
    <row r="33" spans="1:11" ht="75">
      <c r="A33" s="265" t="s">
        <v>2396</v>
      </c>
      <c r="B33" s="265" t="s">
        <v>2242</v>
      </c>
      <c r="C33" s="266" t="s">
        <v>2312</v>
      </c>
      <c r="D33" s="266" t="s">
        <v>1919</v>
      </c>
      <c r="E33" s="266" t="s">
        <v>1920</v>
      </c>
      <c r="F33" s="266" t="s">
        <v>2397</v>
      </c>
      <c r="G33" s="266" t="s">
        <v>2398</v>
      </c>
      <c r="H33" s="265">
        <v>5</v>
      </c>
      <c r="I33" s="270" t="s">
        <v>2399</v>
      </c>
      <c r="J33" s="277" t="s">
        <v>127</v>
      </c>
      <c r="K33" s="266"/>
    </row>
    <row r="34" spans="1:11" ht="30">
      <c r="A34" s="265" t="s">
        <v>2400</v>
      </c>
      <c r="B34" s="265" t="s">
        <v>2242</v>
      </c>
      <c r="C34" s="266" t="s">
        <v>2312</v>
      </c>
      <c r="D34" s="266" t="s">
        <v>1945</v>
      </c>
      <c r="E34" s="266" t="s">
        <v>1946</v>
      </c>
      <c r="F34" s="266" t="s">
        <v>2401</v>
      </c>
      <c r="G34" s="266" t="s">
        <v>2402</v>
      </c>
      <c r="H34" s="265">
        <v>2</v>
      </c>
      <c r="I34" s="270" t="s">
        <v>1923</v>
      </c>
      <c r="J34" s="277" t="s">
        <v>127</v>
      </c>
      <c r="K34" s="266"/>
    </row>
    <row r="35" spans="1:11" ht="30">
      <c r="A35" s="265" t="s">
        <v>2403</v>
      </c>
      <c r="B35" s="265" t="s">
        <v>2248</v>
      </c>
      <c r="C35" s="266" t="s">
        <v>2312</v>
      </c>
      <c r="D35" s="266" t="s">
        <v>1945</v>
      </c>
      <c r="E35" s="266" t="s">
        <v>1946</v>
      </c>
      <c r="F35" s="266" t="s">
        <v>2404</v>
      </c>
      <c r="G35" s="266" t="s">
        <v>2405</v>
      </c>
      <c r="H35" s="265">
        <v>2</v>
      </c>
      <c r="I35" s="270" t="s">
        <v>1923</v>
      </c>
      <c r="J35" s="277" t="s">
        <v>2291</v>
      </c>
      <c r="K35" s="266"/>
    </row>
    <row r="36" spans="1:11" ht="45">
      <c r="A36" s="265" t="s">
        <v>2406</v>
      </c>
      <c r="B36" s="265" t="s">
        <v>2248</v>
      </c>
      <c r="C36" s="266" t="s">
        <v>2257</v>
      </c>
      <c r="D36" s="266" t="s">
        <v>1945</v>
      </c>
      <c r="E36" s="266" t="s">
        <v>1960</v>
      </c>
      <c r="F36" s="266" t="s">
        <v>2407</v>
      </c>
      <c r="G36" s="266" t="s">
        <v>2408</v>
      </c>
      <c r="H36" s="265">
        <v>3</v>
      </c>
      <c r="I36" s="270" t="s">
        <v>1923</v>
      </c>
      <c r="J36" s="277" t="s">
        <v>2291</v>
      </c>
      <c r="K36" s="266"/>
    </row>
    <row r="37" spans="1:11" ht="45">
      <c r="A37" s="265" t="s">
        <v>2409</v>
      </c>
      <c r="B37" s="265" t="s">
        <v>2248</v>
      </c>
      <c r="C37" s="266" t="s">
        <v>2312</v>
      </c>
      <c r="D37" s="266" t="s">
        <v>1964</v>
      </c>
      <c r="E37" s="266" t="s">
        <v>2361</v>
      </c>
      <c r="F37" s="266" t="s">
        <v>2410</v>
      </c>
      <c r="G37" s="266" t="s">
        <v>2411</v>
      </c>
      <c r="H37" s="265">
        <v>3</v>
      </c>
      <c r="I37" s="270" t="s">
        <v>2412</v>
      </c>
      <c r="J37" s="277" t="s">
        <v>2292</v>
      </c>
      <c r="K37" s="266"/>
    </row>
    <row r="38" spans="1:11" ht="45">
      <c r="A38" s="265" t="s">
        <v>2413</v>
      </c>
      <c r="B38" s="265" t="s">
        <v>2248</v>
      </c>
      <c r="C38" s="266" t="s">
        <v>2312</v>
      </c>
      <c r="D38" s="266" t="s">
        <v>1964</v>
      </c>
      <c r="E38" s="266" t="s">
        <v>2361</v>
      </c>
      <c r="F38" s="266" t="s">
        <v>2414</v>
      </c>
      <c r="G38" s="266" t="s">
        <v>2415</v>
      </c>
      <c r="H38" s="265">
        <v>3</v>
      </c>
      <c r="I38" s="270" t="s">
        <v>1923</v>
      </c>
      <c r="J38" s="277" t="s">
        <v>2292</v>
      </c>
      <c r="K38" s="266"/>
    </row>
    <row r="39" spans="1:11" ht="45">
      <c r="A39" s="265" t="s">
        <v>2416</v>
      </c>
      <c r="B39" s="265" t="s">
        <v>2248</v>
      </c>
      <c r="C39" s="266" t="s">
        <v>2312</v>
      </c>
      <c r="D39" s="266" t="s">
        <v>1919</v>
      </c>
      <c r="E39" s="266" t="s">
        <v>1920</v>
      </c>
      <c r="F39" s="266" t="s">
        <v>2253</v>
      </c>
      <c r="G39" s="266" t="s">
        <v>2417</v>
      </c>
      <c r="H39" s="265">
        <v>3</v>
      </c>
      <c r="I39" s="270" t="s">
        <v>1923</v>
      </c>
      <c r="J39" s="277" t="s">
        <v>127</v>
      </c>
      <c r="K39" s="266"/>
    </row>
    <row r="40" spans="1:11" ht="30">
      <c r="A40" s="265" t="s">
        <v>2418</v>
      </c>
      <c r="B40" s="265" t="s">
        <v>2248</v>
      </c>
      <c r="C40" s="266" t="s">
        <v>2312</v>
      </c>
      <c r="D40" s="266" t="s">
        <v>1923</v>
      </c>
      <c r="E40" s="266" t="s">
        <v>1923</v>
      </c>
      <c r="F40" s="266" t="s">
        <v>2419</v>
      </c>
      <c r="G40" s="266" t="s">
        <v>2420</v>
      </c>
      <c r="H40" s="265">
        <v>3</v>
      </c>
      <c r="I40" s="270" t="s">
        <v>1923</v>
      </c>
      <c r="J40" s="277" t="s">
        <v>2421</v>
      </c>
      <c r="K40" s="266"/>
    </row>
    <row r="41" spans="1:11">
      <c r="A41" s="273"/>
      <c r="B41" s="273"/>
      <c r="C41" s="274"/>
      <c r="D41" s="274"/>
      <c r="E41" s="274"/>
      <c r="F41" s="274"/>
      <c r="G41" s="274"/>
      <c r="H41" s="273"/>
      <c r="I41" s="274"/>
    </row>
    <row r="42" spans="1:11" ht="16.149999999999999">
      <c r="A42" s="268" t="s">
        <v>2116</v>
      </c>
      <c r="B42" s="267"/>
      <c r="C42" s="267"/>
      <c r="D42" s="267"/>
      <c r="E42" s="267"/>
      <c r="F42" s="267"/>
      <c r="G42" s="267"/>
      <c r="H42" s="267"/>
      <c r="I42" s="267"/>
    </row>
    <row r="43" spans="1:11" ht="45" customHeight="1">
      <c r="A43" s="280" t="s">
        <v>2117</v>
      </c>
      <c r="B43" s="281"/>
      <c r="C43" s="269" t="s">
        <v>2422</v>
      </c>
      <c r="D43" s="269" t="s">
        <v>2423</v>
      </c>
      <c r="E43" s="269" t="s">
        <v>2424</v>
      </c>
      <c r="F43" s="269" t="s">
        <v>2425</v>
      </c>
      <c r="G43" s="269" t="s">
        <v>2426</v>
      </c>
      <c r="H43" s="267"/>
      <c r="I43" s="267"/>
    </row>
    <row r="44" spans="1:11" ht="30" customHeight="1">
      <c r="A44" s="284" t="s">
        <v>2427</v>
      </c>
      <c r="B44" s="285"/>
      <c r="C44" s="271">
        <v>1.5</v>
      </c>
      <c r="D44" s="271">
        <v>8</v>
      </c>
      <c r="E44" s="271">
        <v>6</v>
      </c>
      <c r="F44" s="271" t="s">
        <v>1923</v>
      </c>
      <c r="G44" s="272">
        <v>15.5</v>
      </c>
      <c r="H44" s="267"/>
      <c r="I44" s="267"/>
    </row>
    <row r="45" spans="1:11" ht="30" customHeight="1">
      <c r="A45" s="284" t="s">
        <v>2428</v>
      </c>
      <c r="B45" s="285"/>
      <c r="C45" s="271">
        <v>3.5</v>
      </c>
      <c r="D45" s="271">
        <v>11</v>
      </c>
      <c r="E45" s="271">
        <v>9</v>
      </c>
      <c r="F45" s="271">
        <v>3</v>
      </c>
      <c r="G45" s="272">
        <v>26.5</v>
      </c>
      <c r="H45" s="267"/>
      <c r="I45" s="267"/>
    </row>
    <row r="46" spans="1:11" ht="45" customHeight="1">
      <c r="A46" s="284" t="s">
        <v>2429</v>
      </c>
      <c r="B46" s="285"/>
      <c r="C46" s="271">
        <v>14.5</v>
      </c>
      <c r="D46" s="271">
        <v>3.5</v>
      </c>
      <c r="E46" s="271">
        <v>9</v>
      </c>
      <c r="F46" s="271">
        <v>14</v>
      </c>
      <c r="G46" s="272">
        <v>41</v>
      </c>
      <c r="H46" s="267"/>
      <c r="I46" s="267"/>
    </row>
    <row r="47" spans="1:11">
      <c r="A47" s="286" t="s">
        <v>2430</v>
      </c>
      <c r="B47" s="287"/>
      <c r="C47" s="251">
        <v>19.5</v>
      </c>
      <c r="D47" s="251">
        <v>22.5</v>
      </c>
      <c r="E47" s="251">
        <v>24</v>
      </c>
      <c r="F47" s="251">
        <v>17</v>
      </c>
      <c r="G47" s="251">
        <v>83</v>
      </c>
    </row>
    <row r="49" spans="1:7" ht="16.149999999999999">
      <c r="A49" s="236" t="s">
        <v>2431</v>
      </c>
    </row>
    <row r="50" spans="1:7">
      <c r="A50" s="288" t="s">
        <v>2300</v>
      </c>
      <c r="B50" s="289"/>
      <c r="C50" s="246" t="s">
        <v>2230</v>
      </c>
      <c r="D50" s="246" t="s">
        <v>2236</v>
      </c>
      <c r="E50" s="246" t="s">
        <v>2242</v>
      </c>
      <c r="F50" s="246" t="s">
        <v>2248</v>
      </c>
      <c r="G50" s="246" t="s">
        <v>1184</v>
      </c>
    </row>
    <row r="51" spans="1:7">
      <c r="A51" s="299" t="s">
        <v>2432</v>
      </c>
      <c r="B51" s="300"/>
      <c r="C51" s="245">
        <v>9</v>
      </c>
      <c r="D51" s="245">
        <v>5</v>
      </c>
      <c r="E51" s="245">
        <v>11</v>
      </c>
      <c r="F51" s="245">
        <v>5</v>
      </c>
      <c r="G51" s="258">
        <v>30</v>
      </c>
    </row>
    <row r="52" spans="1:7">
      <c r="A52" s="299" t="s">
        <v>2433</v>
      </c>
      <c r="B52" s="300"/>
      <c r="C52" s="245">
        <v>4</v>
      </c>
      <c r="D52" s="245">
        <v>14</v>
      </c>
      <c r="E52" s="245">
        <v>8</v>
      </c>
      <c r="F52" s="245">
        <v>6</v>
      </c>
      <c r="G52" s="258">
        <v>32</v>
      </c>
    </row>
    <row r="53" spans="1:7">
      <c r="A53" s="242" t="s">
        <v>2434</v>
      </c>
      <c r="B53" s="259"/>
      <c r="C53" s="245">
        <v>6.5</v>
      </c>
      <c r="D53" s="245">
        <v>3.5</v>
      </c>
      <c r="E53" s="245">
        <v>5</v>
      </c>
      <c r="F53" s="245">
        <v>6</v>
      </c>
      <c r="G53" s="258">
        <v>21</v>
      </c>
    </row>
    <row r="54" spans="1:7">
      <c r="A54" s="282" t="s">
        <v>2430</v>
      </c>
      <c r="B54" s="283"/>
      <c r="C54" s="258">
        <v>19.5</v>
      </c>
      <c r="D54" s="258">
        <v>22.5</v>
      </c>
      <c r="E54" s="258">
        <v>24</v>
      </c>
      <c r="F54" s="258">
        <v>17</v>
      </c>
      <c r="G54" s="258">
        <v>83</v>
      </c>
    </row>
    <row r="58" spans="1:7">
      <c r="A58" s="267"/>
      <c r="B58" s="267"/>
      <c r="C58" s="267"/>
      <c r="D58" s="267"/>
      <c r="E58" s="267"/>
      <c r="F58" s="267"/>
    </row>
    <row r="59" spans="1:7">
      <c r="A59" s="267"/>
      <c r="B59" s="267"/>
      <c r="C59" s="267"/>
      <c r="D59" s="267"/>
      <c r="E59" s="267"/>
      <c r="F59" s="267"/>
    </row>
    <row r="60" spans="1:7">
      <c r="A60" s="267"/>
      <c r="B60" s="267"/>
      <c r="C60" s="267"/>
      <c r="D60" s="267"/>
      <c r="E60" s="267"/>
      <c r="F60" s="267"/>
    </row>
    <row r="61" spans="1:7">
      <c r="A61" s="267"/>
      <c r="B61" s="267"/>
      <c r="C61" s="267"/>
      <c r="D61" s="267"/>
      <c r="E61" s="267"/>
      <c r="F61" s="267"/>
    </row>
    <row r="62" spans="1:7">
      <c r="A62" s="267"/>
      <c r="B62" s="267"/>
      <c r="C62" s="267"/>
      <c r="D62" s="267"/>
      <c r="E62" s="267"/>
      <c r="F62" s="267"/>
    </row>
  </sheetData>
  <mergeCells count="9">
    <mergeCell ref="A43:B43"/>
    <mergeCell ref="A52:B52"/>
    <mergeCell ref="A54:B54"/>
    <mergeCell ref="A44:B44"/>
    <mergeCell ref="A45:B45"/>
    <mergeCell ref="A46:B46"/>
    <mergeCell ref="A47:B47"/>
    <mergeCell ref="A50:B50"/>
    <mergeCell ref="A51:B51"/>
  </mergeCells>
  <phoneticPr fontId="2"/>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3D089-904D-4ADB-95B9-766FA897B3CE}">
  <sheetPr>
    <tabColor theme="5" tint="0.39997558519241921"/>
  </sheetPr>
  <dimension ref="A1"/>
  <sheetViews>
    <sheetView workbookViewId="0"/>
  </sheetViews>
  <sheetFormatPr defaultRowHeight="15.75"/>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E52D4-7801-48CA-96FC-7874E23CD342}">
  <sheetPr>
    <tabColor theme="5" tint="0.39997558519241921"/>
  </sheetPr>
  <dimension ref="A1:F176"/>
  <sheetViews>
    <sheetView showGridLines="0" workbookViewId="0"/>
  </sheetViews>
  <sheetFormatPr defaultColWidth="8.625" defaultRowHeight="18"/>
  <cols>
    <col min="1" max="1" width="3.125" style="19" bestFit="1" customWidth="1"/>
    <col min="2" max="2" width="20.625" style="19" bestFit="1" customWidth="1"/>
    <col min="3" max="3" width="33" style="19" bestFit="1" customWidth="1"/>
    <col min="4" max="4" width="32" style="19" bestFit="1" customWidth="1"/>
    <col min="5" max="5" width="45.25" style="19" bestFit="1" customWidth="1"/>
    <col min="6" max="6" width="48.75" style="19" bestFit="1" customWidth="1"/>
    <col min="7" max="16384" width="8.625" style="19"/>
  </cols>
  <sheetData>
    <row r="1" spans="1:6" ht="18.600000000000001" thickBot="1">
      <c r="A1" s="153" t="s">
        <v>2435</v>
      </c>
      <c r="B1"/>
      <c r="C1"/>
      <c r="D1"/>
      <c r="E1"/>
      <c r="F1"/>
    </row>
    <row r="2" spans="1:6" ht="18.600000000000001" thickBot="1">
      <c r="A2" s="209" t="s">
        <v>40</v>
      </c>
      <c r="B2" s="209" t="s">
        <v>2436</v>
      </c>
      <c r="C2" s="209" t="s">
        <v>2437</v>
      </c>
      <c r="D2" s="209" t="s">
        <v>2438</v>
      </c>
      <c r="E2" s="209" t="s">
        <v>2439</v>
      </c>
      <c r="F2" s="210" t="s">
        <v>2440</v>
      </c>
    </row>
    <row r="3" spans="1:6" ht="18.600000000000001" thickBot="1">
      <c r="A3" s="154">
        <v>1</v>
      </c>
      <c r="B3" s="154" t="s">
        <v>2441</v>
      </c>
      <c r="C3" s="155" t="s">
        <v>2442</v>
      </c>
      <c r="D3" s="154" t="s">
        <v>2443</v>
      </c>
      <c r="E3" s="154" t="s">
        <v>2444</v>
      </c>
      <c r="F3" s="156" t="s">
        <v>2445</v>
      </c>
    </row>
    <row r="4" spans="1:6" ht="18.600000000000001" thickBot="1">
      <c r="A4" s="154">
        <v>2</v>
      </c>
      <c r="B4" s="154" t="s">
        <v>2446</v>
      </c>
      <c r="C4" s="155" t="s">
        <v>2447</v>
      </c>
      <c r="D4" s="154" t="s">
        <v>2448</v>
      </c>
      <c r="E4" s="154" t="s">
        <v>2449</v>
      </c>
      <c r="F4" s="156" t="s">
        <v>2450</v>
      </c>
    </row>
    <row r="5" spans="1:6" ht="18.600000000000001" thickBot="1">
      <c r="A5" s="154">
        <v>3</v>
      </c>
      <c r="B5" s="154" t="s">
        <v>2451</v>
      </c>
      <c r="C5" s="155" t="s">
        <v>2452</v>
      </c>
      <c r="D5" s="154" t="s">
        <v>2453</v>
      </c>
      <c r="E5" s="154" t="s">
        <v>2454</v>
      </c>
      <c r="F5" s="156" t="s">
        <v>2455</v>
      </c>
    </row>
    <row r="6" spans="1:6" ht="18.600000000000001" thickBot="1">
      <c r="A6" s="154">
        <v>4</v>
      </c>
      <c r="B6" s="154" t="s">
        <v>1805</v>
      </c>
      <c r="C6" s="155" t="s">
        <v>2456</v>
      </c>
      <c r="D6" s="154" t="s">
        <v>2457</v>
      </c>
      <c r="E6" s="154" t="s">
        <v>2458</v>
      </c>
      <c r="F6" s="156" t="s">
        <v>2459</v>
      </c>
    </row>
    <row r="7" spans="1:6" ht="18.600000000000001" thickBot="1">
      <c r="A7" s="154">
        <v>5</v>
      </c>
      <c r="B7" s="154" t="s">
        <v>1793</v>
      </c>
      <c r="C7" s="155" t="s">
        <v>2460</v>
      </c>
      <c r="D7" s="154" t="s">
        <v>2461</v>
      </c>
      <c r="E7" s="154" t="s">
        <v>2462</v>
      </c>
      <c r="F7" s="156" t="s">
        <v>2463</v>
      </c>
    </row>
    <row r="8" spans="1:6" ht="18.600000000000001" thickBot="1">
      <c r="A8" s="154">
        <v>6</v>
      </c>
      <c r="B8" s="154" t="s">
        <v>2464</v>
      </c>
      <c r="C8" s="155" t="s">
        <v>2465</v>
      </c>
      <c r="D8" s="154" t="s">
        <v>2466</v>
      </c>
      <c r="E8" s="154" t="s">
        <v>2467</v>
      </c>
      <c r="F8" s="156" t="s">
        <v>2468</v>
      </c>
    </row>
    <row r="9" spans="1:6" ht="18.600000000000001" thickBot="1">
      <c r="A9" s="154">
        <v>7</v>
      </c>
      <c r="B9" s="154" t="s">
        <v>2469</v>
      </c>
      <c r="C9" s="155" t="s">
        <v>2470</v>
      </c>
      <c r="D9" s="154" t="s">
        <v>2471</v>
      </c>
      <c r="E9" s="154" t="s">
        <v>2472</v>
      </c>
      <c r="F9" s="156" t="s">
        <v>2473</v>
      </c>
    </row>
    <row r="10" spans="1:6" ht="18.600000000000001" thickBot="1">
      <c r="A10" s="154">
        <v>8</v>
      </c>
      <c r="B10" s="154" t="s">
        <v>2474</v>
      </c>
      <c r="C10" s="155" t="s">
        <v>2475</v>
      </c>
      <c r="D10" s="154" t="s">
        <v>2476</v>
      </c>
      <c r="E10" s="154" t="s">
        <v>2477</v>
      </c>
      <c r="F10" s="156" t="s">
        <v>2478</v>
      </c>
    </row>
    <row r="11" spans="1:6" ht="18.600000000000001" thickBot="1">
      <c r="A11" s="154">
        <v>9</v>
      </c>
      <c r="B11" s="154" t="s">
        <v>2479</v>
      </c>
      <c r="C11" s="155" t="s">
        <v>2480</v>
      </c>
      <c r="D11" s="154" t="s">
        <v>2481</v>
      </c>
      <c r="E11" s="154" t="s">
        <v>2482</v>
      </c>
      <c r="F11" s="156" t="s">
        <v>2483</v>
      </c>
    </row>
    <row r="12" spans="1:6" ht="18.600000000000001" thickBot="1">
      <c r="A12" s="154">
        <v>10</v>
      </c>
      <c r="B12" s="154" t="s">
        <v>2484</v>
      </c>
      <c r="C12" s="155" t="s">
        <v>2485</v>
      </c>
      <c r="D12" s="154" t="s">
        <v>2486</v>
      </c>
      <c r="E12" s="154" t="s">
        <v>2487</v>
      </c>
      <c r="F12" s="156" t="s">
        <v>2488</v>
      </c>
    </row>
    <row r="13" spans="1:6" ht="18.600000000000001" thickBot="1">
      <c r="A13" s="154">
        <v>11</v>
      </c>
      <c r="B13" s="154" t="s">
        <v>2489</v>
      </c>
      <c r="C13" s="155" t="s">
        <v>2490</v>
      </c>
      <c r="D13" s="154" t="s">
        <v>2491</v>
      </c>
      <c r="E13" s="154" t="s">
        <v>2492</v>
      </c>
      <c r="F13" s="156" t="s">
        <v>2493</v>
      </c>
    </row>
    <row r="14" spans="1:6">
      <c r="A14"/>
      <c r="B14"/>
      <c r="C14"/>
      <c r="D14"/>
      <c r="E14"/>
      <c r="F14"/>
    </row>
    <row r="15" spans="1:6" ht="18.600000000000001" thickBot="1">
      <c r="A15" s="116" t="s">
        <v>2494</v>
      </c>
      <c r="B15"/>
      <c r="C15"/>
      <c r="D15"/>
      <c r="E15"/>
      <c r="F15"/>
    </row>
    <row r="16" spans="1:6" ht="18.600000000000001" thickBot="1">
      <c r="A16" s="209" t="s">
        <v>40</v>
      </c>
      <c r="B16" s="209" t="s">
        <v>2436</v>
      </c>
      <c r="C16" s="209" t="s">
        <v>2437</v>
      </c>
      <c r="D16" s="209" t="s">
        <v>2438</v>
      </c>
      <c r="E16" s="209" t="s">
        <v>2439</v>
      </c>
      <c r="F16" s="210" t="s">
        <v>2440</v>
      </c>
    </row>
    <row r="17" spans="1:6" ht="18.600000000000001" thickBot="1">
      <c r="A17" s="154">
        <v>1</v>
      </c>
      <c r="B17" s="154" t="s">
        <v>1815</v>
      </c>
      <c r="C17" s="155" t="s">
        <v>2495</v>
      </c>
      <c r="D17" s="154" t="s">
        <v>2496</v>
      </c>
      <c r="E17" s="154" t="s">
        <v>2497</v>
      </c>
      <c r="F17" s="156" t="s">
        <v>2498</v>
      </c>
    </row>
    <row r="18" spans="1:6" ht="18.600000000000001" thickBot="1">
      <c r="A18" s="154">
        <v>2</v>
      </c>
      <c r="B18" s="154" t="s">
        <v>1817</v>
      </c>
      <c r="C18" s="155" t="s">
        <v>2499</v>
      </c>
      <c r="D18" s="154" t="s">
        <v>2500</v>
      </c>
      <c r="E18" s="154" t="s">
        <v>2501</v>
      </c>
      <c r="F18" s="156" t="s">
        <v>2502</v>
      </c>
    </row>
    <row r="19" spans="1:6" ht="18.600000000000001" thickBot="1">
      <c r="A19" s="154">
        <v>3</v>
      </c>
      <c r="B19" s="154" t="s">
        <v>2503</v>
      </c>
      <c r="C19" s="155" t="s">
        <v>2504</v>
      </c>
      <c r="D19" s="154" t="s">
        <v>2505</v>
      </c>
      <c r="E19" s="154" t="s">
        <v>2506</v>
      </c>
      <c r="F19" s="156" t="s">
        <v>2507</v>
      </c>
    </row>
    <row r="20" spans="1:6" ht="18.600000000000001" thickBot="1">
      <c r="A20" s="154">
        <v>4</v>
      </c>
      <c r="B20" s="154" t="s">
        <v>2508</v>
      </c>
      <c r="C20" s="155" t="s">
        <v>2509</v>
      </c>
      <c r="D20" s="154" t="s">
        <v>2510</v>
      </c>
      <c r="E20" s="154" t="s">
        <v>2511</v>
      </c>
      <c r="F20" s="156" t="s">
        <v>2512</v>
      </c>
    </row>
    <row r="21" spans="1:6" ht="18.600000000000001" thickBot="1">
      <c r="A21" s="154">
        <v>5</v>
      </c>
      <c r="B21" s="154" t="s">
        <v>2441</v>
      </c>
      <c r="C21" s="155" t="s">
        <v>2442</v>
      </c>
      <c r="D21" s="154" t="s">
        <v>2443</v>
      </c>
      <c r="E21" s="154" t="s">
        <v>2444</v>
      </c>
      <c r="F21" s="156" t="s">
        <v>2513</v>
      </c>
    </row>
    <row r="22" spans="1:6" ht="18.600000000000001" thickBot="1">
      <c r="A22" s="154">
        <v>6</v>
      </c>
      <c r="B22" s="154" t="s">
        <v>2451</v>
      </c>
      <c r="C22" s="155" t="s">
        <v>2452</v>
      </c>
      <c r="D22" s="154" t="s">
        <v>2453</v>
      </c>
      <c r="E22" s="154" t="s">
        <v>2454</v>
      </c>
      <c r="F22" s="156" t="s">
        <v>2514</v>
      </c>
    </row>
    <row r="23" spans="1:6" ht="18.600000000000001" thickBot="1">
      <c r="A23" s="154">
        <v>7</v>
      </c>
      <c r="B23" s="154" t="s">
        <v>1805</v>
      </c>
      <c r="C23" s="155" t="s">
        <v>2456</v>
      </c>
      <c r="D23" s="154" t="s">
        <v>2457</v>
      </c>
      <c r="E23" s="154" t="s">
        <v>2458</v>
      </c>
      <c r="F23" s="156" t="s">
        <v>2515</v>
      </c>
    </row>
    <row r="24" spans="1:6" ht="18.600000000000001" thickBot="1">
      <c r="A24" s="154">
        <v>8</v>
      </c>
      <c r="B24" s="154" t="s">
        <v>1793</v>
      </c>
      <c r="C24" s="155" t="s">
        <v>2460</v>
      </c>
      <c r="D24" s="154" t="s">
        <v>2461</v>
      </c>
      <c r="E24" s="154" t="s">
        <v>2462</v>
      </c>
      <c r="F24" s="156" t="s">
        <v>2516</v>
      </c>
    </row>
    <row r="25" spans="1:6" ht="18.600000000000001" thickBot="1">
      <c r="A25" s="154">
        <v>9</v>
      </c>
      <c r="B25" s="154" t="s">
        <v>2484</v>
      </c>
      <c r="C25" s="155" t="s">
        <v>2485</v>
      </c>
      <c r="D25" s="154" t="s">
        <v>2486</v>
      </c>
      <c r="E25" s="154" t="s">
        <v>2487</v>
      </c>
      <c r="F25" s="156" t="s">
        <v>2517</v>
      </c>
    </row>
    <row r="26" spans="1:6" ht="18.600000000000001" thickBot="1">
      <c r="A26" s="154">
        <v>10</v>
      </c>
      <c r="B26" s="154" t="s">
        <v>2489</v>
      </c>
      <c r="C26" s="155" t="s">
        <v>2490</v>
      </c>
      <c r="D26" s="154" t="s">
        <v>2491</v>
      </c>
      <c r="E26" s="154" t="s">
        <v>2492</v>
      </c>
      <c r="F26" s="156" t="s">
        <v>2518</v>
      </c>
    </row>
    <row r="27" spans="1:6">
      <c r="A27"/>
      <c r="B27"/>
      <c r="C27"/>
      <c r="D27"/>
      <c r="E27"/>
      <c r="F27"/>
    </row>
    <row r="28" spans="1:6" ht="18.600000000000001" thickBot="1">
      <c r="A28" s="116" t="s">
        <v>2519</v>
      </c>
      <c r="B28"/>
      <c r="C28"/>
      <c r="D28"/>
      <c r="E28"/>
      <c r="F28"/>
    </row>
    <row r="29" spans="1:6" ht="18.600000000000001" thickBot="1">
      <c r="A29" s="209" t="s">
        <v>40</v>
      </c>
      <c r="B29" s="209" t="s">
        <v>2436</v>
      </c>
      <c r="C29" s="209" t="s">
        <v>2437</v>
      </c>
      <c r="D29" s="209" t="s">
        <v>2438</v>
      </c>
      <c r="E29" s="209" t="s">
        <v>2439</v>
      </c>
      <c r="F29" s="210" t="s">
        <v>2440</v>
      </c>
    </row>
    <row r="30" spans="1:6" ht="18.600000000000001" thickBot="1">
      <c r="A30" s="154">
        <v>1</v>
      </c>
      <c r="B30" s="154" t="s">
        <v>2484</v>
      </c>
      <c r="C30" s="155" t="s">
        <v>2485</v>
      </c>
      <c r="D30" s="154" t="s">
        <v>2486</v>
      </c>
      <c r="E30" s="154" t="s">
        <v>2487</v>
      </c>
      <c r="F30" s="156" t="s">
        <v>2520</v>
      </c>
    </row>
    <row r="31" spans="1:6" ht="18.600000000000001" thickBot="1">
      <c r="A31" s="154">
        <v>2</v>
      </c>
      <c r="B31" s="154" t="s">
        <v>1793</v>
      </c>
      <c r="C31" s="155" t="s">
        <v>2460</v>
      </c>
      <c r="D31" s="154" t="s">
        <v>2461</v>
      </c>
      <c r="E31" s="154" t="s">
        <v>2462</v>
      </c>
      <c r="F31" s="156" t="s">
        <v>2521</v>
      </c>
    </row>
    <row r="32" spans="1:6" ht="18.600000000000001" thickBot="1">
      <c r="A32" s="154">
        <v>3</v>
      </c>
      <c r="B32" s="154" t="s">
        <v>2489</v>
      </c>
      <c r="C32" s="155" t="s">
        <v>2490</v>
      </c>
      <c r="D32" s="154" t="s">
        <v>2491</v>
      </c>
      <c r="E32" s="154" t="s">
        <v>2492</v>
      </c>
      <c r="F32" s="156" t="s">
        <v>2522</v>
      </c>
    </row>
    <row r="33" spans="1:6" ht="18.600000000000001" thickBot="1">
      <c r="A33" s="154">
        <v>4</v>
      </c>
      <c r="B33" s="154" t="s">
        <v>2523</v>
      </c>
      <c r="C33" s="155" t="s">
        <v>2524</v>
      </c>
      <c r="D33" s="154" t="s">
        <v>2525</v>
      </c>
      <c r="E33" s="154" t="s">
        <v>2526</v>
      </c>
      <c r="F33" s="156" t="s">
        <v>2527</v>
      </c>
    </row>
    <row r="34" spans="1:6" ht="18.600000000000001" thickBot="1">
      <c r="A34" s="154">
        <v>5</v>
      </c>
      <c r="B34" s="154" t="s">
        <v>2441</v>
      </c>
      <c r="C34" s="155" t="s">
        <v>2442</v>
      </c>
      <c r="D34" s="154" t="s">
        <v>2443</v>
      </c>
      <c r="E34" s="154" t="s">
        <v>2444</v>
      </c>
      <c r="F34" s="156" t="s">
        <v>2528</v>
      </c>
    </row>
    <row r="35" spans="1:6" ht="18.600000000000001" thickBot="1">
      <c r="A35" s="154">
        <v>6</v>
      </c>
      <c r="B35" s="154" t="s">
        <v>2446</v>
      </c>
      <c r="C35" s="155" t="s">
        <v>2447</v>
      </c>
      <c r="D35" s="154" t="s">
        <v>2448</v>
      </c>
      <c r="E35" s="154" t="s">
        <v>2449</v>
      </c>
      <c r="F35" s="156" t="s">
        <v>2529</v>
      </c>
    </row>
    <row r="36" spans="1:6" ht="18.600000000000001" thickBot="1">
      <c r="A36" s="154">
        <v>7</v>
      </c>
      <c r="B36" s="154" t="s">
        <v>2451</v>
      </c>
      <c r="C36" s="155" t="s">
        <v>2452</v>
      </c>
      <c r="D36" s="154" t="s">
        <v>2453</v>
      </c>
      <c r="E36" s="154" t="s">
        <v>2454</v>
      </c>
      <c r="F36" s="156" t="s">
        <v>2530</v>
      </c>
    </row>
    <row r="37" spans="1:6" ht="18.600000000000001" thickBot="1">
      <c r="A37" s="154">
        <v>8</v>
      </c>
      <c r="B37" s="154" t="s">
        <v>1805</v>
      </c>
      <c r="C37" s="155" t="s">
        <v>2456</v>
      </c>
      <c r="D37" s="154" t="s">
        <v>2457</v>
      </c>
      <c r="E37" s="154" t="s">
        <v>2458</v>
      </c>
      <c r="F37" s="156" t="s">
        <v>2531</v>
      </c>
    </row>
    <row r="38" spans="1:6" ht="18.600000000000001" thickBot="1">
      <c r="A38" s="154">
        <v>9</v>
      </c>
      <c r="B38" s="154" t="s">
        <v>1817</v>
      </c>
      <c r="C38" s="155" t="s">
        <v>2499</v>
      </c>
      <c r="D38" s="154" t="s">
        <v>2532</v>
      </c>
      <c r="E38" s="154" t="s">
        <v>2533</v>
      </c>
      <c r="F38" s="156" t="s">
        <v>2534</v>
      </c>
    </row>
    <row r="39" spans="1:6" ht="18.600000000000001" thickBot="1">
      <c r="A39" s="154">
        <v>10</v>
      </c>
      <c r="B39" s="154" t="s">
        <v>2503</v>
      </c>
      <c r="C39" s="155" t="s">
        <v>2504</v>
      </c>
      <c r="D39" s="154" t="s">
        <v>2505</v>
      </c>
      <c r="E39" s="154" t="s">
        <v>2506</v>
      </c>
      <c r="F39" s="156" t="s">
        <v>2535</v>
      </c>
    </row>
    <row r="40" spans="1:6">
      <c r="A40"/>
      <c r="B40"/>
      <c r="C40"/>
      <c r="D40"/>
      <c r="E40"/>
      <c r="F40"/>
    </row>
    <row r="41" spans="1:6" ht="18.600000000000001" thickBot="1">
      <c r="A41" s="116" t="s">
        <v>2536</v>
      </c>
      <c r="B41"/>
      <c r="C41"/>
      <c r="D41"/>
      <c r="E41"/>
      <c r="F41"/>
    </row>
    <row r="42" spans="1:6" ht="18.600000000000001" thickBot="1">
      <c r="A42" s="209" t="s">
        <v>40</v>
      </c>
      <c r="B42" s="209" t="s">
        <v>2436</v>
      </c>
      <c r="C42" s="209" t="s">
        <v>2437</v>
      </c>
      <c r="D42" s="209" t="s">
        <v>2438</v>
      </c>
      <c r="E42" s="209" t="s">
        <v>2439</v>
      </c>
      <c r="F42" s="210" t="s">
        <v>2440</v>
      </c>
    </row>
    <row r="43" spans="1:6" ht="18.600000000000001" thickBot="1">
      <c r="A43" s="154">
        <v>1</v>
      </c>
      <c r="B43" s="154" t="s">
        <v>2537</v>
      </c>
      <c r="C43" s="155" t="s">
        <v>2538</v>
      </c>
      <c r="D43" s="154" t="s">
        <v>2539</v>
      </c>
      <c r="E43" s="154" t="s">
        <v>2540</v>
      </c>
      <c r="F43" s="156" t="s">
        <v>2541</v>
      </c>
    </row>
    <row r="44" spans="1:6" ht="18.600000000000001" thickBot="1">
      <c r="A44" s="154">
        <v>2</v>
      </c>
      <c r="B44" s="154" t="s">
        <v>2503</v>
      </c>
      <c r="C44" s="155" t="s">
        <v>2504</v>
      </c>
      <c r="D44" s="154" t="s">
        <v>2505</v>
      </c>
      <c r="E44" s="154" t="s">
        <v>2506</v>
      </c>
      <c r="F44" s="156" t="s">
        <v>2542</v>
      </c>
    </row>
    <row r="45" spans="1:6" ht="18.600000000000001" thickBot="1">
      <c r="A45" s="154">
        <v>3</v>
      </c>
      <c r="B45" s="154" t="s">
        <v>2441</v>
      </c>
      <c r="C45" s="155" t="s">
        <v>2442</v>
      </c>
      <c r="D45" s="154" t="s">
        <v>2443</v>
      </c>
      <c r="E45" s="154" t="s">
        <v>2444</v>
      </c>
      <c r="F45" s="156" t="s">
        <v>2543</v>
      </c>
    </row>
    <row r="46" spans="1:6" ht="18.600000000000001" thickBot="1">
      <c r="A46" s="154">
        <v>4</v>
      </c>
      <c r="B46" s="154" t="s">
        <v>2446</v>
      </c>
      <c r="C46" s="155" t="s">
        <v>2447</v>
      </c>
      <c r="D46" s="154" t="s">
        <v>2448</v>
      </c>
      <c r="E46" s="154" t="s">
        <v>2449</v>
      </c>
      <c r="F46" s="156" t="s">
        <v>2544</v>
      </c>
    </row>
    <row r="47" spans="1:6" ht="18.600000000000001" thickBot="1">
      <c r="A47" s="154">
        <v>5</v>
      </c>
      <c r="B47" s="154" t="s">
        <v>2451</v>
      </c>
      <c r="C47" s="155" t="s">
        <v>2452</v>
      </c>
      <c r="D47" s="154" t="s">
        <v>2453</v>
      </c>
      <c r="E47" s="154" t="s">
        <v>2454</v>
      </c>
      <c r="F47" s="156" t="s">
        <v>2545</v>
      </c>
    </row>
    <row r="48" spans="1:6" ht="18.600000000000001" thickBot="1">
      <c r="A48" s="154">
        <v>6</v>
      </c>
      <c r="B48" s="154" t="s">
        <v>2489</v>
      </c>
      <c r="C48" s="155" t="s">
        <v>2490</v>
      </c>
      <c r="D48" s="154" t="s">
        <v>2491</v>
      </c>
      <c r="E48" s="154" t="s">
        <v>2492</v>
      </c>
      <c r="F48" s="156" t="s">
        <v>2546</v>
      </c>
    </row>
    <row r="49" spans="1:6" ht="18.600000000000001" thickBot="1">
      <c r="A49" s="154">
        <v>7</v>
      </c>
      <c r="B49" s="154" t="s">
        <v>2523</v>
      </c>
      <c r="C49" s="155" t="s">
        <v>2524</v>
      </c>
      <c r="D49" s="154" t="s">
        <v>2525</v>
      </c>
      <c r="E49" s="154" t="s">
        <v>2526</v>
      </c>
      <c r="F49" s="156" t="s">
        <v>2547</v>
      </c>
    </row>
    <row r="50" spans="1:6" ht="18.600000000000001" thickBot="1">
      <c r="A50" s="154">
        <v>8</v>
      </c>
      <c r="B50" s="154" t="s">
        <v>2474</v>
      </c>
      <c r="C50" s="155" t="s">
        <v>2475</v>
      </c>
      <c r="D50" s="154" t="s">
        <v>2476</v>
      </c>
      <c r="E50" s="154" t="s">
        <v>2477</v>
      </c>
      <c r="F50" s="156" t="s">
        <v>2548</v>
      </c>
    </row>
    <row r="51" spans="1:6" ht="18.600000000000001" thickBot="1">
      <c r="A51" s="154">
        <v>9</v>
      </c>
      <c r="B51" s="154" t="s">
        <v>2464</v>
      </c>
      <c r="C51" s="155" t="s">
        <v>2465</v>
      </c>
      <c r="D51" s="154" t="s">
        <v>2466</v>
      </c>
      <c r="E51" s="154" t="s">
        <v>2467</v>
      </c>
      <c r="F51" s="156" t="s">
        <v>2549</v>
      </c>
    </row>
    <row r="52" spans="1:6" ht="18.600000000000001" thickBot="1">
      <c r="A52" s="154">
        <v>10</v>
      </c>
      <c r="B52" s="154" t="s">
        <v>1805</v>
      </c>
      <c r="C52" s="155" t="s">
        <v>2456</v>
      </c>
      <c r="D52" s="154" t="s">
        <v>2457</v>
      </c>
      <c r="E52" s="154" t="s">
        <v>2458</v>
      </c>
      <c r="F52" s="156" t="s">
        <v>2550</v>
      </c>
    </row>
    <row r="53" spans="1:6" ht="18.600000000000001" thickBot="1">
      <c r="A53" s="154">
        <v>11</v>
      </c>
      <c r="B53" s="154" t="s">
        <v>1793</v>
      </c>
      <c r="C53" s="155" t="s">
        <v>2460</v>
      </c>
      <c r="D53" s="154" t="s">
        <v>2461</v>
      </c>
      <c r="E53" s="154" t="s">
        <v>2462</v>
      </c>
      <c r="F53" s="156" t="s">
        <v>2551</v>
      </c>
    </row>
    <row r="54" spans="1:6">
      <c r="A54"/>
      <c r="B54"/>
      <c r="C54"/>
      <c r="D54"/>
      <c r="E54"/>
      <c r="F54"/>
    </row>
    <row r="55" spans="1:6" ht="18.600000000000001" thickBot="1">
      <c r="A55" s="116" t="s">
        <v>2552</v>
      </c>
      <c r="B55"/>
      <c r="C55"/>
      <c r="D55"/>
      <c r="E55"/>
      <c r="F55"/>
    </row>
    <row r="56" spans="1:6" ht="18.600000000000001" thickBot="1">
      <c r="A56" s="209" t="s">
        <v>40</v>
      </c>
      <c r="B56" s="209" t="s">
        <v>2436</v>
      </c>
      <c r="C56" s="209" t="s">
        <v>2437</v>
      </c>
      <c r="D56" s="209" t="s">
        <v>2438</v>
      </c>
      <c r="E56" s="209" t="s">
        <v>2439</v>
      </c>
      <c r="F56" s="210" t="s">
        <v>2440</v>
      </c>
    </row>
    <row r="57" spans="1:6" ht="18.600000000000001" thickBot="1">
      <c r="A57" s="154">
        <v>1</v>
      </c>
      <c r="B57" s="154" t="s">
        <v>2553</v>
      </c>
      <c r="C57" s="155" t="s">
        <v>2554</v>
      </c>
      <c r="D57" s="154" t="s">
        <v>2555</v>
      </c>
      <c r="E57" s="154" t="s">
        <v>2556</v>
      </c>
      <c r="F57" s="156" t="s">
        <v>2557</v>
      </c>
    </row>
    <row r="58" spans="1:6" ht="18.600000000000001" thickBot="1">
      <c r="A58" s="154">
        <v>2</v>
      </c>
      <c r="B58" s="154" t="s">
        <v>2558</v>
      </c>
      <c r="C58" s="155" t="s">
        <v>2559</v>
      </c>
      <c r="D58" s="154" t="s">
        <v>2560</v>
      </c>
      <c r="E58" s="154" t="s">
        <v>2561</v>
      </c>
      <c r="F58" s="156" t="s">
        <v>2562</v>
      </c>
    </row>
    <row r="59" spans="1:6" ht="18.600000000000001" thickBot="1">
      <c r="A59" s="154">
        <v>3</v>
      </c>
      <c r="B59" s="154" t="s">
        <v>2563</v>
      </c>
      <c r="C59" s="155" t="s">
        <v>2564</v>
      </c>
      <c r="D59" s="154" t="s">
        <v>2565</v>
      </c>
      <c r="E59" s="154" t="s">
        <v>2566</v>
      </c>
      <c r="F59" s="156" t="s">
        <v>2567</v>
      </c>
    </row>
    <row r="60" spans="1:6" ht="18.600000000000001" thickBot="1">
      <c r="A60" s="154">
        <v>4</v>
      </c>
      <c r="B60" s="154" t="s">
        <v>2568</v>
      </c>
      <c r="C60" s="155" t="s">
        <v>2569</v>
      </c>
      <c r="D60" s="154" t="s">
        <v>2570</v>
      </c>
      <c r="E60" s="154" t="s">
        <v>2571</v>
      </c>
      <c r="F60" s="156" t="s">
        <v>2572</v>
      </c>
    </row>
    <row r="61" spans="1:6" ht="18.600000000000001" thickBot="1">
      <c r="A61" s="154">
        <v>5</v>
      </c>
      <c r="B61" s="154" t="s">
        <v>2573</v>
      </c>
      <c r="C61" s="155" t="s">
        <v>2574</v>
      </c>
      <c r="D61" s="154" t="s">
        <v>2575</v>
      </c>
      <c r="E61" s="154" t="s">
        <v>2576</v>
      </c>
      <c r="F61" s="156" t="s">
        <v>2577</v>
      </c>
    </row>
    <row r="62" spans="1:6" ht="18.600000000000001" thickBot="1">
      <c r="A62" s="154">
        <v>6</v>
      </c>
      <c r="B62" s="154" t="s">
        <v>2451</v>
      </c>
      <c r="C62" s="155" t="s">
        <v>2452</v>
      </c>
      <c r="D62" s="154" t="s">
        <v>2453</v>
      </c>
      <c r="E62" s="154" t="s">
        <v>2454</v>
      </c>
      <c r="F62" s="156" t="s">
        <v>2578</v>
      </c>
    </row>
    <row r="63" spans="1:6" ht="18.600000000000001" thickBot="1">
      <c r="A63" s="154">
        <v>7</v>
      </c>
      <c r="B63" s="154" t="s">
        <v>2503</v>
      </c>
      <c r="C63" s="155" t="s">
        <v>2504</v>
      </c>
      <c r="D63" s="154" t="s">
        <v>2505</v>
      </c>
      <c r="E63" s="154" t="s">
        <v>2506</v>
      </c>
      <c r="F63" s="156" t="s">
        <v>2579</v>
      </c>
    </row>
    <row r="64" spans="1:6" ht="18.600000000000001" thickBot="1">
      <c r="A64" s="154">
        <v>8</v>
      </c>
      <c r="B64" s="154" t="s">
        <v>2508</v>
      </c>
      <c r="C64" s="155" t="s">
        <v>2509</v>
      </c>
      <c r="D64" s="154" t="s">
        <v>2510</v>
      </c>
      <c r="E64" s="154" t="s">
        <v>2511</v>
      </c>
      <c r="F64" s="156" t="s">
        <v>2580</v>
      </c>
    </row>
    <row r="65" spans="1:6" ht="18.600000000000001" thickBot="1">
      <c r="A65" s="154">
        <v>9</v>
      </c>
      <c r="B65" s="154" t="s">
        <v>1805</v>
      </c>
      <c r="C65" s="155" t="s">
        <v>2456</v>
      </c>
      <c r="D65" s="154" t="s">
        <v>2457</v>
      </c>
      <c r="E65" s="154" t="s">
        <v>2458</v>
      </c>
      <c r="F65" s="156" t="s">
        <v>2581</v>
      </c>
    </row>
    <row r="66" spans="1:6" ht="18.600000000000001" thickBot="1">
      <c r="A66" s="154">
        <v>10</v>
      </c>
      <c r="B66" s="154" t="s">
        <v>2489</v>
      </c>
      <c r="C66" s="155" t="s">
        <v>2490</v>
      </c>
      <c r="D66" s="154" t="s">
        <v>2491</v>
      </c>
      <c r="E66" s="154" t="s">
        <v>2492</v>
      </c>
      <c r="F66" s="156" t="s">
        <v>2582</v>
      </c>
    </row>
    <row r="67" spans="1:6">
      <c r="A67"/>
      <c r="B67"/>
      <c r="C67"/>
      <c r="D67"/>
      <c r="E67"/>
      <c r="F67"/>
    </row>
    <row r="68" spans="1:6" ht="18.600000000000001" thickBot="1">
      <c r="A68" s="116" t="s">
        <v>2583</v>
      </c>
      <c r="B68"/>
      <c r="C68"/>
      <c r="D68"/>
      <c r="E68"/>
      <c r="F68"/>
    </row>
    <row r="69" spans="1:6" ht="18.600000000000001" thickBot="1">
      <c r="A69" s="209" t="s">
        <v>40</v>
      </c>
      <c r="B69" s="209" t="s">
        <v>2436</v>
      </c>
      <c r="C69" s="209" t="s">
        <v>2437</v>
      </c>
      <c r="D69" s="209" t="s">
        <v>2438</v>
      </c>
      <c r="E69" s="209" t="s">
        <v>2439</v>
      </c>
      <c r="F69" s="210" t="s">
        <v>2440</v>
      </c>
    </row>
    <row r="70" spans="1:6" ht="18.600000000000001" thickBot="1">
      <c r="A70" s="154">
        <v>1</v>
      </c>
      <c r="B70" s="154" t="s">
        <v>2441</v>
      </c>
      <c r="C70" s="155" t="s">
        <v>2442</v>
      </c>
      <c r="D70" s="154" t="s">
        <v>2443</v>
      </c>
      <c r="E70" s="154" t="s">
        <v>2444</v>
      </c>
      <c r="F70" s="156" t="s">
        <v>2584</v>
      </c>
    </row>
    <row r="71" spans="1:6" ht="18.600000000000001" thickBot="1">
      <c r="A71" s="154">
        <v>2</v>
      </c>
      <c r="B71" s="154" t="s">
        <v>2446</v>
      </c>
      <c r="C71" s="155" t="s">
        <v>2447</v>
      </c>
      <c r="D71" s="154" t="s">
        <v>2448</v>
      </c>
      <c r="E71" s="154" t="s">
        <v>2449</v>
      </c>
      <c r="F71" s="156" t="s">
        <v>2585</v>
      </c>
    </row>
    <row r="72" spans="1:6" ht="18.600000000000001" thickBot="1">
      <c r="A72" s="154">
        <v>3</v>
      </c>
      <c r="B72" s="154" t="s">
        <v>1805</v>
      </c>
      <c r="C72" s="155" t="s">
        <v>2456</v>
      </c>
      <c r="D72" s="154" t="s">
        <v>2457</v>
      </c>
      <c r="E72" s="154" t="s">
        <v>2458</v>
      </c>
      <c r="F72" s="156" t="s">
        <v>2586</v>
      </c>
    </row>
    <row r="73" spans="1:6" ht="18.600000000000001" thickBot="1">
      <c r="A73" s="154">
        <v>4</v>
      </c>
      <c r="B73" s="154" t="s">
        <v>2464</v>
      </c>
      <c r="C73" s="155" t="s">
        <v>2465</v>
      </c>
      <c r="D73" s="154" t="s">
        <v>2466</v>
      </c>
      <c r="E73" s="154" t="s">
        <v>2467</v>
      </c>
      <c r="F73" s="156" t="s">
        <v>2587</v>
      </c>
    </row>
    <row r="74" spans="1:6" ht="18.600000000000001" thickBot="1">
      <c r="A74" s="154">
        <v>5</v>
      </c>
      <c r="B74" s="154" t="s">
        <v>1793</v>
      </c>
      <c r="C74" s="155" t="s">
        <v>2460</v>
      </c>
      <c r="D74" s="154" t="s">
        <v>2461</v>
      </c>
      <c r="E74" s="154" t="s">
        <v>2462</v>
      </c>
      <c r="F74" s="156" t="s">
        <v>2588</v>
      </c>
    </row>
    <row r="75" spans="1:6" ht="18.600000000000001" thickBot="1">
      <c r="A75" s="154">
        <v>6</v>
      </c>
      <c r="B75" s="154" t="s">
        <v>1815</v>
      </c>
      <c r="C75" s="155" t="s">
        <v>2495</v>
      </c>
      <c r="D75" s="154" t="s">
        <v>2496</v>
      </c>
      <c r="E75" s="154" t="s">
        <v>2497</v>
      </c>
      <c r="F75" s="156" t="s">
        <v>2589</v>
      </c>
    </row>
    <row r="76" spans="1:6" ht="18.600000000000001" thickBot="1">
      <c r="A76" s="154">
        <v>7</v>
      </c>
      <c r="B76" s="154" t="s">
        <v>1817</v>
      </c>
      <c r="C76" s="155" t="s">
        <v>2499</v>
      </c>
      <c r="D76" s="154" t="s">
        <v>2500</v>
      </c>
      <c r="E76" s="154" t="s">
        <v>2501</v>
      </c>
      <c r="F76" s="156" t="s">
        <v>2590</v>
      </c>
    </row>
    <row r="77" spans="1:6" ht="18.600000000000001" thickBot="1">
      <c r="A77" s="154">
        <v>8</v>
      </c>
      <c r="B77" s="154" t="s">
        <v>2451</v>
      </c>
      <c r="C77" s="155" t="s">
        <v>2452</v>
      </c>
      <c r="D77" s="154" t="s">
        <v>2453</v>
      </c>
      <c r="E77" s="154" t="s">
        <v>2454</v>
      </c>
      <c r="F77" s="156" t="s">
        <v>2591</v>
      </c>
    </row>
    <row r="78" spans="1:6" ht="18.600000000000001" thickBot="1">
      <c r="A78" s="154">
        <v>9</v>
      </c>
      <c r="B78" s="154" t="s">
        <v>2484</v>
      </c>
      <c r="C78" s="155" t="s">
        <v>2485</v>
      </c>
      <c r="D78" s="154" t="s">
        <v>2486</v>
      </c>
      <c r="E78" s="154" t="s">
        <v>2487</v>
      </c>
      <c r="F78" s="156" t="s">
        <v>2592</v>
      </c>
    </row>
    <row r="79" spans="1:6" ht="18.600000000000001" thickBot="1">
      <c r="A79" s="154">
        <v>10</v>
      </c>
      <c r="B79" s="154" t="s">
        <v>2503</v>
      </c>
      <c r="C79" s="155" t="s">
        <v>2504</v>
      </c>
      <c r="D79" s="154" t="s">
        <v>2505</v>
      </c>
      <c r="E79" s="154" t="s">
        <v>2506</v>
      </c>
      <c r="F79" s="156" t="s">
        <v>2593</v>
      </c>
    </row>
    <row r="80" spans="1:6">
      <c r="A80"/>
      <c r="B80"/>
      <c r="C80"/>
      <c r="D80"/>
      <c r="E80"/>
      <c r="F80"/>
    </row>
    <row r="81" spans="1:6" ht="18.600000000000001" thickBot="1">
      <c r="A81" s="116" t="s">
        <v>2594</v>
      </c>
      <c r="B81"/>
      <c r="C81"/>
      <c r="D81"/>
      <c r="E81"/>
      <c r="F81"/>
    </row>
    <row r="82" spans="1:6" ht="18.600000000000001" thickBot="1">
      <c r="A82" s="209" t="s">
        <v>40</v>
      </c>
      <c r="B82" s="209" t="s">
        <v>2436</v>
      </c>
      <c r="C82" s="209" t="s">
        <v>2437</v>
      </c>
      <c r="D82" s="209" t="s">
        <v>2438</v>
      </c>
      <c r="E82" s="209" t="s">
        <v>2439</v>
      </c>
      <c r="F82" s="210" t="s">
        <v>2440</v>
      </c>
    </row>
    <row r="83" spans="1:6" ht="18.600000000000001" thickBot="1">
      <c r="A83" s="154">
        <v>1</v>
      </c>
      <c r="B83" s="154" t="s">
        <v>2464</v>
      </c>
      <c r="C83" s="155" t="s">
        <v>2465</v>
      </c>
      <c r="D83" s="154" t="s">
        <v>2466</v>
      </c>
      <c r="E83" s="154" t="s">
        <v>2467</v>
      </c>
      <c r="F83" s="156" t="s">
        <v>2595</v>
      </c>
    </row>
    <row r="84" spans="1:6" ht="18.600000000000001" thickBot="1">
      <c r="A84" s="154">
        <v>2</v>
      </c>
      <c r="B84" s="154" t="s">
        <v>2441</v>
      </c>
      <c r="C84" s="155" t="s">
        <v>2442</v>
      </c>
      <c r="D84" s="154" t="s">
        <v>2443</v>
      </c>
      <c r="E84" s="154" t="s">
        <v>2444</v>
      </c>
      <c r="F84" s="156" t="s">
        <v>2596</v>
      </c>
    </row>
    <row r="85" spans="1:6" ht="18.600000000000001" thickBot="1">
      <c r="A85" s="154">
        <v>3</v>
      </c>
      <c r="B85" s="154" t="s">
        <v>2446</v>
      </c>
      <c r="C85" s="155" t="s">
        <v>2447</v>
      </c>
      <c r="D85" s="154" t="s">
        <v>2448</v>
      </c>
      <c r="E85" s="154" t="s">
        <v>2449</v>
      </c>
      <c r="F85" s="156" t="s">
        <v>2597</v>
      </c>
    </row>
    <row r="86" spans="1:6" ht="18.600000000000001" thickBot="1">
      <c r="A86" s="154">
        <v>4</v>
      </c>
      <c r="B86" s="154" t="s">
        <v>1793</v>
      </c>
      <c r="C86" s="155" t="s">
        <v>2460</v>
      </c>
      <c r="D86" s="154" t="s">
        <v>2461</v>
      </c>
      <c r="E86" s="154" t="s">
        <v>2462</v>
      </c>
      <c r="F86" s="156" t="s">
        <v>2598</v>
      </c>
    </row>
    <row r="87" spans="1:6" ht="18.600000000000001" thickBot="1">
      <c r="A87" s="154">
        <v>5</v>
      </c>
      <c r="B87" s="154" t="s">
        <v>2503</v>
      </c>
      <c r="C87" s="155" t="s">
        <v>2504</v>
      </c>
      <c r="D87" s="154" t="s">
        <v>2505</v>
      </c>
      <c r="E87" s="154" t="s">
        <v>2506</v>
      </c>
      <c r="F87" s="156" t="s">
        <v>2599</v>
      </c>
    </row>
    <row r="88" spans="1:6" ht="18.600000000000001" thickBot="1">
      <c r="A88" s="154">
        <v>6</v>
      </c>
      <c r="B88" s="154" t="s">
        <v>2508</v>
      </c>
      <c r="C88" s="155" t="s">
        <v>2509</v>
      </c>
      <c r="D88" s="154" t="s">
        <v>2510</v>
      </c>
      <c r="E88" s="154" t="s">
        <v>2511</v>
      </c>
      <c r="F88" s="156" t="s">
        <v>2600</v>
      </c>
    </row>
    <row r="89" spans="1:6" ht="18.600000000000001" thickBot="1">
      <c r="A89" s="154">
        <v>7</v>
      </c>
      <c r="B89" s="154" t="s">
        <v>2469</v>
      </c>
      <c r="C89" s="155" t="s">
        <v>2470</v>
      </c>
      <c r="D89" s="154" t="s">
        <v>2471</v>
      </c>
      <c r="E89" s="154" t="s">
        <v>2472</v>
      </c>
      <c r="F89" s="156" t="s">
        <v>2601</v>
      </c>
    </row>
    <row r="90" spans="1:6" ht="18.600000000000001" thickBot="1">
      <c r="A90" s="154">
        <v>8</v>
      </c>
      <c r="B90" s="154" t="s">
        <v>2474</v>
      </c>
      <c r="C90" s="155" t="s">
        <v>2475</v>
      </c>
      <c r="D90" s="154" t="s">
        <v>2476</v>
      </c>
      <c r="E90" s="154" t="s">
        <v>2477</v>
      </c>
      <c r="F90" s="156" t="s">
        <v>2602</v>
      </c>
    </row>
    <row r="91" spans="1:6" ht="18.600000000000001" thickBot="1">
      <c r="A91" s="154">
        <v>9</v>
      </c>
      <c r="B91" s="154" t="s">
        <v>1805</v>
      </c>
      <c r="C91" s="155" t="s">
        <v>2456</v>
      </c>
      <c r="D91" s="154" t="s">
        <v>2457</v>
      </c>
      <c r="E91" s="154" t="s">
        <v>2458</v>
      </c>
      <c r="F91" s="156" t="s">
        <v>2603</v>
      </c>
    </row>
    <row r="92" spans="1:6" ht="18.600000000000001" thickBot="1">
      <c r="A92" s="154">
        <v>10</v>
      </c>
      <c r="B92" s="154" t="s">
        <v>2479</v>
      </c>
      <c r="C92" s="155" t="s">
        <v>2480</v>
      </c>
      <c r="D92" s="154" t="s">
        <v>2481</v>
      </c>
      <c r="E92" s="154" t="s">
        <v>2482</v>
      </c>
      <c r="F92" s="156" t="s">
        <v>2604</v>
      </c>
    </row>
    <row r="93" spans="1:6" ht="18.600000000000001" thickBot="1">
      <c r="A93" s="154">
        <v>11</v>
      </c>
      <c r="B93" s="154" t="s">
        <v>2451</v>
      </c>
      <c r="C93" s="155" t="s">
        <v>2452</v>
      </c>
      <c r="D93" s="154" t="s">
        <v>2453</v>
      </c>
      <c r="E93" s="154" t="s">
        <v>2454</v>
      </c>
      <c r="F93" s="156" t="s">
        <v>2605</v>
      </c>
    </row>
    <row r="94" spans="1:6">
      <c r="A94"/>
      <c r="B94"/>
      <c r="C94"/>
      <c r="D94"/>
      <c r="E94"/>
      <c r="F94"/>
    </row>
    <row r="95" spans="1:6" ht="18.600000000000001" thickBot="1">
      <c r="A95" s="116" t="s">
        <v>2606</v>
      </c>
      <c r="B95"/>
      <c r="C95"/>
      <c r="D95"/>
      <c r="E95"/>
      <c r="F95"/>
    </row>
    <row r="96" spans="1:6" ht="18.600000000000001" thickBot="1">
      <c r="A96" s="209" t="s">
        <v>40</v>
      </c>
      <c r="B96" s="209" t="s">
        <v>2436</v>
      </c>
      <c r="C96" s="209" t="s">
        <v>2437</v>
      </c>
      <c r="D96" s="209" t="s">
        <v>2438</v>
      </c>
      <c r="E96" s="209" t="s">
        <v>2439</v>
      </c>
      <c r="F96" s="210" t="s">
        <v>2440</v>
      </c>
    </row>
    <row r="97" spans="1:6" ht="18.600000000000001" thickBot="1">
      <c r="A97" s="154">
        <v>1</v>
      </c>
      <c r="B97" s="154" t="s">
        <v>2441</v>
      </c>
      <c r="C97" s="155" t="s">
        <v>2442</v>
      </c>
      <c r="D97" s="154" t="s">
        <v>2443</v>
      </c>
      <c r="E97" s="154" t="s">
        <v>2444</v>
      </c>
      <c r="F97" s="156" t="s">
        <v>2607</v>
      </c>
    </row>
    <row r="98" spans="1:6" ht="18.600000000000001" thickBot="1">
      <c r="A98" s="154">
        <v>2</v>
      </c>
      <c r="B98" s="154" t="s">
        <v>2446</v>
      </c>
      <c r="C98" s="155" t="s">
        <v>2447</v>
      </c>
      <c r="D98" s="154" t="s">
        <v>2448</v>
      </c>
      <c r="E98" s="154" t="s">
        <v>2449</v>
      </c>
      <c r="F98" s="156" t="s">
        <v>2608</v>
      </c>
    </row>
    <row r="99" spans="1:6" ht="18.600000000000001" thickBot="1">
      <c r="A99" s="154">
        <v>3</v>
      </c>
      <c r="B99" s="154" t="s">
        <v>2489</v>
      </c>
      <c r="C99" s="155" t="s">
        <v>2490</v>
      </c>
      <c r="D99" s="154" t="s">
        <v>2491</v>
      </c>
      <c r="E99" s="154" t="s">
        <v>2492</v>
      </c>
      <c r="F99" s="156" t="s">
        <v>2609</v>
      </c>
    </row>
    <row r="100" spans="1:6" ht="18.600000000000001" thickBot="1">
      <c r="A100" s="154">
        <v>4</v>
      </c>
      <c r="B100" s="154" t="s">
        <v>2484</v>
      </c>
      <c r="C100" s="155" t="s">
        <v>2485</v>
      </c>
      <c r="D100" s="154" t="s">
        <v>2486</v>
      </c>
      <c r="E100" s="154" t="s">
        <v>2487</v>
      </c>
      <c r="F100" s="156" t="s">
        <v>2610</v>
      </c>
    </row>
    <row r="101" spans="1:6" ht="18.600000000000001" thickBot="1">
      <c r="A101" s="154">
        <v>5</v>
      </c>
      <c r="B101" s="154" t="s">
        <v>1793</v>
      </c>
      <c r="C101" s="155" t="s">
        <v>2460</v>
      </c>
      <c r="D101" s="154" t="s">
        <v>2461</v>
      </c>
      <c r="E101" s="154" t="s">
        <v>2462</v>
      </c>
      <c r="F101" s="156" t="s">
        <v>2611</v>
      </c>
    </row>
    <row r="102" spans="1:6" ht="18.600000000000001" thickBot="1">
      <c r="A102" s="154">
        <v>6</v>
      </c>
      <c r="B102" s="154" t="s">
        <v>1805</v>
      </c>
      <c r="C102" s="155" t="s">
        <v>2456</v>
      </c>
      <c r="D102" s="154" t="s">
        <v>2457</v>
      </c>
      <c r="E102" s="154" t="s">
        <v>2458</v>
      </c>
      <c r="F102" s="156" t="s">
        <v>2612</v>
      </c>
    </row>
    <row r="103" spans="1:6" ht="18.600000000000001" thickBot="1">
      <c r="A103" s="154">
        <v>7</v>
      </c>
      <c r="B103" s="154" t="s">
        <v>2503</v>
      </c>
      <c r="C103" s="155" t="s">
        <v>2504</v>
      </c>
      <c r="D103" s="154" t="s">
        <v>2505</v>
      </c>
      <c r="E103" s="154" t="s">
        <v>2506</v>
      </c>
      <c r="F103" s="156" t="s">
        <v>2613</v>
      </c>
    </row>
    <row r="104" spans="1:6" ht="18.600000000000001" thickBot="1">
      <c r="A104" s="154">
        <v>8</v>
      </c>
      <c r="B104" s="154" t="s">
        <v>2508</v>
      </c>
      <c r="C104" s="155" t="s">
        <v>2509</v>
      </c>
      <c r="D104" s="154" t="s">
        <v>2510</v>
      </c>
      <c r="E104" s="154" t="s">
        <v>2511</v>
      </c>
      <c r="F104" s="156" t="s">
        <v>2614</v>
      </c>
    </row>
    <row r="105" spans="1:6" ht="18.600000000000001" thickBot="1">
      <c r="A105" s="154">
        <v>9</v>
      </c>
      <c r="B105" s="154" t="s">
        <v>2469</v>
      </c>
      <c r="C105" s="155" t="s">
        <v>2470</v>
      </c>
      <c r="D105" s="154" t="s">
        <v>2471</v>
      </c>
      <c r="E105" s="154" t="s">
        <v>2472</v>
      </c>
      <c r="F105" s="156" t="s">
        <v>2615</v>
      </c>
    </row>
    <row r="106" spans="1:6" ht="18.600000000000001" thickBot="1">
      <c r="A106" s="154">
        <v>10</v>
      </c>
      <c r="B106" s="154" t="s">
        <v>2451</v>
      </c>
      <c r="C106" s="155" t="s">
        <v>2452</v>
      </c>
      <c r="D106" s="154" t="s">
        <v>2453</v>
      </c>
      <c r="E106" s="154" t="s">
        <v>2454</v>
      </c>
      <c r="F106" s="156" t="s">
        <v>2616</v>
      </c>
    </row>
    <row r="107" spans="1:6" ht="18.600000000000001" thickBot="1">
      <c r="A107" s="154">
        <v>11</v>
      </c>
      <c r="B107" s="154" t="s">
        <v>2464</v>
      </c>
      <c r="C107" s="155" t="s">
        <v>2465</v>
      </c>
      <c r="D107" s="154" t="s">
        <v>2466</v>
      </c>
      <c r="E107" s="154" t="s">
        <v>2467</v>
      </c>
      <c r="F107" s="156" t="s">
        <v>2617</v>
      </c>
    </row>
    <row r="108" spans="1:6">
      <c r="A108"/>
      <c r="B108"/>
      <c r="C108"/>
      <c r="D108"/>
      <c r="E108"/>
      <c r="F108"/>
    </row>
    <row r="109" spans="1:6" ht="18.600000000000001" thickBot="1">
      <c r="A109" s="116" t="s">
        <v>2618</v>
      </c>
      <c r="B109"/>
      <c r="C109"/>
      <c r="D109"/>
      <c r="E109"/>
      <c r="F109"/>
    </row>
    <row r="110" spans="1:6" ht="18.600000000000001" thickBot="1">
      <c r="A110" s="209" t="s">
        <v>40</v>
      </c>
      <c r="B110" s="209" t="s">
        <v>2436</v>
      </c>
      <c r="C110" s="209" t="s">
        <v>2437</v>
      </c>
      <c r="D110" s="209" t="s">
        <v>2438</v>
      </c>
      <c r="E110" s="209" t="s">
        <v>2439</v>
      </c>
      <c r="F110" s="210" t="s">
        <v>2440</v>
      </c>
    </row>
    <row r="111" spans="1:6" ht="18.600000000000001" thickBot="1">
      <c r="A111" s="154">
        <v>1</v>
      </c>
      <c r="B111" s="154" t="s">
        <v>2619</v>
      </c>
      <c r="C111" s="155" t="s">
        <v>2620</v>
      </c>
      <c r="D111" s="154" t="s">
        <v>2621</v>
      </c>
      <c r="E111" s="154" t="s">
        <v>2622</v>
      </c>
      <c r="F111" s="156" t="s">
        <v>2623</v>
      </c>
    </row>
    <row r="112" spans="1:6" ht="18.600000000000001" thickBot="1">
      <c r="A112" s="154">
        <v>2</v>
      </c>
      <c r="B112" s="154" t="s">
        <v>2624</v>
      </c>
      <c r="C112" s="155" t="s">
        <v>2625</v>
      </c>
      <c r="D112" s="154" t="s">
        <v>2626</v>
      </c>
      <c r="E112" s="154" t="s">
        <v>2627</v>
      </c>
      <c r="F112" s="156" t="s">
        <v>2628</v>
      </c>
    </row>
    <row r="113" spans="1:6" ht="18.600000000000001" thickBot="1">
      <c r="A113" s="154">
        <v>3</v>
      </c>
      <c r="B113" s="154" t="s">
        <v>2503</v>
      </c>
      <c r="C113" s="155" t="s">
        <v>2504</v>
      </c>
      <c r="D113" s="154" t="s">
        <v>2505</v>
      </c>
      <c r="E113" s="154" t="s">
        <v>2506</v>
      </c>
      <c r="F113" s="156" t="s">
        <v>2629</v>
      </c>
    </row>
    <row r="114" spans="1:6" ht="18.600000000000001" thickBot="1">
      <c r="A114" s="154">
        <v>4</v>
      </c>
      <c r="B114" s="154" t="s">
        <v>2508</v>
      </c>
      <c r="C114" s="155" t="s">
        <v>2509</v>
      </c>
      <c r="D114" s="154" t="s">
        <v>2510</v>
      </c>
      <c r="E114" s="154" t="s">
        <v>2511</v>
      </c>
      <c r="F114" s="156" t="s">
        <v>2630</v>
      </c>
    </row>
    <row r="115" spans="1:6" ht="18.600000000000001" thickBot="1">
      <c r="A115" s="154">
        <v>5</v>
      </c>
      <c r="B115" s="154" t="s">
        <v>2441</v>
      </c>
      <c r="C115" s="155" t="s">
        <v>2442</v>
      </c>
      <c r="D115" s="154" t="s">
        <v>2443</v>
      </c>
      <c r="E115" s="154" t="s">
        <v>2444</v>
      </c>
      <c r="F115" s="156" t="s">
        <v>2631</v>
      </c>
    </row>
    <row r="116" spans="1:6" ht="18.600000000000001" thickBot="1">
      <c r="A116" s="154">
        <v>6</v>
      </c>
      <c r="B116" s="154" t="s">
        <v>1815</v>
      </c>
      <c r="C116" s="155" t="s">
        <v>2495</v>
      </c>
      <c r="D116" s="154" t="s">
        <v>2496</v>
      </c>
      <c r="E116" s="154" t="s">
        <v>2497</v>
      </c>
      <c r="F116" s="156" t="s">
        <v>2632</v>
      </c>
    </row>
    <row r="117" spans="1:6" ht="18.600000000000001" thickBot="1">
      <c r="A117" s="154">
        <v>7</v>
      </c>
      <c r="B117" s="154" t="s">
        <v>1817</v>
      </c>
      <c r="C117" s="155" t="s">
        <v>2499</v>
      </c>
      <c r="D117" s="154" t="s">
        <v>2500</v>
      </c>
      <c r="E117" s="154" t="s">
        <v>2501</v>
      </c>
      <c r="F117" s="156" t="s">
        <v>2633</v>
      </c>
    </row>
    <row r="118" spans="1:6" ht="18.600000000000001" thickBot="1">
      <c r="A118" s="154">
        <v>8</v>
      </c>
      <c r="B118" s="154" t="s">
        <v>2469</v>
      </c>
      <c r="C118" s="155" t="s">
        <v>2470</v>
      </c>
      <c r="D118" s="154" t="s">
        <v>2471</v>
      </c>
      <c r="E118" s="154" t="s">
        <v>2472</v>
      </c>
      <c r="F118" s="156" t="s">
        <v>2634</v>
      </c>
    </row>
    <row r="119" spans="1:6" ht="18.600000000000001" thickBot="1">
      <c r="A119" s="154">
        <v>9</v>
      </c>
      <c r="B119" s="154" t="s">
        <v>2474</v>
      </c>
      <c r="C119" s="155" t="s">
        <v>2475</v>
      </c>
      <c r="D119" s="154" t="s">
        <v>2476</v>
      </c>
      <c r="E119" s="154" t="s">
        <v>2477</v>
      </c>
      <c r="F119" s="156" t="s">
        <v>2635</v>
      </c>
    </row>
    <row r="120" spans="1:6" ht="18.600000000000001" thickBot="1">
      <c r="A120" s="154">
        <v>10</v>
      </c>
      <c r="B120" s="154" t="s">
        <v>2484</v>
      </c>
      <c r="C120" s="155" t="s">
        <v>2485</v>
      </c>
      <c r="D120" s="154" t="s">
        <v>2486</v>
      </c>
      <c r="E120" s="154" t="s">
        <v>2487</v>
      </c>
      <c r="F120" s="156" t="s">
        <v>2636</v>
      </c>
    </row>
    <row r="121" spans="1:6" ht="18.600000000000001" thickBot="1">
      <c r="A121" s="154">
        <v>11</v>
      </c>
      <c r="B121" s="154" t="s">
        <v>2489</v>
      </c>
      <c r="C121" s="155" t="s">
        <v>2490</v>
      </c>
      <c r="D121" s="154" t="s">
        <v>2491</v>
      </c>
      <c r="E121" s="154" t="s">
        <v>2492</v>
      </c>
      <c r="F121" s="156" t="s">
        <v>2637</v>
      </c>
    </row>
    <row r="122" spans="1:6">
      <c r="A122"/>
      <c r="B122"/>
      <c r="C122"/>
      <c r="D122"/>
      <c r="E122"/>
      <c r="F122"/>
    </row>
    <row r="123" spans="1:6" ht="18.600000000000001" thickBot="1">
      <c r="A123" s="116" t="s">
        <v>2638</v>
      </c>
      <c r="B123"/>
      <c r="C123"/>
      <c r="D123"/>
      <c r="E123"/>
      <c r="F123"/>
    </row>
    <row r="124" spans="1:6" ht="18.600000000000001" thickBot="1">
      <c r="A124" s="209" t="s">
        <v>40</v>
      </c>
      <c r="B124" s="209" t="s">
        <v>2436</v>
      </c>
      <c r="C124" s="209" t="s">
        <v>2437</v>
      </c>
      <c r="D124" s="209" t="s">
        <v>2438</v>
      </c>
      <c r="E124" s="209" t="s">
        <v>2439</v>
      </c>
      <c r="F124" s="210" t="s">
        <v>2440</v>
      </c>
    </row>
    <row r="125" spans="1:6" ht="18.600000000000001" thickBot="1">
      <c r="A125" s="154">
        <v>1</v>
      </c>
      <c r="B125" s="154" t="s">
        <v>2639</v>
      </c>
      <c r="C125" s="155" t="s">
        <v>2640</v>
      </c>
      <c r="D125" s="154" t="s">
        <v>2641</v>
      </c>
      <c r="E125" s="154" t="s">
        <v>2642</v>
      </c>
      <c r="F125" s="156" t="s">
        <v>2643</v>
      </c>
    </row>
    <row r="126" spans="1:6" ht="18.600000000000001" thickBot="1">
      <c r="A126" s="154">
        <v>2</v>
      </c>
      <c r="B126" s="154" t="s">
        <v>2474</v>
      </c>
      <c r="C126" s="155" t="s">
        <v>2475</v>
      </c>
      <c r="D126" s="154" t="s">
        <v>2476</v>
      </c>
      <c r="E126" s="154" t="s">
        <v>2477</v>
      </c>
      <c r="F126" s="156" t="s">
        <v>2644</v>
      </c>
    </row>
    <row r="127" spans="1:6" ht="18.600000000000001" thickBot="1">
      <c r="A127" s="154">
        <v>3</v>
      </c>
      <c r="B127" s="154" t="s">
        <v>2645</v>
      </c>
      <c r="C127" s="155" t="s">
        <v>2646</v>
      </c>
      <c r="D127" s="154" t="s">
        <v>2647</v>
      </c>
      <c r="E127" s="154" t="s">
        <v>2648</v>
      </c>
      <c r="F127" s="156" t="s">
        <v>2649</v>
      </c>
    </row>
    <row r="128" spans="1:6" ht="18.600000000000001" thickBot="1">
      <c r="A128" s="154">
        <v>4</v>
      </c>
      <c r="B128" s="154" t="s">
        <v>1805</v>
      </c>
      <c r="C128" s="155" t="s">
        <v>2456</v>
      </c>
      <c r="D128" s="154" t="s">
        <v>2457</v>
      </c>
      <c r="E128" s="154" t="s">
        <v>2458</v>
      </c>
      <c r="F128" s="156" t="s">
        <v>2650</v>
      </c>
    </row>
    <row r="129" spans="1:6" ht="18.600000000000001" thickBot="1">
      <c r="A129" s="154">
        <v>5</v>
      </c>
      <c r="B129" s="154" t="s">
        <v>2451</v>
      </c>
      <c r="C129" s="155" t="s">
        <v>2452</v>
      </c>
      <c r="D129" s="154" t="s">
        <v>2453</v>
      </c>
      <c r="E129" s="154" t="s">
        <v>2454</v>
      </c>
      <c r="F129" s="156" t="s">
        <v>2651</v>
      </c>
    </row>
    <row r="130" spans="1:6" ht="18.600000000000001" thickBot="1">
      <c r="A130" s="154">
        <v>6</v>
      </c>
      <c r="B130" s="154" t="s">
        <v>2469</v>
      </c>
      <c r="C130" s="155" t="s">
        <v>2470</v>
      </c>
      <c r="D130" s="154" t="s">
        <v>2471</v>
      </c>
      <c r="E130" s="154" t="s">
        <v>2472</v>
      </c>
      <c r="F130" s="156" t="s">
        <v>2652</v>
      </c>
    </row>
    <row r="131" spans="1:6" ht="18.600000000000001" thickBot="1">
      <c r="A131" s="154">
        <v>7</v>
      </c>
      <c r="B131" s="154" t="s">
        <v>2489</v>
      </c>
      <c r="C131" s="155" t="s">
        <v>2490</v>
      </c>
      <c r="D131" s="154" t="s">
        <v>2491</v>
      </c>
      <c r="E131" s="154" t="s">
        <v>2492</v>
      </c>
      <c r="F131" s="156" t="s">
        <v>2653</v>
      </c>
    </row>
    <row r="132" spans="1:6" ht="18.600000000000001" thickBot="1">
      <c r="A132" s="154">
        <v>8</v>
      </c>
      <c r="B132" s="154" t="s">
        <v>2484</v>
      </c>
      <c r="C132" s="155" t="s">
        <v>2485</v>
      </c>
      <c r="D132" s="154" t="s">
        <v>2486</v>
      </c>
      <c r="E132" s="154" t="s">
        <v>2487</v>
      </c>
      <c r="F132" s="156" t="s">
        <v>2654</v>
      </c>
    </row>
    <row r="133" spans="1:6" ht="18.600000000000001" thickBot="1">
      <c r="A133" s="154">
        <v>9</v>
      </c>
      <c r="B133" s="154" t="s">
        <v>2503</v>
      </c>
      <c r="C133" s="155" t="s">
        <v>2504</v>
      </c>
      <c r="D133" s="154" t="s">
        <v>2505</v>
      </c>
      <c r="E133" s="154" t="s">
        <v>2506</v>
      </c>
      <c r="F133" s="156" t="s">
        <v>2655</v>
      </c>
    </row>
    <row r="134" spans="1:6" ht="18.600000000000001" thickBot="1">
      <c r="A134" s="154">
        <v>10</v>
      </c>
      <c r="B134" s="154" t="s">
        <v>2537</v>
      </c>
      <c r="C134" s="155" t="s">
        <v>2538</v>
      </c>
      <c r="D134" s="154" t="s">
        <v>2539</v>
      </c>
      <c r="E134" s="154" t="s">
        <v>2540</v>
      </c>
      <c r="F134" s="156" t="s">
        <v>2656</v>
      </c>
    </row>
    <row r="135" spans="1:6">
      <c r="A135"/>
      <c r="B135"/>
      <c r="C135"/>
      <c r="D135"/>
      <c r="E135"/>
      <c r="F135"/>
    </row>
    <row r="136" spans="1:6" ht="18.600000000000001" thickBot="1">
      <c r="A136" s="116" t="s">
        <v>2657</v>
      </c>
      <c r="B136"/>
      <c r="C136"/>
      <c r="D136"/>
      <c r="E136"/>
      <c r="F136"/>
    </row>
    <row r="137" spans="1:6" ht="18.600000000000001" thickBot="1">
      <c r="A137" s="209" t="s">
        <v>40</v>
      </c>
      <c r="B137" s="209" t="s">
        <v>2436</v>
      </c>
      <c r="C137" s="209" t="s">
        <v>2437</v>
      </c>
      <c r="D137" s="209" t="s">
        <v>2438</v>
      </c>
      <c r="E137" s="209" t="s">
        <v>2439</v>
      </c>
      <c r="F137" s="210" t="s">
        <v>2440</v>
      </c>
    </row>
    <row r="138" spans="1:6" ht="18.600000000000001" thickBot="1">
      <c r="A138" s="154">
        <v>1</v>
      </c>
      <c r="B138" s="154" t="s">
        <v>2474</v>
      </c>
      <c r="C138" s="155" t="s">
        <v>2475</v>
      </c>
      <c r="D138" s="154" t="s">
        <v>2476</v>
      </c>
      <c r="E138" s="154" t="s">
        <v>2477</v>
      </c>
      <c r="F138" s="156" t="s">
        <v>2658</v>
      </c>
    </row>
    <row r="139" spans="1:6" ht="18.600000000000001" thickBot="1">
      <c r="A139" s="154">
        <v>2</v>
      </c>
      <c r="B139" s="154" t="s">
        <v>2469</v>
      </c>
      <c r="C139" s="155" t="s">
        <v>2470</v>
      </c>
      <c r="D139" s="154" t="s">
        <v>2471</v>
      </c>
      <c r="E139" s="154" t="s">
        <v>2472</v>
      </c>
      <c r="F139" s="156" t="s">
        <v>2659</v>
      </c>
    </row>
    <row r="140" spans="1:6" ht="18.600000000000001" thickBot="1">
      <c r="A140" s="154">
        <v>3</v>
      </c>
      <c r="B140" s="154" t="s">
        <v>2645</v>
      </c>
      <c r="C140" s="155" t="s">
        <v>2646</v>
      </c>
      <c r="D140" s="154" t="s">
        <v>2647</v>
      </c>
      <c r="E140" s="154" t="s">
        <v>2660</v>
      </c>
      <c r="F140" s="156" t="s">
        <v>2661</v>
      </c>
    </row>
    <row r="141" spans="1:6" ht="18.600000000000001" thickBot="1">
      <c r="A141" s="154">
        <v>4</v>
      </c>
      <c r="B141" s="154" t="s">
        <v>1805</v>
      </c>
      <c r="C141" s="155" t="s">
        <v>2456</v>
      </c>
      <c r="D141" s="154" t="s">
        <v>2457</v>
      </c>
      <c r="E141" s="154" t="s">
        <v>2458</v>
      </c>
      <c r="F141" s="156" t="s">
        <v>2662</v>
      </c>
    </row>
    <row r="142" spans="1:6" ht="18.600000000000001" thickBot="1">
      <c r="A142" s="154">
        <v>5</v>
      </c>
      <c r="B142" s="154" t="s">
        <v>2451</v>
      </c>
      <c r="C142" s="155" t="s">
        <v>2452</v>
      </c>
      <c r="D142" s="154" t="s">
        <v>2453</v>
      </c>
      <c r="E142" s="154" t="s">
        <v>2454</v>
      </c>
      <c r="F142" s="156" t="s">
        <v>2663</v>
      </c>
    </row>
    <row r="143" spans="1:6" ht="18.600000000000001" thickBot="1">
      <c r="A143" s="154">
        <v>6</v>
      </c>
      <c r="B143" s="154" t="s">
        <v>2537</v>
      </c>
      <c r="C143" s="155" t="s">
        <v>2538</v>
      </c>
      <c r="D143" s="154" t="s">
        <v>2539</v>
      </c>
      <c r="E143" s="154" t="s">
        <v>2540</v>
      </c>
      <c r="F143" s="156" t="s">
        <v>2664</v>
      </c>
    </row>
    <row r="144" spans="1:6" ht="18.600000000000001" thickBot="1">
      <c r="A144" s="154">
        <v>7</v>
      </c>
      <c r="B144" s="154" t="s">
        <v>2503</v>
      </c>
      <c r="C144" s="155" t="s">
        <v>2504</v>
      </c>
      <c r="D144" s="154" t="s">
        <v>2505</v>
      </c>
      <c r="E144" s="154" t="s">
        <v>2506</v>
      </c>
      <c r="F144" s="156" t="s">
        <v>2665</v>
      </c>
    </row>
    <row r="145" spans="1:6" ht="18.600000000000001" thickBot="1">
      <c r="A145" s="154">
        <v>8</v>
      </c>
      <c r="B145" s="154" t="s">
        <v>2639</v>
      </c>
      <c r="C145" s="155" t="s">
        <v>2640</v>
      </c>
      <c r="D145" s="154" t="s">
        <v>2641</v>
      </c>
      <c r="E145" s="154" t="s">
        <v>2642</v>
      </c>
      <c r="F145" s="156" t="s">
        <v>2666</v>
      </c>
    </row>
    <row r="146" spans="1:6" ht="18.600000000000001" thickBot="1">
      <c r="A146" s="154">
        <v>9</v>
      </c>
      <c r="B146" s="154" t="s">
        <v>2479</v>
      </c>
      <c r="C146" s="155" t="s">
        <v>2480</v>
      </c>
      <c r="D146" s="154" t="s">
        <v>2481</v>
      </c>
      <c r="E146" s="154" t="s">
        <v>2482</v>
      </c>
      <c r="F146" s="156" t="s">
        <v>2667</v>
      </c>
    </row>
    <row r="147" spans="1:6" ht="18.600000000000001" thickBot="1">
      <c r="A147" s="154">
        <v>10</v>
      </c>
      <c r="B147" s="154" t="s">
        <v>2489</v>
      </c>
      <c r="C147" s="155" t="s">
        <v>2490</v>
      </c>
      <c r="D147" s="154" t="s">
        <v>2491</v>
      </c>
      <c r="E147" s="154" t="s">
        <v>2492</v>
      </c>
      <c r="F147" s="156" t="s">
        <v>2668</v>
      </c>
    </row>
    <row r="148" spans="1:6">
      <c r="A148"/>
      <c r="B148"/>
      <c r="C148"/>
      <c r="D148"/>
      <c r="E148"/>
      <c r="F148"/>
    </row>
    <row r="149" spans="1:6" ht="18.600000000000001" thickBot="1">
      <c r="A149" s="116" t="s">
        <v>2669</v>
      </c>
      <c r="B149"/>
      <c r="C149"/>
      <c r="D149"/>
      <c r="E149"/>
      <c r="F149"/>
    </row>
    <row r="150" spans="1:6" ht="18.600000000000001" thickBot="1">
      <c r="B150" s="209" t="s">
        <v>2436</v>
      </c>
      <c r="C150" s="209" t="s">
        <v>2437</v>
      </c>
      <c r="D150" s="211" t="s">
        <v>2670</v>
      </c>
      <c r="E150" s="210" t="s">
        <v>2671</v>
      </c>
      <c r="F150"/>
    </row>
    <row r="151" spans="1:6" ht="18.600000000000001" thickBot="1">
      <c r="B151" s="154" t="s">
        <v>1805</v>
      </c>
      <c r="C151" s="155" t="s">
        <v>2456</v>
      </c>
      <c r="D151" s="212">
        <v>11</v>
      </c>
      <c r="E151" s="156" t="s">
        <v>2672</v>
      </c>
      <c r="F151"/>
    </row>
    <row r="152" spans="1:6" ht="18.600000000000001" thickBot="1">
      <c r="B152" s="154" t="s">
        <v>2451</v>
      </c>
      <c r="C152" s="155" t="s">
        <v>2452</v>
      </c>
      <c r="D152" s="212">
        <v>11</v>
      </c>
      <c r="E152" s="156" t="s">
        <v>2672</v>
      </c>
      <c r="F152"/>
    </row>
    <row r="153" spans="1:6" ht="18.600000000000001" thickBot="1">
      <c r="B153" s="154" t="s">
        <v>2489</v>
      </c>
      <c r="C153" s="155" t="s">
        <v>2490</v>
      </c>
      <c r="D153" s="212">
        <v>10</v>
      </c>
      <c r="E153" s="156" t="s">
        <v>2673</v>
      </c>
      <c r="F153"/>
    </row>
    <row r="154" spans="1:6" ht="18.600000000000001" thickBot="1">
      <c r="B154" s="154" t="s">
        <v>2503</v>
      </c>
      <c r="C154" s="155" t="s">
        <v>2504</v>
      </c>
      <c r="D154" s="212">
        <v>9</v>
      </c>
      <c r="E154" s="156" t="s">
        <v>2674</v>
      </c>
      <c r="F154"/>
    </row>
    <row r="155" spans="1:6" ht="18.600000000000001" thickBot="1">
      <c r="B155" s="154" t="s">
        <v>2441</v>
      </c>
      <c r="C155" s="155" t="s">
        <v>2442</v>
      </c>
      <c r="D155" s="212">
        <v>9</v>
      </c>
      <c r="E155" s="156" t="s">
        <v>2675</v>
      </c>
      <c r="F155"/>
    </row>
    <row r="156" spans="1:6" ht="18.600000000000001" thickBot="1">
      <c r="B156" s="154" t="s">
        <v>2484</v>
      </c>
      <c r="C156" s="155" t="s">
        <v>2485</v>
      </c>
      <c r="D156" s="212">
        <v>8</v>
      </c>
      <c r="E156" s="156" t="s">
        <v>2676</v>
      </c>
      <c r="F156"/>
    </row>
    <row r="157" spans="1:6" ht="18.600000000000001" thickBot="1">
      <c r="B157" s="154" t="s">
        <v>1793</v>
      </c>
      <c r="C157" s="155" t="s">
        <v>2460</v>
      </c>
      <c r="D157" s="212">
        <v>7</v>
      </c>
      <c r="E157" s="156" t="s">
        <v>2677</v>
      </c>
      <c r="F157"/>
    </row>
    <row r="158" spans="1:6" ht="18.600000000000001" thickBot="1">
      <c r="B158" s="154" t="s">
        <v>2474</v>
      </c>
      <c r="C158" s="155" t="s">
        <v>2475</v>
      </c>
      <c r="D158" s="212">
        <v>5</v>
      </c>
      <c r="E158" s="156" t="s">
        <v>2678</v>
      </c>
      <c r="F158"/>
    </row>
    <row r="159" spans="1:6" ht="18.600000000000001" thickBot="1">
      <c r="B159" s="154" t="s">
        <v>2469</v>
      </c>
      <c r="C159" s="155" t="s">
        <v>2470</v>
      </c>
      <c r="D159" s="212">
        <v>5</v>
      </c>
      <c r="E159" s="156" t="s">
        <v>2679</v>
      </c>
      <c r="F159"/>
    </row>
    <row r="160" spans="1:6" ht="18.600000000000001" thickBot="1">
      <c r="B160" s="154" t="s">
        <v>2446</v>
      </c>
      <c r="C160" s="155" t="s">
        <v>2447</v>
      </c>
      <c r="D160" s="212">
        <v>5</v>
      </c>
      <c r="E160" s="156" t="s">
        <v>2680</v>
      </c>
      <c r="F160"/>
    </row>
    <row r="161" spans="2:6" ht="18.600000000000001" thickBot="1">
      <c r="B161" s="154" t="s">
        <v>2508</v>
      </c>
      <c r="C161" s="155" t="s">
        <v>2509</v>
      </c>
      <c r="D161" s="212">
        <v>5</v>
      </c>
      <c r="E161" s="156" t="s">
        <v>2681</v>
      </c>
      <c r="F161"/>
    </row>
    <row r="162" spans="2:6" ht="18.600000000000001" thickBot="1">
      <c r="B162" s="154" t="s">
        <v>1817</v>
      </c>
      <c r="C162" s="155" t="s">
        <v>2499</v>
      </c>
      <c r="D162" s="212">
        <v>4</v>
      </c>
      <c r="E162" s="156" t="s">
        <v>2682</v>
      </c>
      <c r="F162"/>
    </row>
    <row r="163" spans="2:6" ht="18.600000000000001" thickBot="1">
      <c r="B163" s="154" t="s">
        <v>2464</v>
      </c>
      <c r="C163" s="155" t="s">
        <v>2465</v>
      </c>
      <c r="D163" s="212">
        <v>4</v>
      </c>
      <c r="E163" s="156" t="s">
        <v>2683</v>
      </c>
      <c r="F163"/>
    </row>
    <row r="164" spans="2:6" ht="18.600000000000001" thickBot="1">
      <c r="B164" s="154" t="s">
        <v>1815</v>
      </c>
      <c r="C164" s="155" t="s">
        <v>2495</v>
      </c>
      <c r="D164" s="212">
        <v>3</v>
      </c>
      <c r="E164" s="156" t="s">
        <v>2684</v>
      </c>
      <c r="F164"/>
    </row>
    <row r="165" spans="2:6" ht="18.600000000000001" thickBot="1">
      <c r="B165" s="154" t="s">
        <v>2479</v>
      </c>
      <c r="C165" s="155" t="s">
        <v>2480</v>
      </c>
      <c r="D165" s="212">
        <v>3</v>
      </c>
      <c r="E165" s="156" t="s">
        <v>2685</v>
      </c>
      <c r="F165"/>
    </row>
    <row r="166" spans="2:6" ht="18.600000000000001" thickBot="1">
      <c r="B166" s="154" t="s">
        <v>2537</v>
      </c>
      <c r="C166" s="155" t="s">
        <v>2538</v>
      </c>
      <c r="D166" s="212">
        <v>3</v>
      </c>
      <c r="E166" s="156" t="s">
        <v>2686</v>
      </c>
      <c r="F166"/>
    </row>
    <row r="167" spans="2:6" ht="18.600000000000001" thickBot="1">
      <c r="B167" s="154" t="s">
        <v>2639</v>
      </c>
      <c r="C167" s="155" t="s">
        <v>2640</v>
      </c>
      <c r="D167" s="212">
        <v>2</v>
      </c>
      <c r="E167" s="156" t="s">
        <v>2687</v>
      </c>
      <c r="F167"/>
    </row>
    <row r="168" spans="2:6" ht="18.600000000000001" thickBot="1">
      <c r="B168" s="154" t="s">
        <v>2645</v>
      </c>
      <c r="C168" s="155" t="s">
        <v>2646</v>
      </c>
      <c r="D168" s="212">
        <v>2</v>
      </c>
      <c r="E168" s="156" t="s">
        <v>2687</v>
      </c>
      <c r="F168"/>
    </row>
    <row r="169" spans="2:6" ht="18.600000000000001" thickBot="1">
      <c r="B169" s="154" t="s">
        <v>2523</v>
      </c>
      <c r="C169" s="155" t="s">
        <v>2524</v>
      </c>
      <c r="D169" s="212">
        <v>2</v>
      </c>
      <c r="E169" s="156" t="s">
        <v>2688</v>
      </c>
      <c r="F169"/>
    </row>
    <row r="170" spans="2:6" ht="18.600000000000001" thickBot="1">
      <c r="B170" s="154" t="s">
        <v>2553</v>
      </c>
      <c r="C170" s="155" t="s">
        <v>2554</v>
      </c>
      <c r="D170" s="212">
        <v>1</v>
      </c>
      <c r="E170" s="156" t="s">
        <v>1896</v>
      </c>
      <c r="F170"/>
    </row>
    <row r="171" spans="2:6" ht="18.600000000000001" thickBot="1">
      <c r="B171" s="154" t="s">
        <v>2558</v>
      </c>
      <c r="C171" s="155" t="s">
        <v>2559</v>
      </c>
      <c r="D171" s="212">
        <v>1</v>
      </c>
      <c r="E171" s="156" t="s">
        <v>1896</v>
      </c>
      <c r="F171"/>
    </row>
    <row r="172" spans="2:6" ht="18.600000000000001" thickBot="1">
      <c r="B172" s="154" t="s">
        <v>2563</v>
      </c>
      <c r="C172" s="155" t="s">
        <v>2564</v>
      </c>
      <c r="D172" s="212">
        <v>1</v>
      </c>
      <c r="E172" s="156" t="s">
        <v>1896</v>
      </c>
      <c r="F172"/>
    </row>
    <row r="173" spans="2:6" ht="18.600000000000001" thickBot="1">
      <c r="B173" s="154" t="s">
        <v>2568</v>
      </c>
      <c r="C173" s="155" t="s">
        <v>2569</v>
      </c>
      <c r="D173" s="212">
        <v>1</v>
      </c>
      <c r="E173" s="156" t="s">
        <v>1896</v>
      </c>
      <c r="F173"/>
    </row>
    <row r="174" spans="2:6" ht="18.600000000000001" thickBot="1">
      <c r="B174" s="154" t="s">
        <v>2573</v>
      </c>
      <c r="C174" s="155" t="s">
        <v>2574</v>
      </c>
      <c r="D174" s="212">
        <v>1</v>
      </c>
      <c r="E174" s="156" t="s">
        <v>1896</v>
      </c>
      <c r="F174"/>
    </row>
    <row r="175" spans="2:6" ht="18.600000000000001" thickBot="1">
      <c r="B175" s="154" t="s">
        <v>2619</v>
      </c>
      <c r="C175" s="155" t="s">
        <v>2620</v>
      </c>
      <c r="D175" s="212">
        <v>1</v>
      </c>
      <c r="E175" s="156" t="s">
        <v>1902</v>
      </c>
      <c r="F175"/>
    </row>
    <row r="176" spans="2:6" ht="18.600000000000001" thickBot="1">
      <c r="B176" s="154" t="s">
        <v>2624</v>
      </c>
      <c r="C176" s="155" t="s">
        <v>2625</v>
      </c>
      <c r="D176" s="212">
        <v>1</v>
      </c>
      <c r="E176" s="156" t="s">
        <v>1902</v>
      </c>
      <c r="F176"/>
    </row>
  </sheetData>
  <phoneticPr fontId="2"/>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018B8-9EF4-4712-9278-B78DE8666DFC}">
  <sheetPr>
    <tabColor theme="0" tint="-0.249977111117893"/>
  </sheetPr>
  <dimension ref="A1:I61"/>
  <sheetViews>
    <sheetView showGridLines="0" workbookViewId="0">
      <selection activeCell="C3" sqref="C3"/>
    </sheetView>
  </sheetViews>
  <sheetFormatPr defaultColWidth="8.75" defaultRowHeight="15"/>
  <cols>
    <col min="1" max="5" width="30.625" style="171" customWidth="1"/>
    <col min="6" max="8" width="8.75" style="171"/>
    <col min="9" max="9" width="8.75" style="214"/>
    <col min="10" max="16384" width="8.75" style="171"/>
  </cols>
  <sheetData>
    <row r="1" spans="1:3" ht="15.6" thickBot="1">
      <c r="A1" s="219" t="s">
        <v>2141</v>
      </c>
    </row>
    <row r="2" spans="1:3" ht="15.6" thickBot="1">
      <c r="A2" s="220" t="s">
        <v>974</v>
      </c>
      <c r="B2" s="221" t="s">
        <v>541</v>
      </c>
    </row>
    <row r="3" spans="1:3" ht="45.6" thickBot="1">
      <c r="A3" s="252" t="s">
        <v>2146</v>
      </c>
      <c r="B3" s="253" t="s">
        <v>2689</v>
      </c>
      <c r="C3" s="214" t="s">
        <v>2690</v>
      </c>
    </row>
    <row r="4" spans="1:3" ht="60.6" thickBot="1">
      <c r="A4" s="252" t="s">
        <v>2691</v>
      </c>
      <c r="B4" s="253" t="s">
        <v>2692</v>
      </c>
      <c r="C4" s="260" t="s">
        <v>2693</v>
      </c>
    </row>
    <row r="5" spans="1:3" ht="30.6" thickBot="1">
      <c r="A5" s="252" t="s">
        <v>1920</v>
      </c>
      <c r="B5" s="253" t="s">
        <v>2152</v>
      </c>
    </row>
    <row r="6" spans="1:3" ht="60.6" thickBot="1">
      <c r="A6" s="252" t="s">
        <v>1335</v>
      </c>
      <c r="B6" s="253" t="s">
        <v>2149</v>
      </c>
      <c r="C6" s="214" t="s">
        <v>2694</v>
      </c>
    </row>
    <row r="7" spans="1:3" ht="30.6" thickBot="1">
      <c r="A7" s="252" t="s">
        <v>2150</v>
      </c>
      <c r="B7" s="253" t="s">
        <v>2151</v>
      </c>
    </row>
    <row r="9" spans="1:3" ht="15.6" thickBot="1">
      <c r="A9" s="219" t="s">
        <v>2695</v>
      </c>
    </row>
    <row r="10" spans="1:3" ht="15.6" thickBot="1">
      <c r="A10" s="220" t="s">
        <v>40</v>
      </c>
      <c r="B10" s="220" t="s">
        <v>2167</v>
      </c>
      <c r="C10" s="221" t="s">
        <v>541</v>
      </c>
    </row>
    <row r="11" spans="1:3" ht="30.6" thickBot="1">
      <c r="A11" s="252" t="s">
        <v>1888</v>
      </c>
      <c r="B11" s="252" t="s">
        <v>2696</v>
      </c>
      <c r="C11" s="253" t="s">
        <v>2697</v>
      </c>
    </row>
    <row r="12" spans="1:3" ht="60.6" thickBot="1">
      <c r="A12" s="252" t="s">
        <v>1895</v>
      </c>
      <c r="B12" s="252" t="s">
        <v>2174</v>
      </c>
      <c r="C12" s="253" t="s">
        <v>2698</v>
      </c>
    </row>
    <row r="13" spans="1:3" ht="45.6" thickBot="1">
      <c r="A13" s="252" t="s">
        <v>1893</v>
      </c>
      <c r="B13" s="252" t="s">
        <v>2699</v>
      </c>
      <c r="C13" s="253" t="s">
        <v>2700</v>
      </c>
    </row>
    <row r="14" spans="1:3" ht="45.6" thickBot="1">
      <c r="A14" s="252" t="s">
        <v>1892</v>
      </c>
      <c r="B14" s="252" t="s">
        <v>2701</v>
      </c>
      <c r="C14" s="253" t="s">
        <v>2702</v>
      </c>
    </row>
    <row r="16" spans="1:3">
      <c r="A16" s="219" t="s">
        <v>2703</v>
      </c>
    </row>
    <row r="17" spans="1:5" ht="15.6" thickBot="1">
      <c r="A17" s="219" t="s">
        <v>2190</v>
      </c>
    </row>
    <row r="18" spans="1:5" ht="15.6" thickBot="1">
      <c r="A18" s="220" t="s">
        <v>2191</v>
      </c>
      <c r="B18" s="220" t="s">
        <v>2192</v>
      </c>
      <c r="C18" s="220" t="s">
        <v>2704</v>
      </c>
      <c r="D18" s="220" t="s">
        <v>921</v>
      </c>
      <c r="E18" s="221" t="s">
        <v>2193</v>
      </c>
    </row>
    <row r="19" spans="1:5" ht="30.6" thickBot="1">
      <c r="A19" s="254" t="s">
        <v>2705</v>
      </c>
      <c r="B19" s="254" t="s">
        <v>2706</v>
      </c>
      <c r="C19" s="254">
        <v>12</v>
      </c>
      <c r="D19" s="254" t="s">
        <v>2707</v>
      </c>
      <c r="E19" s="253" t="s">
        <v>2195</v>
      </c>
    </row>
    <row r="20" spans="1:5" ht="30.6" thickBot="1">
      <c r="A20" s="254" t="s">
        <v>2708</v>
      </c>
      <c r="B20" s="254" t="s">
        <v>2709</v>
      </c>
      <c r="C20" s="254">
        <v>12</v>
      </c>
      <c r="D20" s="254" t="s">
        <v>2710</v>
      </c>
      <c r="E20" s="253" t="s">
        <v>2198</v>
      </c>
    </row>
    <row r="21" spans="1:5" ht="30.6" thickBot="1">
      <c r="A21" s="254" t="s">
        <v>2711</v>
      </c>
      <c r="B21" s="254" t="s">
        <v>2709</v>
      </c>
      <c r="C21" s="254">
        <v>12</v>
      </c>
      <c r="D21" s="254" t="s">
        <v>2712</v>
      </c>
      <c r="E21" s="253" t="s">
        <v>2200</v>
      </c>
    </row>
    <row r="23" spans="1:5" ht="15.6" thickBot="1">
      <c r="A23" s="219" t="s">
        <v>2201</v>
      </c>
    </row>
    <row r="24" spans="1:5" ht="15.6" thickBot="1">
      <c r="A24" s="220" t="s">
        <v>2191</v>
      </c>
      <c r="B24" s="220" t="s">
        <v>2192</v>
      </c>
      <c r="C24" s="220" t="s">
        <v>2704</v>
      </c>
      <c r="D24" s="221" t="s">
        <v>921</v>
      </c>
    </row>
    <row r="25" spans="1:5" ht="30.6" thickBot="1">
      <c r="A25" s="254" t="s">
        <v>2713</v>
      </c>
      <c r="B25" s="254" t="s">
        <v>2706</v>
      </c>
      <c r="C25" s="254">
        <v>6</v>
      </c>
      <c r="D25" s="253" t="s">
        <v>2203</v>
      </c>
    </row>
    <row r="27" spans="1:5" ht="15.6" thickBot="1">
      <c r="A27" s="219" t="s">
        <v>2714</v>
      </c>
    </row>
    <row r="28" spans="1:5" ht="15.6" thickBot="1">
      <c r="A28" s="220" t="s">
        <v>40</v>
      </c>
      <c r="B28" s="220" t="s">
        <v>2715</v>
      </c>
      <c r="C28" s="221" t="s">
        <v>2716</v>
      </c>
    </row>
    <row r="29" spans="1:5" ht="30.6" thickBot="1">
      <c r="A29" s="254">
        <v>1</v>
      </c>
      <c r="B29" s="254" t="s">
        <v>2717</v>
      </c>
      <c r="C29" s="253" t="s">
        <v>2718</v>
      </c>
    </row>
    <row r="30" spans="1:5" ht="30.6" thickBot="1">
      <c r="A30" s="254">
        <v>2</v>
      </c>
      <c r="B30" s="254" t="s">
        <v>2213</v>
      </c>
      <c r="C30" s="253" t="s">
        <v>2719</v>
      </c>
    </row>
    <row r="31" spans="1:5" ht="30.6" thickBot="1">
      <c r="A31" s="254">
        <v>3</v>
      </c>
      <c r="B31" s="254" t="s">
        <v>2215</v>
      </c>
      <c r="C31" s="253" t="s">
        <v>2720</v>
      </c>
    </row>
    <row r="32" spans="1:5" ht="15.6" thickBot="1">
      <c r="A32" s="254">
        <v>4</v>
      </c>
      <c r="B32" s="254" t="s">
        <v>2217</v>
      </c>
      <c r="C32" s="253" t="s">
        <v>2721</v>
      </c>
    </row>
    <row r="33" spans="1:6" ht="30.6" thickBot="1">
      <c r="A33" s="254">
        <v>5</v>
      </c>
      <c r="B33" s="254" t="s">
        <v>2219</v>
      </c>
      <c r="C33" s="253" t="s">
        <v>2722</v>
      </c>
    </row>
    <row r="34" spans="1:6" ht="30.6" thickBot="1">
      <c r="A34" s="254">
        <v>6</v>
      </c>
      <c r="B34" s="254" t="s">
        <v>2221</v>
      </c>
      <c r="C34" s="253" t="s">
        <v>2723</v>
      </c>
    </row>
    <row r="36" spans="1:6" ht="15.6" thickBot="1">
      <c r="A36" s="219" t="s">
        <v>2724</v>
      </c>
    </row>
    <row r="37" spans="1:6" ht="15.6" thickBot="1">
      <c r="A37" s="220" t="s">
        <v>2224</v>
      </c>
      <c r="B37" s="220" t="s">
        <v>2225</v>
      </c>
      <c r="C37" s="220" t="s">
        <v>2226</v>
      </c>
      <c r="D37" s="220" t="s">
        <v>2227</v>
      </c>
      <c r="E37" s="220" t="s">
        <v>2228</v>
      </c>
      <c r="F37" s="221" t="s">
        <v>1184</v>
      </c>
    </row>
    <row r="38" spans="1:6" ht="15.6" thickBot="1">
      <c r="A38" s="254" t="s">
        <v>2230</v>
      </c>
      <c r="B38" s="254" t="s">
        <v>2231</v>
      </c>
      <c r="C38" s="254" t="s">
        <v>2725</v>
      </c>
      <c r="D38" s="254">
        <v>12</v>
      </c>
      <c r="E38" s="254">
        <v>4</v>
      </c>
      <c r="F38" s="253">
        <v>16</v>
      </c>
    </row>
    <row r="39" spans="1:6" ht="30.6" thickBot="1">
      <c r="A39" s="254" t="s">
        <v>2236</v>
      </c>
      <c r="B39" s="254" t="s">
        <v>2237</v>
      </c>
      <c r="C39" s="252" t="s">
        <v>2238</v>
      </c>
      <c r="D39" s="254">
        <v>6</v>
      </c>
      <c r="E39" s="254">
        <v>14</v>
      </c>
      <c r="F39" s="253">
        <v>20</v>
      </c>
    </row>
    <row r="40" spans="1:6" ht="15.6" thickBot="1">
      <c r="A40" s="254" t="s">
        <v>2242</v>
      </c>
      <c r="B40" s="254" t="s">
        <v>2243</v>
      </c>
      <c r="C40" s="254" t="s">
        <v>2244</v>
      </c>
      <c r="D40" s="254">
        <v>9</v>
      </c>
      <c r="E40" s="254">
        <v>9</v>
      </c>
      <c r="F40" s="253">
        <v>18</v>
      </c>
    </row>
    <row r="41" spans="1:6" ht="15.6" thickBot="1">
      <c r="A41" s="254" t="s">
        <v>2248</v>
      </c>
      <c r="B41" s="254" t="s">
        <v>2249</v>
      </c>
      <c r="C41" s="252" t="s">
        <v>2250</v>
      </c>
      <c r="D41" s="254">
        <v>6</v>
      </c>
      <c r="E41" s="254">
        <v>8</v>
      </c>
      <c r="F41" s="253">
        <v>14</v>
      </c>
    </row>
    <row r="42" spans="1:6" ht="15.6" thickBot="1">
      <c r="A42" s="252" t="s">
        <v>1184</v>
      </c>
      <c r="B42" s="254"/>
      <c r="C42" s="254"/>
      <c r="D42" s="252">
        <v>33</v>
      </c>
      <c r="E42" s="252">
        <v>35</v>
      </c>
      <c r="F42" s="255">
        <v>68</v>
      </c>
    </row>
    <row r="44" spans="1:6" ht="15.6" thickBot="1">
      <c r="A44" s="219" t="s">
        <v>2254</v>
      </c>
    </row>
    <row r="45" spans="1:6" ht="15.6" thickBot="1">
      <c r="A45" s="220" t="s">
        <v>2192</v>
      </c>
      <c r="B45" s="220" t="s">
        <v>2255</v>
      </c>
      <c r="C45" s="221" t="s">
        <v>2256</v>
      </c>
    </row>
    <row r="46" spans="1:6" ht="30.6" thickBot="1">
      <c r="A46" s="254" t="s">
        <v>2726</v>
      </c>
      <c r="B46" s="254" t="s">
        <v>1973</v>
      </c>
      <c r="C46" s="253" t="s">
        <v>2258</v>
      </c>
    </row>
    <row r="47" spans="1:6" ht="30.6" thickBot="1">
      <c r="A47" s="254" t="s">
        <v>2727</v>
      </c>
      <c r="B47" s="254" t="s">
        <v>2728</v>
      </c>
      <c r="C47" s="253" t="s">
        <v>2729</v>
      </c>
    </row>
    <row r="49" spans="1:3" ht="15.6" thickBot="1">
      <c r="A49" s="219" t="s">
        <v>2730</v>
      </c>
    </row>
    <row r="50" spans="1:3" ht="15.6" thickBot="1">
      <c r="A50" s="220" t="s">
        <v>436</v>
      </c>
      <c r="B50" s="220" t="s">
        <v>2263</v>
      </c>
      <c r="C50" s="221" t="s">
        <v>2264</v>
      </c>
    </row>
    <row r="51" spans="1:3" ht="30.6" thickBot="1">
      <c r="A51" s="254" t="s">
        <v>2268</v>
      </c>
      <c r="B51" s="254" t="s">
        <v>2266</v>
      </c>
      <c r="C51" s="253" t="s">
        <v>2731</v>
      </c>
    </row>
    <row r="52" spans="1:3" ht="30.6" thickBot="1">
      <c r="A52" s="254" t="s">
        <v>2271</v>
      </c>
      <c r="B52" s="254" t="s">
        <v>2732</v>
      </c>
      <c r="C52" s="253" t="s">
        <v>2273</v>
      </c>
    </row>
    <row r="53" spans="1:3" ht="30.6" thickBot="1">
      <c r="A53" s="254" t="s">
        <v>2274</v>
      </c>
      <c r="B53" s="254" t="s">
        <v>2275</v>
      </c>
      <c r="C53" s="253" t="s">
        <v>2733</v>
      </c>
    </row>
    <row r="55" spans="1:3" ht="15.6" thickBot="1">
      <c r="A55" s="219" t="s">
        <v>2734</v>
      </c>
    </row>
    <row r="56" spans="1:3" ht="15.6" thickBot="1">
      <c r="A56" s="220" t="s">
        <v>2278</v>
      </c>
      <c r="B56" s="221" t="s">
        <v>2279</v>
      </c>
    </row>
    <row r="57" spans="1:3" ht="45.6" thickBot="1">
      <c r="A57" s="254" t="s">
        <v>2286</v>
      </c>
      <c r="B57" s="253" t="s">
        <v>2735</v>
      </c>
    </row>
    <row r="58" spans="1:3" ht="45.6" thickBot="1">
      <c r="A58" s="254" t="s">
        <v>2284</v>
      </c>
      <c r="B58" s="253" t="s">
        <v>2736</v>
      </c>
    </row>
    <row r="59" spans="1:3" ht="45.6" thickBot="1">
      <c r="A59" s="254" t="s">
        <v>2737</v>
      </c>
      <c r="B59" s="253" t="s">
        <v>2738</v>
      </c>
    </row>
    <row r="60" spans="1:3" ht="45.6" thickBot="1">
      <c r="A60" s="254" t="s">
        <v>2739</v>
      </c>
      <c r="B60" s="253" t="s">
        <v>2740</v>
      </c>
    </row>
    <row r="61" spans="1:3" ht="30.6" thickBot="1">
      <c r="A61" s="254" t="s">
        <v>2288</v>
      </c>
      <c r="B61" s="253" t="s">
        <v>2289</v>
      </c>
    </row>
  </sheetData>
  <phoneticPr fontId="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540F8-893D-4AE6-8B81-FB28D2BFE32D}">
  <sheetPr>
    <tabColor theme="0" tint="-0.249977111117893"/>
  </sheetPr>
  <dimension ref="A1:I47"/>
  <sheetViews>
    <sheetView showGridLines="0" workbookViewId="0">
      <selection activeCell="D7" sqref="D7"/>
    </sheetView>
  </sheetViews>
  <sheetFormatPr defaultColWidth="8.75" defaultRowHeight="15"/>
  <cols>
    <col min="1" max="1" width="12.125" style="171" customWidth="1"/>
    <col min="2" max="2" width="8.75" style="171"/>
    <col min="3" max="6" width="20.625" style="171" customWidth="1"/>
    <col min="7" max="7" width="40.625" style="171" customWidth="1"/>
    <col min="8" max="8" width="11.625" style="171" bestFit="1" customWidth="1"/>
    <col min="9" max="9" width="20.625" style="171" customWidth="1"/>
    <col min="10" max="16384" width="8.75" style="171"/>
  </cols>
  <sheetData>
    <row r="1" spans="1:9" ht="16.149999999999999">
      <c r="A1" s="236" t="s">
        <v>2741</v>
      </c>
    </row>
    <row r="2" spans="1:9">
      <c r="A2" s="216" t="s">
        <v>2224</v>
      </c>
      <c r="B2" s="216" t="s">
        <v>2225</v>
      </c>
      <c r="C2" s="216" t="s">
        <v>2742</v>
      </c>
    </row>
    <row r="3" spans="1:9" ht="30">
      <c r="A3" s="222" t="s">
        <v>2230</v>
      </c>
      <c r="B3" s="218" t="s">
        <v>2231</v>
      </c>
      <c r="C3" s="218" t="s">
        <v>2725</v>
      </c>
    </row>
    <row r="4" spans="1:9" ht="30">
      <c r="A4" s="222" t="s">
        <v>2236</v>
      </c>
      <c r="B4" s="218" t="s">
        <v>2237</v>
      </c>
      <c r="C4" s="222" t="s">
        <v>2238</v>
      </c>
    </row>
    <row r="5" spans="1:9" ht="30">
      <c r="A5" s="222" t="s">
        <v>2242</v>
      </c>
      <c r="B5" s="218" t="s">
        <v>2243</v>
      </c>
      <c r="C5" s="218" t="s">
        <v>2244</v>
      </c>
    </row>
    <row r="6" spans="1:9" ht="30">
      <c r="A6" s="222" t="s">
        <v>2248</v>
      </c>
      <c r="B6" s="218" t="s">
        <v>2249</v>
      </c>
      <c r="C6" s="222" t="s">
        <v>2250</v>
      </c>
    </row>
    <row r="7" spans="1:9">
      <c r="A7" s="238" t="s">
        <v>2297</v>
      </c>
      <c r="B7" s="239"/>
      <c r="C7" s="240"/>
    </row>
    <row r="9" spans="1:9" ht="16.149999999999999">
      <c r="A9" s="237" t="s">
        <v>2743</v>
      </c>
    </row>
    <row r="10" spans="1:9">
      <c r="A10" s="215" t="s">
        <v>2298</v>
      </c>
      <c r="B10" s="215" t="s">
        <v>2224</v>
      </c>
      <c r="C10" s="215" t="s">
        <v>1844</v>
      </c>
      <c r="D10" s="215" t="s">
        <v>1909</v>
      </c>
      <c r="E10" s="215" t="s">
        <v>1910</v>
      </c>
      <c r="F10" s="215" t="s">
        <v>1911</v>
      </c>
      <c r="G10" s="215" t="s">
        <v>1912</v>
      </c>
      <c r="H10" s="215" t="s">
        <v>1913</v>
      </c>
      <c r="I10" s="215" t="s">
        <v>2299</v>
      </c>
    </row>
    <row r="11" spans="1:9" ht="75">
      <c r="A11" s="217" t="s">
        <v>2744</v>
      </c>
      <c r="B11" s="217" t="s">
        <v>2230</v>
      </c>
      <c r="C11" s="218" t="s">
        <v>1918</v>
      </c>
      <c r="D11" s="218" t="s">
        <v>1919</v>
      </c>
      <c r="E11" s="218" t="s">
        <v>2303</v>
      </c>
      <c r="F11" s="218" t="s">
        <v>2745</v>
      </c>
      <c r="G11" s="218" t="s">
        <v>2746</v>
      </c>
      <c r="H11" s="217">
        <v>1.5</v>
      </c>
      <c r="I11" s="218" t="s">
        <v>2747</v>
      </c>
    </row>
    <row r="12" spans="1:9" ht="75">
      <c r="A12" s="217" t="s">
        <v>2748</v>
      </c>
      <c r="B12" s="217" t="s">
        <v>2230</v>
      </c>
      <c r="C12" s="218" t="s">
        <v>1980</v>
      </c>
      <c r="D12" s="218" t="s">
        <v>1919</v>
      </c>
      <c r="E12" s="218" t="s">
        <v>2303</v>
      </c>
      <c r="F12" s="218" t="s">
        <v>2749</v>
      </c>
      <c r="G12" s="218" t="s">
        <v>2750</v>
      </c>
      <c r="H12" s="217">
        <v>1.5</v>
      </c>
      <c r="I12" s="218" t="s">
        <v>2751</v>
      </c>
    </row>
    <row r="13" spans="1:9" ht="75">
      <c r="A13" s="217" t="s">
        <v>2311</v>
      </c>
      <c r="B13" s="217" t="s">
        <v>2230</v>
      </c>
      <c r="C13" s="218" t="s">
        <v>2312</v>
      </c>
      <c r="D13" s="218" t="s">
        <v>1932</v>
      </c>
      <c r="E13" s="218" t="s">
        <v>2313</v>
      </c>
      <c r="F13" s="218" t="s">
        <v>2752</v>
      </c>
      <c r="G13" s="218" t="s">
        <v>2753</v>
      </c>
      <c r="H13" s="217">
        <v>3</v>
      </c>
      <c r="I13" s="218" t="s">
        <v>2754</v>
      </c>
    </row>
    <row r="14" spans="1:9" ht="75">
      <c r="A14" s="217" t="s">
        <v>2317</v>
      </c>
      <c r="B14" s="217" t="s">
        <v>2230</v>
      </c>
      <c r="C14" s="218" t="s">
        <v>2312</v>
      </c>
      <c r="D14" s="218" t="s">
        <v>1932</v>
      </c>
      <c r="E14" s="218" t="s">
        <v>2303</v>
      </c>
      <c r="F14" s="218" t="s">
        <v>2318</v>
      </c>
      <c r="G14" s="218" t="s">
        <v>2319</v>
      </c>
      <c r="H14" s="217">
        <v>1</v>
      </c>
      <c r="I14" s="218" t="s">
        <v>2755</v>
      </c>
    </row>
    <row r="15" spans="1:9" ht="90">
      <c r="A15" s="217" t="s">
        <v>2326</v>
      </c>
      <c r="B15" s="217" t="s">
        <v>2230</v>
      </c>
      <c r="C15" s="218" t="s">
        <v>2312</v>
      </c>
      <c r="D15" s="218" t="s">
        <v>1945</v>
      </c>
      <c r="E15" s="218" t="s">
        <v>1946</v>
      </c>
      <c r="F15" s="218" t="s">
        <v>2756</v>
      </c>
      <c r="G15" s="218" t="s">
        <v>2757</v>
      </c>
      <c r="H15" s="217">
        <v>3</v>
      </c>
      <c r="I15" s="218" t="s">
        <v>2758</v>
      </c>
    </row>
    <row r="16" spans="1:9" ht="75">
      <c r="A16" s="217" t="s">
        <v>2330</v>
      </c>
      <c r="B16" s="217" t="s">
        <v>2230</v>
      </c>
      <c r="C16" s="218" t="s">
        <v>2312</v>
      </c>
      <c r="D16" s="218" t="s">
        <v>1945</v>
      </c>
      <c r="E16" s="218" t="s">
        <v>1946</v>
      </c>
      <c r="F16" s="218" t="s">
        <v>2759</v>
      </c>
      <c r="G16" s="218" t="s">
        <v>2760</v>
      </c>
      <c r="H16" s="217">
        <v>3</v>
      </c>
      <c r="I16" s="218" t="s">
        <v>2761</v>
      </c>
    </row>
    <row r="17" spans="1:9" ht="75">
      <c r="A17" s="217" t="s">
        <v>2334</v>
      </c>
      <c r="B17" s="217" t="s">
        <v>2230</v>
      </c>
      <c r="C17" s="218" t="s">
        <v>2312</v>
      </c>
      <c r="D17" s="218" t="s">
        <v>2335</v>
      </c>
      <c r="E17" s="218" t="s">
        <v>2336</v>
      </c>
      <c r="F17" s="218" t="s">
        <v>2337</v>
      </c>
      <c r="G17" s="218" t="s">
        <v>2338</v>
      </c>
      <c r="H17" s="217">
        <v>2</v>
      </c>
      <c r="I17" s="218" t="s">
        <v>2762</v>
      </c>
    </row>
    <row r="18" spans="1:9" ht="75">
      <c r="A18" s="217" t="s">
        <v>2763</v>
      </c>
      <c r="B18" s="217" t="s">
        <v>2230</v>
      </c>
      <c r="C18" s="218" t="s">
        <v>1918</v>
      </c>
      <c r="D18" s="218" t="s">
        <v>1945</v>
      </c>
      <c r="E18" s="218" t="s">
        <v>1953</v>
      </c>
      <c r="F18" s="218" t="s">
        <v>2341</v>
      </c>
      <c r="G18" s="218" t="s">
        <v>2342</v>
      </c>
      <c r="H18" s="217">
        <v>2</v>
      </c>
      <c r="I18" s="218" t="s">
        <v>2764</v>
      </c>
    </row>
    <row r="19" spans="1:9" ht="90">
      <c r="A19" s="217" t="s">
        <v>2765</v>
      </c>
      <c r="B19" s="217" t="s">
        <v>2236</v>
      </c>
      <c r="C19" s="218" t="s">
        <v>1918</v>
      </c>
      <c r="D19" s="218" t="s">
        <v>1945</v>
      </c>
      <c r="E19" s="218" t="s">
        <v>1953</v>
      </c>
      <c r="F19" s="218" t="s">
        <v>2345</v>
      </c>
      <c r="G19" s="218" t="s">
        <v>2766</v>
      </c>
      <c r="H19" s="217">
        <v>3</v>
      </c>
      <c r="I19" s="218" t="s">
        <v>2767</v>
      </c>
    </row>
    <row r="20" spans="1:9" ht="90">
      <c r="A20" s="217" t="s">
        <v>2768</v>
      </c>
      <c r="B20" s="217" t="s">
        <v>2236</v>
      </c>
      <c r="C20" s="218" t="s">
        <v>1980</v>
      </c>
      <c r="D20" s="218" t="s">
        <v>1945</v>
      </c>
      <c r="E20" s="218" t="s">
        <v>1953</v>
      </c>
      <c r="F20" s="218" t="s">
        <v>2769</v>
      </c>
      <c r="G20" s="218" t="s">
        <v>2770</v>
      </c>
      <c r="H20" s="217">
        <v>3</v>
      </c>
      <c r="I20" s="218" t="s">
        <v>2771</v>
      </c>
    </row>
    <row r="21" spans="1:9" ht="75">
      <c r="A21" s="217" t="s">
        <v>2772</v>
      </c>
      <c r="B21" s="217" t="s">
        <v>2236</v>
      </c>
      <c r="C21" s="218" t="s">
        <v>1918</v>
      </c>
      <c r="D21" s="218" t="s">
        <v>1964</v>
      </c>
      <c r="E21" s="218" t="s">
        <v>1965</v>
      </c>
      <c r="F21" s="218" t="s">
        <v>2353</v>
      </c>
      <c r="G21" s="218" t="s">
        <v>2354</v>
      </c>
      <c r="H21" s="217">
        <v>5</v>
      </c>
      <c r="I21" s="218" t="s">
        <v>2773</v>
      </c>
    </row>
    <row r="22" spans="1:9" ht="75">
      <c r="A22" s="217" t="s">
        <v>2774</v>
      </c>
      <c r="B22" s="217" t="s">
        <v>2236</v>
      </c>
      <c r="C22" s="218" t="s">
        <v>1980</v>
      </c>
      <c r="D22" s="218" t="s">
        <v>1964</v>
      </c>
      <c r="E22" s="218" t="s">
        <v>1161</v>
      </c>
      <c r="F22" s="218" t="s">
        <v>2357</v>
      </c>
      <c r="G22" s="218" t="s">
        <v>2358</v>
      </c>
      <c r="H22" s="217">
        <v>3</v>
      </c>
      <c r="I22" s="218" t="s">
        <v>2359</v>
      </c>
    </row>
    <row r="23" spans="1:9" ht="75">
      <c r="A23" s="217" t="s">
        <v>2775</v>
      </c>
      <c r="B23" s="217" t="s">
        <v>2236</v>
      </c>
      <c r="C23" s="218" t="s">
        <v>1918</v>
      </c>
      <c r="D23" s="218" t="s">
        <v>1964</v>
      </c>
      <c r="E23" s="218" t="s">
        <v>2361</v>
      </c>
      <c r="F23" s="218" t="s">
        <v>2776</v>
      </c>
      <c r="G23" s="218" t="s">
        <v>2777</v>
      </c>
      <c r="H23" s="217">
        <v>3</v>
      </c>
      <c r="I23" s="218" t="s">
        <v>2778</v>
      </c>
    </row>
    <row r="24" spans="1:9" ht="75">
      <c r="A24" s="217" t="s">
        <v>2779</v>
      </c>
      <c r="B24" s="217" t="s">
        <v>2236</v>
      </c>
      <c r="C24" s="218" t="s">
        <v>1980</v>
      </c>
      <c r="D24" s="218" t="s">
        <v>1964</v>
      </c>
      <c r="E24" s="218" t="s">
        <v>2361</v>
      </c>
      <c r="F24" s="218" t="s">
        <v>2780</v>
      </c>
      <c r="G24" s="218" t="s">
        <v>2781</v>
      </c>
      <c r="H24" s="217">
        <v>3</v>
      </c>
      <c r="I24" s="218" t="s">
        <v>2782</v>
      </c>
    </row>
    <row r="25" spans="1:9" ht="90">
      <c r="A25" s="217" t="s">
        <v>2783</v>
      </c>
      <c r="B25" s="217" t="s">
        <v>2242</v>
      </c>
      <c r="C25" s="218" t="s">
        <v>1918</v>
      </c>
      <c r="D25" s="218" t="s">
        <v>1945</v>
      </c>
      <c r="E25" s="218" t="s">
        <v>1960</v>
      </c>
      <c r="F25" s="218" t="s">
        <v>2202</v>
      </c>
      <c r="G25" s="218" t="s">
        <v>2784</v>
      </c>
      <c r="H25" s="217">
        <v>6</v>
      </c>
      <c r="I25" s="218" t="s">
        <v>2785</v>
      </c>
    </row>
    <row r="26" spans="1:9" ht="60">
      <c r="A26" s="217" t="s">
        <v>2786</v>
      </c>
      <c r="B26" s="217" t="s">
        <v>2242</v>
      </c>
      <c r="C26" s="218" t="s">
        <v>1980</v>
      </c>
      <c r="D26" s="218" t="s">
        <v>1945</v>
      </c>
      <c r="E26" s="218" t="s">
        <v>2016</v>
      </c>
      <c r="F26" s="218" t="s">
        <v>2382</v>
      </c>
      <c r="G26" s="218" t="s">
        <v>2787</v>
      </c>
      <c r="H26" s="217">
        <v>3</v>
      </c>
      <c r="I26" s="218" t="s">
        <v>2788</v>
      </c>
    </row>
    <row r="27" spans="1:9" ht="75">
      <c r="A27" s="217" t="s">
        <v>2789</v>
      </c>
      <c r="B27" s="217" t="s">
        <v>2242</v>
      </c>
      <c r="C27" s="218" t="s">
        <v>1918</v>
      </c>
      <c r="D27" s="218" t="s">
        <v>1964</v>
      </c>
      <c r="E27" s="218" t="s">
        <v>2361</v>
      </c>
      <c r="F27" s="218" t="s">
        <v>2386</v>
      </c>
      <c r="G27" s="218" t="s">
        <v>2387</v>
      </c>
      <c r="H27" s="217">
        <v>3</v>
      </c>
      <c r="I27" s="218" t="s">
        <v>2790</v>
      </c>
    </row>
    <row r="28" spans="1:9" ht="75">
      <c r="A28" s="217" t="s">
        <v>2791</v>
      </c>
      <c r="B28" s="217" t="s">
        <v>2242</v>
      </c>
      <c r="C28" s="218" t="s">
        <v>1980</v>
      </c>
      <c r="D28" s="218" t="s">
        <v>1964</v>
      </c>
      <c r="E28" s="218" t="s">
        <v>2361</v>
      </c>
      <c r="F28" s="218" t="s">
        <v>2792</v>
      </c>
      <c r="G28" s="218" t="s">
        <v>2793</v>
      </c>
      <c r="H28" s="217">
        <v>3</v>
      </c>
      <c r="I28" s="218" t="s">
        <v>2794</v>
      </c>
    </row>
    <row r="29" spans="1:9" ht="30">
      <c r="A29" s="217" t="s">
        <v>2393</v>
      </c>
      <c r="B29" s="217" t="s">
        <v>2242</v>
      </c>
      <c r="C29" s="218" t="s">
        <v>2312</v>
      </c>
      <c r="D29" s="218" t="s">
        <v>1964</v>
      </c>
      <c r="E29" s="218" t="s">
        <v>2361</v>
      </c>
      <c r="F29" s="218" t="s">
        <v>2394</v>
      </c>
      <c r="G29" s="218" t="s">
        <v>2795</v>
      </c>
      <c r="H29" s="217">
        <v>3</v>
      </c>
      <c r="I29" s="218" t="s">
        <v>1923</v>
      </c>
    </row>
    <row r="30" spans="1:9" ht="75">
      <c r="A30" s="217" t="s">
        <v>2796</v>
      </c>
      <c r="B30" s="217" t="s">
        <v>2248</v>
      </c>
      <c r="C30" s="218" t="s">
        <v>2312</v>
      </c>
      <c r="D30" s="218" t="s">
        <v>1919</v>
      </c>
      <c r="E30" s="218" t="s">
        <v>1920</v>
      </c>
      <c r="F30" s="218" t="s">
        <v>2397</v>
      </c>
      <c r="G30" s="218" t="s">
        <v>2797</v>
      </c>
      <c r="H30" s="217">
        <v>4</v>
      </c>
      <c r="I30" s="218" t="s">
        <v>2798</v>
      </c>
    </row>
    <row r="31" spans="1:9" ht="30">
      <c r="A31" s="217" t="s">
        <v>2799</v>
      </c>
      <c r="B31" s="217" t="s">
        <v>2248</v>
      </c>
      <c r="C31" s="218" t="s">
        <v>2312</v>
      </c>
      <c r="D31" s="218" t="s">
        <v>1945</v>
      </c>
      <c r="E31" s="218" t="s">
        <v>1946</v>
      </c>
      <c r="F31" s="218" t="s">
        <v>2800</v>
      </c>
      <c r="G31" s="218" t="s">
        <v>2801</v>
      </c>
      <c r="H31" s="217">
        <v>2</v>
      </c>
      <c r="I31" s="218" t="s">
        <v>1923</v>
      </c>
    </row>
    <row r="32" spans="1:9" ht="45">
      <c r="A32" s="217" t="s">
        <v>2409</v>
      </c>
      <c r="B32" s="217" t="s">
        <v>2248</v>
      </c>
      <c r="C32" s="218" t="s">
        <v>2312</v>
      </c>
      <c r="D32" s="218" t="s">
        <v>1964</v>
      </c>
      <c r="E32" s="218" t="s">
        <v>2361</v>
      </c>
      <c r="F32" s="218" t="s">
        <v>2410</v>
      </c>
      <c r="G32" s="218" t="s">
        <v>2802</v>
      </c>
      <c r="H32" s="217">
        <v>3</v>
      </c>
      <c r="I32" s="218" t="s">
        <v>2412</v>
      </c>
    </row>
    <row r="33" spans="1:9" ht="30">
      <c r="A33" s="217" t="s">
        <v>2413</v>
      </c>
      <c r="B33" s="217" t="s">
        <v>2248</v>
      </c>
      <c r="C33" s="218" t="s">
        <v>2312</v>
      </c>
      <c r="D33" s="218" t="s">
        <v>1964</v>
      </c>
      <c r="E33" s="218" t="s">
        <v>2361</v>
      </c>
      <c r="F33" s="218" t="s">
        <v>2414</v>
      </c>
      <c r="G33" s="218" t="s">
        <v>2803</v>
      </c>
      <c r="H33" s="217">
        <v>3</v>
      </c>
      <c r="I33" s="218" t="s">
        <v>1923</v>
      </c>
    </row>
    <row r="34" spans="1:9" ht="30">
      <c r="A34" s="217" t="s">
        <v>2418</v>
      </c>
      <c r="B34" s="217" t="s">
        <v>2248</v>
      </c>
      <c r="C34" s="218" t="s">
        <v>2312</v>
      </c>
      <c r="D34" s="218" t="s">
        <v>1923</v>
      </c>
      <c r="E34" s="218" t="s">
        <v>1923</v>
      </c>
      <c r="F34" s="218" t="s">
        <v>2419</v>
      </c>
      <c r="G34" s="218" t="s">
        <v>2804</v>
      </c>
      <c r="H34" s="217">
        <v>2</v>
      </c>
      <c r="I34" s="218" t="s">
        <v>1923</v>
      </c>
    </row>
    <row r="36" spans="1:9" ht="16.149999999999999">
      <c r="A36" s="241" t="s">
        <v>2116</v>
      </c>
    </row>
    <row r="37" spans="1:9">
      <c r="A37" s="292" t="s">
        <v>2117</v>
      </c>
      <c r="B37" s="293"/>
      <c r="C37" s="216" t="s">
        <v>2422</v>
      </c>
      <c r="D37" s="216" t="s">
        <v>2423</v>
      </c>
      <c r="E37" s="216" t="s">
        <v>2424</v>
      </c>
      <c r="F37" s="216" t="s">
        <v>2425</v>
      </c>
      <c r="G37" s="216" t="s">
        <v>2426</v>
      </c>
    </row>
    <row r="38" spans="1:9" ht="30" customHeight="1">
      <c r="A38" s="294" t="s">
        <v>2122</v>
      </c>
      <c r="B38" s="295"/>
      <c r="C38" s="256">
        <v>1.5</v>
      </c>
      <c r="D38" s="256">
        <v>11</v>
      </c>
      <c r="E38" s="256">
        <v>9</v>
      </c>
      <c r="F38" s="256" t="s">
        <v>1923</v>
      </c>
      <c r="G38" s="257">
        <v>21.5</v>
      </c>
    </row>
    <row r="39" spans="1:9" ht="30" customHeight="1">
      <c r="A39" s="294" t="s">
        <v>2123</v>
      </c>
      <c r="B39" s="295"/>
      <c r="C39" s="256">
        <v>1.5</v>
      </c>
      <c r="D39" s="256">
        <v>9</v>
      </c>
      <c r="E39" s="256">
        <v>6</v>
      </c>
      <c r="F39" s="256" t="s">
        <v>1923</v>
      </c>
      <c r="G39" s="257">
        <v>16.5</v>
      </c>
    </row>
    <row r="40" spans="1:9" ht="45" customHeight="1">
      <c r="A40" s="294" t="s">
        <v>2805</v>
      </c>
      <c r="B40" s="295"/>
      <c r="C40" s="256">
        <v>13</v>
      </c>
      <c r="D40" s="256" t="s">
        <v>1923</v>
      </c>
      <c r="E40" s="256">
        <v>3</v>
      </c>
      <c r="F40" s="256">
        <v>14</v>
      </c>
      <c r="G40" s="257">
        <v>30</v>
      </c>
    </row>
    <row r="41" spans="1:9">
      <c r="A41" s="286" t="s">
        <v>2430</v>
      </c>
      <c r="B41" s="287"/>
      <c r="C41" s="251">
        <v>16</v>
      </c>
      <c r="D41" s="251">
        <v>20</v>
      </c>
      <c r="E41" s="251">
        <v>18</v>
      </c>
      <c r="F41" s="251">
        <v>14</v>
      </c>
      <c r="G41" s="251">
        <v>68</v>
      </c>
    </row>
    <row r="44" spans="1:9">
      <c r="A44" s="288" t="s">
        <v>2300</v>
      </c>
      <c r="B44" s="289"/>
      <c r="C44" s="246" t="s">
        <v>2230</v>
      </c>
      <c r="D44" s="246" t="s">
        <v>2236</v>
      </c>
      <c r="E44" s="246" t="s">
        <v>2242</v>
      </c>
      <c r="F44" s="246" t="s">
        <v>2248</v>
      </c>
      <c r="G44" s="246" t="s">
        <v>1184</v>
      </c>
    </row>
    <row r="45" spans="1:9">
      <c r="A45" s="299" t="s">
        <v>2806</v>
      </c>
      <c r="B45" s="300"/>
      <c r="C45" s="245">
        <v>12</v>
      </c>
      <c r="D45" s="245">
        <v>6</v>
      </c>
      <c r="E45" s="245">
        <v>9</v>
      </c>
      <c r="F45" s="245">
        <v>6</v>
      </c>
      <c r="G45" s="258">
        <v>33</v>
      </c>
    </row>
    <row r="46" spans="1:9">
      <c r="A46" s="299" t="s">
        <v>2807</v>
      </c>
      <c r="B46" s="300"/>
      <c r="C46" s="245">
        <v>4</v>
      </c>
      <c r="D46" s="245">
        <v>14</v>
      </c>
      <c r="E46" s="245">
        <v>9</v>
      </c>
      <c r="F46" s="245">
        <v>8</v>
      </c>
      <c r="G46" s="258">
        <v>35</v>
      </c>
    </row>
    <row r="47" spans="1:9">
      <c r="A47" s="290" t="s">
        <v>2430</v>
      </c>
      <c r="B47" s="291"/>
      <c r="C47" s="258">
        <v>16</v>
      </c>
      <c r="D47" s="258">
        <v>20</v>
      </c>
      <c r="E47" s="258">
        <v>18</v>
      </c>
      <c r="F47" s="258">
        <v>14</v>
      </c>
      <c r="G47" s="258">
        <v>68</v>
      </c>
    </row>
  </sheetData>
  <mergeCells count="9">
    <mergeCell ref="A45:B45"/>
    <mergeCell ref="A46:B46"/>
    <mergeCell ref="A47:B47"/>
    <mergeCell ref="A37:B37"/>
    <mergeCell ref="A38:B38"/>
    <mergeCell ref="A39:B39"/>
    <mergeCell ref="A40:B40"/>
    <mergeCell ref="A41:B41"/>
    <mergeCell ref="A44:B44"/>
  </mergeCells>
  <phoneticPr fontId="2"/>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C36A5-3D5A-4C86-B555-6FA88CDEB6A7}">
  <sheetPr>
    <tabColor theme="0" tint="-0.249977111117893"/>
  </sheetPr>
  <dimension ref="A1:J106"/>
  <sheetViews>
    <sheetView workbookViewId="0"/>
  </sheetViews>
  <sheetFormatPr defaultColWidth="8.75" defaultRowHeight="18"/>
  <cols>
    <col min="1" max="1" width="7.875" style="161" customWidth="1"/>
    <col min="2" max="2" width="9.75" style="161" bestFit="1" customWidth="1"/>
    <col min="3" max="3" width="9.5" style="161" bestFit="1" customWidth="1"/>
    <col min="4" max="4" width="11.25" style="161" bestFit="1" customWidth="1"/>
    <col min="5" max="5" width="8.75" style="161" bestFit="1" customWidth="1"/>
    <col min="6" max="6" width="14.25" style="161" bestFit="1" customWidth="1"/>
    <col min="7" max="7" width="7.75" style="161" bestFit="1" customWidth="1"/>
    <col min="8" max="8" width="26.625" style="161" bestFit="1" customWidth="1"/>
    <col min="9" max="9" width="19" style="161" bestFit="1" customWidth="1"/>
    <col min="10" max="10" width="6.75" style="161" bestFit="1" customWidth="1"/>
    <col min="11" max="16384" width="8.75" style="161"/>
  </cols>
  <sheetData>
    <row r="1" spans="1:10">
      <c r="A1" s="157" t="s">
        <v>2808</v>
      </c>
      <c r="B1"/>
      <c r="C1"/>
      <c r="D1"/>
      <c r="E1"/>
      <c r="F1"/>
      <c r="G1"/>
      <c r="H1"/>
      <c r="I1"/>
      <c r="J1"/>
    </row>
    <row r="2" spans="1:10">
      <c r="A2"/>
      <c r="B2"/>
      <c r="C2"/>
      <c r="D2"/>
      <c r="E2"/>
      <c r="F2"/>
      <c r="G2"/>
      <c r="H2"/>
      <c r="I2"/>
      <c r="J2"/>
    </row>
    <row r="3" spans="1:10" ht="18.600000000000001" thickBot="1">
      <c r="A3"/>
      <c r="B3"/>
      <c r="C3"/>
      <c r="D3"/>
      <c r="E3"/>
      <c r="F3"/>
      <c r="G3"/>
      <c r="H3"/>
      <c r="I3"/>
      <c r="J3"/>
    </row>
    <row r="4" spans="1:10" ht="24.6" thickBot="1">
      <c r="A4" s="38" t="s">
        <v>40</v>
      </c>
      <c r="B4" s="38" t="s">
        <v>1728</v>
      </c>
      <c r="C4" s="38" t="s">
        <v>1844</v>
      </c>
      <c r="D4" s="38" t="s">
        <v>2809</v>
      </c>
      <c r="E4" s="38" t="s">
        <v>2810</v>
      </c>
      <c r="F4" s="38" t="s">
        <v>2811</v>
      </c>
      <c r="G4" s="38" t="s">
        <v>2812</v>
      </c>
      <c r="H4" s="38" t="s">
        <v>600</v>
      </c>
      <c r="I4" s="38" t="s">
        <v>2813</v>
      </c>
      <c r="J4" s="301" t="s">
        <v>2814</v>
      </c>
    </row>
    <row r="5" spans="1:10" ht="36.6" thickBot="1">
      <c r="A5" s="109" t="s">
        <v>2815</v>
      </c>
      <c r="B5" s="302">
        <v>0</v>
      </c>
      <c r="C5" s="109" t="s">
        <v>1732</v>
      </c>
      <c r="D5" s="109" t="s">
        <v>2816</v>
      </c>
      <c r="E5" s="302" t="s">
        <v>2817</v>
      </c>
      <c r="F5" s="302" t="s">
        <v>1923</v>
      </c>
      <c r="G5" s="109" t="s">
        <v>2818</v>
      </c>
      <c r="H5" s="109" t="s">
        <v>2819</v>
      </c>
      <c r="I5" s="109" t="s">
        <v>1133</v>
      </c>
      <c r="J5" s="303">
        <v>15</v>
      </c>
    </row>
    <row r="6" spans="1:10" ht="36.6" thickBot="1">
      <c r="A6" s="109" t="s">
        <v>2820</v>
      </c>
      <c r="B6" s="302">
        <v>0</v>
      </c>
      <c r="C6" s="109" t="s">
        <v>1732</v>
      </c>
      <c r="D6" s="109" t="s">
        <v>2816</v>
      </c>
      <c r="E6" s="302" t="s">
        <v>2817</v>
      </c>
      <c r="F6" s="302" t="s">
        <v>1923</v>
      </c>
      <c r="G6" s="109" t="s">
        <v>2821</v>
      </c>
      <c r="H6" s="109" t="s">
        <v>2822</v>
      </c>
      <c r="I6" s="109" t="s">
        <v>1133</v>
      </c>
      <c r="J6" s="303">
        <v>8</v>
      </c>
    </row>
    <row r="7" spans="1:10" ht="36.6" thickBot="1">
      <c r="A7" s="109" t="s">
        <v>2823</v>
      </c>
      <c r="B7" s="302">
        <v>0</v>
      </c>
      <c r="C7" s="109" t="s">
        <v>1732</v>
      </c>
      <c r="D7" s="109" t="s">
        <v>2816</v>
      </c>
      <c r="E7" s="302" t="s">
        <v>2817</v>
      </c>
      <c r="F7" s="302" t="s">
        <v>1923</v>
      </c>
      <c r="G7" s="109" t="s">
        <v>2824</v>
      </c>
      <c r="H7" s="109" t="s">
        <v>2825</v>
      </c>
      <c r="I7" s="109" t="s">
        <v>2826</v>
      </c>
      <c r="J7" s="303">
        <v>10</v>
      </c>
    </row>
    <row r="8" spans="1:10" ht="36.6" thickBot="1">
      <c r="A8" s="109" t="s">
        <v>2827</v>
      </c>
      <c r="B8" s="302">
        <v>0</v>
      </c>
      <c r="C8" s="109" t="s">
        <v>1732</v>
      </c>
      <c r="D8" s="109" t="s">
        <v>2816</v>
      </c>
      <c r="E8" s="302" t="s">
        <v>2817</v>
      </c>
      <c r="F8" s="302" t="s">
        <v>1923</v>
      </c>
      <c r="G8" s="109" t="s">
        <v>2828</v>
      </c>
      <c r="H8" s="109" t="s">
        <v>2829</v>
      </c>
      <c r="I8" s="109" t="s">
        <v>2830</v>
      </c>
      <c r="J8" s="303">
        <v>10</v>
      </c>
    </row>
    <row r="9" spans="1:10" ht="48.6" thickBot="1">
      <c r="A9" s="109" t="s">
        <v>2831</v>
      </c>
      <c r="B9" s="302">
        <v>0</v>
      </c>
      <c r="C9" s="109" t="s">
        <v>1732</v>
      </c>
      <c r="D9" s="109" t="s">
        <v>2832</v>
      </c>
      <c r="E9" s="302" t="s">
        <v>2817</v>
      </c>
      <c r="F9" s="302" t="s">
        <v>1923</v>
      </c>
      <c r="G9" s="109" t="s">
        <v>2833</v>
      </c>
      <c r="H9" s="109" t="s">
        <v>2834</v>
      </c>
      <c r="I9" s="109" t="s">
        <v>2835</v>
      </c>
      <c r="J9" s="303">
        <v>8</v>
      </c>
    </row>
    <row r="10" spans="1:10" ht="36.6" thickBot="1">
      <c r="A10" s="109" t="s">
        <v>2836</v>
      </c>
      <c r="B10" s="302">
        <v>0</v>
      </c>
      <c r="C10" s="109" t="s">
        <v>1732</v>
      </c>
      <c r="D10" s="109" t="s">
        <v>2832</v>
      </c>
      <c r="E10" s="302" t="s">
        <v>2817</v>
      </c>
      <c r="F10" s="302" t="s">
        <v>1923</v>
      </c>
      <c r="G10" s="109" t="s">
        <v>2837</v>
      </c>
      <c r="H10" s="109" t="s">
        <v>2838</v>
      </c>
      <c r="I10" s="109" t="s">
        <v>2839</v>
      </c>
      <c r="J10" s="303">
        <v>15</v>
      </c>
    </row>
    <row r="11" spans="1:10" ht="36.6" thickBot="1">
      <c r="A11" s="109" t="s">
        <v>2840</v>
      </c>
      <c r="B11" s="302">
        <v>0</v>
      </c>
      <c r="C11" s="109" t="s">
        <v>1732</v>
      </c>
      <c r="D11" s="109" t="s">
        <v>2832</v>
      </c>
      <c r="E11" s="302" t="s">
        <v>2817</v>
      </c>
      <c r="F11" s="302" t="s">
        <v>1923</v>
      </c>
      <c r="G11" s="109" t="s">
        <v>2841</v>
      </c>
      <c r="H11" s="109" t="s">
        <v>2842</v>
      </c>
      <c r="I11" s="109" t="s">
        <v>2843</v>
      </c>
      <c r="J11" s="303">
        <v>8</v>
      </c>
    </row>
    <row r="12" spans="1:10" ht="36.6" thickBot="1">
      <c r="A12" s="109" t="s">
        <v>2844</v>
      </c>
      <c r="B12" s="302">
        <v>0</v>
      </c>
      <c r="C12" s="109" t="s">
        <v>1732</v>
      </c>
      <c r="D12" s="109" t="s">
        <v>2832</v>
      </c>
      <c r="E12" s="302" t="s">
        <v>2817</v>
      </c>
      <c r="F12" s="302" t="s">
        <v>1923</v>
      </c>
      <c r="G12" s="109" t="s">
        <v>2845</v>
      </c>
      <c r="H12" s="109" t="s">
        <v>2846</v>
      </c>
      <c r="I12" s="109" t="s">
        <v>2847</v>
      </c>
      <c r="J12" s="303">
        <v>10</v>
      </c>
    </row>
    <row r="13" spans="1:10" ht="48.6" thickBot="1">
      <c r="A13" s="109" t="s">
        <v>2848</v>
      </c>
      <c r="B13" s="302">
        <v>0</v>
      </c>
      <c r="C13" s="109" t="s">
        <v>1732</v>
      </c>
      <c r="D13" s="109" t="s">
        <v>2849</v>
      </c>
      <c r="E13" s="302" t="s">
        <v>2817</v>
      </c>
      <c r="F13" s="302" t="s">
        <v>1923</v>
      </c>
      <c r="G13" s="109" t="s">
        <v>2850</v>
      </c>
      <c r="H13" s="109" t="s">
        <v>2851</v>
      </c>
      <c r="I13" s="109" t="s">
        <v>2852</v>
      </c>
      <c r="J13" s="303">
        <v>12</v>
      </c>
    </row>
    <row r="14" spans="1:10" ht="36.6" thickBot="1">
      <c r="A14" s="109" t="s">
        <v>2853</v>
      </c>
      <c r="B14" s="302">
        <v>0</v>
      </c>
      <c r="C14" s="109" t="s">
        <v>1732</v>
      </c>
      <c r="D14" s="109" t="s">
        <v>2849</v>
      </c>
      <c r="E14" s="302" t="s">
        <v>2817</v>
      </c>
      <c r="F14" s="302" t="s">
        <v>1923</v>
      </c>
      <c r="G14" s="109" t="s">
        <v>2854</v>
      </c>
      <c r="H14" s="109" t="s">
        <v>2855</v>
      </c>
      <c r="I14" s="109" t="s">
        <v>2856</v>
      </c>
      <c r="J14" s="303">
        <v>10</v>
      </c>
    </row>
    <row r="15" spans="1:10" ht="36.6" thickBot="1">
      <c r="A15" s="109" t="s">
        <v>2857</v>
      </c>
      <c r="B15" s="302">
        <v>0</v>
      </c>
      <c r="C15" s="109" t="s">
        <v>1732</v>
      </c>
      <c r="D15" s="109" t="s">
        <v>2849</v>
      </c>
      <c r="E15" s="302" t="s">
        <v>2817</v>
      </c>
      <c r="F15" s="302" t="s">
        <v>1923</v>
      </c>
      <c r="G15" s="109" t="s">
        <v>2858</v>
      </c>
      <c r="H15" s="109" t="s">
        <v>2859</v>
      </c>
      <c r="I15" s="109" t="s">
        <v>2860</v>
      </c>
      <c r="J15" s="303">
        <v>8</v>
      </c>
    </row>
    <row r="16" spans="1:10" ht="36.6" thickBot="1">
      <c r="A16" s="109" t="s">
        <v>2861</v>
      </c>
      <c r="B16" s="302">
        <v>0</v>
      </c>
      <c r="C16" s="109" t="s">
        <v>1732</v>
      </c>
      <c r="D16" s="109" t="s">
        <v>2849</v>
      </c>
      <c r="E16" s="302" t="s">
        <v>2817</v>
      </c>
      <c r="F16" s="302" t="s">
        <v>1923</v>
      </c>
      <c r="G16" s="109" t="s">
        <v>2862</v>
      </c>
      <c r="H16" s="109" t="s">
        <v>2863</v>
      </c>
      <c r="I16" s="109" t="s">
        <v>2864</v>
      </c>
      <c r="J16" s="303">
        <v>5</v>
      </c>
    </row>
    <row r="17" spans="1:10" ht="36.6" thickBot="1">
      <c r="A17" s="109" t="s">
        <v>2865</v>
      </c>
      <c r="B17" s="302">
        <v>0</v>
      </c>
      <c r="C17" s="109" t="s">
        <v>1732</v>
      </c>
      <c r="D17" s="109" t="s">
        <v>2866</v>
      </c>
      <c r="E17" s="302" t="s">
        <v>2817</v>
      </c>
      <c r="F17" s="302" t="s">
        <v>1923</v>
      </c>
      <c r="G17" s="109" t="s">
        <v>2867</v>
      </c>
      <c r="H17" s="109" t="s">
        <v>2868</v>
      </c>
      <c r="I17" s="109" t="s">
        <v>1065</v>
      </c>
      <c r="J17" s="303">
        <v>8</v>
      </c>
    </row>
    <row r="18" spans="1:10" ht="36.6" thickBot="1">
      <c r="A18" s="109" t="s">
        <v>2869</v>
      </c>
      <c r="B18" s="302">
        <v>0</v>
      </c>
      <c r="C18" s="109" t="s">
        <v>1732</v>
      </c>
      <c r="D18" s="109" t="s">
        <v>2866</v>
      </c>
      <c r="E18" s="302" t="s">
        <v>2817</v>
      </c>
      <c r="F18" s="302" t="s">
        <v>1923</v>
      </c>
      <c r="G18" s="109" t="s">
        <v>2870</v>
      </c>
      <c r="H18" s="109" t="s">
        <v>2871</v>
      </c>
      <c r="I18" s="109" t="s">
        <v>2872</v>
      </c>
      <c r="J18" s="303">
        <v>15</v>
      </c>
    </row>
    <row r="19" spans="1:10" ht="24.6" thickBot="1">
      <c r="A19" s="109" t="s">
        <v>2873</v>
      </c>
      <c r="B19" s="302">
        <v>0</v>
      </c>
      <c r="C19" s="109" t="s">
        <v>1732</v>
      </c>
      <c r="D19" s="109" t="s">
        <v>2866</v>
      </c>
      <c r="E19" s="302" t="s">
        <v>2817</v>
      </c>
      <c r="F19" s="302" t="s">
        <v>1923</v>
      </c>
      <c r="G19" s="109" t="s">
        <v>2874</v>
      </c>
      <c r="H19" s="109" t="s">
        <v>2875</v>
      </c>
      <c r="I19" s="109" t="s">
        <v>2876</v>
      </c>
      <c r="J19" s="303">
        <v>8</v>
      </c>
    </row>
    <row r="20" spans="1:10" ht="24.6" thickBot="1">
      <c r="A20" s="109" t="s">
        <v>2877</v>
      </c>
      <c r="B20" s="302">
        <v>0</v>
      </c>
      <c r="C20" s="109" t="s">
        <v>1732</v>
      </c>
      <c r="D20" s="109" t="s">
        <v>2866</v>
      </c>
      <c r="E20" s="302" t="s">
        <v>2817</v>
      </c>
      <c r="F20" s="302" t="s">
        <v>1923</v>
      </c>
      <c r="G20" s="109" t="s">
        <v>2878</v>
      </c>
      <c r="H20" s="109" t="s">
        <v>2879</v>
      </c>
      <c r="I20" s="109" t="s">
        <v>2880</v>
      </c>
      <c r="J20" s="303">
        <v>8</v>
      </c>
    </row>
    <row r="21" spans="1:10" ht="36.6" thickBot="1">
      <c r="A21" s="109" t="s">
        <v>2881</v>
      </c>
      <c r="B21" s="302">
        <v>0</v>
      </c>
      <c r="C21" s="109" t="s">
        <v>1732</v>
      </c>
      <c r="D21" s="109" t="s">
        <v>2866</v>
      </c>
      <c r="E21" s="302" t="s">
        <v>2817</v>
      </c>
      <c r="F21" s="302" t="s">
        <v>1923</v>
      </c>
      <c r="G21" s="109" t="s">
        <v>2882</v>
      </c>
      <c r="H21" s="109" t="s">
        <v>2883</v>
      </c>
      <c r="I21" s="109" t="s">
        <v>1065</v>
      </c>
      <c r="J21" s="303">
        <v>5</v>
      </c>
    </row>
    <row r="22" spans="1:10" ht="48.6" thickBot="1">
      <c r="A22" s="109" t="s">
        <v>2884</v>
      </c>
      <c r="B22" s="302">
        <v>0</v>
      </c>
      <c r="C22" s="109" t="s">
        <v>1732</v>
      </c>
      <c r="D22" s="109" t="s">
        <v>2885</v>
      </c>
      <c r="E22" s="302" t="s">
        <v>2817</v>
      </c>
      <c r="F22" s="302" t="s">
        <v>1923</v>
      </c>
      <c r="G22" s="109" t="s">
        <v>2886</v>
      </c>
      <c r="H22" s="109" t="s">
        <v>2887</v>
      </c>
      <c r="I22" s="109" t="s">
        <v>1057</v>
      </c>
      <c r="J22" s="303">
        <v>8</v>
      </c>
    </row>
    <row r="23" spans="1:10" ht="48.6" thickBot="1">
      <c r="A23" s="109" t="s">
        <v>2888</v>
      </c>
      <c r="B23" s="302">
        <v>0</v>
      </c>
      <c r="C23" s="109" t="s">
        <v>1732</v>
      </c>
      <c r="D23" s="109" t="s">
        <v>2885</v>
      </c>
      <c r="E23" s="302" t="s">
        <v>2817</v>
      </c>
      <c r="F23" s="302" t="s">
        <v>1923</v>
      </c>
      <c r="G23" s="109" t="s">
        <v>2889</v>
      </c>
      <c r="H23" s="109" t="s">
        <v>2890</v>
      </c>
      <c r="I23" s="109" t="s">
        <v>1057</v>
      </c>
      <c r="J23" s="303">
        <v>12</v>
      </c>
    </row>
    <row r="24" spans="1:10" ht="24.6" thickBot="1">
      <c r="A24" s="109" t="s">
        <v>2891</v>
      </c>
      <c r="B24" s="302">
        <v>0</v>
      </c>
      <c r="C24" s="109" t="s">
        <v>1732</v>
      </c>
      <c r="D24" s="109" t="s">
        <v>2885</v>
      </c>
      <c r="E24" s="302" t="s">
        <v>2817</v>
      </c>
      <c r="F24" s="302" t="s">
        <v>1923</v>
      </c>
      <c r="G24" s="109" t="s">
        <v>2892</v>
      </c>
      <c r="H24" s="109" t="s">
        <v>2893</v>
      </c>
      <c r="I24" s="109" t="s">
        <v>2876</v>
      </c>
      <c r="J24" s="303">
        <v>8</v>
      </c>
    </row>
    <row r="25" spans="1:10" ht="36.6" thickBot="1">
      <c r="A25" s="109" t="s">
        <v>2894</v>
      </c>
      <c r="B25" s="302">
        <v>0</v>
      </c>
      <c r="C25" s="109" t="s">
        <v>1732</v>
      </c>
      <c r="D25" s="109" t="s">
        <v>2885</v>
      </c>
      <c r="E25" s="302" t="s">
        <v>2817</v>
      </c>
      <c r="F25" s="302" t="s">
        <v>1923</v>
      </c>
      <c r="G25" s="109" t="s">
        <v>2895</v>
      </c>
      <c r="H25" s="109" t="s">
        <v>2896</v>
      </c>
      <c r="I25" s="109" t="s">
        <v>2897</v>
      </c>
      <c r="J25" s="303">
        <v>10</v>
      </c>
    </row>
    <row r="26" spans="1:10" ht="36.6" thickBot="1">
      <c r="A26" s="109" t="s">
        <v>2898</v>
      </c>
      <c r="B26" s="302">
        <v>0</v>
      </c>
      <c r="C26" s="109" t="s">
        <v>1732</v>
      </c>
      <c r="D26" s="109" t="s">
        <v>2899</v>
      </c>
      <c r="E26" s="302" t="s">
        <v>2817</v>
      </c>
      <c r="F26" s="302" t="s">
        <v>1923</v>
      </c>
      <c r="G26" s="109" t="s">
        <v>2900</v>
      </c>
      <c r="H26" s="109" t="s">
        <v>2901</v>
      </c>
      <c r="I26" s="109" t="s">
        <v>2902</v>
      </c>
      <c r="J26" s="303">
        <v>5</v>
      </c>
    </row>
    <row r="27" spans="1:10" ht="36.6" thickBot="1">
      <c r="A27" s="109" t="s">
        <v>2903</v>
      </c>
      <c r="B27" s="302">
        <v>0</v>
      </c>
      <c r="C27" s="109" t="s">
        <v>1732</v>
      </c>
      <c r="D27" s="109" t="s">
        <v>2899</v>
      </c>
      <c r="E27" s="302" t="s">
        <v>2817</v>
      </c>
      <c r="F27" s="302" t="s">
        <v>1923</v>
      </c>
      <c r="G27" s="109" t="s">
        <v>2904</v>
      </c>
      <c r="H27" s="109" t="s">
        <v>2905</v>
      </c>
      <c r="I27" s="109" t="s">
        <v>2902</v>
      </c>
      <c r="J27" s="303">
        <v>8</v>
      </c>
    </row>
    <row r="28" spans="1:10" ht="36.6" thickBot="1">
      <c r="A28" s="109" t="s">
        <v>2906</v>
      </c>
      <c r="B28" s="302">
        <v>0</v>
      </c>
      <c r="C28" s="109" t="s">
        <v>1732</v>
      </c>
      <c r="D28" s="109" t="s">
        <v>2899</v>
      </c>
      <c r="E28" s="302" t="s">
        <v>2817</v>
      </c>
      <c r="F28" s="302" t="s">
        <v>1923</v>
      </c>
      <c r="G28" s="109" t="s">
        <v>2907</v>
      </c>
      <c r="H28" s="109" t="s">
        <v>2908</v>
      </c>
      <c r="I28" s="109" t="s">
        <v>2909</v>
      </c>
      <c r="J28" s="303">
        <v>3</v>
      </c>
    </row>
    <row r="29" spans="1:10" ht="36.6" thickBot="1">
      <c r="A29" s="109" t="s">
        <v>2910</v>
      </c>
      <c r="B29" s="302">
        <v>0</v>
      </c>
      <c r="C29" s="109" t="s">
        <v>1732</v>
      </c>
      <c r="D29" s="109" t="s">
        <v>2899</v>
      </c>
      <c r="E29" s="302" t="s">
        <v>2817</v>
      </c>
      <c r="F29" s="302" t="s">
        <v>1923</v>
      </c>
      <c r="G29" s="109" t="s">
        <v>2911</v>
      </c>
      <c r="H29" s="109" t="s">
        <v>2912</v>
      </c>
      <c r="I29" s="109" t="s">
        <v>2902</v>
      </c>
      <c r="J29" s="303">
        <v>5</v>
      </c>
    </row>
    <row r="30" spans="1:10" ht="36.6" thickBot="1">
      <c r="A30" s="109" t="s">
        <v>2913</v>
      </c>
      <c r="B30" s="302">
        <v>1</v>
      </c>
      <c r="C30" s="109" t="s">
        <v>2257</v>
      </c>
      <c r="D30" s="109" t="s">
        <v>2914</v>
      </c>
      <c r="E30" s="302" t="s">
        <v>2817</v>
      </c>
      <c r="F30" s="302" t="s">
        <v>1923</v>
      </c>
      <c r="G30" s="109" t="s">
        <v>2915</v>
      </c>
      <c r="H30" s="109" t="s">
        <v>2916</v>
      </c>
      <c r="I30" s="109" t="s">
        <v>2917</v>
      </c>
      <c r="J30" s="303">
        <v>10</v>
      </c>
    </row>
    <row r="31" spans="1:10" ht="36.6" thickBot="1">
      <c r="A31" s="109" t="s">
        <v>2918</v>
      </c>
      <c r="B31" s="302">
        <v>1</v>
      </c>
      <c r="C31" s="109" t="s">
        <v>2257</v>
      </c>
      <c r="D31" s="109" t="s">
        <v>2914</v>
      </c>
      <c r="E31" s="302" t="s">
        <v>2817</v>
      </c>
      <c r="F31" s="302" t="s">
        <v>1923</v>
      </c>
      <c r="G31" s="109" t="s">
        <v>2919</v>
      </c>
      <c r="H31" s="109" t="s">
        <v>2920</v>
      </c>
      <c r="I31" s="109" t="s">
        <v>2921</v>
      </c>
      <c r="J31" s="303">
        <v>8</v>
      </c>
    </row>
    <row r="32" spans="1:10" ht="36.6" thickBot="1">
      <c r="A32" s="109" t="s">
        <v>2922</v>
      </c>
      <c r="B32" s="302">
        <v>1</v>
      </c>
      <c r="C32" s="109" t="s">
        <v>2257</v>
      </c>
      <c r="D32" s="109" t="s">
        <v>2914</v>
      </c>
      <c r="E32" s="302" t="s">
        <v>2817</v>
      </c>
      <c r="F32" s="302" t="s">
        <v>1923</v>
      </c>
      <c r="G32" s="109" t="s">
        <v>2923</v>
      </c>
      <c r="H32" s="109" t="s">
        <v>2924</v>
      </c>
      <c r="I32" s="109" t="s">
        <v>1065</v>
      </c>
      <c r="J32" s="303">
        <v>15</v>
      </c>
    </row>
    <row r="33" spans="1:10" ht="36.6" thickBot="1">
      <c r="A33" s="109" t="s">
        <v>2925</v>
      </c>
      <c r="B33" s="302">
        <v>1</v>
      </c>
      <c r="C33" s="109" t="s">
        <v>2257</v>
      </c>
      <c r="D33" s="109" t="s">
        <v>2914</v>
      </c>
      <c r="E33" s="302" t="s">
        <v>2817</v>
      </c>
      <c r="F33" s="302" t="s">
        <v>1923</v>
      </c>
      <c r="G33" s="109" t="s">
        <v>2926</v>
      </c>
      <c r="H33" s="109" t="s">
        <v>2927</v>
      </c>
      <c r="I33" s="109" t="s">
        <v>2928</v>
      </c>
      <c r="J33" s="303">
        <v>5</v>
      </c>
    </row>
    <row r="34" spans="1:10" ht="36.6" thickBot="1">
      <c r="A34" s="109" t="s">
        <v>2929</v>
      </c>
      <c r="B34" s="302">
        <v>1</v>
      </c>
      <c r="C34" s="109" t="s">
        <v>2257</v>
      </c>
      <c r="D34" s="109" t="s">
        <v>2914</v>
      </c>
      <c r="E34" s="302" t="s">
        <v>2817</v>
      </c>
      <c r="F34" s="302" t="s">
        <v>1923</v>
      </c>
      <c r="G34" s="109" t="s">
        <v>2930</v>
      </c>
      <c r="H34" s="109" t="s">
        <v>2931</v>
      </c>
      <c r="I34" s="109" t="s">
        <v>1133</v>
      </c>
      <c r="J34" s="303">
        <v>8</v>
      </c>
    </row>
    <row r="35" spans="1:10" ht="36.6" thickBot="1">
      <c r="A35" s="109" t="s">
        <v>2932</v>
      </c>
      <c r="B35" s="302">
        <v>1</v>
      </c>
      <c r="C35" s="109" t="s">
        <v>2257</v>
      </c>
      <c r="D35" s="109" t="s">
        <v>2933</v>
      </c>
      <c r="E35" s="302" t="s">
        <v>2817</v>
      </c>
      <c r="F35" s="302" t="s">
        <v>1923</v>
      </c>
      <c r="G35" s="109" t="s">
        <v>2934</v>
      </c>
      <c r="H35" s="109" t="s">
        <v>2935</v>
      </c>
      <c r="I35" s="109" t="s">
        <v>2852</v>
      </c>
      <c r="J35" s="303">
        <v>10</v>
      </c>
    </row>
    <row r="36" spans="1:10" ht="36.6" thickBot="1">
      <c r="A36" s="109" t="s">
        <v>2936</v>
      </c>
      <c r="B36" s="302">
        <v>1</v>
      </c>
      <c r="C36" s="109" t="s">
        <v>2257</v>
      </c>
      <c r="D36" s="109" t="s">
        <v>2933</v>
      </c>
      <c r="E36" s="302" t="s">
        <v>2817</v>
      </c>
      <c r="F36" s="302" t="s">
        <v>1923</v>
      </c>
      <c r="G36" s="109" t="s">
        <v>2937</v>
      </c>
      <c r="H36" s="109" t="s">
        <v>2938</v>
      </c>
      <c r="I36" s="109" t="s">
        <v>2939</v>
      </c>
      <c r="J36" s="303">
        <v>15</v>
      </c>
    </row>
    <row r="37" spans="1:10" ht="36.6" thickBot="1">
      <c r="A37" s="109" t="s">
        <v>2940</v>
      </c>
      <c r="B37" s="302">
        <v>1</v>
      </c>
      <c r="C37" s="109" t="s">
        <v>2257</v>
      </c>
      <c r="D37" s="109" t="s">
        <v>2933</v>
      </c>
      <c r="E37" s="302" t="s">
        <v>2817</v>
      </c>
      <c r="F37" s="302" t="s">
        <v>1923</v>
      </c>
      <c r="G37" s="109" t="s">
        <v>2941</v>
      </c>
      <c r="H37" s="109" t="s">
        <v>2942</v>
      </c>
      <c r="I37" s="109" t="s">
        <v>2830</v>
      </c>
      <c r="J37" s="303">
        <v>12</v>
      </c>
    </row>
    <row r="38" spans="1:10" ht="48.6" thickBot="1">
      <c r="A38" s="109" t="s">
        <v>2943</v>
      </c>
      <c r="B38" s="302">
        <v>1</v>
      </c>
      <c r="C38" s="109" t="s">
        <v>2257</v>
      </c>
      <c r="D38" s="109" t="s">
        <v>2933</v>
      </c>
      <c r="E38" s="302" t="s">
        <v>2817</v>
      </c>
      <c r="F38" s="302" t="s">
        <v>1923</v>
      </c>
      <c r="G38" s="109" t="s">
        <v>2944</v>
      </c>
      <c r="H38" s="109" t="s">
        <v>2945</v>
      </c>
      <c r="I38" s="109" t="s">
        <v>2909</v>
      </c>
      <c r="J38" s="303">
        <v>5</v>
      </c>
    </row>
    <row r="39" spans="1:10" ht="36.6" thickBot="1">
      <c r="A39" s="109" t="s">
        <v>2946</v>
      </c>
      <c r="B39" s="302">
        <v>1</v>
      </c>
      <c r="C39" s="109" t="s">
        <v>2257</v>
      </c>
      <c r="D39" s="109" t="s">
        <v>2933</v>
      </c>
      <c r="E39" s="302" t="s">
        <v>2817</v>
      </c>
      <c r="F39" s="302" t="s">
        <v>1923</v>
      </c>
      <c r="G39" s="109" t="s">
        <v>2947</v>
      </c>
      <c r="H39" s="109" t="s">
        <v>2948</v>
      </c>
      <c r="I39" s="109" t="s">
        <v>2949</v>
      </c>
      <c r="J39" s="303">
        <v>10</v>
      </c>
    </row>
    <row r="40" spans="1:10" ht="36.6" thickBot="1">
      <c r="A40" s="109" t="s">
        <v>2950</v>
      </c>
      <c r="B40" s="302">
        <v>1</v>
      </c>
      <c r="C40" s="109" t="s">
        <v>2257</v>
      </c>
      <c r="D40" s="109" t="s">
        <v>2951</v>
      </c>
      <c r="E40" s="302" t="s">
        <v>2817</v>
      </c>
      <c r="F40" s="302" t="s">
        <v>1923</v>
      </c>
      <c r="G40" s="109" t="s">
        <v>2952</v>
      </c>
      <c r="H40" s="109" t="s">
        <v>2953</v>
      </c>
      <c r="I40" s="109" t="s">
        <v>1923</v>
      </c>
      <c r="J40" s="303">
        <v>15</v>
      </c>
    </row>
    <row r="41" spans="1:10" ht="36.6" thickBot="1">
      <c r="A41" s="109" t="s">
        <v>2954</v>
      </c>
      <c r="B41" s="302">
        <v>1</v>
      </c>
      <c r="C41" s="109" t="s">
        <v>2257</v>
      </c>
      <c r="D41" s="109" t="s">
        <v>2951</v>
      </c>
      <c r="E41" s="302" t="s">
        <v>2817</v>
      </c>
      <c r="F41" s="302" t="s">
        <v>1923</v>
      </c>
      <c r="G41" s="109" t="s">
        <v>2955</v>
      </c>
      <c r="H41" s="109" t="s">
        <v>2956</v>
      </c>
      <c r="I41" s="109" t="s">
        <v>1065</v>
      </c>
      <c r="J41" s="303">
        <v>15</v>
      </c>
    </row>
    <row r="42" spans="1:10" ht="36.6" thickBot="1">
      <c r="A42" s="109" t="s">
        <v>2957</v>
      </c>
      <c r="B42" s="302">
        <v>1</v>
      </c>
      <c r="C42" s="109" t="s">
        <v>2257</v>
      </c>
      <c r="D42" s="109" t="s">
        <v>2951</v>
      </c>
      <c r="E42" s="302" t="s">
        <v>2817</v>
      </c>
      <c r="F42" s="302" t="s">
        <v>1923</v>
      </c>
      <c r="G42" s="109" t="s">
        <v>2958</v>
      </c>
      <c r="H42" s="109" t="s">
        <v>2959</v>
      </c>
      <c r="I42" s="109" t="s">
        <v>2960</v>
      </c>
      <c r="J42" s="303">
        <v>10</v>
      </c>
    </row>
    <row r="43" spans="1:10" ht="36.6" thickBot="1">
      <c r="A43" s="109" t="s">
        <v>2961</v>
      </c>
      <c r="B43" s="302">
        <v>1</v>
      </c>
      <c r="C43" s="109" t="s">
        <v>2257</v>
      </c>
      <c r="D43" s="109" t="s">
        <v>2951</v>
      </c>
      <c r="E43" s="302" t="s">
        <v>2817</v>
      </c>
      <c r="F43" s="302" t="s">
        <v>1923</v>
      </c>
      <c r="G43" s="109" t="s">
        <v>2962</v>
      </c>
      <c r="H43" s="109" t="s">
        <v>2963</v>
      </c>
      <c r="I43" s="109" t="s">
        <v>2964</v>
      </c>
      <c r="J43" s="303">
        <v>10</v>
      </c>
    </row>
    <row r="44" spans="1:10" ht="36.6" thickBot="1">
      <c r="A44" s="109" t="s">
        <v>2965</v>
      </c>
      <c r="B44" s="302">
        <v>1</v>
      </c>
      <c r="C44" s="109" t="s">
        <v>2257</v>
      </c>
      <c r="D44" s="109" t="s">
        <v>2951</v>
      </c>
      <c r="E44" s="302" t="s">
        <v>2817</v>
      </c>
      <c r="F44" s="302" t="s">
        <v>1923</v>
      </c>
      <c r="G44" s="109" t="s">
        <v>2966</v>
      </c>
      <c r="H44" s="109" t="s">
        <v>2967</v>
      </c>
      <c r="I44" s="109" t="s">
        <v>2939</v>
      </c>
      <c r="J44" s="303">
        <v>8</v>
      </c>
    </row>
    <row r="45" spans="1:10" ht="36.6" thickBot="1">
      <c r="A45" s="109" t="s">
        <v>2968</v>
      </c>
      <c r="B45" s="302">
        <v>1</v>
      </c>
      <c r="C45" s="109" t="s">
        <v>2257</v>
      </c>
      <c r="D45" s="109" t="s">
        <v>2951</v>
      </c>
      <c r="E45" s="302" t="s">
        <v>2817</v>
      </c>
      <c r="F45" s="302" t="s">
        <v>1923</v>
      </c>
      <c r="G45" s="109" t="s">
        <v>2969</v>
      </c>
      <c r="H45" s="109" t="s">
        <v>2970</v>
      </c>
      <c r="I45" s="109" t="s">
        <v>2902</v>
      </c>
      <c r="J45" s="303">
        <v>8</v>
      </c>
    </row>
    <row r="46" spans="1:10" ht="36.6" thickBot="1">
      <c r="A46" s="109" t="s">
        <v>2971</v>
      </c>
      <c r="B46" s="302">
        <v>1</v>
      </c>
      <c r="C46" s="109" t="s">
        <v>2257</v>
      </c>
      <c r="D46" s="109" t="s">
        <v>2972</v>
      </c>
      <c r="E46" s="302" t="s">
        <v>2817</v>
      </c>
      <c r="F46" s="302" t="s">
        <v>1923</v>
      </c>
      <c r="G46" s="109" t="s">
        <v>2973</v>
      </c>
      <c r="H46" s="109" t="s">
        <v>2974</v>
      </c>
      <c r="I46" s="109" t="s">
        <v>2880</v>
      </c>
      <c r="J46" s="303">
        <v>8</v>
      </c>
    </row>
    <row r="47" spans="1:10" ht="36.6" thickBot="1">
      <c r="A47" s="109" t="s">
        <v>2975</v>
      </c>
      <c r="B47" s="302">
        <v>1</v>
      </c>
      <c r="C47" s="109" t="s">
        <v>2257</v>
      </c>
      <c r="D47" s="109" t="s">
        <v>2972</v>
      </c>
      <c r="E47" s="302" t="s">
        <v>2817</v>
      </c>
      <c r="F47" s="302" t="s">
        <v>1923</v>
      </c>
      <c r="G47" s="109" t="s">
        <v>2976</v>
      </c>
      <c r="H47" s="109" t="s">
        <v>2977</v>
      </c>
      <c r="I47" s="109" t="s">
        <v>1065</v>
      </c>
      <c r="J47" s="303">
        <v>12</v>
      </c>
    </row>
    <row r="48" spans="1:10" ht="36.6" thickBot="1">
      <c r="A48" s="109" t="s">
        <v>2978</v>
      </c>
      <c r="B48" s="302">
        <v>1</v>
      </c>
      <c r="C48" s="109" t="s">
        <v>2257</v>
      </c>
      <c r="D48" s="109" t="s">
        <v>2972</v>
      </c>
      <c r="E48" s="302" t="s">
        <v>2817</v>
      </c>
      <c r="F48" s="302" t="s">
        <v>1923</v>
      </c>
      <c r="G48" s="109" t="s">
        <v>2979</v>
      </c>
      <c r="H48" s="109" t="s">
        <v>2980</v>
      </c>
      <c r="I48" s="109" t="s">
        <v>2981</v>
      </c>
      <c r="J48" s="303">
        <v>5</v>
      </c>
    </row>
    <row r="49" spans="1:10" ht="36.6" thickBot="1">
      <c r="A49" s="109" t="s">
        <v>2982</v>
      </c>
      <c r="B49" s="302">
        <v>1</v>
      </c>
      <c r="C49" s="109" t="s">
        <v>2257</v>
      </c>
      <c r="D49" s="109" t="s">
        <v>2972</v>
      </c>
      <c r="E49" s="302" t="s">
        <v>2817</v>
      </c>
      <c r="F49" s="302" t="s">
        <v>1923</v>
      </c>
      <c r="G49" s="109" t="s">
        <v>2983</v>
      </c>
      <c r="H49" s="109" t="s">
        <v>2984</v>
      </c>
      <c r="I49" s="109" t="s">
        <v>2928</v>
      </c>
      <c r="J49" s="303">
        <v>5</v>
      </c>
    </row>
    <row r="50" spans="1:10" ht="36.6" thickBot="1">
      <c r="A50" s="109" t="s">
        <v>2985</v>
      </c>
      <c r="B50" s="302">
        <v>1</v>
      </c>
      <c r="C50" s="109" t="s">
        <v>2257</v>
      </c>
      <c r="D50" s="109" t="s">
        <v>2972</v>
      </c>
      <c r="E50" s="302" t="s">
        <v>2817</v>
      </c>
      <c r="F50" s="302" t="s">
        <v>1923</v>
      </c>
      <c r="G50" s="109" t="s">
        <v>2969</v>
      </c>
      <c r="H50" s="109" t="s">
        <v>2986</v>
      </c>
      <c r="I50" s="109" t="s">
        <v>2902</v>
      </c>
      <c r="J50" s="303">
        <v>5</v>
      </c>
    </row>
    <row r="51" spans="1:10" ht="48.6" thickBot="1">
      <c r="A51" s="109" t="s">
        <v>2987</v>
      </c>
      <c r="B51" s="302">
        <v>2</v>
      </c>
      <c r="C51" s="109" t="s">
        <v>2259</v>
      </c>
      <c r="D51" s="109" t="s">
        <v>2988</v>
      </c>
      <c r="E51" s="304" t="s">
        <v>2989</v>
      </c>
      <c r="F51" s="304" t="s">
        <v>2990</v>
      </c>
      <c r="G51" s="109" t="s">
        <v>2991</v>
      </c>
      <c r="H51" s="109" t="s">
        <v>2992</v>
      </c>
      <c r="I51" s="109" t="s">
        <v>2921</v>
      </c>
      <c r="J51" s="303">
        <v>6</v>
      </c>
    </row>
    <row r="52" spans="1:10" ht="36.6" thickBot="1">
      <c r="A52" s="109" t="s">
        <v>2993</v>
      </c>
      <c r="B52" s="302">
        <v>2</v>
      </c>
      <c r="C52" s="109" t="s">
        <v>2259</v>
      </c>
      <c r="D52" s="109" t="s">
        <v>2988</v>
      </c>
      <c r="E52" s="304" t="s">
        <v>2989</v>
      </c>
      <c r="F52" s="304" t="s">
        <v>2994</v>
      </c>
      <c r="G52" s="109" t="s">
        <v>2995</v>
      </c>
      <c r="H52" s="109" t="s">
        <v>2996</v>
      </c>
      <c r="I52" s="109" t="s">
        <v>2997</v>
      </c>
      <c r="J52" s="303">
        <v>5</v>
      </c>
    </row>
    <row r="53" spans="1:10" ht="36.6" thickBot="1">
      <c r="A53" s="109" t="s">
        <v>2998</v>
      </c>
      <c r="B53" s="302">
        <v>2</v>
      </c>
      <c r="C53" s="109" t="s">
        <v>2259</v>
      </c>
      <c r="D53" s="109" t="s">
        <v>2988</v>
      </c>
      <c r="E53" s="304" t="s">
        <v>2989</v>
      </c>
      <c r="F53" s="304" t="s">
        <v>2999</v>
      </c>
      <c r="G53" s="109" t="s">
        <v>3000</v>
      </c>
      <c r="H53" s="109" t="s">
        <v>3001</v>
      </c>
      <c r="I53" s="109" t="s">
        <v>3002</v>
      </c>
      <c r="J53" s="303">
        <v>5</v>
      </c>
    </row>
    <row r="54" spans="1:10" ht="36.6" thickBot="1">
      <c r="A54" s="109" t="s">
        <v>3003</v>
      </c>
      <c r="B54" s="302">
        <v>2</v>
      </c>
      <c r="C54" s="109" t="s">
        <v>2259</v>
      </c>
      <c r="D54" s="109" t="s">
        <v>2988</v>
      </c>
      <c r="E54" s="304" t="s">
        <v>2989</v>
      </c>
      <c r="F54" s="304" t="s">
        <v>3004</v>
      </c>
      <c r="G54" s="109" t="s">
        <v>3005</v>
      </c>
      <c r="H54" s="109" t="s">
        <v>3006</v>
      </c>
      <c r="I54" s="109" t="s">
        <v>1133</v>
      </c>
      <c r="J54" s="303">
        <v>3</v>
      </c>
    </row>
    <row r="55" spans="1:10" ht="36.6" thickBot="1">
      <c r="A55" s="109" t="s">
        <v>3007</v>
      </c>
      <c r="B55" s="302">
        <v>2</v>
      </c>
      <c r="C55" s="109" t="s">
        <v>2259</v>
      </c>
      <c r="D55" s="109" t="s">
        <v>2988</v>
      </c>
      <c r="E55" s="304" t="s">
        <v>2989</v>
      </c>
      <c r="F55" s="304" t="s">
        <v>2943</v>
      </c>
      <c r="G55" s="109" t="s">
        <v>3008</v>
      </c>
      <c r="H55" s="109" t="s">
        <v>3009</v>
      </c>
      <c r="I55" s="109" t="s">
        <v>2909</v>
      </c>
      <c r="J55" s="303">
        <v>2</v>
      </c>
    </row>
    <row r="56" spans="1:10" ht="36.6" thickBot="1">
      <c r="A56" s="109" t="s">
        <v>3010</v>
      </c>
      <c r="B56" s="302">
        <v>2</v>
      </c>
      <c r="C56" s="109" t="s">
        <v>2259</v>
      </c>
      <c r="D56" s="109" t="s">
        <v>2013</v>
      </c>
      <c r="E56" s="302" t="s">
        <v>2817</v>
      </c>
      <c r="F56" s="302" t="s">
        <v>1923</v>
      </c>
      <c r="G56" s="109" t="s">
        <v>3011</v>
      </c>
      <c r="H56" s="109" t="s">
        <v>3012</v>
      </c>
      <c r="I56" s="109" t="s">
        <v>3013</v>
      </c>
      <c r="J56" s="303">
        <v>8</v>
      </c>
    </row>
    <row r="57" spans="1:10" ht="36.6" thickBot="1">
      <c r="A57" s="109" t="s">
        <v>3014</v>
      </c>
      <c r="B57" s="302">
        <v>2</v>
      </c>
      <c r="C57" s="109" t="s">
        <v>2259</v>
      </c>
      <c r="D57" s="109" t="s">
        <v>2013</v>
      </c>
      <c r="E57" s="302" t="s">
        <v>2817</v>
      </c>
      <c r="F57" s="302" t="s">
        <v>1923</v>
      </c>
      <c r="G57" s="109" t="s">
        <v>3015</v>
      </c>
      <c r="H57" s="109" t="s">
        <v>3016</v>
      </c>
      <c r="I57" s="109" t="s">
        <v>3017</v>
      </c>
      <c r="J57" s="303">
        <v>8</v>
      </c>
    </row>
    <row r="58" spans="1:10" ht="36.6" thickBot="1">
      <c r="A58" s="109" t="s">
        <v>3018</v>
      </c>
      <c r="B58" s="302">
        <v>2</v>
      </c>
      <c r="C58" s="109" t="s">
        <v>2259</v>
      </c>
      <c r="D58" s="109" t="s">
        <v>2013</v>
      </c>
      <c r="E58" s="302" t="s">
        <v>2817</v>
      </c>
      <c r="F58" s="302" t="s">
        <v>1923</v>
      </c>
      <c r="G58" s="109" t="s">
        <v>3019</v>
      </c>
      <c r="H58" s="109" t="s">
        <v>3020</v>
      </c>
      <c r="I58" s="109" t="s">
        <v>3021</v>
      </c>
      <c r="J58" s="303">
        <v>8</v>
      </c>
    </row>
    <row r="59" spans="1:10" ht="48.6" thickBot="1">
      <c r="A59" s="109" t="s">
        <v>3022</v>
      </c>
      <c r="B59" s="302">
        <v>2</v>
      </c>
      <c r="C59" s="109" t="s">
        <v>2259</v>
      </c>
      <c r="D59" s="109" t="s">
        <v>2013</v>
      </c>
      <c r="E59" s="302" t="s">
        <v>2817</v>
      </c>
      <c r="F59" s="302" t="s">
        <v>1923</v>
      </c>
      <c r="G59" s="109" t="s">
        <v>3023</v>
      </c>
      <c r="H59" s="109" t="s">
        <v>3024</v>
      </c>
      <c r="I59" s="109" t="s">
        <v>3025</v>
      </c>
      <c r="J59" s="303">
        <v>8</v>
      </c>
    </row>
    <row r="60" spans="1:10" ht="36.6" thickBot="1">
      <c r="A60" s="109" t="s">
        <v>3026</v>
      </c>
      <c r="B60" s="302">
        <v>2</v>
      </c>
      <c r="C60" s="109" t="s">
        <v>2259</v>
      </c>
      <c r="D60" s="109" t="s">
        <v>2013</v>
      </c>
      <c r="E60" s="302" t="s">
        <v>2817</v>
      </c>
      <c r="F60" s="302" t="s">
        <v>1923</v>
      </c>
      <c r="G60" s="109" t="s">
        <v>2930</v>
      </c>
      <c r="H60" s="109" t="s">
        <v>3027</v>
      </c>
      <c r="I60" s="109" t="s">
        <v>1133</v>
      </c>
      <c r="J60" s="303">
        <v>5</v>
      </c>
    </row>
    <row r="61" spans="1:10" ht="36.6" thickBot="1">
      <c r="A61" s="109" t="s">
        <v>3028</v>
      </c>
      <c r="B61" s="302">
        <v>2</v>
      </c>
      <c r="C61" s="109" t="s">
        <v>2259</v>
      </c>
      <c r="D61" s="109" t="s">
        <v>3029</v>
      </c>
      <c r="E61" s="302" t="s">
        <v>2817</v>
      </c>
      <c r="F61" s="302" t="s">
        <v>1923</v>
      </c>
      <c r="G61" s="109" t="s">
        <v>3030</v>
      </c>
      <c r="H61" s="109" t="s">
        <v>3031</v>
      </c>
      <c r="I61" s="109" t="s">
        <v>2880</v>
      </c>
      <c r="J61" s="303">
        <v>8</v>
      </c>
    </row>
    <row r="62" spans="1:10" ht="36.6" thickBot="1">
      <c r="A62" s="109" t="s">
        <v>3032</v>
      </c>
      <c r="B62" s="302">
        <v>2</v>
      </c>
      <c r="C62" s="109" t="s">
        <v>2259</v>
      </c>
      <c r="D62" s="109" t="s">
        <v>3029</v>
      </c>
      <c r="E62" s="302" t="s">
        <v>2817</v>
      </c>
      <c r="F62" s="302" t="s">
        <v>1923</v>
      </c>
      <c r="G62" s="109" t="s">
        <v>3033</v>
      </c>
      <c r="H62" s="109" t="s">
        <v>3034</v>
      </c>
      <c r="I62" s="109" t="s">
        <v>1065</v>
      </c>
      <c r="J62" s="303">
        <v>12</v>
      </c>
    </row>
    <row r="63" spans="1:10" ht="36.6" thickBot="1">
      <c r="A63" s="109" t="s">
        <v>3035</v>
      </c>
      <c r="B63" s="302">
        <v>2</v>
      </c>
      <c r="C63" s="109" t="s">
        <v>2259</v>
      </c>
      <c r="D63" s="109" t="s">
        <v>3029</v>
      </c>
      <c r="E63" s="302" t="s">
        <v>2817</v>
      </c>
      <c r="F63" s="302" t="s">
        <v>1923</v>
      </c>
      <c r="G63" s="109" t="s">
        <v>3036</v>
      </c>
      <c r="H63" s="109" t="s">
        <v>3037</v>
      </c>
      <c r="I63" s="109" t="s">
        <v>3038</v>
      </c>
      <c r="J63" s="303">
        <v>8</v>
      </c>
    </row>
    <row r="64" spans="1:10" ht="36.6" thickBot="1">
      <c r="A64" s="109" t="s">
        <v>3039</v>
      </c>
      <c r="B64" s="302">
        <v>2</v>
      </c>
      <c r="C64" s="109" t="s">
        <v>2259</v>
      </c>
      <c r="D64" s="109" t="s">
        <v>3029</v>
      </c>
      <c r="E64" s="302" t="s">
        <v>2817</v>
      </c>
      <c r="F64" s="302" t="s">
        <v>1923</v>
      </c>
      <c r="G64" s="109" t="s">
        <v>3040</v>
      </c>
      <c r="H64" s="109" t="s">
        <v>3041</v>
      </c>
      <c r="I64" s="109" t="s">
        <v>2928</v>
      </c>
      <c r="J64" s="303">
        <v>5</v>
      </c>
    </row>
    <row r="65" spans="1:10" ht="36.6" thickBot="1">
      <c r="A65" s="109" t="s">
        <v>3042</v>
      </c>
      <c r="B65" s="302">
        <v>2</v>
      </c>
      <c r="C65" s="109" t="s">
        <v>2259</v>
      </c>
      <c r="D65" s="109" t="s">
        <v>3029</v>
      </c>
      <c r="E65" s="302" t="s">
        <v>2817</v>
      </c>
      <c r="F65" s="302" t="s">
        <v>1923</v>
      </c>
      <c r="G65" s="109" t="s">
        <v>3043</v>
      </c>
      <c r="H65" s="109" t="s">
        <v>3044</v>
      </c>
      <c r="I65" s="109" t="s">
        <v>2939</v>
      </c>
      <c r="J65" s="303">
        <v>5</v>
      </c>
    </row>
    <row r="66" spans="1:10" ht="36.6" thickBot="1">
      <c r="A66" s="109" t="s">
        <v>3045</v>
      </c>
      <c r="B66" s="302">
        <v>2</v>
      </c>
      <c r="C66" s="109" t="s">
        <v>2259</v>
      </c>
      <c r="D66" s="109" t="s">
        <v>2017</v>
      </c>
      <c r="E66" s="302" t="s">
        <v>2817</v>
      </c>
      <c r="F66" s="302" t="s">
        <v>1923</v>
      </c>
      <c r="G66" s="109" t="s">
        <v>3046</v>
      </c>
      <c r="H66" s="109" t="s">
        <v>3047</v>
      </c>
      <c r="I66" s="109" t="s">
        <v>1923</v>
      </c>
      <c r="J66" s="303">
        <v>8</v>
      </c>
    </row>
    <row r="67" spans="1:10" ht="36.6" thickBot="1">
      <c r="A67" s="109" t="s">
        <v>3048</v>
      </c>
      <c r="B67" s="302">
        <v>2</v>
      </c>
      <c r="C67" s="109" t="s">
        <v>2259</v>
      </c>
      <c r="D67" s="109" t="s">
        <v>2017</v>
      </c>
      <c r="E67" s="302" t="s">
        <v>2817</v>
      </c>
      <c r="F67" s="302" t="s">
        <v>1923</v>
      </c>
      <c r="G67" s="109" t="s">
        <v>3049</v>
      </c>
      <c r="H67" s="109" t="s">
        <v>3050</v>
      </c>
      <c r="I67" s="109" t="s">
        <v>3051</v>
      </c>
      <c r="J67" s="303">
        <v>10</v>
      </c>
    </row>
    <row r="68" spans="1:10" ht="36.6" thickBot="1">
      <c r="A68" s="109" t="s">
        <v>3052</v>
      </c>
      <c r="B68" s="302">
        <v>2</v>
      </c>
      <c r="C68" s="109" t="s">
        <v>2259</v>
      </c>
      <c r="D68" s="109" t="s">
        <v>2017</v>
      </c>
      <c r="E68" s="302" t="s">
        <v>2817</v>
      </c>
      <c r="F68" s="302" t="s">
        <v>1923</v>
      </c>
      <c r="G68" s="109" t="s">
        <v>3053</v>
      </c>
      <c r="H68" s="109" t="s">
        <v>3054</v>
      </c>
      <c r="I68" s="109" t="s">
        <v>3055</v>
      </c>
      <c r="J68" s="303">
        <v>5</v>
      </c>
    </row>
    <row r="69" spans="1:10" ht="36.6" thickBot="1">
      <c r="A69" s="109" t="s">
        <v>3056</v>
      </c>
      <c r="B69" s="302">
        <v>2</v>
      </c>
      <c r="C69" s="109" t="s">
        <v>2259</v>
      </c>
      <c r="D69" s="109" t="s">
        <v>2017</v>
      </c>
      <c r="E69" s="302" t="s">
        <v>2817</v>
      </c>
      <c r="F69" s="302" t="s">
        <v>1923</v>
      </c>
      <c r="G69" s="109" t="s">
        <v>3057</v>
      </c>
      <c r="H69" s="109" t="s">
        <v>3058</v>
      </c>
      <c r="I69" s="109" t="s">
        <v>3059</v>
      </c>
      <c r="J69" s="303">
        <v>5</v>
      </c>
    </row>
    <row r="70" spans="1:10" ht="36.6" thickBot="1">
      <c r="A70" s="109" t="s">
        <v>3060</v>
      </c>
      <c r="B70" s="302">
        <v>2</v>
      </c>
      <c r="C70" s="109" t="s">
        <v>2259</v>
      </c>
      <c r="D70" s="109" t="s">
        <v>2017</v>
      </c>
      <c r="E70" s="302" t="s">
        <v>2817</v>
      </c>
      <c r="F70" s="302" t="s">
        <v>1923</v>
      </c>
      <c r="G70" s="109" t="s">
        <v>2969</v>
      </c>
      <c r="H70" s="109" t="s">
        <v>3061</v>
      </c>
      <c r="I70" s="109" t="s">
        <v>2902</v>
      </c>
      <c r="J70" s="303">
        <v>5</v>
      </c>
    </row>
    <row r="71" spans="1:10" ht="36.6" thickBot="1">
      <c r="A71" s="109" t="s">
        <v>3062</v>
      </c>
      <c r="B71" s="302">
        <v>3</v>
      </c>
      <c r="C71" s="109" t="s">
        <v>3063</v>
      </c>
      <c r="D71" s="109" t="s">
        <v>3064</v>
      </c>
      <c r="E71" s="302" t="s">
        <v>2817</v>
      </c>
      <c r="F71" s="302" t="s">
        <v>1923</v>
      </c>
      <c r="G71" s="109" t="s">
        <v>3065</v>
      </c>
      <c r="H71" s="109" t="s">
        <v>3066</v>
      </c>
      <c r="I71" s="109" t="s">
        <v>2843</v>
      </c>
      <c r="J71" s="303">
        <v>8</v>
      </c>
    </row>
    <row r="72" spans="1:10" ht="36.6" thickBot="1">
      <c r="A72" s="109" t="s">
        <v>3067</v>
      </c>
      <c r="B72" s="302">
        <v>3</v>
      </c>
      <c r="C72" s="109" t="s">
        <v>3063</v>
      </c>
      <c r="D72" s="109" t="s">
        <v>3064</v>
      </c>
      <c r="E72" s="302" t="s">
        <v>2817</v>
      </c>
      <c r="F72" s="302" t="s">
        <v>1923</v>
      </c>
      <c r="G72" s="109" t="s">
        <v>3068</v>
      </c>
      <c r="H72" s="109" t="s">
        <v>3069</v>
      </c>
      <c r="I72" s="109" t="s">
        <v>3070</v>
      </c>
      <c r="J72" s="303">
        <v>10</v>
      </c>
    </row>
    <row r="73" spans="1:10" ht="36.6" thickBot="1">
      <c r="A73" s="109" t="s">
        <v>3071</v>
      </c>
      <c r="B73" s="302">
        <v>3</v>
      </c>
      <c r="C73" s="109" t="s">
        <v>3063</v>
      </c>
      <c r="D73" s="109" t="s">
        <v>3064</v>
      </c>
      <c r="E73" s="302" t="s">
        <v>2817</v>
      </c>
      <c r="F73" s="302" t="s">
        <v>1923</v>
      </c>
      <c r="G73" s="109" t="s">
        <v>3072</v>
      </c>
      <c r="H73" s="109" t="s">
        <v>3073</v>
      </c>
      <c r="I73" s="109" t="s">
        <v>1065</v>
      </c>
      <c r="J73" s="303">
        <v>8</v>
      </c>
    </row>
    <row r="74" spans="1:10" ht="36.6" thickBot="1">
      <c r="A74" s="109" t="s">
        <v>3074</v>
      </c>
      <c r="B74" s="302">
        <v>3</v>
      </c>
      <c r="C74" s="109" t="s">
        <v>3063</v>
      </c>
      <c r="D74" s="109" t="s">
        <v>3064</v>
      </c>
      <c r="E74" s="302" t="s">
        <v>2817</v>
      </c>
      <c r="F74" s="302" t="s">
        <v>1923</v>
      </c>
      <c r="G74" s="109" t="s">
        <v>3075</v>
      </c>
      <c r="H74" s="109" t="s">
        <v>3076</v>
      </c>
      <c r="I74" s="109" t="s">
        <v>1065</v>
      </c>
      <c r="J74" s="303">
        <v>8</v>
      </c>
    </row>
    <row r="75" spans="1:10" ht="36.6" thickBot="1">
      <c r="A75" s="109" t="s">
        <v>3077</v>
      </c>
      <c r="B75" s="302">
        <v>3</v>
      </c>
      <c r="C75" s="109" t="s">
        <v>3063</v>
      </c>
      <c r="D75" s="109" t="s">
        <v>3064</v>
      </c>
      <c r="E75" s="302" t="s">
        <v>2817</v>
      </c>
      <c r="F75" s="302" t="s">
        <v>1923</v>
      </c>
      <c r="G75" s="109" t="s">
        <v>3078</v>
      </c>
      <c r="H75" s="109" t="s">
        <v>3079</v>
      </c>
      <c r="I75" s="109" t="s">
        <v>2872</v>
      </c>
      <c r="J75" s="303">
        <v>8</v>
      </c>
    </row>
    <row r="76" spans="1:10" ht="36.6" thickBot="1">
      <c r="A76" s="109" t="s">
        <v>3080</v>
      </c>
      <c r="B76" s="302">
        <v>3</v>
      </c>
      <c r="C76" s="109" t="s">
        <v>3063</v>
      </c>
      <c r="D76" s="109" t="s">
        <v>3064</v>
      </c>
      <c r="E76" s="302" t="s">
        <v>2817</v>
      </c>
      <c r="F76" s="302" t="s">
        <v>1923</v>
      </c>
      <c r="G76" s="109" t="s">
        <v>3081</v>
      </c>
      <c r="H76" s="109" t="s">
        <v>3082</v>
      </c>
      <c r="I76" s="109" t="s">
        <v>3083</v>
      </c>
      <c r="J76" s="303">
        <v>5</v>
      </c>
    </row>
    <row r="77" spans="1:10" ht="36.6" thickBot="1">
      <c r="A77" s="109" t="s">
        <v>3084</v>
      </c>
      <c r="B77" s="302">
        <v>3</v>
      </c>
      <c r="C77" s="109" t="s">
        <v>3063</v>
      </c>
      <c r="D77" s="109" t="s">
        <v>3064</v>
      </c>
      <c r="E77" s="302" t="s">
        <v>2817</v>
      </c>
      <c r="F77" s="302" t="s">
        <v>1923</v>
      </c>
      <c r="G77" s="109" t="s">
        <v>3085</v>
      </c>
      <c r="H77" s="109" t="s">
        <v>3086</v>
      </c>
      <c r="I77" s="109" t="s">
        <v>2928</v>
      </c>
      <c r="J77" s="303">
        <v>5</v>
      </c>
    </row>
    <row r="78" spans="1:10" ht="36.6" thickBot="1">
      <c r="A78" s="109" t="s">
        <v>3087</v>
      </c>
      <c r="B78" s="302">
        <v>3</v>
      </c>
      <c r="C78" s="109" t="s">
        <v>3063</v>
      </c>
      <c r="D78" s="109" t="s">
        <v>2050</v>
      </c>
      <c r="E78" s="304" t="s">
        <v>2989</v>
      </c>
      <c r="F78" s="304" t="s">
        <v>3088</v>
      </c>
      <c r="G78" s="109" t="s">
        <v>3089</v>
      </c>
      <c r="H78" s="109" t="s">
        <v>3090</v>
      </c>
      <c r="I78" s="109" t="s">
        <v>2856</v>
      </c>
      <c r="J78" s="303">
        <v>3</v>
      </c>
    </row>
    <row r="79" spans="1:10" ht="36.6" thickBot="1">
      <c r="A79" s="109" t="s">
        <v>3091</v>
      </c>
      <c r="B79" s="302">
        <v>3</v>
      </c>
      <c r="C79" s="109" t="s">
        <v>3063</v>
      </c>
      <c r="D79" s="109" t="s">
        <v>2050</v>
      </c>
      <c r="E79" s="304" t="s">
        <v>2989</v>
      </c>
      <c r="F79" s="304" t="s">
        <v>3092</v>
      </c>
      <c r="G79" s="109" t="s">
        <v>3093</v>
      </c>
      <c r="H79" s="109" t="s">
        <v>3094</v>
      </c>
      <c r="I79" s="109" t="s">
        <v>3095</v>
      </c>
      <c r="J79" s="303">
        <v>5</v>
      </c>
    </row>
    <row r="80" spans="1:10" ht="36.6" thickBot="1">
      <c r="A80" s="109" t="s">
        <v>3096</v>
      </c>
      <c r="B80" s="302">
        <v>3</v>
      </c>
      <c r="C80" s="109" t="s">
        <v>3063</v>
      </c>
      <c r="D80" s="109" t="s">
        <v>2050</v>
      </c>
      <c r="E80" s="304" t="s">
        <v>2989</v>
      </c>
      <c r="F80" s="304" t="s">
        <v>3097</v>
      </c>
      <c r="G80" s="109" t="s">
        <v>3098</v>
      </c>
      <c r="H80" s="109" t="s">
        <v>3099</v>
      </c>
      <c r="I80" s="109" t="s">
        <v>1065</v>
      </c>
      <c r="J80" s="303">
        <v>5</v>
      </c>
    </row>
    <row r="81" spans="1:10" ht="36.6" thickBot="1">
      <c r="A81" s="109" t="s">
        <v>3100</v>
      </c>
      <c r="B81" s="302">
        <v>3</v>
      </c>
      <c r="C81" s="109" t="s">
        <v>3063</v>
      </c>
      <c r="D81" s="109" t="s">
        <v>2050</v>
      </c>
      <c r="E81" s="304" t="s">
        <v>2989</v>
      </c>
      <c r="F81" s="304" t="s">
        <v>2877</v>
      </c>
      <c r="G81" s="109" t="s">
        <v>3101</v>
      </c>
      <c r="H81" s="109" t="s">
        <v>3102</v>
      </c>
      <c r="I81" s="109" t="s">
        <v>2880</v>
      </c>
      <c r="J81" s="303">
        <v>2</v>
      </c>
    </row>
    <row r="82" spans="1:10" ht="36.6" thickBot="1">
      <c r="A82" s="109" t="s">
        <v>3103</v>
      </c>
      <c r="B82" s="302">
        <v>3</v>
      </c>
      <c r="C82" s="109" t="s">
        <v>3063</v>
      </c>
      <c r="D82" s="109" t="s">
        <v>2054</v>
      </c>
      <c r="E82" s="302" t="s">
        <v>2817</v>
      </c>
      <c r="F82" s="302" t="s">
        <v>1923</v>
      </c>
      <c r="G82" s="109" t="s">
        <v>3104</v>
      </c>
      <c r="H82" s="109" t="s">
        <v>3105</v>
      </c>
      <c r="I82" s="109" t="s">
        <v>1923</v>
      </c>
      <c r="J82" s="303">
        <v>5</v>
      </c>
    </row>
    <row r="83" spans="1:10" ht="36.6" thickBot="1">
      <c r="A83" s="109" t="s">
        <v>3106</v>
      </c>
      <c r="B83" s="302">
        <v>3</v>
      </c>
      <c r="C83" s="109" t="s">
        <v>3063</v>
      </c>
      <c r="D83" s="109" t="s">
        <v>2054</v>
      </c>
      <c r="E83" s="302" t="s">
        <v>2817</v>
      </c>
      <c r="F83" s="302" t="s">
        <v>1923</v>
      </c>
      <c r="G83" s="109" t="s">
        <v>3107</v>
      </c>
      <c r="H83" s="109" t="s">
        <v>3108</v>
      </c>
      <c r="I83" s="109" t="s">
        <v>3109</v>
      </c>
      <c r="J83" s="303">
        <v>8</v>
      </c>
    </row>
    <row r="84" spans="1:10" ht="36.6" thickBot="1">
      <c r="A84" s="109" t="s">
        <v>3110</v>
      </c>
      <c r="B84" s="302">
        <v>3</v>
      </c>
      <c r="C84" s="109" t="s">
        <v>3063</v>
      </c>
      <c r="D84" s="109" t="s">
        <v>2054</v>
      </c>
      <c r="E84" s="302" t="s">
        <v>2817</v>
      </c>
      <c r="F84" s="302" t="s">
        <v>1923</v>
      </c>
      <c r="G84" s="109" t="s">
        <v>3111</v>
      </c>
      <c r="H84" s="109" t="s">
        <v>3112</v>
      </c>
      <c r="I84" s="109" t="s">
        <v>1065</v>
      </c>
      <c r="J84" s="303">
        <v>8</v>
      </c>
    </row>
    <row r="85" spans="1:10" ht="36.6" thickBot="1">
      <c r="A85" s="109" t="s">
        <v>3113</v>
      </c>
      <c r="B85" s="302">
        <v>3</v>
      </c>
      <c r="C85" s="109" t="s">
        <v>3063</v>
      </c>
      <c r="D85" s="109" t="s">
        <v>2054</v>
      </c>
      <c r="E85" s="302" t="s">
        <v>2817</v>
      </c>
      <c r="F85" s="302" t="s">
        <v>1923</v>
      </c>
      <c r="G85" s="109" t="s">
        <v>3114</v>
      </c>
      <c r="H85" s="109" t="s">
        <v>3115</v>
      </c>
      <c r="I85" s="109" t="s">
        <v>2909</v>
      </c>
      <c r="J85" s="303">
        <v>3</v>
      </c>
    </row>
    <row r="86" spans="1:10" ht="48.6" thickBot="1">
      <c r="A86" s="109" t="s">
        <v>3116</v>
      </c>
      <c r="B86" s="302">
        <v>3</v>
      </c>
      <c r="C86" s="109" t="s">
        <v>3063</v>
      </c>
      <c r="D86" s="109" t="s">
        <v>2065</v>
      </c>
      <c r="E86" s="304" t="s">
        <v>2989</v>
      </c>
      <c r="F86" s="304" t="s">
        <v>2965</v>
      </c>
      <c r="G86" s="109" t="s">
        <v>3117</v>
      </c>
      <c r="H86" s="109" t="s">
        <v>3118</v>
      </c>
      <c r="I86" s="109" t="s">
        <v>2939</v>
      </c>
      <c r="J86" s="303">
        <v>3</v>
      </c>
    </row>
    <row r="87" spans="1:10" ht="36.6" thickBot="1">
      <c r="A87" s="109" t="s">
        <v>3119</v>
      </c>
      <c r="B87" s="302">
        <v>3</v>
      </c>
      <c r="C87" s="109" t="s">
        <v>3063</v>
      </c>
      <c r="D87" s="109" t="s">
        <v>2065</v>
      </c>
      <c r="E87" s="304" t="s">
        <v>2989</v>
      </c>
      <c r="F87" s="304" t="s">
        <v>3120</v>
      </c>
      <c r="G87" s="109" t="s">
        <v>3121</v>
      </c>
      <c r="H87" s="109" t="s">
        <v>3122</v>
      </c>
      <c r="I87" s="109" t="s">
        <v>2939</v>
      </c>
      <c r="J87" s="303">
        <v>3</v>
      </c>
    </row>
    <row r="88" spans="1:10" ht="36.6" thickBot="1">
      <c r="A88" s="109" t="s">
        <v>3123</v>
      </c>
      <c r="B88" s="302">
        <v>3</v>
      </c>
      <c r="C88" s="109" t="s">
        <v>3063</v>
      </c>
      <c r="D88" s="109" t="s">
        <v>2065</v>
      </c>
      <c r="E88" s="302" t="s">
        <v>2817</v>
      </c>
      <c r="F88" s="302" t="s">
        <v>1923</v>
      </c>
      <c r="G88" s="109" t="s">
        <v>3124</v>
      </c>
      <c r="H88" s="109" t="s">
        <v>3125</v>
      </c>
      <c r="I88" s="109" t="s">
        <v>3126</v>
      </c>
      <c r="J88" s="303">
        <v>8</v>
      </c>
    </row>
    <row r="89" spans="1:10" ht="24.6" thickBot="1">
      <c r="A89" s="109" t="s">
        <v>3127</v>
      </c>
      <c r="B89" s="302">
        <v>3</v>
      </c>
      <c r="C89" s="109" t="s">
        <v>3063</v>
      </c>
      <c r="D89" s="109" t="s">
        <v>2065</v>
      </c>
      <c r="E89" s="302" t="s">
        <v>2817</v>
      </c>
      <c r="F89" s="302" t="s">
        <v>1923</v>
      </c>
      <c r="G89" s="109" t="s">
        <v>3128</v>
      </c>
      <c r="H89" s="109" t="s">
        <v>3129</v>
      </c>
      <c r="I89" s="109" t="s">
        <v>3130</v>
      </c>
      <c r="J89" s="303">
        <v>8</v>
      </c>
    </row>
    <row r="90" spans="1:10" ht="36.6" thickBot="1">
      <c r="A90" s="109" t="s">
        <v>3131</v>
      </c>
      <c r="B90" s="302">
        <v>4</v>
      </c>
      <c r="C90" s="109" t="s">
        <v>3132</v>
      </c>
      <c r="D90" s="109" t="s">
        <v>3133</v>
      </c>
      <c r="E90" s="304" t="s">
        <v>2989</v>
      </c>
      <c r="F90" s="304" t="s">
        <v>3134</v>
      </c>
      <c r="G90" s="109" t="s">
        <v>3135</v>
      </c>
      <c r="H90" s="109" t="s">
        <v>3136</v>
      </c>
      <c r="I90" s="109" t="s">
        <v>1065</v>
      </c>
      <c r="J90" s="303">
        <v>5</v>
      </c>
    </row>
    <row r="91" spans="1:10" ht="36.6" thickBot="1">
      <c r="A91" s="109" t="s">
        <v>3137</v>
      </c>
      <c r="B91" s="302">
        <v>4</v>
      </c>
      <c r="C91" s="109" t="s">
        <v>3132</v>
      </c>
      <c r="D91" s="109" t="s">
        <v>3133</v>
      </c>
      <c r="E91" s="304" t="s">
        <v>2989</v>
      </c>
      <c r="F91" s="304" t="s">
        <v>3138</v>
      </c>
      <c r="G91" s="109" t="s">
        <v>2096</v>
      </c>
      <c r="H91" s="109" t="s">
        <v>3139</v>
      </c>
      <c r="I91" s="109" t="s">
        <v>3140</v>
      </c>
      <c r="J91" s="303">
        <v>5</v>
      </c>
    </row>
    <row r="92" spans="1:10" ht="36.6" thickBot="1">
      <c r="A92" s="109" t="s">
        <v>3141</v>
      </c>
      <c r="B92" s="302">
        <v>4</v>
      </c>
      <c r="C92" s="109" t="s">
        <v>3132</v>
      </c>
      <c r="D92" s="109" t="s">
        <v>3133</v>
      </c>
      <c r="E92" s="302" t="s">
        <v>2817</v>
      </c>
      <c r="F92" s="302" t="s">
        <v>1923</v>
      </c>
      <c r="G92" s="109" t="s">
        <v>3142</v>
      </c>
      <c r="H92" s="109" t="s">
        <v>3143</v>
      </c>
      <c r="I92" s="109" t="s">
        <v>3144</v>
      </c>
      <c r="J92" s="303">
        <v>12</v>
      </c>
    </row>
    <row r="93" spans="1:10" ht="48.6" thickBot="1">
      <c r="A93" s="109" t="s">
        <v>3145</v>
      </c>
      <c r="B93" s="302">
        <v>4</v>
      </c>
      <c r="C93" s="109" t="s">
        <v>3132</v>
      </c>
      <c r="D93" s="109" t="s">
        <v>3133</v>
      </c>
      <c r="E93" s="302" t="s">
        <v>2817</v>
      </c>
      <c r="F93" s="302" t="s">
        <v>1923</v>
      </c>
      <c r="G93" s="109" t="s">
        <v>3146</v>
      </c>
      <c r="H93" s="109" t="s">
        <v>3147</v>
      </c>
      <c r="I93" s="109" t="s">
        <v>3148</v>
      </c>
      <c r="J93" s="303">
        <v>10</v>
      </c>
    </row>
    <row r="94" spans="1:10" ht="36.6" thickBot="1">
      <c r="A94" s="109" t="s">
        <v>3149</v>
      </c>
      <c r="B94" s="302">
        <v>4</v>
      </c>
      <c r="C94" s="109" t="s">
        <v>3132</v>
      </c>
      <c r="D94" s="109" t="s">
        <v>3133</v>
      </c>
      <c r="E94" s="304" t="s">
        <v>2989</v>
      </c>
      <c r="F94" s="304" t="s">
        <v>3150</v>
      </c>
      <c r="G94" s="109" t="s">
        <v>3151</v>
      </c>
      <c r="H94" s="109" t="s">
        <v>3152</v>
      </c>
      <c r="I94" s="109" t="s">
        <v>3153</v>
      </c>
      <c r="J94" s="303">
        <v>5</v>
      </c>
    </row>
    <row r="95" spans="1:10" ht="36.6" thickBot="1">
      <c r="A95" s="109" t="s">
        <v>3154</v>
      </c>
      <c r="B95" s="302">
        <v>4</v>
      </c>
      <c r="C95" s="109" t="s">
        <v>3132</v>
      </c>
      <c r="D95" s="109" t="s">
        <v>3133</v>
      </c>
      <c r="E95" s="302" t="s">
        <v>2817</v>
      </c>
      <c r="F95" s="302" t="s">
        <v>1923</v>
      </c>
      <c r="G95" s="109" t="s">
        <v>2969</v>
      </c>
      <c r="H95" s="109" t="s">
        <v>3155</v>
      </c>
      <c r="I95" s="109" t="s">
        <v>2902</v>
      </c>
      <c r="J95" s="303">
        <v>8</v>
      </c>
    </row>
    <row r="96" spans="1:10" ht="36.6" thickBot="1">
      <c r="A96" s="109" t="s">
        <v>3156</v>
      </c>
      <c r="B96" s="302">
        <v>4</v>
      </c>
      <c r="C96" s="109" t="s">
        <v>3132</v>
      </c>
      <c r="D96" s="109" t="s">
        <v>3157</v>
      </c>
      <c r="E96" s="302" t="s">
        <v>2817</v>
      </c>
      <c r="F96" s="302" t="s">
        <v>1923</v>
      </c>
      <c r="G96" s="109" t="s">
        <v>3158</v>
      </c>
      <c r="H96" s="109" t="s">
        <v>3159</v>
      </c>
      <c r="I96" s="109" t="s">
        <v>1923</v>
      </c>
      <c r="J96" s="303">
        <v>5</v>
      </c>
    </row>
    <row r="97" spans="1:10" ht="36.6" thickBot="1">
      <c r="A97" s="109" t="s">
        <v>3160</v>
      </c>
      <c r="B97" s="302">
        <v>4</v>
      </c>
      <c r="C97" s="109" t="s">
        <v>3132</v>
      </c>
      <c r="D97" s="109" t="s">
        <v>3157</v>
      </c>
      <c r="E97" s="302" t="s">
        <v>2817</v>
      </c>
      <c r="F97" s="302" t="s">
        <v>1923</v>
      </c>
      <c r="G97" s="109" t="s">
        <v>3161</v>
      </c>
      <c r="H97" s="109" t="s">
        <v>3162</v>
      </c>
      <c r="I97" s="109" t="s">
        <v>3163</v>
      </c>
      <c r="J97" s="303">
        <v>12</v>
      </c>
    </row>
    <row r="98" spans="1:10" ht="36.6" thickBot="1">
      <c r="A98" s="109" t="s">
        <v>3164</v>
      </c>
      <c r="B98" s="302">
        <v>4</v>
      </c>
      <c r="C98" s="109" t="s">
        <v>3132</v>
      </c>
      <c r="D98" s="109" t="s">
        <v>3157</v>
      </c>
      <c r="E98" s="302" t="s">
        <v>2817</v>
      </c>
      <c r="F98" s="302" t="s">
        <v>1923</v>
      </c>
      <c r="G98" s="109" t="s">
        <v>3165</v>
      </c>
      <c r="H98" s="109" t="s">
        <v>3166</v>
      </c>
      <c r="I98" s="109" t="s">
        <v>3055</v>
      </c>
      <c r="J98" s="303">
        <v>5</v>
      </c>
    </row>
    <row r="99" spans="1:10" ht="36.6" thickBot="1">
      <c r="A99" s="109" t="s">
        <v>3167</v>
      </c>
      <c r="B99" s="302">
        <v>4</v>
      </c>
      <c r="C99" s="109" t="s">
        <v>3132</v>
      </c>
      <c r="D99" s="109" t="s">
        <v>3157</v>
      </c>
      <c r="E99" s="302" t="s">
        <v>2817</v>
      </c>
      <c r="F99" s="302" t="s">
        <v>1923</v>
      </c>
      <c r="G99" s="109" t="s">
        <v>3168</v>
      </c>
      <c r="H99" s="109" t="s">
        <v>3169</v>
      </c>
      <c r="I99" s="109" t="s">
        <v>2939</v>
      </c>
      <c r="J99" s="303">
        <v>5</v>
      </c>
    </row>
    <row r="100" spans="1:10" ht="48.6" thickBot="1">
      <c r="A100" s="109" t="s">
        <v>3170</v>
      </c>
      <c r="B100" s="302">
        <v>4</v>
      </c>
      <c r="C100" s="109" t="s">
        <v>3132</v>
      </c>
      <c r="D100" s="109" t="s">
        <v>3157</v>
      </c>
      <c r="E100" s="302" t="s">
        <v>2817</v>
      </c>
      <c r="F100" s="302" t="s">
        <v>1923</v>
      </c>
      <c r="G100" s="109" t="s">
        <v>3171</v>
      </c>
      <c r="H100" s="109" t="s">
        <v>3172</v>
      </c>
      <c r="I100" s="109" t="s">
        <v>2902</v>
      </c>
      <c r="J100" s="303">
        <v>5</v>
      </c>
    </row>
    <row r="101" spans="1:10" ht="48.6" thickBot="1">
      <c r="A101" s="109" t="s">
        <v>3173</v>
      </c>
      <c r="B101" s="302">
        <v>4</v>
      </c>
      <c r="C101" s="109" t="s">
        <v>3132</v>
      </c>
      <c r="D101" s="109" t="s">
        <v>3174</v>
      </c>
      <c r="E101" s="304" t="s">
        <v>2989</v>
      </c>
      <c r="F101" s="304" t="s">
        <v>3175</v>
      </c>
      <c r="G101" s="109" t="s">
        <v>3176</v>
      </c>
      <c r="H101" s="109" t="s">
        <v>3177</v>
      </c>
      <c r="I101" s="109" t="s">
        <v>1065</v>
      </c>
      <c r="J101" s="303">
        <v>5</v>
      </c>
    </row>
    <row r="102" spans="1:10" ht="36.6" thickBot="1">
      <c r="A102" s="109" t="s">
        <v>3178</v>
      </c>
      <c r="B102" s="302">
        <v>4</v>
      </c>
      <c r="C102" s="109" t="s">
        <v>3132</v>
      </c>
      <c r="D102" s="109" t="s">
        <v>3174</v>
      </c>
      <c r="E102" s="304" t="s">
        <v>2989</v>
      </c>
      <c r="F102" s="304" t="s">
        <v>3179</v>
      </c>
      <c r="G102" s="109" t="s">
        <v>3180</v>
      </c>
      <c r="H102" s="109" t="s">
        <v>3181</v>
      </c>
      <c r="I102" s="109" t="s">
        <v>3070</v>
      </c>
      <c r="J102" s="303">
        <v>5</v>
      </c>
    </row>
    <row r="103" spans="1:10" ht="36.6" thickBot="1">
      <c r="A103" s="109" t="s">
        <v>3182</v>
      </c>
      <c r="B103" s="302">
        <v>4</v>
      </c>
      <c r="C103" s="109" t="s">
        <v>3132</v>
      </c>
      <c r="D103" s="109" t="s">
        <v>3174</v>
      </c>
      <c r="E103" s="302" t="s">
        <v>2817</v>
      </c>
      <c r="F103" s="302" t="s">
        <v>1923</v>
      </c>
      <c r="G103" s="109" t="s">
        <v>3183</v>
      </c>
      <c r="H103" s="109" t="s">
        <v>3184</v>
      </c>
      <c r="I103" s="109" t="s">
        <v>3185</v>
      </c>
      <c r="J103" s="303">
        <v>8</v>
      </c>
    </row>
    <row r="104" spans="1:10" ht="36.6" thickBot="1">
      <c r="A104" s="109" t="s">
        <v>3186</v>
      </c>
      <c r="B104" s="302">
        <v>4</v>
      </c>
      <c r="C104" s="109" t="s">
        <v>3132</v>
      </c>
      <c r="D104" s="109" t="s">
        <v>3174</v>
      </c>
      <c r="E104" s="302" t="s">
        <v>2817</v>
      </c>
      <c r="F104" s="302" t="s">
        <v>1923</v>
      </c>
      <c r="G104" s="109" t="s">
        <v>3187</v>
      </c>
      <c r="H104" s="109" t="s">
        <v>3188</v>
      </c>
      <c r="I104" s="109" t="s">
        <v>3189</v>
      </c>
      <c r="J104" s="303">
        <v>10</v>
      </c>
    </row>
    <row r="105" spans="1:10" ht="36.6" thickBot="1">
      <c r="A105" s="109" t="s">
        <v>3190</v>
      </c>
      <c r="B105" s="302">
        <v>4</v>
      </c>
      <c r="C105" s="109" t="s">
        <v>3132</v>
      </c>
      <c r="D105" s="109" t="s">
        <v>3174</v>
      </c>
      <c r="E105" s="302" t="s">
        <v>2817</v>
      </c>
      <c r="F105" s="302" t="s">
        <v>1923</v>
      </c>
      <c r="G105" s="109" t="s">
        <v>3191</v>
      </c>
      <c r="H105" s="109" t="s">
        <v>3192</v>
      </c>
      <c r="I105" s="109" t="s">
        <v>3109</v>
      </c>
      <c r="J105" s="303">
        <v>5</v>
      </c>
    </row>
    <row r="106" spans="1:10" ht="36.6" thickBot="1">
      <c r="A106" s="109" t="s">
        <v>3193</v>
      </c>
      <c r="B106" s="302">
        <v>4</v>
      </c>
      <c r="C106" s="109" t="s">
        <v>3132</v>
      </c>
      <c r="D106" s="109" t="s">
        <v>3174</v>
      </c>
      <c r="E106" s="302" t="s">
        <v>2817</v>
      </c>
      <c r="F106" s="302" t="s">
        <v>1923</v>
      </c>
      <c r="G106" s="109" t="s">
        <v>3194</v>
      </c>
      <c r="H106" s="109" t="s">
        <v>3195</v>
      </c>
      <c r="I106" s="109" t="s">
        <v>2902</v>
      </c>
      <c r="J106" s="303">
        <v>5</v>
      </c>
    </row>
  </sheetData>
  <autoFilter ref="A4:J106" xr:uid="{4702BAA8-EE57-46E1-A004-B15615FD9022}"/>
  <phoneticPr fontId="2"/>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7F419-22D5-4E64-8B88-5B0B363ABFBB}">
  <sheetPr>
    <tabColor theme="0" tint="-0.249977111117893"/>
  </sheetPr>
  <dimension ref="A1:G59"/>
  <sheetViews>
    <sheetView showGridLines="0" workbookViewId="0"/>
  </sheetViews>
  <sheetFormatPr defaultRowHeight="18"/>
  <cols>
    <col min="1" max="1" width="5.625" bestFit="1" customWidth="1"/>
    <col min="2" max="2" width="12.125" style="1" customWidth="1"/>
    <col min="3" max="3" width="5.25" bestFit="1" customWidth="1"/>
    <col min="4" max="4" width="30.625" style="1" customWidth="1"/>
    <col min="5" max="5" width="18.125" style="1" customWidth="1"/>
    <col min="6" max="6" width="42.25" style="1" customWidth="1"/>
    <col min="7" max="7" width="29.375" bestFit="1" customWidth="1"/>
  </cols>
  <sheetData>
    <row r="1" spans="1:7" ht="18.600000000000001" thickBot="1">
      <c r="A1" s="24" t="s">
        <v>3196</v>
      </c>
    </row>
    <row r="2" spans="1:7" ht="18.600000000000001" thickBot="1">
      <c r="A2" s="38" t="s">
        <v>1728</v>
      </c>
      <c r="B2" s="38" t="s">
        <v>2192</v>
      </c>
      <c r="C2" s="38" t="s">
        <v>3197</v>
      </c>
      <c r="D2" s="38" t="s">
        <v>3198</v>
      </c>
      <c r="E2" s="38" t="s">
        <v>3199</v>
      </c>
      <c r="F2" s="38" t="s">
        <v>600</v>
      </c>
      <c r="G2" s="39" t="s">
        <v>3200</v>
      </c>
    </row>
    <row r="3" spans="1:7" ht="24">
      <c r="A3" s="122">
        <v>0</v>
      </c>
      <c r="B3" s="109" t="s">
        <v>1732</v>
      </c>
      <c r="C3" s="109">
        <v>1</v>
      </c>
      <c r="D3" s="109" t="s">
        <v>3201</v>
      </c>
      <c r="E3" s="109" t="s">
        <v>3202</v>
      </c>
      <c r="F3" s="109" t="s">
        <v>3203</v>
      </c>
      <c r="G3" s="110" t="s">
        <v>3204</v>
      </c>
    </row>
    <row r="4" spans="1:7" ht="24">
      <c r="A4" s="122">
        <v>0</v>
      </c>
      <c r="B4" s="109" t="s">
        <v>1732</v>
      </c>
      <c r="C4" s="109">
        <v>2</v>
      </c>
      <c r="D4" s="109" t="s">
        <v>3205</v>
      </c>
      <c r="E4" s="109" t="s">
        <v>3206</v>
      </c>
      <c r="F4" s="109" t="s">
        <v>3207</v>
      </c>
      <c r="G4" s="110" t="s">
        <v>3204</v>
      </c>
    </row>
    <row r="5" spans="1:7" ht="24">
      <c r="A5" s="122">
        <v>0</v>
      </c>
      <c r="B5" s="109" t="s">
        <v>1732</v>
      </c>
      <c r="C5" s="109">
        <v>3</v>
      </c>
      <c r="D5" s="109" t="s">
        <v>3208</v>
      </c>
      <c r="E5" s="109" t="s">
        <v>3202</v>
      </c>
      <c r="F5" s="109" t="s">
        <v>3209</v>
      </c>
      <c r="G5" s="110" t="s">
        <v>3204</v>
      </c>
    </row>
    <row r="6" spans="1:7" ht="24">
      <c r="A6" s="122">
        <v>0</v>
      </c>
      <c r="B6" s="109" t="s">
        <v>1732</v>
      </c>
      <c r="C6" s="109">
        <v>4</v>
      </c>
      <c r="D6" s="109" t="s">
        <v>3210</v>
      </c>
      <c r="E6" s="109" t="s">
        <v>3202</v>
      </c>
      <c r="F6" s="109" t="s">
        <v>3211</v>
      </c>
      <c r="G6" s="110" t="s">
        <v>3204</v>
      </c>
    </row>
    <row r="7" spans="1:7" ht="24">
      <c r="A7" s="122">
        <v>0</v>
      </c>
      <c r="B7" s="109" t="s">
        <v>1732</v>
      </c>
      <c r="C7" s="109">
        <v>5</v>
      </c>
      <c r="D7" s="109" t="s">
        <v>3212</v>
      </c>
      <c r="E7" s="109" t="s">
        <v>3202</v>
      </c>
      <c r="F7" s="109" t="s">
        <v>3213</v>
      </c>
      <c r="G7" s="110" t="s">
        <v>3204</v>
      </c>
    </row>
    <row r="8" spans="1:7" ht="24">
      <c r="A8" s="122">
        <v>0</v>
      </c>
      <c r="B8" s="109" t="s">
        <v>1732</v>
      </c>
      <c r="C8" s="109">
        <v>6</v>
      </c>
      <c r="D8" s="109" t="s">
        <v>3214</v>
      </c>
      <c r="E8" s="109" t="s">
        <v>3202</v>
      </c>
      <c r="F8" s="109" t="s">
        <v>3215</v>
      </c>
      <c r="G8" s="110" t="s">
        <v>3204</v>
      </c>
    </row>
    <row r="9" spans="1:7" ht="24">
      <c r="A9" s="122">
        <v>1</v>
      </c>
      <c r="B9" s="109" t="s">
        <v>1735</v>
      </c>
      <c r="C9" s="109">
        <v>1</v>
      </c>
      <c r="D9" s="109" t="s">
        <v>3216</v>
      </c>
      <c r="E9" s="109" t="s">
        <v>3217</v>
      </c>
      <c r="F9" s="109" t="s">
        <v>3218</v>
      </c>
      <c r="G9" s="110" t="s">
        <v>3219</v>
      </c>
    </row>
    <row r="10" spans="1:7" ht="24">
      <c r="A10" s="122">
        <v>1</v>
      </c>
      <c r="B10" s="109" t="s">
        <v>1735</v>
      </c>
      <c r="C10" s="109">
        <v>2</v>
      </c>
      <c r="D10" s="109" t="s">
        <v>3220</v>
      </c>
      <c r="E10" s="109" t="s">
        <v>3221</v>
      </c>
      <c r="F10" s="109" t="s">
        <v>3222</v>
      </c>
      <c r="G10" s="110" t="s">
        <v>3219</v>
      </c>
    </row>
    <row r="11" spans="1:7" ht="24">
      <c r="A11" s="122">
        <v>1</v>
      </c>
      <c r="B11" s="109" t="s">
        <v>1735</v>
      </c>
      <c r="C11" s="109">
        <v>3</v>
      </c>
      <c r="D11" s="109" t="s">
        <v>3223</v>
      </c>
      <c r="E11" s="109" t="s">
        <v>3224</v>
      </c>
      <c r="F11" s="109" t="s">
        <v>3225</v>
      </c>
      <c r="G11" s="110" t="s">
        <v>3219</v>
      </c>
    </row>
    <row r="12" spans="1:7" ht="24">
      <c r="A12" s="122">
        <v>1</v>
      </c>
      <c r="B12" s="109" t="s">
        <v>1735</v>
      </c>
      <c r="C12" s="109">
        <v>4</v>
      </c>
      <c r="D12" s="109" t="s">
        <v>3226</v>
      </c>
      <c r="E12" s="109" t="s">
        <v>3227</v>
      </c>
      <c r="F12" s="109" t="s">
        <v>3228</v>
      </c>
      <c r="G12" s="110" t="s">
        <v>3219</v>
      </c>
    </row>
    <row r="13" spans="1:7" ht="24">
      <c r="A13" s="122">
        <v>1</v>
      </c>
      <c r="B13" s="109" t="s">
        <v>1735</v>
      </c>
      <c r="C13" s="109">
        <v>5</v>
      </c>
      <c r="D13" s="109" t="s">
        <v>3229</v>
      </c>
      <c r="E13" s="109" t="s">
        <v>3230</v>
      </c>
      <c r="F13" s="109" t="s">
        <v>3231</v>
      </c>
      <c r="G13" s="110" t="s">
        <v>3219</v>
      </c>
    </row>
    <row r="14" spans="1:7">
      <c r="A14" s="122">
        <v>1</v>
      </c>
      <c r="B14" s="109" t="s">
        <v>1735</v>
      </c>
      <c r="C14" s="109">
        <v>6</v>
      </c>
      <c r="D14" s="109" t="s">
        <v>3232</v>
      </c>
      <c r="E14" s="109" t="s">
        <v>3233</v>
      </c>
      <c r="F14" s="109" t="s">
        <v>3234</v>
      </c>
      <c r="G14" s="110" t="s">
        <v>3219</v>
      </c>
    </row>
    <row r="15" spans="1:7" ht="24">
      <c r="A15" s="122">
        <v>1</v>
      </c>
      <c r="B15" s="109" t="s">
        <v>1735</v>
      </c>
      <c r="C15" s="109">
        <v>7</v>
      </c>
      <c r="D15" s="109" t="s">
        <v>3235</v>
      </c>
      <c r="E15" s="109" t="s">
        <v>3202</v>
      </c>
      <c r="F15" s="109" t="s">
        <v>3236</v>
      </c>
      <c r="G15" s="110" t="s">
        <v>3237</v>
      </c>
    </row>
    <row r="16" spans="1:7" ht="24">
      <c r="A16" s="122">
        <v>1</v>
      </c>
      <c r="B16" s="109" t="s">
        <v>1735</v>
      </c>
      <c r="C16" s="109">
        <v>8</v>
      </c>
      <c r="D16" s="109" t="s">
        <v>3238</v>
      </c>
      <c r="E16" s="109" t="s">
        <v>3239</v>
      </c>
      <c r="F16" s="109" t="s">
        <v>3240</v>
      </c>
      <c r="G16" s="110" t="s">
        <v>3241</v>
      </c>
    </row>
    <row r="17" spans="1:7" ht="36">
      <c r="A17" s="122">
        <v>1</v>
      </c>
      <c r="B17" s="109" t="s">
        <v>1735</v>
      </c>
      <c r="C17" s="109">
        <v>9</v>
      </c>
      <c r="D17" s="109" t="s">
        <v>3242</v>
      </c>
      <c r="E17" s="109" t="s">
        <v>3243</v>
      </c>
      <c r="F17" s="109" t="s">
        <v>3244</v>
      </c>
      <c r="G17" s="110" t="s">
        <v>3237</v>
      </c>
    </row>
    <row r="18" spans="1:7" ht="24">
      <c r="A18" s="122">
        <v>1</v>
      </c>
      <c r="B18" s="109" t="s">
        <v>1735</v>
      </c>
      <c r="C18" s="109">
        <v>10</v>
      </c>
      <c r="D18" s="109" t="s">
        <v>3245</v>
      </c>
      <c r="E18" s="109" t="s">
        <v>3246</v>
      </c>
      <c r="F18" s="109" t="s">
        <v>3247</v>
      </c>
      <c r="G18" s="110" t="s">
        <v>3237</v>
      </c>
    </row>
    <row r="19" spans="1:7" ht="24">
      <c r="A19" s="122">
        <v>1</v>
      </c>
      <c r="B19" s="109" t="s">
        <v>1735</v>
      </c>
      <c r="C19" s="109">
        <v>11</v>
      </c>
      <c r="D19" s="109" t="s">
        <v>3248</v>
      </c>
      <c r="E19" s="109" t="s">
        <v>3246</v>
      </c>
      <c r="F19" s="109" t="s">
        <v>3249</v>
      </c>
      <c r="G19" s="110" t="s">
        <v>3250</v>
      </c>
    </row>
    <row r="20" spans="1:7" ht="24">
      <c r="A20" s="122">
        <v>1</v>
      </c>
      <c r="B20" s="109" t="s">
        <v>1735</v>
      </c>
      <c r="C20" s="109">
        <v>12</v>
      </c>
      <c r="D20" s="109" t="s">
        <v>3251</v>
      </c>
      <c r="E20" s="109" t="s">
        <v>3252</v>
      </c>
      <c r="F20" s="109" t="s">
        <v>3253</v>
      </c>
      <c r="G20" s="110" t="s">
        <v>3254</v>
      </c>
    </row>
    <row r="21" spans="1:7" ht="24">
      <c r="A21" s="122">
        <v>1</v>
      </c>
      <c r="B21" s="109" t="s">
        <v>1735</v>
      </c>
      <c r="C21" s="109">
        <v>13</v>
      </c>
      <c r="D21" s="109" t="s">
        <v>3255</v>
      </c>
      <c r="E21" s="109" t="s">
        <v>3202</v>
      </c>
      <c r="F21" s="109" t="s">
        <v>3256</v>
      </c>
      <c r="G21" s="110" t="s">
        <v>3237</v>
      </c>
    </row>
    <row r="22" spans="1:7" ht="24">
      <c r="A22" s="122">
        <v>1</v>
      </c>
      <c r="B22" s="109" t="s">
        <v>1735</v>
      </c>
      <c r="C22" s="109">
        <v>14</v>
      </c>
      <c r="D22" s="109" t="s">
        <v>1969</v>
      </c>
      <c r="E22" s="109" t="s">
        <v>3230</v>
      </c>
      <c r="F22" s="109" t="s">
        <v>3257</v>
      </c>
      <c r="G22" s="110" t="s">
        <v>3258</v>
      </c>
    </row>
    <row r="23" spans="1:7" ht="24">
      <c r="A23" s="122">
        <v>1</v>
      </c>
      <c r="B23" s="109" t="s">
        <v>1735</v>
      </c>
      <c r="C23" s="109">
        <v>15</v>
      </c>
      <c r="D23" s="109" t="s">
        <v>3259</v>
      </c>
      <c r="E23" s="109" t="s">
        <v>3260</v>
      </c>
      <c r="F23" s="109" t="s">
        <v>3261</v>
      </c>
      <c r="G23" s="110" t="s">
        <v>3262</v>
      </c>
    </row>
    <row r="24" spans="1:7" ht="24">
      <c r="A24" s="122">
        <v>1</v>
      </c>
      <c r="B24" s="109" t="s">
        <v>1735</v>
      </c>
      <c r="C24" s="109">
        <v>16</v>
      </c>
      <c r="D24" s="109" t="s">
        <v>3263</v>
      </c>
      <c r="E24" s="109" t="s">
        <v>3202</v>
      </c>
      <c r="F24" s="109" t="s">
        <v>3264</v>
      </c>
      <c r="G24" s="110" t="s">
        <v>3237</v>
      </c>
    </row>
    <row r="25" spans="1:7" ht="24">
      <c r="A25" s="122">
        <v>1</v>
      </c>
      <c r="B25" s="109" t="s">
        <v>1735</v>
      </c>
      <c r="C25" s="109">
        <v>17</v>
      </c>
      <c r="D25" s="109" t="s">
        <v>3265</v>
      </c>
      <c r="E25" s="109" t="s">
        <v>3266</v>
      </c>
      <c r="F25" s="109" t="s">
        <v>3267</v>
      </c>
      <c r="G25" s="110" t="s">
        <v>3237</v>
      </c>
    </row>
    <row r="26" spans="1:7" ht="24">
      <c r="A26" s="122">
        <v>1</v>
      </c>
      <c r="B26" s="109" t="s">
        <v>1735</v>
      </c>
      <c r="C26" s="109">
        <v>18</v>
      </c>
      <c r="D26" s="109" t="s">
        <v>3268</v>
      </c>
      <c r="E26" s="109" t="s">
        <v>3266</v>
      </c>
      <c r="F26" s="109" t="s">
        <v>3269</v>
      </c>
      <c r="G26" s="110" t="s">
        <v>3270</v>
      </c>
    </row>
    <row r="27" spans="1:7" ht="24">
      <c r="A27" s="122">
        <v>2</v>
      </c>
      <c r="B27" s="109" t="s">
        <v>1742</v>
      </c>
      <c r="C27" s="109">
        <v>1</v>
      </c>
      <c r="D27" s="109" t="s">
        <v>3271</v>
      </c>
      <c r="E27" s="109" t="s">
        <v>3272</v>
      </c>
      <c r="F27" s="109" t="s">
        <v>3273</v>
      </c>
      <c r="G27" s="110" t="s">
        <v>3274</v>
      </c>
    </row>
    <row r="28" spans="1:7">
      <c r="A28" s="122">
        <v>2</v>
      </c>
      <c r="B28" s="109" t="s">
        <v>1742</v>
      </c>
      <c r="C28" s="109">
        <v>2</v>
      </c>
      <c r="D28" s="109" t="s">
        <v>3275</v>
      </c>
      <c r="E28" s="109" t="s">
        <v>3276</v>
      </c>
      <c r="F28" s="109" t="s">
        <v>3277</v>
      </c>
      <c r="G28" s="110" t="s">
        <v>3219</v>
      </c>
    </row>
    <row r="29" spans="1:7" ht="24">
      <c r="A29" s="122">
        <v>2</v>
      </c>
      <c r="B29" s="109" t="s">
        <v>1742</v>
      </c>
      <c r="C29" s="109">
        <v>3</v>
      </c>
      <c r="D29" s="109" t="s">
        <v>3278</v>
      </c>
      <c r="E29" s="109" t="s">
        <v>3279</v>
      </c>
      <c r="F29" s="109" t="s">
        <v>3280</v>
      </c>
      <c r="G29" s="110" t="s">
        <v>3241</v>
      </c>
    </row>
    <row r="30" spans="1:7" ht="24">
      <c r="A30" s="122">
        <v>2</v>
      </c>
      <c r="B30" s="109" t="s">
        <v>1742</v>
      </c>
      <c r="C30" s="109">
        <v>4</v>
      </c>
      <c r="D30" s="109" t="s">
        <v>3281</v>
      </c>
      <c r="E30" s="109" t="s">
        <v>3279</v>
      </c>
      <c r="F30" s="109" t="s">
        <v>3282</v>
      </c>
      <c r="G30" s="110" t="s">
        <v>3283</v>
      </c>
    </row>
    <row r="31" spans="1:7" ht="24">
      <c r="A31" s="122">
        <v>2</v>
      </c>
      <c r="B31" s="109" t="s">
        <v>1742</v>
      </c>
      <c r="C31" s="109">
        <v>5</v>
      </c>
      <c r="D31" s="109" t="s">
        <v>3284</v>
      </c>
      <c r="E31" s="109" t="s">
        <v>3279</v>
      </c>
      <c r="F31" s="109" t="s">
        <v>3285</v>
      </c>
      <c r="G31" s="110" t="s">
        <v>3237</v>
      </c>
    </row>
    <row r="32" spans="1:7" ht="24">
      <c r="A32" s="122">
        <v>2</v>
      </c>
      <c r="B32" s="109" t="s">
        <v>1742</v>
      </c>
      <c r="C32" s="109">
        <v>6</v>
      </c>
      <c r="D32" s="109" t="s">
        <v>3286</v>
      </c>
      <c r="E32" s="109" t="s">
        <v>1847</v>
      </c>
      <c r="F32" s="109" t="s">
        <v>3287</v>
      </c>
      <c r="G32" s="110" t="s">
        <v>3288</v>
      </c>
    </row>
    <row r="33" spans="1:7" ht="24">
      <c r="A33" s="122">
        <v>2</v>
      </c>
      <c r="B33" s="109" t="s">
        <v>1742</v>
      </c>
      <c r="C33" s="109">
        <v>7</v>
      </c>
      <c r="D33" s="109" t="s">
        <v>3289</v>
      </c>
      <c r="E33" s="109" t="s">
        <v>3290</v>
      </c>
      <c r="F33" s="109" t="s">
        <v>3291</v>
      </c>
      <c r="G33" s="110" t="s">
        <v>3270</v>
      </c>
    </row>
    <row r="34" spans="1:7" ht="24">
      <c r="A34" s="122">
        <v>2</v>
      </c>
      <c r="B34" s="109" t="s">
        <v>1742</v>
      </c>
      <c r="C34" s="109">
        <v>8</v>
      </c>
      <c r="D34" s="109" t="s">
        <v>3292</v>
      </c>
      <c r="E34" s="109" t="s">
        <v>3276</v>
      </c>
      <c r="F34" s="109" t="s">
        <v>3293</v>
      </c>
      <c r="G34" s="110" t="s">
        <v>3294</v>
      </c>
    </row>
    <row r="35" spans="1:7" ht="24">
      <c r="A35" s="122">
        <v>3</v>
      </c>
      <c r="B35" s="109" t="s">
        <v>1745</v>
      </c>
      <c r="C35" s="109">
        <v>1</v>
      </c>
      <c r="D35" s="109" t="s">
        <v>3295</v>
      </c>
      <c r="E35" s="109" t="s">
        <v>3296</v>
      </c>
      <c r="F35" s="109" t="s">
        <v>3297</v>
      </c>
      <c r="G35" s="110" t="s">
        <v>3219</v>
      </c>
    </row>
    <row r="36" spans="1:7" ht="24">
      <c r="A36" s="122">
        <v>3</v>
      </c>
      <c r="B36" s="109" t="s">
        <v>1745</v>
      </c>
      <c r="C36" s="109">
        <v>2</v>
      </c>
      <c r="D36" s="109" t="s">
        <v>3298</v>
      </c>
      <c r="E36" s="109" t="s">
        <v>3296</v>
      </c>
      <c r="F36" s="109" t="s">
        <v>3299</v>
      </c>
      <c r="G36" s="110" t="s">
        <v>3219</v>
      </c>
    </row>
    <row r="37" spans="1:7" ht="24">
      <c r="A37" s="122">
        <v>3</v>
      </c>
      <c r="B37" s="109" t="s">
        <v>1745</v>
      </c>
      <c r="C37" s="109">
        <v>3</v>
      </c>
      <c r="D37" s="109" t="s">
        <v>3300</v>
      </c>
      <c r="E37" s="109" t="s">
        <v>3276</v>
      </c>
      <c r="F37" s="109" t="s">
        <v>3301</v>
      </c>
      <c r="G37" s="110" t="s">
        <v>3219</v>
      </c>
    </row>
    <row r="38" spans="1:7">
      <c r="A38" s="122">
        <v>3</v>
      </c>
      <c r="B38" s="109" t="s">
        <v>1745</v>
      </c>
      <c r="C38" s="109">
        <v>4</v>
      </c>
      <c r="D38" s="109" t="s">
        <v>3302</v>
      </c>
      <c r="E38" s="109" t="s">
        <v>3276</v>
      </c>
      <c r="F38" s="109" t="s">
        <v>3303</v>
      </c>
      <c r="G38" s="110" t="s">
        <v>3304</v>
      </c>
    </row>
    <row r="39" spans="1:7" ht="24">
      <c r="A39" s="122">
        <v>3</v>
      </c>
      <c r="B39" s="109" t="s">
        <v>1745</v>
      </c>
      <c r="C39" s="109">
        <v>5</v>
      </c>
      <c r="D39" s="109" t="s">
        <v>3305</v>
      </c>
      <c r="E39" s="109" t="s">
        <v>3306</v>
      </c>
      <c r="F39" s="109" t="s">
        <v>3307</v>
      </c>
      <c r="G39" s="110" t="s">
        <v>3219</v>
      </c>
    </row>
    <row r="40" spans="1:7" ht="24">
      <c r="A40" s="122">
        <v>3</v>
      </c>
      <c r="B40" s="109" t="s">
        <v>1745</v>
      </c>
      <c r="C40" s="109">
        <v>6</v>
      </c>
      <c r="D40" s="109" t="s">
        <v>3308</v>
      </c>
      <c r="E40" s="109" t="s">
        <v>3276</v>
      </c>
      <c r="F40" s="109" t="s">
        <v>3309</v>
      </c>
      <c r="G40" s="110" t="s">
        <v>3310</v>
      </c>
    </row>
    <row r="41" spans="1:7" ht="24">
      <c r="A41" s="122">
        <v>3</v>
      </c>
      <c r="B41" s="109" t="s">
        <v>1745</v>
      </c>
      <c r="C41" s="109">
        <v>7</v>
      </c>
      <c r="D41" s="109" t="s">
        <v>3311</v>
      </c>
      <c r="E41" s="109" t="s">
        <v>3312</v>
      </c>
      <c r="F41" s="109" t="s">
        <v>3313</v>
      </c>
      <c r="G41" s="110" t="s">
        <v>3314</v>
      </c>
    </row>
    <row r="42" spans="1:7" ht="24">
      <c r="A42" s="122">
        <v>3</v>
      </c>
      <c r="B42" s="109" t="s">
        <v>1745</v>
      </c>
      <c r="C42" s="109">
        <v>8</v>
      </c>
      <c r="D42" s="109" t="s">
        <v>3315</v>
      </c>
      <c r="E42" s="109" t="s">
        <v>3276</v>
      </c>
      <c r="F42" s="109" t="s">
        <v>3316</v>
      </c>
      <c r="G42" s="110" t="s">
        <v>3241</v>
      </c>
    </row>
    <row r="43" spans="1:7" ht="24">
      <c r="A43" s="122">
        <v>3</v>
      </c>
      <c r="B43" s="109" t="s">
        <v>1745</v>
      </c>
      <c r="C43" s="109">
        <v>9</v>
      </c>
      <c r="D43" s="109" t="s">
        <v>3317</v>
      </c>
      <c r="E43" s="109" t="s">
        <v>1847</v>
      </c>
      <c r="F43" s="109" t="s">
        <v>3318</v>
      </c>
      <c r="G43" s="110" t="s">
        <v>3319</v>
      </c>
    </row>
    <row r="44" spans="1:7" ht="24">
      <c r="A44" s="122">
        <v>3</v>
      </c>
      <c r="B44" s="109" t="s">
        <v>1745</v>
      </c>
      <c r="C44" s="109">
        <v>10</v>
      </c>
      <c r="D44" s="109" t="s">
        <v>3320</v>
      </c>
      <c r="E44" s="109" t="s">
        <v>3276</v>
      </c>
      <c r="F44" s="109" t="s">
        <v>3321</v>
      </c>
      <c r="G44" s="110" t="s">
        <v>3322</v>
      </c>
    </row>
    <row r="45" spans="1:7" ht="24">
      <c r="A45" s="122">
        <v>3</v>
      </c>
      <c r="B45" s="109" t="s">
        <v>1745</v>
      </c>
      <c r="C45" s="109">
        <v>11</v>
      </c>
      <c r="D45" s="109" t="s">
        <v>3323</v>
      </c>
      <c r="E45" s="109" t="s">
        <v>3276</v>
      </c>
      <c r="F45" s="109" t="s">
        <v>3324</v>
      </c>
      <c r="G45" s="110" t="s">
        <v>3288</v>
      </c>
    </row>
    <row r="46" spans="1:7" ht="24">
      <c r="A46" s="122">
        <v>3</v>
      </c>
      <c r="B46" s="109" t="s">
        <v>1745</v>
      </c>
      <c r="C46" s="109">
        <v>12</v>
      </c>
      <c r="D46" s="109" t="s">
        <v>3325</v>
      </c>
      <c r="E46" s="109" t="s">
        <v>3326</v>
      </c>
      <c r="F46" s="109" t="s">
        <v>3327</v>
      </c>
      <c r="G46" s="110" t="s">
        <v>3270</v>
      </c>
    </row>
    <row r="47" spans="1:7" ht="24">
      <c r="A47" s="122">
        <v>4</v>
      </c>
      <c r="B47" s="109" t="s">
        <v>1739</v>
      </c>
      <c r="C47" s="109">
        <v>1</v>
      </c>
      <c r="D47" s="109" t="s">
        <v>3328</v>
      </c>
      <c r="E47" s="109" t="s">
        <v>3329</v>
      </c>
      <c r="F47" s="109" t="s">
        <v>3330</v>
      </c>
      <c r="G47" s="110" t="s">
        <v>3331</v>
      </c>
    </row>
    <row r="48" spans="1:7" ht="24">
      <c r="A48" s="122">
        <v>4</v>
      </c>
      <c r="B48" s="109" t="s">
        <v>1739</v>
      </c>
      <c r="C48" s="109">
        <v>2</v>
      </c>
      <c r="D48" s="109" t="s">
        <v>3332</v>
      </c>
      <c r="E48" s="109" t="s">
        <v>3329</v>
      </c>
      <c r="F48" s="109" t="s">
        <v>3333</v>
      </c>
      <c r="G48" s="110" t="s">
        <v>3219</v>
      </c>
    </row>
    <row r="49" spans="1:7" ht="24">
      <c r="A49" s="122">
        <v>4</v>
      </c>
      <c r="B49" s="109" t="s">
        <v>1739</v>
      </c>
      <c r="C49" s="109">
        <v>3</v>
      </c>
      <c r="D49" s="109" t="s">
        <v>3334</v>
      </c>
      <c r="E49" s="109" t="s">
        <v>3329</v>
      </c>
      <c r="F49" s="109" t="s">
        <v>3335</v>
      </c>
      <c r="G49" s="110" t="s">
        <v>3254</v>
      </c>
    </row>
    <row r="50" spans="1:7" ht="24">
      <c r="A50" s="122">
        <v>4</v>
      </c>
      <c r="B50" s="109" t="s">
        <v>1739</v>
      </c>
      <c r="C50" s="109">
        <v>4</v>
      </c>
      <c r="D50" s="109" t="s">
        <v>3336</v>
      </c>
      <c r="E50" s="109" t="s">
        <v>3329</v>
      </c>
      <c r="F50" s="109" t="s">
        <v>3337</v>
      </c>
      <c r="G50" s="110" t="s">
        <v>3219</v>
      </c>
    </row>
    <row r="51" spans="1:7" ht="24">
      <c r="A51" s="122">
        <v>4</v>
      </c>
      <c r="B51" s="109" t="s">
        <v>1739</v>
      </c>
      <c r="C51" s="109">
        <v>5</v>
      </c>
      <c r="D51" s="109" t="s">
        <v>3338</v>
      </c>
      <c r="E51" s="109" t="s">
        <v>3329</v>
      </c>
      <c r="F51" s="109" t="s">
        <v>3339</v>
      </c>
      <c r="G51" s="110" t="s">
        <v>3340</v>
      </c>
    </row>
    <row r="52" spans="1:7" ht="24">
      <c r="A52" s="122">
        <v>4</v>
      </c>
      <c r="B52" s="109" t="s">
        <v>1739</v>
      </c>
      <c r="C52" s="109">
        <v>6</v>
      </c>
      <c r="D52" s="109" t="s">
        <v>3341</v>
      </c>
      <c r="E52" s="109" t="s">
        <v>3329</v>
      </c>
      <c r="F52" s="109" t="s">
        <v>3342</v>
      </c>
      <c r="G52" s="110" t="s">
        <v>3241</v>
      </c>
    </row>
    <row r="53" spans="1:7" ht="24">
      <c r="A53" s="122">
        <v>4</v>
      </c>
      <c r="B53" s="109" t="s">
        <v>1739</v>
      </c>
      <c r="C53" s="109">
        <v>7</v>
      </c>
      <c r="D53" s="109" t="s">
        <v>3343</v>
      </c>
      <c r="E53" s="109" t="s">
        <v>3329</v>
      </c>
      <c r="F53" s="109" t="s">
        <v>3344</v>
      </c>
      <c r="G53" s="110" t="s">
        <v>3250</v>
      </c>
    </row>
    <row r="54" spans="1:7" ht="24">
      <c r="A54" s="122">
        <v>4</v>
      </c>
      <c r="B54" s="109" t="s">
        <v>1739</v>
      </c>
      <c r="C54" s="109">
        <v>8</v>
      </c>
      <c r="D54" s="109" t="s">
        <v>3345</v>
      </c>
      <c r="E54" s="109" t="s">
        <v>3346</v>
      </c>
      <c r="F54" s="109" t="s">
        <v>3347</v>
      </c>
      <c r="G54" s="110" t="s">
        <v>3348</v>
      </c>
    </row>
    <row r="55" spans="1:7" ht="36">
      <c r="A55" s="122">
        <v>4</v>
      </c>
      <c r="B55" s="109" t="s">
        <v>1739</v>
      </c>
      <c r="C55" s="109">
        <v>9</v>
      </c>
      <c r="D55" s="109" t="s">
        <v>3349</v>
      </c>
      <c r="E55" s="109" t="s">
        <v>3329</v>
      </c>
      <c r="F55" s="109" t="s">
        <v>3350</v>
      </c>
      <c r="G55" s="110" t="s">
        <v>3351</v>
      </c>
    </row>
    <row r="56" spans="1:7" ht="24">
      <c r="A56" s="122">
        <v>4</v>
      </c>
      <c r="B56" s="109" t="s">
        <v>1739</v>
      </c>
      <c r="C56" s="109">
        <v>10</v>
      </c>
      <c r="D56" s="109" t="s">
        <v>3352</v>
      </c>
      <c r="E56" s="109" t="s">
        <v>3329</v>
      </c>
      <c r="F56" s="109" t="s">
        <v>3353</v>
      </c>
      <c r="G56" s="110" t="s">
        <v>3241</v>
      </c>
    </row>
    <row r="57" spans="1:7" ht="24">
      <c r="A57" s="122">
        <v>4</v>
      </c>
      <c r="B57" s="109" t="s">
        <v>1739</v>
      </c>
      <c r="C57" s="109">
        <v>11</v>
      </c>
      <c r="D57" s="109" t="s">
        <v>3354</v>
      </c>
      <c r="E57" s="109" t="s">
        <v>3329</v>
      </c>
      <c r="F57" s="109" t="s">
        <v>3355</v>
      </c>
      <c r="G57" s="110" t="s">
        <v>3356</v>
      </c>
    </row>
    <row r="58" spans="1:7" ht="24">
      <c r="A58" s="122">
        <v>4</v>
      </c>
      <c r="B58" s="109" t="s">
        <v>1739</v>
      </c>
      <c r="C58" s="109">
        <v>12</v>
      </c>
      <c r="D58" s="109" t="s">
        <v>3357</v>
      </c>
      <c r="E58" s="109" t="s">
        <v>3329</v>
      </c>
      <c r="F58" s="109" t="s">
        <v>3358</v>
      </c>
      <c r="G58" s="110" t="s">
        <v>3359</v>
      </c>
    </row>
    <row r="59" spans="1:7" ht="24">
      <c r="A59" s="122">
        <v>4</v>
      </c>
      <c r="B59" s="109" t="s">
        <v>1739</v>
      </c>
      <c r="C59" s="109">
        <v>13</v>
      </c>
      <c r="D59" s="109" t="s">
        <v>3360</v>
      </c>
      <c r="E59" s="109" t="s">
        <v>3361</v>
      </c>
      <c r="F59" s="109" t="s">
        <v>3362</v>
      </c>
      <c r="G59" s="110" t="s">
        <v>1888</v>
      </c>
    </row>
  </sheetData>
  <autoFilter ref="A2:G47" xr:uid="{8E37F419-22D5-4E64-8B88-5B0B363ABFBB}"/>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935df77-1056-4b52-895b-6d39be56e85c">
      <Terms xmlns="http://schemas.microsoft.com/office/infopath/2007/PartnerControls"/>
    </lcf76f155ced4ddcb4097134ff3c332f>
    <TaxCatchAll xmlns="2ffafdab-73f5-4cfe-8971-fa08dc454e6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932052CA332D40B80A2AF3822F2D8E" ma:contentTypeVersion="15" ma:contentTypeDescription="Create a new document." ma:contentTypeScope="" ma:versionID="3f75e13abd9b70d128cd64d1fa0d45d6">
  <xsd:schema xmlns:xsd="http://www.w3.org/2001/XMLSchema" xmlns:xs="http://www.w3.org/2001/XMLSchema" xmlns:p="http://schemas.microsoft.com/office/2006/metadata/properties" xmlns:ns2="7935df77-1056-4b52-895b-6d39be56e85c" xmlns:ns3="2ffafdab-73f5-4cfe-8971-fa08dc454e6b" targetNamespace="http://schemas.microsoft.com/office/2006/metadata/properties" ma:root="true" ma:fieldsID="4717ee45874d74fe655cc064f5683bbb" ns2:_="" ns3:_="">
    <xsd:import namespace="7935df77-1056-4b52-895b-6d39be56e85c"/>
    <xsd:import namespace="2ffafdab-73f5-4cfe-8971-fa08dc454e6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35df77-1056-4b52-895b-6d39be56e8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7bde53e-b0a2-4e98-8550-8a152603f3a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ffafdab-73f5-4cfe-8971-fa08dc454e6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d150ddd-1d3d-434a-8067-70bd22fef7c0}" ma:internalName="TaxCatchAll" ma:showField="CatchAllData" ma:web="2ffafdab-73f5-4cfe-8971-fa08dc454e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F1AB62-64DE-4EDF-9A45-5E863EB1EAEA}"/>
</file>

<file path=customXml/itemProps2.xml><?xml version="1.0" encoding="utf-8"?>
<ds:datastoreItem xmlns:ds="http://schemas.openxmlformats.org/officeDocument/2006/customXml" ds:itemID="{9D09E756-1CDF-4A41-B390-8F15237884C8}"/>
</file>

<file path=customXml/itemProps3.xml><?xml version="1.0" encoding="utf-8"?>
<ds:datastoreItem xmlns:ds="http://schemas.openxmlformats.org/officeDocument/2006/customXml" ds:itemID="{D0358B80-EDC2-42C2-BBAD-8BAD6B6A5E55}"/>
</file>

<file path=docProps/app.xml><?xml version="1.0" encoding="utf-8"?>
<Properties xmlns="http://schemas.openxmlformats.org/officeDocument/2006/extended-properties" xmlns:vt="http://schemas.openxmlformats.org/officeDocument/2006/docPropsVTypes">
  <Application>Microsoft Excel Online</Application>
  <Manager/>
  <Company>PwC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Masahiro Hama (JP)</dc:creator>
  <cp:keywords/>
  <dc:description/>
  <cp:lastModifiedBy/>
  <cp:revision/>
  <dcterms:created xsi:type="dcterms:W3CDTF">2026-02-24T05:56:55Z</dcterms:created>
  <dcterms:modified xsi:type="dcterms:W3CDTF">2026-03-25T07:27:13Z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0x01010055932052CA332D40B80A2AF3822F2D8E</vt:lpwstr>
  </property>
  <property fmtid="{D5CDD505-2E9C-101B-9397-08002B2CF9AE}" pid="3" name="MediaServiceImageTags">
    <vt:lpwstr/>
  </property>
</Properties>
</file>