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EGAsync\UWA\Documents\2018_Sem_2\CITS3200\"/>
    </mc:Choice>
  </mc:AlternateContent>
  <bookViews>
    <workbookView xWindow="0" yWindow="0" windowWidth="28800" windowHeight="12330"/>
  </bookViews>
  <sheets>
    <sheet name="Sheet1" sheetId="1" r:id="rId1"/>
  </sheets>
  <definedNames>
    <definedName name="Base_score">Sheet1!$A$38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4" i="1"/>
  <c r="N33" i="1"/>
  <c r="N11" i="1"/>
  <c r="N32" i="1"/>
  <c r="N31" i="1"/>
  <c r="N30" i="1"/>
  <c r="N29" i="1"/>
  <c r="N28" i="1"/>
  <c r="N27" i="1"/>
  <c r="N26" i="1"/>
  <c r="N10" i="1"/>
  <c r="N25" i="1"/>
  <c r="N24" i="1"/>
  <c r="N23" i="1"/>
  <c r="N22" i="1"/>
  <c r="N9" i="1"/>
  <c r="N21" i="1"/>
  <c r="N20" i="1"/>
  <c r="N17" i="1"/>
  <c r="N19" i="1"/>
  <c r="N18" i="1"/>
  <c r="N7" i="1"/>
  <c r="N14" i="1"/>
  <c r="N6" i="1"/>
  <c r="N16" i="1"/>
  <c r="N13" i="1"/>
  <c r="N5" i="1"/>
  <c r="N15" i="1"/>
  <c r="N4" i="1"/>
  <c r="N8" i="1"/>
  <c r="N12" i="1"/>
  <c r="N3" i="1"/>
  <c r="L35" i="1"/>
  <c r="L34" i="1"/>
  <c r="L33" i="1"/>
  <c r="L11" i="1"/>
  <c r="L32" i="1"/>
  <c r="L31" i="1"/>
  <c r="L30" i="1"/>
  <c r="L29" i="1"/>
  <c r="L28" i="1"/>
  <c r="L27" i="1"/>
  <c r="L26" i="1"/>
  <c r="L10" i="1"/>
  <c r="L25" i="1"/>
  <c r="L24" i="1"/>
  <c r="L23" i="1"/>
  <c r="L22" i="1"/>
  <c r="L9" i="1"/>
  <c r="L21" i="1"/>
  <c r="L20" i="1"/>
  <c r="L17" i="1"/>
  <c r="L19" i="1"/>
  <c r="L18" i="1"/>
  <c r="L7" i="1"/>
  <c r="L14" i="1"/>
  <c r="L6" i="1"/>
  <c r="L16" i="1"/>
  <c r="L13" i="1"/>
  <c r="L5" i="1"/>
  <c r="L15" i="1"/>
  <c r="L4" i="1"/>
  <c r="L8" i="1"/>
  <c r="L12" i="1"/>
  <c r="L3" i="1"/>
  <c r="J35" i="1"/>
  <c r="J34" i="1"/>
  <c r="J33" i="1"/>
  <c r="J11" i="1"/>
  <c r="J32" i="1"/>
  <c r="J31" i="1"/>
  <c r="J30" i="1"/>
  <c r="J29" i="1"/>
  <c r="J28" i="1"/>
  <c r="J27" i="1"/>
  <c r="J26" i="1"/>
  <c r="J10" i="1"/>
  <c r="J25" i="1"/>
  <c r="J24" i="1"/>
  <c r="J23" i="1"/>
  <c r="J22" i="1"/>
  <c r="J9" i="1"/>
  <c r="J21" i="1"/>
  <c r="J20" i="1"/>
  <c r="J17" i="1"/>
  <c r="J19" i="1"/>
  <c r="J18" i="1"/>
  <c r="J7" i="1"/>
  <c r="J14" i="1"/>
  <c r="J6" i="1"/>
  <c r="J16" i="1"/>
  <c r="J13" i="1"/>
  <c r="J5" i="1"/>
  <c r="J15" i="1"/>
  <c r="J4" i="1"/>
  <c r="J8" i="1"/>
  <c r="J12" i="1"/>
  <c r="J3" i="1"/>
  <c r="F35" i="1"/>
  <c r="F34" i="1"/>
  <c r="F33" i="1"/>
  <c r="F11" i="1"/>
  <c r="F32" i="1"/>
  <c r="F31" i="1"/>
  <c r="F30" i="1"/>
  <c r="F29" i="1"/>
  <c r="F28" i="1"/>
  <c r="F27" i="1"/>
  <c r="F26" i="1"/>
  <c r="F10" i="1"/>
  <c r="F25" i="1"/>
  <c r="F24" i="1"/>
  <c r="F23" i="1"/>
  <c r="F22" i="1"/>
  <c r="F9" i="1"/>
  <c r="F21" i="1"/>
  <c r="F20" i="1"/>
  <c r="F17" i="1"/>
  <c r="F19" i="1"/>
  <c r="F18" i="1"/>
  <c r="F7" i="1"/>
  <c r="F14" i="1"/>
  <c r="F6" i="1"/>
  <c r="F16" i="1"/>
  <c r="F13" i="1"/>
  <c r="F5" i="1"/>
  <c r="F15" i="1"/>
  <c r="F4" i="1"/>
  <c r="F8" i="1"/>
  <c r="F12" i="1"/>
  <c r="F3" i="1"/>
  <c r="D35" i="1"/>
  <c r="D34" i="1"/>
  <c r="D33" i="1"/>
  <c r="D11" i="1"/>
  <c r="D32" i="1"/>
  <c r="D31" i="1"/>
  <c r="D30" i="1"/>
  <c r="D29" i="1"/>
  <c r="D28" i="1"/>
  <c r="D27" i="1"/>
  <c r="D26" i="1"/>
  <c r="D10" i="1"/>
  <c r="D25" i="1"/>
  <c r="D24" i="1"/>
  <c r="D23" i="1"/>
  <c r="D22" i="1"/>
  <c r="D9" i="1"/>
  <c r="D21" i="1"/>
  <c r="D20" i="1"/>
  <c r="D17" i="1"/>
  <c r="D19" i="1"/>
  <c r="D18" i="1"/>
  <c r="D7" i="1"/>
  <c r="D14" i="1"/>
  <c r="D6" i="1"/>
  <c r="D16" i="1"/>
  <c r="D13" i="1"/>
  <c r="D5" i="1"/>
  <c r="D15" i="1"/>
  <c r="D4" i="1"/>
  <c r="D8" i="1"/>
  <c r="D12" i="1"/>
  <c r="D3" i="1"/>
  <c r="O35" i="1" l="1"/>
  <c r="O34" i="1"/>
  <c r="O30" i="1"/>
  <c r="O29" i="1"/>
  <c r="O28" i="1"/>
  <c r="O27" i="1"/>
  <c r="O10" i="1"/>
  <c r="O25" i="1"/>
  <c r="O24" i="1"/>
  <c r="O23" i="1"/>
  <c r="O22" i="1"/>
  <c r="O21" i="1"/>
  <c r="O14" i="1"/>
  <c r="O7" i="1"/>
  <c r="O4" i="1"/>
  <c r="H33" i="1"/>
  <c r="O33" i="1" s="1"/>
  <c r="H11" i="1"/>
  <c r="O11" i="1" s="1"/>
  <c r="H32" i="1"/>
  <c r="O32" i="1" s="1"/>
  <c r="H31" i="1"/>
  <c r="O31" i="1" s="1"/>
  <c r="H30" i="1"/>
  <c r="H29" i="1"/>
  <c r="H28" i="1"/>
  <c r="H27" i="1"/>
  <c r="H26" i="1"/>
  <c r="O26" i="1" s="1"/>
  <c r="H10" i="1"/>
  <c r="H25" i="1"/>
  <c r="H24" i="1"/>
  <c r="H23" i="1"/>
  <c r="H22" i="1"/>
  <c r="H9" i="1"/>
  <c r="H21" i="1"/>
  <c r="H20" i="1"/>
  <c r="O20" i="1" s="1"/>
  <c r="H17" i="1"/>
  <c r="O17" i="1" s="1"/>
  <c r="H19" i="1"/>
  <c r="O19" i="1" s="1"/>
  <c r="H18" i="1"/>
  <c r="O18" i="1" s="1"/>
  <c r="H7" i="1"/>
  <c r="H14" i="1"/>
  <c r="H6" i="1"/>
  <c r="H16" i="1"/>
  <c r="O16" i="1" s="1"/>
  <c r="H13" i="1"/>
  <c r="O13" i="1" s="1"/>
  <c r="H5" i="1"/>
  <c r="H15" i="1"/>
  <c r="O15" i="1" s="1"/>
  <c r="H4" i="1"/>
  <c r="H8" i="1"/>
  <c r="O8" i="1" s="1"/>
  <c r="H12" i="1"/>
  <c r="O12" i="1" s="1"/>
  <c r="H3" i="1"/>
  <c r="O6" i="1" l="1"/>
  <c r="O9" i="1"/>
  <c r="O5" i="1"/>
  <c r="O3" i="1"/>
</calcChain>
</file>

<file path=xl/sharedStrings.xml><?xml version="1.0" encoding="utf-8"?>
<sst xmlns="http://schemas.openxmlformats.org/spreadsheetml/2006/main" count="42" uniqueCount="42">
  <si>
    <t>Project</t>
  </si>
  <si>
    <t>Animal Alert: You are Getting Warmer or Cooler</t>
  </si>
  <si>
    <t>Honey bee flora of Western Australia</t>
  </si>
  <si>
    <t>Smart Legal Contract Development</t>
  </si>
  <si>
    <t>Like Matter Finder</t>
  </si>
  <si>
    <t>Assessing Animal Wellbeing: Online generator of key metrics for behavioural and physical parameters</t>
  </si>
  <si>
    <t>Exam Questions Database System</t>
  </si>
  <si>
    <t>Using VR to visualise mining data</t>
  </si>
  <si>
    <t>Application to compare of open pit grade control systems</t>
  </si>
  <si>
    <t>Data collection application for Q methodology research</t>
  </si>
  <si>
    <t>Handling Architect's forms with Arch Angel</t>
  </si>
  <si>
    <t>Developing a mobile phone application for visual stimulation</t>
  </si>
  <si>
    <t>Modelling how drugs produce effects</t>
  </si>
  <si>
    <t>More than dots on a map</t>
  </si>
  <si>
    <t>Machine learning tools for sepsis</t>
  </si>
  <si>
    <t>PhD Student Expression of Interest and Application Management System</t>
  </si>
  <si>
    <t>Online Tool for Saltwater Monitoring in the Kimberley</t>
  </si>
  <si>
    <t>Trajectory Extraction from Video Recordings of a Double Pendulum</t>
  </si>
  <si>
    <t>Extracting and storing information about letter writers and their readers</t>
  </si>
  <si>
    <t>A 21st century laboratory testing device for geotechnical engineering</t>
  </si>
  <si>
    <t>Software Development for the Pit Market Game in Economics Teaching</t>
  </si>
  <si>
    <t>Visualisation of results of comprehensive computer simulation within an immersive VR environment</t>
  </si>
  <si>
    <t>Drug Flash</t>
  </si>
  <si>
    <t>Functionality Extension of Augmented Reality (AR) toolset</t>
  </si>
  <si>
    <t>Identifying the Formatting Requirements for SSCI and A&amp;HCI Journals</t>
  </si>
  <si>
    <t>Sample database for the Advanced Geochemistry Facility for Indian Ocean Research</t>
  </si>
  <si>
    <t>Development of a smartphone app to display data from IoT sensors stored in a cloud database</t>
  </si>
  <si>
    <t>Automated value recognition from an image of an LCD display</t>
  </si>
  <si>
    <t>App for streamlining EMS Faculty Process for Research Priorities Fund requests</t>
  </si>
  <si>
    <t>Sleep diary app</t>
  </si>
  <si>
    <t>Sentiment Analytics Pipeline to help Not-for-Profit Organisations and People</t>
  </si>
  <si>
    <t>Pulse Survey App to help Not-for-Profit Organisations and People</t>
  </si>
  <si>
    <t>360 Degree Feedback Analytics Pipeline to help Not-for-Profit Leaders and Organisations</t>
  </si>
  <si>
    <t>Exchange Unit Approval - Automated emails and database</t>
  </si>
  <si>
    <t>Evan</t>
  </si>
  <si>
    <t>Sam</t>
  </si>
  <si>
    <t>Jess</t>
  </si>
  <si>
    <t>Janice</t>
  </si>
  <si>
    <t>Ruben</t>
  </si>
  <si>
    <t>Jack</t>
  </si>
  <si>
    <t>TOTAL</t>
  </si>
  <si>
    <t>Base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</si>
</sst>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2" fillId="0" borderId="1" xfId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aching.csse.uwa.edu.au/units/CITS3200/project/offered/Projects_2018/Inglis_Plotting_Disease_Data.html" TargetMode="External"/><Relationship Id="rId18" Type="http://schemas.openxmlformats.org/officeDocument/2006/relationships/hyperlink" Target="http://teaching.csse.uwa.edu.au/units/CITS3200/project/offered/Projects_2018/Kinder_Info_from_letters.html" TargetMode="External"/><Relationship Id="rId26" Type="http://schemas.openxmlformats.org/officeDocument/2006/relationships/hyperlink" Target="http://teaching.csse.uwa.edu.au/units/CITS3200/project/offered/Projects_2018/Velletri_Wear_Sensor.html" TargetMode="External"/><Relationship Id="rId3" Type="http://schemas.openxmlformats.org/officeDocument/2006/relationships/hyperlink" Target="http://teaching.csse.uwa.edu.au/units/CITS3200/project/offered/Projects_2018/Blycha_Smart_Contract.html" TargetMode="External"/><Relationship Id="rId21" Type="http://schemas.openxmlformats.org/officeDocument/2006/relationships/hyperlink" Target="http://teaching.csse.uwa.edu.au/units/CITS3200/project/offered/Projects_2018/Miller_Visualising_PDE_resuls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teaching.csse.uwa.edu.au/units/CITS3200/project/offered/Projects_2018/Durham_VR_Mining.html" TargetMode="External"/><Relationship Id="rId12" Type="http://schemas.openxmlformats.org/officeDocument/2006/relationships/hyperlink" Target="http://teaching.csse.uwa.edu.au/units/CITS3200/project/offered/Projects_2018/Henry_How_Drugs_Work.html" TargetMode="External"/><Relationship Id="rId17" Type="http://schemas.openxmlformats.org/officeDocument/2006/relationships/hyperlink" Target="http://teaching.csse.uwa.edu.au/units/CITS3200/project/offered/Projects_2018/Juengling_Pendulums.html" TargetMode="External"/><Relationship Id="rId25" Type="http://schemas.openxmlformats.org/officeDocument/2006/relationships/hyperlink" Target="http://teaching.csse.uwa.edu.au/units/CITS3200/project/offered/Projects_2018/Trotter_Geochemistry_Database.html" TargetMode="External"/><Relationship Id="rId33" Type="http://schemas.openxmlformats.org/officeDocument/2006/relationships/hyperlink" Target="http://teaching.csse.uwa.edu.au/units/CITS3200/project/offered/Projects_2018/Wisenthal_ExchangeDB.html" TargetMode="External"/><Relationship Id="rId2" Type="http://schemas.openxmlformats.org/officeDocument/2006/relationships/hyperlink" Target="http://teaching.csse.uwa.edu.au/units/CITS3200/project/offered/Projects_2018/Barbour_Honey_Bee.html" TargetMode="External"/><Relationship Id="rId16" Type="http://schemas.openxmlformats.org/officeDocument/2006/relationships/hyperlink" Target="http://teaching.csse.uwa.edu.au/units/CITS3200/project/offered/Projects_2018/Johnston_Saltwater_Monitoring.html" TargetMode="External"/><Relationship Id="rId20" Type="http://schemas.openxmlformats.org/officeDocument/2006/relationships/hyperlink" Target="http://teaching.csse.uwa.edu.au/units/CITS3200/project/offered/Projects_2018/Li_Pitt_Market_Game.html" TargetMode="External"/><Relationship Id="rId29" Type="http://schemas.openxmlformats.org/officeDocument/2006/relationships/hyperlink" Target="http://teaching.csse.uwa.edu.au/units/CITS3200/project/offered/Projects_2018/Walsh_Sleep_Diary.html" TargetMode="External"/><Relationship Id="rId1" Type="http://schemas.openxmlformats.org/officeDocument/2006/relationships/hyperlink" Target="http://teaching.csse.uwa.edu.au/units/CITS3200/project/offered/Projects_2018/Blache_Body_Temperature.html" TargetMode="External"/><Relationship Id="rId6" Type="http://schemas.openxmlformats.org/officeDocument/2006/relationships/hyperlink" Target="http://teaching.csse.uwa.edu.au/units/CITS3200/project/offered/Projects_2018/Brookes_Exam_Questions_DB.html" TargetMode="External"/><Relationship Id="rId11" Type="http://schemas.openxmlformats.org/officeDocument/2006/relationships/hyperlink" Target="http://teaching.csse.uwa.edu.au/units/CITS3200/project/offered/Projects_2018/Hemmi_Mobile_App_Visual_Stimulation.html" TargetMode="External"/><Relationship Id="rId24" Type="http://schemas.openxmlformats.org/officeDocument/2006/relationships/hyperlink" Target="http://teaching.csse.uwa.edu.au/units/CITS3200/project/offered/Projects_2018/Tao_Journal_Requirements.html" TargetMode="External"/><Relationship Id="rId32" Type="http://schemas.openxmlformats.org/officeDocument/2006/relationships/hyperlink" Target="http://teaching.csse.uwa.edu.au/units/CITS3200/project/offered/Projects_2018/Wenzel_260_FB.html" TargetMode="External"/><Relationship Id="rId5" Type="http://schemas.openxmlformats.org/officeDocument/2006/relationships/hyperlink" Target="http://teaching.csse.uwa.edu.au/units/CITS3200/project/offered/Projects_2018/Bourke_Animal_Wellbeing.html" TargetMode="External"/><Relationship Id="rId15" Type="http://schemas.openxmlformats.org/officeDocument/2006/relationships/hyperlink" Target="http://teaching.csse.uwa.edu.au/units/CITS3200/project/offered/Projects_2018/Jegathesan_PhD_Application_Management_System.html" TargetMode="External"/><Relationship Id="rId23" Type="http://schemas.openxmlformats.org/officeDocument/2006/relationships/hyperlink" Target="http://teaching.csse.uwa.edu.au/units/CITS3200/project/offered/Projects_2018/Scott_Augmented_Reality.html" TargetMode="External"/><Relationship Id="rId28" Type="http://schemas.openxmlformats.org/officeDocument/2006/relationships/hyperlink" Target="http://teaching.csse.uwa.edu.au/units/CITS3200/project/offered/Projects_2018/Vulpe_Research_Priorities.html" TargetMode="External"/><Relationship Id="rId10" Type="http://schemas.openxmlformats.org/officeDocument/2006/relationships/hyperlink" Target="http://teaching.csse.uwa.edu.au/units/CITS3200/project/offered/Projects_2018/Goodwin_Arch_Admin.html" TargetMode="External"/><Relationship Id="rId19" Type="http://schemas.openxmlformats.org/officeDocument/2006/relationships/hyperlink" Target="http://teaching.csse.uwa.edu.au/units/CITS3200/project/offered/Projects_2018/Lehane_Geotech_Eng.html" TargetMode="External"/><Relationship Id="rId31" Type="http://schemas.openxmlformats.org/officeDocument/2006/relationships/hyperlink" Target="http://teaching.csse.uwa.edu.au/units/CITS3200/project/offered/Projects_2018/Wenzel_Pulse_Survey.html" TargetMode="External"/><Relationship Id="rId4" Type="http://schemas.openxmlformats.org/officeDocument/2006/relationships/hyperlink" Target="http://teaching.csse.uwa.edu.au/units/CITS3200/project/offered/Projects_2018/Blycha_Like_Matter.html" TargetMode="External"/><Relationship Id="rId9" Type="http://schemas.openxmlformats.org/officeDocument/2006/relationships/hyperlink" Target="http://teaching.csse.uwa.edu.au/units/CITS3200/project/offered/Projects_2018/Fraschini_Q_Methodology.html" TargetMode="External"/><Relationship Id="rId14" Type="http://schemas.openxmlformats.org/officeDocument/2006/relationships/hyperlink" Target="http://teaching.csse.uwa.edu.au/units/CITS3200/project/offered/Projects_2018/Inglis_Sepsis_ML.html" TargetMode="External"/><Relationship Id="rId22" Type="http://schemas.openxmlformats.org/officeDocument/2006/relationships/hyperlink" Target="http://teaching.csse.uwa.edu.au/units/CITS3200/project/offered/Projects_2018/Seubert_Drug_Flash.html" TargetMode="External"/><Relationship Id="rId27" Type="http://schemas.openxmlformats.org/officeDocument/2006/relationships/hyperlink" Target="http://teaching.csse.uwa.edu.au/units/CITS3200/project/offered/Projects_2018/Vincent_OCR_from_LCD.html" TargetMode="External"/><Relationship Id="rId30" Type="http://schemas.openxmlformats.org/officeDocument/2006/relationships/hyperlink" Target="http://teaching.csse.uwa.edu.au/units/CITS3200/project/offered/Projects_2018/Wenzel_Sentiment_Analysis.html" TargetMode="External"/><Relationship Id="rId8" Type="http://schemas.openxmlformats.org/officeDocument/2006/relationships/hyperlink" Target="http://teaching.csse.uwa.edu.au/units/CITS3200/project/offered/Projects_2018/Esmaili_Open_Pit_Grad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zoomScaleNormal="100" workbookViewId="0">
      <selection activeCell="E20" sqref="E20"/>
    </sheetView>
  </sheetViews>
  <sheetFormatPr defaultRowHeight="15" x14ac:dyDescent="0.25"/>
  <cols>
    <col min="1" max="1" width="98.7109375" customWidth="1"/>
    <col min="2" max="2" width="10.85546875" customWidth="1"/>
    <col min="3" max="3" width="7.42578125" customWidth="1"/>
    <col min="4" max="4" width="0.42578125" customWidth="1"/>
    <col min="5" max="5" width="7.42578125" customWidth="1"/>
    <col min="6" max="6" width="0.42578125" customWidth="1"/>
    <col min="7" max="7" width="7.42578125" customWidth="1"/>
    <col min="8" max="8" width="0.28515625" customWidth="1"/>
    <col min="9" max="9" width="7.42578125" customWidth="1"/>
    <col min="10" max="10" width="0.42578125" customWidth="1"/>
    <col min="11" max="11" width="7.42578125" customWidth="1"/>
    <col min="12" max="12" width="0.5703125" customWidth="1"/>
    <col min="13" max="13" width="7.42578125" customWidth="1"/>
    <col min="14" max="14" width="0.28515625" customWidth="1"/>
    <col min="15" max="15" width="7.42578125" customWidth="1"/>
  </cols>
  <sheetData>
    <row r="2" spans="1:15" x14ac:dyDescent="0.25">
      <c r="A2" s="1" t="s">
        <v>0</v>
      </c>
      <c r="B2" s="1"/>
      <c r="C2" t="s">
        <v>34</v>
      </c>
      <c r="E2" t="s">
        <v>38</v>
      </c>
      <c r="G2" t="s">
        <v>36</v>
      </c>
      <c r="I2" t="s">
        <v>37</v>
      </c>
      <c r="K2" t="s">
        <v>35</v>
      </c>
      <c r="M2" t="s">
        <v>39</v>
      </c>
      <c r="O2" s="1" t="s">
        <v>40</v>
      </c>
    </row>
    <row r="3" spans="1:15" x14ac:dyDescent="0.25">
      <c r="A3" s="4" t="s">
        <v>22</v>
      </c>
      <c r="B3" s="4"/>
      <c r="C3">
        <v>2</v>
      </c>
      <c r="D3">
        <f>IF(Base_score-C3=Base_score, "", Base_score-C3)</f>
        <v>9</v>
      </c>
      <c r="E3">
        <v>5</v>
      </c>
      <c r="F3">
        <f>IF(Base_score-E3=Base_score, "", Base_score-E3)</f>
        <v>6</v>
      </c>
      <c r="G3">
        <v>6</v>
      </c>
      <c r="H3">
        <f>IF(33-G3=33, "", 33-G3)</f>
        <v>27</v>
      </c>
      <c r="I3">
        <v>5</v>
      </c>
      <c r="J3">
        <f>IF(Base_score-I3=Base_score, "", Base_score-I3)</f>
        <v>6</v>
      </c>
      <c r="K3">
        <v>1</v>
      </c>
      <c r="L3">
        <f>IF(Base_score-K3=Base_score, "", Base_score-K3)</f>
        <v>10</v>
      </c>
      <c r="N3" t="str">
        <f>IF(Base_score-M3=Base_score, "", Base_score-M3)</f>
        <v/>
      </c>
      <c r="O3">
        <f>SUM(D3,F3,H3,J3,L3,N3)</f>
        <v>58</v>
      </c>
    </row>
    <row r="4" spans="1:15" x14ac:dyDescent="0.25">
      <c r="A4" s="3" t="s">
        <v>29</v>
      </c>
      <c r="B4" s="4"/>
      <c r="D4" t="str">
        <f>IF(Base_score-C4=Base_score, "", Base_score-C4)</f>
        <v/>
      </c>
      <c r="E4">
        <v>1</v>
      </c>
      <c r="F4">
        <f>IF(Base_score-E4=Base_score, "", Base_score-E4)</f>
        <v>10</v>
      </c>
      <c r="G4">
        <v>10</v>
      </c>
      <c r="H4">
        <f>IF(33-G4=33, "", 33-G4)</f>
        <v>23</v>
      </c>
      <c r="I4">
        <v>1</v>
      </c>
      <c r="J4">
        <f>IF(Base_score-I4=Base_score, "", Base_score-I4)</f>
        <v>10</v>
      </c>
      <c r="K4">
        <v>2</v>
      </c>
      <c r="L4">
        <f>IF(Base_score-K4=Base_score, "", Base_score-K4)</f>
        <v>9</v>
      </c>
      <c r="N4" t="str">
        <f>IF(Base_score-M4=Base_score, "", Base_score-M4)</f>
        <v/>
      </c>
      <c r="O4">
        <f>SUM(D4,F4,H4,J4,L4,N4)</f>
        <v>52</v>
      </c>
    </row>
    <row r="5" spans="1:15" x14ac:dyDescent="0.25">
      <c r="A5" s="3" t="s">
        <v>6</v>
      </c>
      <c r="B5" s="4"/>
      <c r="D5" t="str">
        <f>IF(Base_score-C5=Base_score, "", Base_score-C5)</f>
        <v/>
      </c>
      <c r="E5">
        <v>3</v>
      </c>
      <c r="F5">
        <f>IF(Base_score-E5=Base_score, "", Base_score-E5)</f>
        <v>8</v>
      </c>
      <c r="G5">
        <v>5</v>
      </c>
      <c r="H5">
        <f>IF(33-G5=33, "", 33-G5)</f>
        <v>28</v>
      </c>
      <c r="I5">
        <v>3</v>
      </c>
      <c r="J5">
        <f>IF(Base_score-I5=Base_score, "", Base_score-I5)</f>
        <v>8</v>
      </c>
      <c r="K5">
        <v>3</v>
      </c>
      <c r="L5">
        <f>IF(Base_score-K5=Base_score, "", Base_score-K5)</f>
        <v>8</v>
      </c>
      <c r="N5" t="str">
        <f>IF(Base_score-M5=Base_score, "", Base_score-M5)</f>
        <v/>
      </c>
      <c r="O5">
        <f>SUM(D5,F5,H5,J5,L5,N5)</f>
        <v>52</v>
      </c>
    </row>
    <row r="6" spans="1:15" x14ac:dyDescent="0.25">
      <c r="A6" s="5" t="s">
        <v>33</v>
      </c>
      <c r="B6" s="6"/>
      <c r="C6">
        <v>5</v>
      </c>
      <c r="D6">
        <f>IF(Base_score-C6=Base_score, "", Base_score-C6)</f>
        <v>6</v>
      </c>
      <c r="F6" t="str">
        <f>IF(Base_score-E6=Base_score, "", Base_score-E6)</f>
        <v/>
      </c>
      <c r="G6">
        <v>1</v>
      </c>
      <c r="H6">
        <f>IF(33-G6=33, "", 33-G6)</f>
        <v>32</v>
      </c>
      <c r="I6">
        <v>4</v>
      </c>
      <c r="J6">
        <f>IF(Base_score-I6=Base_score, "", Base_score-I6)</f>
        <v>7</v>
      </c>
      <c r="K6">
        <v>6</v>
      </c>
      <c r="L6">
        <f>IF(Base_score-K6=Base_score, "", Base_score-K6)</f>
        <v>5</v>
      </c>
      <c r="N6" t="str">
        <f>IF(Base_score-M6=Base_score, "", Base_score-M6)</f>
        <v/>
      </c>
      <c r="O6">
        <f>SUM(D6,F6,H6,J6,L6,N6)</f>
        <v>50</v>
      </c>
    </row>
    <row r="7" spans="1:15" x14ac:dyDescent="0.25">
      <c r="A7" s="3" t="s">
        <v>2</v>
      </c>
      <c r="B7" s="4"/>
      <c r="C7">
        <v>6</v>
      </c>
      <c r="D7">
        <f>IF(Base_score-C7=Base_score, "", Base_score-C7)</f>
        <v>5</v>
      </c>
      <c r="F7" t="str">
        <f>IF(Base_score-E7=Base_score, "", Base_score-E7)</f>
        <v/>
      </c>
      <c r="G7">
        <v>3</v>
      </c>
      <c r="H7">
        <f>IF(33-G7=33, "", 33-G7)</f>
        <v>30</v>
      </c>
      <c r="I7">
        <v>10</v>
      </c>
      <c r="J7">
        <f>IF(Base_score-I7=Base_score, "", Base_score-I7)</f>
        <v>1</v>
      </c>
      <c r="K7">
        <v>5</v>
      </c>
      <c r="L7">
        <f>IF(Base_score-K7=Base_score, "", Base_score-K7)</f>
        <v>6</v>
      </c>
      <c r="N7" t="str">
        <f>IF(Base_score-M7=Base_score, "", Base_score-M7)</f>
        <v/>
      </c>
      <c r="O7">
        <f>SUM(D7,F7,H7,J7,L7,N7)</f>
        <v>42</v>
      </c>
    </row>
    <row r="8" spans="1:15" x14ac:dyDescent="0.25">
      <c r="A8" s="5" t="s">
        <v>9</v>
      </c>
      <c r="B8" s="6"/>
      <c r="C8">
        <v>1</v>
      </c>
      <c r="D8">
        <f>IF(Base_score-C8=Base_score, "", Base_score-C8)</f>
        <v>10</v>
      </c>
      <c r="F8" t="str">
        <f>IF(Base_score-E8=Base_score, "", Base_score-E8)</f>
        <v/>
      </c>
      <c r="G8">
        <v>7</v>
      </c>
      <c r="H8">
        <f>IF(33-G8=33, "", 33-G8)</f>
        <v>26</v>
      </c>
      <c r="I8">
        <v>9</v>
      </c>
      <c r="J8">
        <f>IF(Base_score-I8=Base_score, "", Base_score-I8)</f>
        <v>2</v>
      </c>
      <c r="K8">
        <v>10</v>
      </c>
      <c r="L8">
        <f>IF(Base_score-K8=Base_score, "", Base_score-K8)</f>
        <v>1</v>
      </c>
      <c r="N8" t="str">
        <f>IF(Base_score-M8=Base_score, "", Base_score-M8)</f>
        <v/>
      </c>
      <c r="O8">
        <f>SUM(D8,F8,H8,J8,L8,N8)</f>
        <v>39</v>
      </c>
    </row>
    <row r="9" spans="1:15" x14ac:dyDescent="0.25">
      <c r="A9" s="6" t="s">
        <v>1</v>
      </c>
      <c r="B9" s="6"/>
      <c r="C9">
        <v>10</v>
      </c>
      <c r="D9">
        <f>IF(Base_score-C9=Base_score, "", Base_score-C9)</f>
        <v>1</v>
      </c>
      <c r="F9" t="str">
        <f>IF(Base_score-E9=Base_score, "", Base_score-E9)</f>
        <v/>
      </c>
      <c r="G9">
        <v>2</v>
      </c>
      <c r="H9">
        <f>IF(33-G9=33, "", 33-G9)</f>
        <v>31</v>
      </c>
      <c r="J9" t="str">
        <f>IF(Base_score-I9=Base_score, "", Base_score-I9)</f>
        <v/>
      </c>
      <c r="K9">
        <v>4</v>
      </c>
      <c r="L9">
        <f>IF(Base_score-K9=Base_score, "", Base_score-K9)</f>
        <v>7</v>
      </c>
      <c r="N9" t="str">
        <f>IF(Base_score-M9=Base_score, "", Base_score-M9)</f>
        <v/>
      </c>
      <c r="O9">
        <f>SUM(D9,F9,H9,J9,L9,N9)</f>
        <v>39</v>
      </c>
    </row>
    <row r="10" spans="1:15" x14ac:dyDescent="0.25">
      <c r="A10" s="3" t="s">
        <v>5</v>
      </c>
      <c r="B10" s="4"/>
      <c r="D10" t="str">
        <f>IF(Base_score-C10=Base_score, "", Base_score-C10)</f>
        <v/>
      </c>
      <c r="F10" t="str">
        <f>IF(Base_score-E10=Base_score, "", Base_score-E10)</f>
        <v/>
      </c>
      <c r="G10">
        <v>4</v>
      </c>
      <c r="H10">
        <f>IF(33-G10=33, "", 33-G10)</f>
        <v>29</v>
      </c>
      <c r="I10">
        <v>8</v>
      </c>
      <c r="J10">
        <f>IF(Base_score-I10=Base_score, "", Base_score-I10)</f>
        <v>3</v>
      </c>
      <c r="K10">
        <v>9</v>
      </c>
      <c r="L10">
        <f>IF(Base_score-K10=Base_score, "", Base_score-K10)</f>
        <v>2</v>
      </c>
      <c r="N10" t="str">
        <f>IF(Base_score-M10=Base_score, "", Base_score-M10)</f>
        <v/>
      </c>
      <c r="O10">
        <f>SUM(D10,F10,H10,J10,L10,N10)</f>
        <v>34</v>
      </c>
    </row>
    <row r="11" spans="1:15" x14ac:dyDescent="0.25">
      <c r="A11" s="4" t="s">
        <v>15</v>
      </c>
      <c r="B11" s="4"/>
      <c r="D11" t="str">
        <f>IF(Base_score-C11=Base_score, "", Base_score-C11)</f>
        <v/>
      </c>
      <c r="F11" t="str">
        <f>IF(Base_score-E11=Base_score, "", Base_score-E11)</f>
        <v/>
      </c>
      <c r="G11">
        <v>9</v>
      </c>
      <c r="H11">
        <f>IF(33-G11=33, "", 33-G11)</f>
        <v>24</v>
      </c>
      <c r="I11">
        <v>2</v>
      </c>
      <c r="J11">
        <f>IF(Base_score-I11=Base_score, "", Base_score-I11)</f>
        <v>9</v>
      </c>
      <c r="L11" t="str">
        <f>IF(Base_score-K11=Base_score, "", Base_score-K11)</f>
        <v/>
      </c>
      <c r="N11" t="str">
        <f>IF(Base_score-M11=Base_score, "", Base_score-M11)</f>
        <v/>
      </c>
      <c r="O11">
        <f>SUM(D11,F11,H11,J11,L11,N11)</f>
        <v>33</v>
      </c>
    </row>
    <row r="12" spans="1:15" x14ac:dyDescent="0.25">
      <c r="A12" s="3" t="s">
        <v>20</v>
      </c>
      <c r="B12" s="4"/>
      <c r="C12">
        <v>3</v>
      </c>
      <c r="D12">
        <f>IF(Base_score-C12=Base_score, "", Base_score-C12)</f>
        <v>8</v>
      </c>
      <c r="E12">
        <v>8</v>
      </c>
      <c r="F12">
        <f>IF(Base_score-E12=Base_score, "", Base_score-E12)</f>
        <v>3</v>
      </c>
      <c r="H12" t="str">
        <f>IF(33-G12=33, "", 33-G12)</f>
        <v/>
      </c>
      <c r="I12">
        <v>7</v>
      </c>
      <c r="J12">
        <f>IF(Base_score-I12=Base_score, "", Base_score-I12)</f>
        <v>4</v>
      </c>
      <c r="L12" t="str">
        <f>IF(Base_score-K12=Base_score, "", Base_score-K12)</f>
        <v/>
      </c>
      <c r="N12" t="str">
        <f>IF(Base_score-M12=Base_score, "", Base_score-M12)</f>
        <v/>
      </c>
      <c r="O12">
        <f>SUM(D12,F12,H12,J12,L12,N12)</f>
        <v>15</v>
      </c>
    </row>
    <row r="13" spans="1:15" x14ac:dyDescent="0.25">
      <c r="A13" s="3" t="s">
        <v>18</v>
      </c>
      <c r="B13" s="4"/>
      <c r="C13">
        <v>4</v>
      </c>
      <c r="D13">
        <f>IF(Base_score-C13=Base_score, "", Base_score-C13)</f>
        <v>7</v>
      </c>
      <c r="F13" t="str">
        <f>IF(Base_score-E13=Base_score, "", Base_score-E13)</f>
        <v/>
      </c>
      <c r="H13" t="str">
        <f>IF(33-G13=33, "", 33-G13)</f>
        <v/>
      </c>
      <c r="J13" t="str">
        <f>IF(Base_score-I13=Base_score, "", Base_score-I13)</f>
        <v/>
      </c>
      <c r="K13">
        <v>8</v>
      </c>
      <c r="L13">
        <f>IF(Base_score-K13=Base_score, "", Base_score-K13)</f>
        <v>3</v>
      </c>
      <c r="N13" t="str">
        <f>IF(Base_score-M13=Base_score, "", Base_score-M13)</f>
        <v/>
      </c>
      <c r="O13">
        <f>SUM(D13,F13,H13,J13,L13,N13)</f>
        <v>10</v>
      </c>
    </row>
    <row r="14" spans="1:15" x14ac:dyDescent="0.25">
      <c r="A14" s="5" t="s">
        <v>26</v>
      </c>
      <c r="B14" s="6"/>
      <c r="D14" t="str">
        <f>IF(Base_score-C14=Base_score, "", Base_score-C14)</f>
        <v/>
      </c>
      <c r="E14">
        <v>6</v>
      </c>
      <c r="F14">
        <f>IF(Base_score-E14=Base_score, "", Base_score-E14)</f>
        <v>5</v>
      </c>
      <c r="H14" t="str">
        <f>IF(33-G14=33, "", 33-G14)</f>
        <v/>
      </c>
      <c r="I14">
        <v>6</v>
      </c>
      <c r="J14">
        <f>IF(Base_score-I14=Base_score, "", Base_score-I14)</f>
        <v>5</v>
      </c>
      <c r="L14" t="str">
        <f>IF(Base_score-K14=Base_score, "", Base_score-K14)</f>
        <v/>
      </c>
      <c r="N14" t="str">
        <f>IF(Base_score-M14=Base_score, "", Base_score-M14)</f>
        <v/>
      </c>
      <c r="O14">
        <f>SUM(D14,F14,H14,J14,L14,N14)</f>
        <v>10</v>
      </c>
    </row>
    <row r="15" spans="1:15" x14ac:dyDescent="0.25">
      <c r="A15" s="3" t="s">
        <v>13</v>
      </c>
      <c r="B15" s="4"/>
      <c r="D15" t="str">
        <f>IF(Base_score-C15=Base_score, "", Base_score-C15)</f>
        <v/>
      </c>
      <c r="E15">
        <v>2</v>
      </c>
      <c r="F15">
        <f>IF(Base_score-E15=Base_score, "", Base_score-E15)</f>
        <v>9</v>
      </c>
      <c r="H15" t="str">
        <f>IF(33-G15=33, "", 33-G15)</f>
        <v/>
      </c>
      <c r="J15" t="str">
        <f>IF(Base_score-I15=Base_score, "", Base_score-I15)</f>
        <v/>
      </c>
      <c r="L15" t="str">
        <f>IF(Base_score-K15=Base_score, "", Base_score-K15)</f>
        <v/>
      </c>
      <c r="N15" t="str">
        <f>IF(Base_score-M15=Base_score, "", Base_score-M15)</f>
        <v/>
      </c>
      <c r="O15">
        <f>SUM(D15,F15,H15,J15,L15,N15)</f>
        <v>9</v>
      </c>
    </row>
    <row r="16" spans="1:15" x14ac:dyDescent="0.25">
      <c r="A16" s="3" t="s">
        <v>21</v>
      </c>
      <c r="B16" s="4"/>
      <c r="D16" t="str">
        <f>IF(Base_score-C16=Base_score, "", Base_score-C16)</f>
        <v/>
      </c>
      <c r="E16">
        <v>4</v>
      </c>
      <c r="F16">
        <f>IF(Base_score-E16=Base_score, "", Base_score-E16)</f>
        <v>7</v>
      </c>
      <c r="H16" t="str">
        <f>IF(33-G16=33, "", 33-G16)</f>
        <v/>
      </c>
      <c r="J16" t="str">
        <f>IF(Base_score-I16=Base_score, "", Base_score-I16)</f>
        <v/>
      </c>
      <c r="L16" t="str">
        <f>IF(Base_score-K16=Base_score, "", Base_score-K16)</f>
        <v/>
      </c>
      <c r="N16" t="str">
        <f>IF(Base_score-M16=Base_score, "", Base_score-M16)</f>
        <v/>
      </c>
      <c r="O16">
        <f>SUM(D16,F16,H16,J16,L16,N16)</f>
        <v>7</v>
      </c>
    </row>
    <row r="17" spans="1:15" x14ac:dyDescent="0.25">
      <c r="A17" s="3" t="s">
        <v>31</v>
      </c>
      <c r="B17" s="4"/>
      <c r="C17">
        <v>8</v>
      </c>
      <c r="D17">
        <f>IF(Base_score-C17=Base_score, "", Base_score-C17)</f>
        <v>3</v>
      </c>
      <c r="F17" t="str">
        <f>IF(Base_score-E17=Base_score, "", Base_score-E17)</f>
        <v/>
      </c>
      <c r="H17" t="str">
        <f>IF(33-G17=33, "", 33-G17)</f>
        <v/>
      </c>
      <c r="J17" t="str">
        <f>IF(Base_score-I17=Base_score, "", Base_score-I17)</f>
        <v/>
      </c>
      <c r="K17">
        <v>7</v>
      </c>
      <c r="L17">
        <f>IF(Base_score-K17=Base_score, "", Base_score-K17)</f>
        <v>4</v>
      </c>
      <c r="N17" t="str">
        <f>IF(Base_score-M17=Base_score, "", Base_score-M17)</f>
        <v/>
      </c>
      <c r="O17">
        <f>SUM(D17,F17,H17,J17,L17,N17)</f>
        <v>7</v>
      </c>
    </row>
    <row r="18" spans="1:15" x14ac:dyDescent="0.25">
      <c r="A18" s="5" t="s">
        <v>32</v>
      </c>
      <c r="B18" s="6"/>
      <c r="C18">
        <v>7</v>
      </c>
      <c r="D18">
        <f>IF(Base_score-C18=Base_score, "", Base_score-C18)</f>
        <v>4</v>
      </c>
      <c r="F18" t="str">
        <f>IF(Base_score-E18=Base_score, "", Base_score-E18)</f>
        <v/>
      </c>
      <c r="H18" t="str">
        <f>IF(33-G18=33, "", 33-G18)</f>
        <v/>
      </c>
      <c r="J18" t="str">
        <f>IF(Base_score-I18=Base_score, "", Base_score-I18)</f>
        <v/>
      </c>
      <c r="L18" t="str">
        <f>IF(Base_score-K18=Base_score, "", Base_score-K18)</f>
        <v/>
      </c>
      <c r="N18" t="str">
        <f>IF(Base_score-M18=Base_score, "", Base_score-M18)</f>
        <v/>
      </c>
      <c r="O18">
        <f>SUM(D18,F18,H18,J18,L18,N18)</f>
        <v>4</v>
      </c>
    </row>
    <row r="19" spans="1:15" x14ac:dyDescent="0.25">
      <c r="A19" s="3" t="s">
        <v>27</v>
      </c>
      <c r="B19" s="4"/>
      <c r="D19" t="str">
        <f>IF(Base_score-C19=Base_score, "", Base_score-C19)</f>
        <v/>
      </c>
      <c r="E19">
        <v>7</v>
      </c>
      <c r="F19">
        <f>IF(Base_score-E19=Base_score, "", Base_score-E19)</f>
        <v>4</v>
      </c>
      <c r="H19" t="str">
        <f>IF(33-G19=33, "", 33-G19)</f>
        <v/>
      </c>
      <c r="J19" t="str">
        <f>IF(Base_score-I19=Base_score, "", Base_score-I19)</f>
        <v/>
      </c>
      <c r="L19" t="str">
        <f>IF(Base_score-K19=Base_score, "", Base_score-K19)</f>
        <v/>
      </c>
      <c r="N19" t="str">
        <f>IF(Base_score-M19=Base_score, "", Base_score-M19)</f>
        <v/>
      </c>
      <c r="O19">
        <f>SUM(D19,F19,H19,J19,L19,N19)</f>
        <v>4</v>
      </c>
    </row>
    <row r="20" spans="1:15" x14ac:dyDescent="0.25">
      <c r="A20" s="3" t="s">
        <v>30</v>
      </c>
      <c r="B20" s="4"/>
      <c r="C20">
        <v>9</v>
      </c>
      <c r="D20">
        <f>IF(Base_score-C20=Base_score, "", Base_score-C20)</f>
        <v>2</v>
      </c>
      <c r="F20" t="str">
        <f>IF(Base_score-E20=Base_score, "", Base_score-E20)</f>
        <v/>
      </c>
      <c r="H20" t="str">
        <f>IF(33-G20=33, "", 33-G20)</f>
        <v/>
      </c>
      <c r="J20" t="str">
        <f>IF(Base_score-I20=Base_score, "", Base_score-I20)</f>
        <v/>
      </c>
      <c r="L20" t="str">
        <f>IF(Base_score-K20=Base_score, "", Base_score-K20)</f>
        <v/>
      </c>
      <c r="N20" t="str">
        <f>IF(Base_score-M20=Base_score, "", Base_score-M20)</f>
        <v/>
      </c>
      <c r="O20">
        <f>SUM(D20,F20,H20,J20,L20,N20)</f>
        <v>2</v>
      </c>
    </row>
    <row r="21" spans="1:15" x14ac:dyDescent="0.25">
      <c r="A21" s="3" t="s">
        <v>17</v>
      </c>
      <c r="B21" s="4"/>
      <c r="D21" t="str">
        <f>IF(Base_score-C21=Base_score, "", Base_score-C21)</f>
        <v/>
      </c>
      <c r="E21">
        <v>9</v>
      </c>
      <c r="F21">
        <f>IF(Base_score-E21=Base_score, "", Base_score-E21)</f>
        <v>2</v>
      </c>
      <c r="H21" t="str">
        <f>IF(33-G21=33, "", 33-G21)</f>
        <v/>
      </c>
      <c r="J21" t="str">
        <f>IF(Base_score-I21=Base_score, "", Base_score-I21)</f>
        <v/>
      </c>
      <c r="L21" t="str">
        <f>IF(Base_score-K21=Base_score, "", Base_score-K21)</f>
        <v/>
      </c>
      <c r="N21" t="str">
        <f>IF(Base_score-M21=Base_score, "", Base_score-M21)</f>
        <v/>
      </c>
      <c r="O21">
        <f>SUM(D21,F21,H21,J21,L21,N21)</f>
        <v>2</v>
      </c>
    </row>
    <row r="22" spans="1:15" x14ac:dyDescent="0.25">
      <c r="A22" s="3" t="s">
        <v>4</v>
      </c>
      <c r="B22" s="4"/>
      <c r="D22" t="str">
        <f>IF(Base_score-C22=Base_score, "", Base_score-C22)</f>
        <v/>
      </c>
      <c r="E22">
        <v>10</v>
      </c>
      <c r="F22">
        <f>IF(Base_score-E22=Base_score, "", Base_score-E22)</f>
        <v>1</v>
      </c>
      <c r="H22" t="str">
        <f>IF(33-G22=33, "", 33-G22)</f>
        <v/>
      </c>
      <c r="J22" t="str">
        <f>IF(Base_score-I22=Base_score, "", Base_score-I22)</f>
        <v/>
      </c>
      <c r="L22" t="str">
        <f>IF(Base_score-K22=Base_score, "", Base_score-K22)</f>
        <v/>
      </c>
      <c r="N22" t="str">
        <f>IF(Base_score-M22=Base_score, "", Base_score-M22)</f>
        <v/>
      </c>
      <c r="O22">
        <f>SUM(D22,F22,H22,J22,L22,N22)</f>
        <v>1</v>
      </c>
    </row>
    <row r="23" spans="1:15" x14ac:dyDescent="0.25">
      <c r="A23" s="3" t="s">
        <v>19</v>
      </c>
      <c r="B23" s="4"/>
      <c r="D23" t="str">
        <f>IF(Base_score-C23=Base_score, "", Base_score-C23)</f>
        <v/>
      </c>
      <c r="F23" t="str">
        <f>IF(Base_score-E23=Base_score, "", Base_score-E23)</f>
        <v/>
      </c>
      <c r="H23" t="str">
        <f>IF(33-G23=33, "", 33-G23)</f>
        <v/>
      </c>
      <c r="J23" t="str">
        <f>IF(Base_score-I23=Base_score, "", Base_score-I23)</f>
        <v/>
      </c>
      <c r="L23" t="str">
        <f>IF(Base_score-K23=Base_score, "", Base_score-K23)</f>
        <v/>
      </c>
      <c r="N23" t="str">
        <f>IF(Base_score-M23=Base_score, "", Base_score-M23)</f>
        <v/>
      </c>
      <c r="O23">
        <f>SUM(D23,F23,H23,J23,L23,N23)</f>
        <v>0</v>
      </c>
    </row>
    <row r="24" spans="1:15" x14ac:dyDescent="0.25">
      <c r="A24" s="3" t="s">
        <v>28</v>
      </c>
      <c r="B24" s="4"/>
      <c r="D24" t="str">
        <f>IF(Base_score-C24=Base_score, "", Base_score-C24)</f>
        <v/>
      </c>
      <c r="F24" t="str">
        <f>IF(Base_score-E24=Base_score, "", Base_score-E24)</f>
        <v/>
      </c>
      <c r="H24" t="str">
        <f>IF(33-G24=33, "", 33-G24)</f>
        <v/>
      </c>
      <c r="J24" t="str">
        <f>IF(Base_score-I24=Base_score, "", Base_score-I24)</f>
        <v/>
      </c>
      <c r="L24" t="str">
        <f>IF(Base_score-K24=Base_score, "", Base_score-K24)</f>
        <v/>
      </c>
      <c r="N24" t="str">
        <f>IF(Base_score-M24=Base_score, "", Base_score-M24)</f>
        <v/>
      </c>
      <c r="O24">
        <f>SUM(D24,F24,H24,J24,L24,N24)</f>
        <v>0</v>
      </c>
    </row>
    <row r="25" spans="1:15" x14ac:dyDescent="0.25">
      <c r="A25" s="3" t="s">
        <v>8</v>
      </c>
      <c r="B25" s="4"/>
      <c r="D25" t="str">
        <f>IF(Base_score-C25=Base_score, "", Base_score-C25)</f>
        <v/>
      </c>
      <c r="F25" t="str">
        <f>IF(Base_score-E25=Base_score, "", Base_score-E25)</f>
        <v/>
      </c>
      <c r="H25" t="str">
        <f>IF(33-G25=33, "", 33-G25)</f>
        <v/>
      </c>
      <c r="J25" t="str">
        <f>IF(Base_score-I25=Base_score, "", Base_score-I25)</f>
        <v/>
      </c>
      <c r="L25" t="str">
        <f>IF(Base_score-K25=Base_score, "", Base_score-K25)</f>
        <v/>
      </c>
      <c r="N25" t="str">
        <f>IF(Base_score-M25=Base_score, "", Base_score-M25)</f>
        <v/>
      </c>
      <c r="O25">
        <f>SUM(D25,F25,H25,J25,L25,N25)</f>
        <v>0</v>
      </c>
    </row>
    <row r="26" spans="1:15" x14ac:dyDescent="0.25">
      <c r="A26" s="3" t="s">
        <v>11</v>
      </c>
      <c r="B26" s="4"/>
      <c r="D26" t="str">
        <f>IF(Base_score-C26=Base_score, "", Base_score-C26)</f>
        <v/>
      </c>
      <c r="F26" t="str">
        <f>IF(Base_score-E26=Base_score, "", Base_score-E26)</f>
        <v/>
      </c>
      <c r="H26" t="str">
        <f>IF(33-G26=33, "", 33-G26)</f>
        <v/>
      </c>
      <c r="J26" t="str">
        <f>IF(Base_score-I26=Base_score, "", Base_score-I26)</f>
        <v/>
      </c>
      <c r="L26" t="str">
        <f>IF(Base_score-K26=Base_score, "", Base_score-K26)</f>
        <v/>
      </c>
      <c r="N26" t="str">
        <f>IF(Base_score-M26=Base_score, "", Base_score-M26)</f>
        <v/>
      </c>
      <c r="O26">
        <f>SUM(D26,F26,H26,J26,L26,N26)</f>
        <v>0</v>
      </c>
    </row>
    <row r="27" spans="1:15" x14ac:dyDescent="0.25">
      <c r="A27" s="3" t="s">
        <v>23</v>
      </c>
      <c r="B27" s="4"/>
      <c r="D27" t="str">
        <f>IF(Base_score-C27=Base_score, "", Base_score-C27)</f>
        <v/>
      </c>
      <c r="F27" t="str">
        <f>IF(Base_score-E27=Base_score, "", Base_score-E27)</f>
        <v/>
      </c>
      <c r="H27" t="str">
        <f>IF(33-G27=33, "", 33-G27)</f>
        <v/>
      </c>
      <c r="J27" t="str">
        <f>IF(Base_score-I27=Base_score, "", Base_score-I27)</f>
        <v/>
      </c>
      <c r="L27" t="str">
        <f>IF(Base_score-K27=Base_score, "", Base_score-K27)</f>
        <v/>
      </c>
      <c r="N27" t="str">
        <f>IF(Base_score-M27=Base_score, "", Base_score-M27)</f>
        <v/>
      </c>
      <c r="O27">
        <f>SUM(D27,F27,H27,J27,L27,N27)</f>
        <v>0</v>
      </c>
    </row>
    <row r="28" spans="1:15" x14ac:dyDescent="0.25">
      <c r="A28" s="4" t="s">
        <v>10</v>
      </c>
      <c r="B28" s="4"/>
      <c r="D28" t="str">
        <f>IF(Base_score-C28=Base_score, "", Base_score-C28)</f>
        <v/>
      </c>
      <c r="F28" t="str">
        <f>IF(Base_score-E28=Base_score, "", Base_score-E28)</f>
        <v/>
      </c>
      <c r="H28" t="str">
        <f>IF(33-G28=33, "", 33-G28)</f>
        <v/>
      </c>
      <c r="J28" t="str">
        <f>IF(Base_score-I28=Base_score, "", Base_score-I28)</f>
        <v/>
      </c>
      <c r="L28" t="str">
        <f>IF(Base_score-K28=Base_score, "", Base_score-K28)</f>
        <v/>
      </c>
      <c r="N28" t="str">
        <f>IF(Base_score-M28=Base_score, "", Base_score-M28)</f>
        <v/>
      </c>
      <c r="O28">
        <f>SUM(D28,F28,H28,J28,L28,N28)</f>
        <v>0</v>
      </c>
    </row>
    <row r="29" spans="1:15" x14ac:dyDescent="0.25">
      <c r="A29" s="3" t="s">
        <v>24</v>
      </c>
      <c r="B29" s="4"/>
      <c r="D29" t="str">
        <f>IF(Base_score-C29=Base_score, "", Base_score-C29)</f>
        <v/>
      </c>
      <c r="F29" t="str">
        <f>IF(Base_score-E29=Base_score, "", Base_score-E29)</f>
        <v/>
      </c>
      <c r="H29" t="str">
        <f>IF(33-G29=33, "", 33-G29)</f>
        <v/>
      </c>
      <c r="J29" t="str">
        <f>IF(Base_score-I29=Base_score, "", Base_score-I29)</f>
        <v/>
      </c>
      <c r="L29" t="str">
        <f>IF(Base_score-K29=Base_score, "", Base_score-K29)</f>
        <v/>
      </c>
      <c r="N29" t="str">
        <f>IF(Base_score-M29=Base_score, "", Base_score-M29)</f>
        <v/>
      </c>
      <c r="O29">
        <f>SUM(D29,F29,H29,J29,L29,N29)</f>
        <v>0</v>
      </c>
    </row>
    <row r="30" spans="1:15" x14ac:dyDescent="0.25">
      <c r="A30" s="3" t="s">
        <v>14</v>
      </c>
      <c r="B30" s="4"/>
      <c r="D30" t="str">
        <f>IF(Base_score-C30=Base_score, "", Base_score-C30)</f>
        <v/>
      </c>
      <c r="F30" t="str">
        <f>IF(Base_score-E30=Base_score, "", Base_score-E30)</f>
        <v/>
      </c>
      <c r="H30" t="str">
        <f>IF(33-G30=33, "", 33-G30)</f>
        <v/>
      </c>
      <c r="J30" t="str">
        <f>IF(Base_score-I30=Base_score, "", Base_score-I30)</f>
        <v/>
      </c>
      <c r="L30" t="str">
        <f>IF(Base_score-K30=Base_score, "", Base_score-K30)</f>
        <v/>
      </c>
      <c r="N30" t="str">
        <f>IF(Base_score-M30=Base_score, "", Base_score-M30)</f>
        <v/>
      </c>
      <c r="O30">
        <f>SUM(D30,F30,H30,J30,L30,N30)</f>
        <v>0</v>
      </c>
    </row>
    <row r="31" spans="1:15" x14ac:dyDescent="0.25">
      <c r="A31" s="3" t="s">
        <v>12</v>
      </c>
      <c r="B31" s="4"/>
      <c r="D31" t="str">
        <f>IF(Base_score-C31=Base_score, "", Base_score-C31)</f>
        <v/>
      </c>
      <c r="F31" t="str">
        <f>IF(Base_score-E31=Base_score, "", Base_score-E31)</f>
        <v/>
      </c>
      <c r="H31" t="str">
        <f>IF(33-G31=33, "", 33-G31)</f>
        <v/>
      </c>
      <c r="J31" t="str">
        <f>IF(Base_score-I31=Base_score, "", Base_score-I31)</f>
        <v/>
      </c>
      <c r="L31" t="str">
        <f>IF(Base_score-K31=Base_score, "", Base_score-K31)</f>
        <v/>
      </c>
      <c r="N31" t="str">
        <f>IF(Base_score-M31=Base_score, "", Base_score-M31)</f>
        <v/>
      </c>
      <c r="O31">
        <f>SUM(D31,F31,H31,J31,L31,N31)</f>
        <v>0</v>
      </c>
    </row>
    <row r="32" spans="1:15" x14ac:dyDescent="0.25">
      <c r="A32" s="3" t="s">
        <v>16</v>
      </c>
      <c r="B32" s="4"/>
      <c r="D32" t="str">
        <f>IF(Base_score-C32=Base_score, "", Base_score-C32)</f>
        <v/>
      </c>
      <c r="F32" t="str">
        <f>IF(Base_score-E32=Base_score, "", Base_score-E32)</f>
        <v/>
      </c>
      <c r="H32" t="str">
        <f>IF(33-G32=33, "", 33-G32)</f>
        <v/>
      </c>
      <c r="J32" t="str">
        <f>IF(Base_score-I32=Base_score, "", Base_score-I32)</f>
        <v/>
      </c>
      <c r="L32" t="str">
        <f>IF(Base_score-K32=Base_score, "", Base_score-K32)</f>
        <v/>
      </c>
      <c r="N32" t="str">
        <f>IF(Base_score-M32=Base_score, "", Base_score-M32)</f>
        <v/>
      </c>
      <c r="O32">
        <f>SUM(D32,F32,H32,J32,L32,N32)</f>
        <v>0</v>
      </c>
    </row>
    <row r="33" spans="1:15" x14ac:dyDescent="0.25">
      <c r="A33" s="3" t="s">
        <v>25</v>
      </c>
      <c r="B33" s="4"/>
      <c r="D33" t="str">
        <f>IF(Base_score-C33=Base_score, "", Base_score-C33)</f>
        <v/>
      </c>
      <c r="F33" t="str">
        <f>IF(Base_score-E33=Base_score, "", Base_score-E33)</f>
        <v/>
      </c>
      <c r="H33" t="str">
        <f>IF(33-G33=33, "", 33-G33)</f>
        <v/>
      </c>
      <c r="J33" t="str">
        <f>IF(Base_score-I33=Base_score, "", Base_score-I33)</f>
        <v/>
      </c>
      <c r="L33" t="str">
        <f>IF(Base_score-K33=Base_score, "", Base_score-K33)</f>
        <v/>
      </c>
      <c r="N33" t="str">
        <f>IF(Base_score-M33=Base_score, "", Base_score-M33)</f>
        <v/>
      </c>
      <c r="O33">
        <f>SUM(D33,F33,H33,J33,L33,N33)</f>
        <v>0</v>
      </c>
    </row>
    <row r="34" spans="1:15" x14ac:dyDescent="0.25">
      <c r="A34" s="4" t="s">
        <v>3</v>
      </c>
      <c r="B34" s="4"/>
      <c r="D34" t="str">
        <f>IF(Base_score-C34=Base_score, "", Base_score-C34)</f>
        <v/>
      </c>
      <c r="F34" t="str">
        <f>IF(Base_score-E34=Base_score, "", Base_score-E34)</f>
        <v/>
      </c>
      <c r="J34" t="str">
        <f>IF(Base_score-I34=Base_score, "", Base_score-I34)</f>
        <v/>
      </c>
      <c r="L34" t="str">
        <f>IF(Base_score-K34=Base_score, "", Base_score-K34)</f>
        <v/>
      </c>
      <c r="N34" t="str">
        <f>IF(Base_score-M34=Base_score, "", Base_score-M34)</f>
        <v/>
      </c>
      <c r="O34">
        <f>SUM(D34,F34,H34,J34,L34,N34)</f>
        <v>0</v>
      </c>
    </row>
    <row r="35" spans="1:15" x14ac:dyDescent="0.25">
      <c r="A35" s="2" t="s">
        <v>7</v>
      </c>
      <c r="B35" s="2"/>
      <c r="D35" t="str">
        <f>IF(Base_score-C35=Base_score, "", Base_score-C35)</f>
        <v/>
      </c>
      <c r="F35" t="str">
        <f>IF(Base_score-E35=Base_score, "", Base_score-E35)</f>
        <v/>
      </c>
      <c r="J35" t="str">
        <f>IF(Base_score-I35=Base_score, "", Base_score-I35)</f>
        <v/>
      </c>
      <c r="L35" t="str">
        <f>IF(Base_score-K35=Base_score, "", Base_score-K35)</f>
        <v/>
      </c>
      <c r="N35" t="str">
        <f>IF(Base_score-M35=Base_score, "", Base_score-M35)</f>
        <v/>
      </c>
      <c r="O35">
        <f>SUM(D35,F35,H35,J35,L35,N35)</f>
        <v>0</v>
      </c>
    </row>
    <row r="37" spans="1:15" x14ac:dyDescent="0.25">
      <c r="A37" t="s">
        <v>41</v>
      </c>
    </row>
    <row r="38" spans="1:15" x14ac:dyDescent="0.25">
      <c r="A38">
        <v>11</v>
      </c>
    </row>
  </sheetData>
  <sortState ref="A2:O37">
    <sortCondition descending="1" ref="O2"/>
  </sortState>
  <hyperlinks>
    <hyperlink ref="A9" r:id="rId1" display="http://teaching.csse.uwa.edu.au/units/CITS3200/project/offered/Projects_2018/Blache_Body_Temperature.html"/>
    <hyperlink ref="A7" r:id="rId2" display="http://teaching.csse.uwa.edu.au/units/CITS3200/project/offered/Projects_2018/Barbour_Honey_Bee.html"/>
    <hyperlink ref="A34" r:id="rId3" display="http://teaching.csse.uwa.edu.au/units/CITS3200/project/offered/Projects_2018/Blycha_Smart_Contract.html"/>
    <hyperlink ref="A22" r:id="rId4" display="http://teaching.csse.uwa.edu.au/units/CITS3200/project/offered/Projects_2018/Blycha_Like_Matter.html"/>
    <hyperlink ref="A10" r:id="rId5" display="http://teaching.csse.uwa.edu.au/units/CITS3200/project/offered/Projects_2018/Bourke_Animal_Wellbeing.html"/>
    <hyperlink ref="A5" r:id="rId6" display="http://teaching.csse.uwa.edu.au/units/CITS3200/project/offered/Projects_2018/Brookes_Exam_Questions_DB.html"/>
    <hyperlink ref="A35" r:id="rId7" display="http://teaching.csse.uwa.edu.au/units/CITS3200/project/offered/Projects_2018/Durham_VR_Mining.html"/>
    <hyperlink ref="A25" r:id="rId8" display="http://teaching.csse.uwa.edu.au/units/CITS3200/project/offered/Projects_2018/Esmaili_Open_Pit_Grades.html"/>
    <hyperlink ref="A8" r:id="rId9" display="http://teaching.csse.uwa.edu.au/units/CITS3200/project/offered/Projects_2018/Fraschini_Q_Methodology.html"/>
    <hyperlink ref="A28" r:id="rId10" display="http://teaching.csse.uwa.edu.au/units/CITS3200/project/offered/Projects_2018/Goodwin_Arch_Admin.html"/>
    <hyperlink ref="A26" r:id="rId11" display="http://teaching.csse.uwa.edu.au/units/CITS3200/project/offered/Projects_2018/Hemmi_Mobile_App_Visual_Stimulation.html"/>
    <hyperlink ref="A31" r:id="rId12" display="http://teaching.csse.uwa.edu.au/units/CITS3200/project/offered/Projects_2018/Henry_How_Drugs_Work.html"/>
    <hyperlink ref="A15" r:id="rId13" display="http://teaching.csse.uwa.edu.au/units/CITS3200/project/offered/Projects_2018/Inglis_Plotting_Disease_Data.html"/>
    <hyperlink ref="A30" r:id="rId14" display="http://teaching.csse.uwa.edu.au/units/CITS3200/project/offered/Projects_2018/Inglis_Sepsis_ML.html"/>
    <hyperlink ref="A11" r:id="rId15" display="http://teaching.csse.uwa.edu.au/units/CITS3200/project/offered/Projects_2018/Jegathesan_PhD_Application_Management_System.html"/>
    <hyperlink ref="A32" r:id="rId16" display="http://teaching.csse.uwa.edu.au/units/CITS3200/project/offered/Projects_2018/Johnston_Saltwater_Monitoring.html"/>
    <hyperlink ref="A21" r:id="rId17" display="http://teaching.csse.uwa.edu.au/units/CITS3200/project/offered/Projects_2018/Juengling_Pendulums.html"/>
    <hyperlink ref="A13" r:id="rId18" display="http://teaching.csse.uwa.edu.au/units/CITS3200/project/offered/Projects_2018/Kinder_Info_from_letters.html"/>
    <hyperlink ref="A23" r:id="rId19" display="http://teaching.csse.uwa.edu.au/units/CITS3200/project/offered/Projects_2018/Lehane_Geotech_Eng.html"/>
    <hyperlink ref="A12" r:id="rId20" display="http://teaching.csse.uwa.edu.au/units/CITS3200/project/offered/Projects_2018/Li_Pitt_Market_Game.html"/>
    <hyperlink ref="A16" r:id="rId21" display="http://teaching.csse.uwa.edu.au/units/CITS3200/project/offered/Projects_2018/Miller_Visualising_PDE_resuls.html"/>
    <hyperlink ref="A3" r:id="rId22" display="http://teaching.csse.uwa.edu.au/units/CITS3200/project/offered/Projects_2018/Seubert_Drug_Flash.html"/>
    <hyperlink ref="A27" r:id="rId23" display="http://teaching.csse.uwa.edu.au/units/CITS3200/project/offered/Projects_2018/Scott_Augmented_Reality.html"/>
    <hyperlink ref="A29" r:id="rId24" display="http://teaching.csse.uwa.edu.au/units/CITS3200/project/offered/Projects_2018/Tao_Journal_Requirements.html"/>
    <hyperlink ref="A33" r:id="rId25" display="http://teaching.csse.uwa.edu.au/units/CITS3200/project/offered/Projects_2018/Trotter_Geochemistry_Database.html"/>
    <hyperlink ref="A14" r:id="rId26" display="http://teaching.csse.uwa.edu.au/units/CITS3200/project/offered/Projects_2018/Velletri_Wear_Sensor.html"/>
    <hyperlink ref="A19" r:id="rId27" display="http://teaching.csse.uwa.edu.au/units/CITS3200/project/offered/Projects_2018/Vincent_OCR_from_LCD.html"/>
    <hyperlink ref="A24" r:id="rId28" display="http://teaching.csse.uwa.edu.au/units/CITS3200/project/offered/Projects_2018/Vulpe_Research_Priorities.html"/>
    <hyperlink ref="A4" r:id="rId29" display="http://teaching.csse.uwa.edu.au/units/CITS3200/project/offered/Projects_2018/Walsh_Sleep_Diary.html"/>
    <hyperlink ref="A20" r:id="rId30" display="http://teaching.csse.uwa.edu.au/units/CITS3200/project/offered/Projects_2018/Wenzel_Sentiment_Analysis.html"/>
    <hyperlink ref="A17" r:id="rId31" display="http://teaching.csse.uwa.edu.au/units/CITS3200/project/offered/Projects_2018/Wenzel_Pulse_Survey.html"/>
    <hyperlink ref="A18" r:id="rId32" display="http://teaching.csse.uwa.edu.au/units/CITS3200/project/offered/Projects_2018/Wenzel_260_FB.html"/>
    <hyperlink ref="A6" r:id="rId33" display="http://teaching.csse.uwa.edu.au/units/CITS3200/project/offered/Projects_2018/Wisenthal_ExchangeDB.html"/>
  </hyperlinks>
  <pageMargins left="0.7" right="0.7" top="0.75" bottom="0.75" header="0.3" footer="0.3"/>
  <pageSetup paperSize="9" orientation="portrait" horizontalDpi="4294967293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Base_score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2018-07-31T14:08:44Z</dcterms:created>
  <dcterms:modified xsi:type="dcterms:W3CDTF">2018-08-01T00:23:07Z</dcterms:modified>
</cp:coreProperties>
</file>