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ir\圣遗物狗粮\1.Data\"/>
    </mc:Choice>
  </mc:AlternateContent>
  <xr:revisionPtr revIDLastSave="0" documentId="13_ncr:1_{5F86227D-E094-4D8F-80F8-0643DF30491E}" xr6:coauthVersionLast="47" xr6:coauthVersionMax="47" xr10:uidLastSave="{00000000-0000-0000-0000-000000000000}"/>
  <bookViews>
    <workbookView xWindow="1815" yWindow="1815" windowWidth="21600" windowHeight="11385" xr2:uid="{F66EB914-AF29-4F32-8050-272A701BC346}"/>
  </bookViews>
  <sheets>
    <sheet name="调查点描述" sheetId="1" r:id="rId1"/>
    <sheet name="lootrate_tbl" sheetId="2" r:id="rId2"/>
  </sheets>
  <definedNames>
    <definedName name="_xlnm._FilterDatabase" localSheetId="0" hidden="1">调查点描述!$A$1:$F$163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3" i="1" l="1" a="1"/>
  <c r="F213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F235" i="1" a="1"/>
  <c r="F235" i="1" s="1"/>
  <c r="F236" i="1" a="1"/>
  <c r="F236" i="1" s="1"/>
  <c r="F242" i="1" a="1"/>
  <c r="F242" i="1" s="1"/>
  <c r="F243" i="1" a="1"/>
  <c r="F243" i="1" s="1"/>
  <c r="F244" i="1" a="1"/>
  <c r="F244" i="1" s="1"/>
  <c r="F205" i="1" a="1"/>
  <c r="F205" i="1" s="1"/>
  <c r="D205" i="1"/>
  <c r="F212" i="1" a="1"/>
  <c r="F212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01" i="1" a="1"/>
  <c r="F201" i="1" s="1"/>
  <c r="D201" i="1"/>
  <c r="F184" i="1" l="1" a="1"/>
  <c r="F184" i="1" s="1"/>
  <c r="D184" i="1"/>
  <c r="F211" i="1" a="1"/>
  <c r="F211" i="1" s="1"/>
  <c r="F204" i="1" a="1"/>
  <c r="F204" i="1" s="1"/>
  <c r="F206" i="1" a="1"/>
  <c r="F206" i="1" s="1"/>
  <c r="F219" i="1" a="1"/>
  <c r="F219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2" i="1" a="1"/>
  <c r="F202" i="1" s="1"/>
  <c r="F203" i="1" a="1"/>
  <c r="F203" i="1" s="1"/>
  <c r="F180" i="1" a="1"/>
  <c r="F180" i="1" s="1"/>
  <c r="D255" i="1"/>
  <c r="D256" i="1"/>
  <c r="D257" i="1"/>
  <c r="D258" i="1"/>
  <c r="D259" i="1"/>
  <c r="D260" i="1"/>
  <c r="D248" i="1"/>
  <c r="D249" i="1"/>
  <c r="D250" i="1"/>
  <c r="D251" i="1"/>
  <c r="D252" i="1"/>
  <c r="D253" i="1"/>
  <c r="F245" i="1" a="1"/>
  <c r="F245" i="1" s="1"/>
  <c r="D245" i="1"/>
  <c r="D204" i="1"/>
  <c r="D202" i="1"/>
  <c r="D189" i="1"/>
  <c r="F248" i="1" a="1"/>
  <c r="F248" i="1" s="1"/>
  <c r="F181" i="1" a="1"/>
  <c r="F18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7" i="1" a="1"/>
  <c r="F247" i="1" s="1"/>
  <c r="F246" i="1" a="1"/>
  <c r="F246" i="1" s="1"/>
  <c r="F241" i="1" a="1"/>
  <c r="F241" i="1" s="1"/>
  <c r="F240" i="1" a="1"/>
  <c r="F240" i="1" s="1"/>
  <c r="F239" i="1" a="1"/>
  <c r="F239" i="1" s="1"/>
  <c r="F238" i="1" a="1"/>
  <c r="F238" i="1" s="1"/>
  <c r="F237" i="1" a="1"/>
  <c r="F237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0" i="1" a="1"/>
  <c r="F210" i="1" s="1"/>
  <c r="F209" i="1" a="1"/>
  <c r="F209" i="1" s="1"/>
  <c r="F208" i="1" a="1"/>
  <c r="F208" i="1" s="1"/>
  <c r="F207" i="1" a="1"/>
  <c r="F207" i="1" s="1"/>
  <c r="F188" i="1" a="1"/>
  <c r="F188" i="1" s="1"/>
  <c r="F187" i="1" a="1"/>
  <c r="F187" i="1" s="1"/>
  <c r="F186" i="1" a="1"/>
  <c r="F186" i="1" s="1"/>
  <c r="F182" i="1" a="1"/>
  <c r="F182" i="1" s="1"/>
  <c r="F183" i="1" a="1"/>
  <c r="F183" i="1" s="1"/>
  <c r="F185" i="1" a="1"/>
  <c r="F185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D244" i="1"/>
  <c r="D181" i="1"/>
  <c r="D254" i="1"/>
  <c r="D247" i="1"/>
  <c r="D246" i="1"/>
  <c r="D243" i="1"/>
  <c r="D242" i="1"/>
  <c r="D241" i="1"/>
  <c r="D240" i="1"/>
  <c r="D239" i="1"/>
  <c r="D238" i="1"/>
  <c r="D237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8" i="1"/>
  <c r="D217" i="1"/>
  <c r="D206" i="1"/>
  <c r="D215" i="1"/>
  <c r="D214" i="1"/>
  <c r="D211" i="1"/>
  <c r="D210" i="1"/>
  <c r="D209" i="1"/>
  <c r="D208" i="1"/>
  <c r="D203" i="1"/>
  <c r="D200" i="1"/>
  <c r="D199" i="1"/>
  <c r="D198" i="1"/>
  <c r="D197" i="1"/>
  <c r="D196" i="1"/>
  <c r="D195" i="1"/>
  <c r="D194" i="1"/>
  <c r="D193" i="1"/>
  <c r="D190" i="1"/>
  <c r="D191" i="1"/>
  <c r="D192" i="1"/>
  <c r="D188" i="1"/>
  <c r="D187" i="1"/>
  <c r="D186" i="1"/>
  <c r="D182" i="1"/>
  <c r="D183" i="1"/>
  <c r="D185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<sst xmlns="http://schemas.openxmlformats.org/spreadsheetml/2006/main" count="793" uniqueCount="561">
  <si>
    <t>墟散人离副本南方的废墟下层</t>
    <phoneticPr fontId="1" type="noConversion"/>
  </si>
  <si>
    <t>墟散1</t>
    <phoneticPr fontId="1" type="noConversion"/>
  </si>
  <si>
    <t>山上帐篷内的一个点</t>
    <phoneticPr fontId="1" type="noConversion"/>
  </si>
  <si>
    <t>通幽1</t>
    <phoneticPr fontId="1" type="noConversion"/>
  </si>
  <si>
    <t>明蕴镇1</t>
    <phoneticPr fontId="1" type="noConversion"/>
  </si>
  <si>
    <t>山上帐篷内的3个点</t>
    <phoneticPr fontId="1" type="noConversion"/>
  </si>
  <si>
    <t>渌华池1</t>
    <phoneticPr fontId="1" type="noConversion"/>
  </si>
  <si>
    <t>盗宝团营地帐篷内和边上的箱子</t>
  </si>
  <si>
    <t>绝云间3</t>
  </si>
  <si>
    <t>功夫骗子房子附近的三个点</t>
  </si>
  <si>
    <t>绝云间2</t>
  </si>
  <si>
    <t>草棚旁的酒架，有两个 QQ 人守点</t>
  </si>
  <si>
    <t>绝云间1</t>
  </si>
  <si>
    <t>3 个废墟中的调查点，附近都有 QQ 人</t>
  </si>
  <si>
    <t>天遒谷1</t>
  </si>
  <si>
    <t>山脚下的酒架</t>
  </si>
  <si>
    <t>华光林2</t>
  </si>
  <si>
    <t>半山腰房子里的箱子和酒架</t>
  </si>
  <si>
    <t>华光林1</t>
  </si>
  <si>
    <t>两个水边的破车</t>
  </si>
  <si>
    <t>奥藏山4</t>
  </si>
  <si>
    <t>盗宝团营地的帐篷内</t>
  </si>
  <si>
    <t>奥藏山3</t>
  </si>
  <si>
    <t>奥藏山2</t>
  </si>
  <si>
    <t>房子前后的两个篮子都是</t>
  </si>
  <si>
    <t>奥藏山1</t>
  </si>
  <si>
    <t>上山路上的第一个和最后一个调查点，山体边的木桶</t>
  </si>
  <si>
    <t>碧水原6</t>
  </si>
  <si>
    <t>码头前的破船以及东边一个码头上的桶</t>
  </si>
  <si>
    <t>碧水原5</t>
  </si>
  <si>
    <t>酒窖</t>
  </si>
  <si>
    <t>碧水原4</t>
  </si>
  <si>
    <t>山顶上的帐篷</t>
  </si>
  <si>
    <t>碧水原3</t>
  </si>
  <si>
    <t>房前田地中的箱子</t>
  </si>
  <si>
    <t>碧水原2</t>
  </si>
  <si>
    <t>传送点西方向的破车内</t>
  </si>
  <si>
    <t>碧水原1</t>
  </si>
  <si>
    <t>归离原传送点北方向的棚子内，有 QQ 人守点</t>
  </si>
  <si>
    <t>归离原1</t>
  </si>
  <si>
    <t>卖水果小孩背后的房子里的两个酒架</t>
  </si>
  <si>
    <t>荻花州1</t>
  </si>
  <si>
    <t>望舒客栈脚下的水果摊</t>
  </si>
  <si>
    <t>客栈2</t>
    <phoneticPr fontId="1" type="noConversion"/>
  </si>
  <si>
    <t>望舒客栈传送点西北方向的水边码头上</t>
  </si>
  <si>
    <t>客栈1</t>
    <phoneticPr fontId="1" type="noConversion"/>
  </si>
  <si>
    <t>轻策庄西传送点西南方向的房子边</t>
  </si>
  <si>
    <t>轻策庄4</t>
  </si>
  <si>
    <t>房前的调查点，边上没有小孩</t>
  </si>
  <si>
    <t>轻策庄3</t>
  </si>
  <si>
    <t>村子小广场上的一个推车</t>
  </si>
  <si>
    <t>轻策庄2</t>
  </si>
  <si>
    <t>传送点南边村长奶奶的屋子里</t>
  </si>
  <si>
    <t>轻策庄1</t>
  </si>
  <si>
    <t>传送点往西北方向渡海的帐篷内</t>
  </si>
  <si>
    <t>地中之盐1</t>
  </si>
  <si>
    <t>石门传送点西北方向的茶摊</t>
  </si>
  <si>
    <t>石门3</t>
  </si>
  <si>
    <t>石门传送点东南方向的房子前</t>
  </si>
  <si>
    <t>石门2</t>
  </si>
  <si>
    <t>苍白本西北方向</t>
  </si>
  <si>
    <t>石门1</t>
  </si>
  <si>
    <t>传送点东方的洞穴中，换矮个子角色通过短墙</t>
  </si>
  <si>
    <t>雪山2</t>
  </si>
  <si>
    <t>传送点东北方向的洞穴内</t>
  </si>
  <si>
    <t>雪山1</t>
  </si>
  <si>
    <t>木船1往南方向岸边的破船，只有北方点是圣遗物</t>
    <phoneticPr fontId="1" type="noConversion"/>
  </si>
  <si>
    <t>木船2</t>
  </si>
  <si>
    <t>传送点东南方向岛屿岸边的船</t>
    <phoneticPr fontId="1" type="noConversion"/>
  </si>
  <si>
    <t>木船1</t>
    <phoneticPr fontId="1" type="noConversion"/>
  </si>
  <si>
    <t>浅籁神社背后树根边的三个点</t>
    <phoneticPr fontId="1" type="noConversion"/>
  </si>
  <si>
    <t>浅濑神社1</t>
  </si>
  <si>
    <t>盗宝团营地，北边竖着个三叉的两个点</t>
    <phoneticPr fontId="1" type="noConversion"/>
  </si>
  <si>
    <t>营地3</t>
  </si>
  <si>
    <t>遗迹1往南，山体边的箱子，只有南边点是圣遗物</t>
    <phoneticPr fontId="1" type="noConversion"/>
  </si>
  <si>
    <t>遗迹2</t>
    <phoneticPr fontId="1" type="noConversion"/>
  </si>
  <si>
    <t>箱子3往东方向跳下来的遗迹中</t>
    <phoneticPr fontId="1" type="noConversion"/>
  </si>
  <si>
    <t>遗迹1</t>
    <phoneticPr fontId="1" type="noConversion"/>
  </si>
  <si>
    <t>箱子2继续往北，注意只有南方的点是圣遗物</t>
    <phoneticPr fontId="1" type="noConversion"/>
  </si>
  <si>
    <t>箱子3</t>
  </si>
  <si>
    <t>箱子1往北的另一组箱子</t>
    <phoneticPr fontId="1" type="noConversion"/>
  </si>
  <si>
    <t>箱子2</t>
  </si>
  <si>
    <t>营地2南方山上，摸雷种子，飞雷楔到西边的山崖上的箱子</t>
    <phoneticPr fontId="1" type="noConversion"/>
  </si>
  <si>
    <t>箱子1</t>
    <phoneticPr fontId="1" type="noConversion"/>
  </si>
  <si>
    <t>冒险家营地，三个棚子下面的点，不在棚子下的箱子不是</t>
    <phoneticPr fontId="1" type="noConversion"/>
  </si>
  <si>
    <t>营地2</t>
  </si>
  <si>
    <t>清籁丸7上楼梯，三个点</t>
    <phoneticPr fontId="1" type="noConversion"/>
  </si>
  <si>
    <t>清籁丸9</t>
    <phoneticPr fontId="1" type="noConversion"/>
  </si>
  <si>
    <t>进清籁丸7旁边的房间，房间内一层的楼梯下</t>
    <phoneticPr fontId="1" type="noConversion"/>
  </si>
  <si>
    <t>清籁丸8</t>
    <phoneticPr fontId="1" type="noConversion"/>
  </si>
  <si>
    <t>从清籁丸6处回头往西，房间门口的箱子</t>
    <phoneticPr fontId="1" type="noConversion"/>
  </si>
  <si>
    <t>清籁丸7</t>
    <phoneticPr fontId="1" type="noConversion"/>
  </si>
  <si>
    <t>清籁丸5前方塌陷下去，下层大厅中央岩石旁的两个箱子</t>
    <phoneticPr fontId="1" type="noConversion"/>
  </si>
  <si>
    <t>清籁丸6</t>
  </si>
  <si>
    <t>下层入口对面的两个箱子点</t>
    <phoneticPr fontId="1" type="noConversion"/>
  </si>
  <si>
    <t>清籁丸5</t>
  </si>
  <si>
    <t>从清籁丸3往前出门右拐，跳过断层往东走到底，门边两个点</t>
    <phoneticPr fontId="1" type="noConversion"/>
  </si>
  <si>
    <t>清籁丸4</t>
  </si>
  <si>
    <t>清籁丸2往北看</t>
    <phoneticPr fontId="1" type="noConversion"/>
  </si>
  <si>
    <t>清籁丸3</t>
  </si>
  <si>
    <t>从清籁丸1的位置往西走到底</t>
    <phoneticPr fontId="1" type="noConversion"/>
  </si>
  <si>
    <t>清籁丸2</t>
  </si>
  <si>
    <t>从清籁丸船身破洞进入，左拐</t>
    <phoneticPr fontId="1" type="noConversion"/>
  </si>
  <si>
    <t>清籁丸1</t>
    <phoneticPr fontId="1" type="noConversion"/>
  </si>
  <si>
    <t>愚人众营地，一个是帐篷边货车上的点，还有货车对面箱子上的两个点</t>
    <phoneticPr fontId="1" type="noConversion"/>
  </si>
  <si>
    <t>营地1</t>
    <phoneticPr fontId="1" type="noConversion"/>
  </si>
  <si>
    <t>越石村最北方木栅栏边的箱子</t>
    <phoneticPr fontId="1" type="noConversion"/>
  </si>
  <si>
    <t>越石村6</t>
  </si>
  <si>
    <t>越石村4爬出来往北下一个平台，平台边缘的桶</t>
    <phoneticPr fontId="1" type="noConversion"/>
  </si>
  <si>
    <t>越石村5</t>
  </si>
  <si>
    <t>清籁旧宝任务地窖中东北方向的两个点</t>
    <phoneticPr fontId="1" type="noConversion"/>
  </si>
  <si>
    <t>越石村4</t>
  </si>
  <si>
    <t>越石村2往西边靠岩石山体的箱子</t>
    <phoneticPr fontId="1" type="noConversion"/>
  </si>
  <si>
    <t>越石村3</t>
  </si>
  <si>
    <t>越石村1下来一层石垒墙边的箱子，只有靠西边的是</t>
    <phoneticPr fontId="1" type="noConversion"/>
  </si>
  <si>
    <t>越石村2</t>
  </si>
  <si>
    <t>越石村最高处房子旁的箱子</t>
    <phoneticPr fontId="1" type="noConversion"/>
  </si>
  <si>
    <t>越石村1</t>
    <phoneticPr fontId="1" type="noConversion"/>
  </si>
  <si>
    <t>传送点北方的废墟，两个点都是</t>
    <phoneticPr fontId="1" type="noConversion"/>
  </si>
  <si>
    <t>废墟1</t>
    <phoneticPr fontId="1" type="noConversion"/>
  </si>
  <si>
    <t>两个传送点之间岛上的废墟</t>
    <phoneticPr fontId="1" type="noConversion"/>
  </si>
  <si>
    <t>废墟2</t>
  </si>
  <si>
    <t>传送点北方，瀑布中间小岛上的石像</t>
    <phoneticPr fontId="1" type="noConversion"/>
  </si>
  <si>
    <t>水月池副本西南方向瀑布下的冒险者营地，包括主帐篷的两个点，主帐篷北方角落里的一个点，和山崖栈道上的两个点</t>
    <phoneticPr fontId="1" type="noConversion"/>
  </si>
  <si>
    <t>水帘洞1</t>
    <phoneticPr fontId="1" type="noConversion"/>
  </si>
  <si>
    <t>石像6往西北方向悬崖跳下去，的湖中心石像</t>
    <phoneticPr fontId="1" type="noConversion"/>
  </si>
  <si>
    <t>路边大树下的石像</t>
    <phoneticPr fontId="1" type="noConversion"/>
  </si>
  <si>
    <t>传送点西北方悬崖下的蓝色房子旁的箱子点</t>
    <phoneticPr fontId="1" type="noConversion"/>
  </si>
  <si>
    <t>望泷村1</t>
    <phoneticPr fontId="1" type="noConversion"/>
  </si>
  <si>
    <t>岩洞下、若雷石旁的石像</t>
    <phoneticPr fontId="1" type="noConversion"/>
  </si>
  <si>
    <t>石像9</t>
  </si>
  <si>
    <t>石像7对面悬崖上的石像，从石像7飞到对面的雷种子那飞雷楔上来</t>
    <phoneticPr fontId="1" type="noConversion"/>
  </si>
  <si>
    <t>石像8</t>
  </si>
  <si>
    <t>瀑布旁边悬崖边上的石像</t>
    <phoneticPr fontId="1" type="noConversion"/>
  </si>
  <si>
    <t>石像7</t>
    <phoneticPr fontId="1" type="noConversion"/>
  </si>
  <si>
    <t>神像正西方向孤岛岩石上的石像</t>
    <phoneticPr fontId="1" type="noConversion"/>
  </si>
  <si>
    <t>石像6</t>
    <phoneticPr fontId="1" type="noConversion"/>
  </si>
  <si>
    <t>藏宝洞内破桶和洞外的箱子</t>
    <phoneticPr fontId="1" type="noConversion"/>
  </si>
  <si>
    <t>藏宝洞1</t>
    <phoneticPr fontId="1" type="noConversion"/>
  </si>
  <si>
    <t>藏宝洞对面岩石上的石像</t>
    <phoneticPr fontId="1" type="noConversion"/>
  </si>
  <si>
    <t>石像5</t>
    <phoneticPr fontId="1" type="noConversion"/>
  </si>
  <si>
    <t>路边小崖上的石像</t>
    <phoneticPr fontId="1" type="noConversion"/>
  </si>
  <si>
    <t>石像4</t>
  </si>
  <si>
    <t>岩石顶上的石像</t>
    <phoneticPr fontId="1" type="noConversion"/>
  </si>
  <si>
    <t>石像3</t>
  </si>
  <si>
    <t>下山路过的水池中的神像</t>
    <phoneticPr fontId="1" type="noConversion"/>
  </si>
  <si>
    <t>石像2</t>
  </si>
  <si>
    <t>神像下山路旁的石像</t>
    <phoneticPr fontId="1" type="noConversion"/>
  </si>
  <si>
    <t>石像1</t>
    <phoneticPr fontId="1" type="noConversion"/>
  </si>
  <si>
    <t>藤兜砦狸猫点</t>
    <phoneticPr fontId="1" type="noConversion"/>
  </si>
  <si>
    <t>帐篷内调查点</t>
  </si>
  <si>
    <t>村2</t>
  </si>
  <si>
    <t>村 1 与村 2 之间的狸猫，看破点在村 2 帐篷前的可击碎木箱</t>
  </si>
  <si>
    <t>提灯</t>
  </si>
  <si>
    <t>村1</t>
  </si>
  <si>
    <t>帐篷1</t>
  </si>
  <si>
    <t>海螺1</t>
  </si>
  <si>
    <t>破船边的破桶，效率较低建议不跑</t>
  </si>
  <si>
    <t>破船1</t>
  </si>
  <si>
    <t>传送点西南方向的木栈桥上，看破地点在悬崖边，是一个可击碎的石头堆</t>
  </si>
  <si>
    <t>外圈岩体中的调查点，从炉心 5 处往外跳再往回飞可到达</t>
  </si>
  <si>
    <t>炉心6</t>
  </si>
  <si>
    <t>常规上坡路径，楼梯前的箱子，边上的房子里的桶也有一个</t>
  </si>
  <si>
    <t>炉心5</t>
  </si>
  <si>
    <t>内圈底层雷种子边的箱子</t>
  </si>
  <si>
    <t>炉心4</t>
  </si>
  <si>
    <t>下下层房子外两个 + 房内 1 个</t>
  </si>
  <si>
    <t>炉心3</t>
  </si>
  <si>
    <t>下一层箱子处的一个</t>
  </si>
  <si>
    <t>炉心2</t>
  </si>
  <si>
    <t>顶层雷种子附近的三个</t>
  </si>
  <si>
    <t>炉心1</t>
  </si>
  <si>
    <t>岩层下的断路崖边</t>
  </si>
  <si>
    <t>高台1</t>
  </si>
  <si>
    <t>台上的箱子</t>
  </si>
  <si>
    <t>洞4</t>
  </si>
  <si>
    <t>岩层下，路边的箱子</t>
  </si>
  <si>
    <t>洞3</t>
  </si>
  <si>
    <t>岩层下的高架上</t>
  </si>
  <si>
    <t>洞2</t>
  </si>
  <si>
    <t>传送点附近的箱子</t>
  </si>
  <si>
    <t>洞1</t>
  </si>
  <si>
    <t>冶炼炉的半腰处</t>
  </si>
  <si>
    <t>熔炉3</t>
  </si>
  <si>
    <t>冶炼烟囱顶平台旁的箱子</t>
  </si>
  <si>
    <t>熔炉2</t>
  </si>
  <si>
    <t>柜子中间，起降架边</t>
  </si>
  <si>
    <t>熔炉1</t>
  </si>
  <si>
    <t>路边箱子</t>
  </si>
  <si>
    <t>雷3</t>
  </si>
  <si>
    <t>雷2</t>
  </si>
  <si>
    <t>木桶，附近其他的都不是</t>
  </si>
  <si>
    <t>雷1</t>
  </si>
  <si>
    <t>附近小山坡上的狸猫，看破物是山体边的火把，火系技能点燃后可交互探索点</t>
  </si>
  <si>
    <t>一摞孤立的箱子</t>
  </si>
  <si>
    <t>炮4</t>
  </si>
  <si>
    <t>帐篷火炬下的箱子</t>
  </si>
  <si>
    <t>炮3</t>
  </si>
  <si>
    <t>火炬旁的货车</t>
  </si>
  <si>
    <t>炮2</t>
  </si>
  <si>
    <t>魔能炮附近的三个箱子</t>
  </si>
  <si>
    <t>炮1</t>
  </si>
  <si>
    <t>杂物最南方点位</t>
  </si>
  <si>
    <t>火4</t>
  </si>
  <si>
    <t>破船最南方点位</t>
  </si>
  <si>
    <t>火3</t>
  </si>
  <si>
    <t>岩柱西侧第一个点</t>
  </si>
  <si>
    <t>火2</t>
  </si>
  <si>
    <t>最西侧 (非箱子) 点位、次西侧点位</t>
  </si>
  <si>
    <t>火1</t>
  </si>
  <si>
    <t>无相火东边滩涂上，看破物在 火 2 处货车下的一个可击破罐子</t>
  </si>
  <si>
    <t>破船点位 (附近仅此一个)</t>
  </si>
  <si>
    <t>九条3</t>
  </si>
  <si>
    <t>九条阵屋附近的点位</t>
  </si>
  <si>
    <t>九条2</t>
  </si>
  <si>
    <t>九条阵屋东南方的点位，帐篷与箱子都是</t>
  </si>
  <si>
    <t>九条1</t>
  </si>
  <si>
    <t>稻妻天赋本小岛附近的四个点</t>
  </si>
  <si>
    <t>堇色1-4</t>
  </si>
  <si>
    <t>砂流之庭狸猫点</t>
    <phoneticPr fontId="1" type="noConversion"/>
  </si>
  <si>
    <t>神里屋敷狸猫点</t>
    <phoneticPr fontId="1" type="noConversion"/>
  </si>
  <si>
    <t>镇守之森狸猫点</t>
    <phoneticPr fontId="1" type="noConversion"/>
  </si>
  <si>
    <t>离岛海港房屋后的箱子</t>
  </si>
  <si>
    <t>离岛1</t>
  </si>
  <si>
    <t>数量</t>
  </si>
  <si>
    <t>描述</t>
  </si>
  <si>
    <t>编号</t>
  </si>
  <si>
    <t>水月池狸猫点</t>
    <phoneticPr fontId="1" type="noConversion"/>
  </si>
  <si>
    <t>水月池副本往水帘洞去的路上，在岸边的小石像钱，看破物是一个雷灯</t>
    <phoneticPr fontId="1" type="noConversion"/>
  </si>
  <si>
    <t>珊瑚宫狸猫点</t>
    <phoneticPr fontId="1" type="noConversion"/>
  </si>
  <si>
    <t>天云峠狸猫点</t>
    <phoneticPr fontId="1" type="noConversion"/>
  </si>
  <si>
    <t>地图东南方向岛屿的最南端，看破物是一堆箱子</t>
    <phoneticPr fontId="1" type="noConversion"/>
  </si>
  <si>
    <t>平海砦狸猫点</t>
    <phoneticPr fontId="1" type="noConversion"/>
  </si>
  <si>
    <t>营地2西北，看破物是一个火把</t>
    <phoneticPr fontId="1" type="noConversion"/>
  </si>
  <si>
    <t>传送点往东北方向，清籁洞入口前的山坡上，看破物是一个雷元素方碑</t>
    <phoneticPr fontId="1" type="noConversion"/>
  </si>
  <si>
    <t>清籁洞口狸猫点</t>
    <phoneticPr fontId="1" type="noConversion"/>
  </si>
  <si>
    <t>主地图</t>
    <phoneticPr fontId="1" type="noConversion"/>
  </si>
  <si>
    <t>鸣神岛</t>
    <phoneticPr fontId="1" type="noConversion"/>
  </si>
  <si>
    <t>踏鞴砂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</si>
  <si>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</si>
  <si>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</si>
  <si>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</si>
  <si>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龙脊雪山</t>
  </si>
  <si>
    <t>龙脊雪山</t>
    <phoneticPr fontId="1" type="noConversion"/>
  </si>
  <si>
    <t>碧水原</t>
    <phoneticPr fontId="1" type="noConversion"/>
  </si>
  <si>
    <t>琼玑野</t>
    <phoneticPr fontId="1" type="noConversion"/>
  </si>
  <si>
    <t>珉林</t>
    <phoneticPr fontId="1" type="noConversion"/>
  </si>
  <si>
    <t>璃沙礁</t>
    <phoneticPr fontId="1" type="noConversion"/>
  </si>
  <si>
    <t>藤兜砦兜字北方处，看破物是火把</t>
    <phoneticPr fontId="1" type="noConversion"/>
  </si>
  <si>
    <t>洞 4 调查点 坐电梯上西方向山坡上，看破物是一个可击碎的罐子</t>
    <phoneticPr fontId="1" type="noConversion"/>
  </si>
  <si>
    <t>传送点西北方向的山坡上，看破地点靠近木栅栏，是一个可击碎的罐子</t>
    <phoneticPr fontId="1" type="noConversion"/>
  </si>
  <si>
    <t>清籁丸北狸猫点</t>
    <phoneticPr fontId="1" type="noConversion"/>
  </si>
  <si>
    <t>狸猫3</t>
    <phoneticPr fontId="1" type="noConversion"/>
  </si>
  <si>
    <t>狸猫4</t>
    <phoneticPr fontId="1" type="noConversion"/>
  </si>
  <si>
    <t>狸猫5</t>
    <phoneticPr fontId="1" type="noConversion"/>
  </si>
  <si>
    <t>狸猫2</t>
    <phoneticPr fontId="1" type="noConversion"/>
  </si>
  <si>
    <t>狸猫6</t>
    <phoneticPr fontId="1" type="noConversion"/>
  </si>
  <si>
    <t>珊瑚宫传送点往东北方向下层的山坡上，看破物是一个参拜神像</t>
    <phoneticPr fontId="1" type="noConversion"/>
  </si>
  <si>
    <t>清籁丸北部山坡上，看破物是一个火把</t>
    <phoneticPr fontId="1" type="noConversion"/>
  </si>
  <si>
    <t>从镇守之森去神里屋敷的路上就能碰到，一个需要点火把，一个需要点雷方碑</t>
    <phoneticPr fontId="1" type="noConversion"/>
  </si>
  <si>
    <t>神里屋敷背后瀑布的半腰处，需要雷种子破屏障</t>
    <phoneticPr fontId="1" type="noConversion"/>
  </si>
  <si>
    <t>砂流之庭上方狸猫点，需要砍碎石堆</t>
    <phoneticPr fontId="1" type="noConversion"/>
  </si>
  <si>
    <t>海螺屋南或北的海滩上（其中北方点不一定必出圣遗物）</t>
    <phoneticPr fontId="1" type="noConversion"/>
  </si>
  <si>
    <t>帐篷内的布袋包</t>
    <phoneticPr fontId="1" type="noConversion"/>
  </si>
  <si>
    <t>狸猫1</t>
    <phoneticPr fontId="1" type="noConversion"/>
  </si>
  <si>
    <t>浪船1</t>
    <phoneticPr fontId="1" type="noConversion"/>
  </si>
  <si>
    <t>浪船锚点对面的破船上</t>
    <phoneticPr fontId="1" type="noConversion"/>
  </si>
  <si>
    <t>浪船2</t>
    <phoneticPr fontId="1" type="noConversion"/>
  </si>
  <si>
    <t>神像西南岛屿的QQ人营地边上的的两个破船</t>
    <phoneticPr fontId="1" type="noConversion"/>
  </si>
  <si>
    <t>夜雾1</t>
    <phoneticPr fontId="1" type="noConversion"/>
  </si>
  <si>
    <t>夜雾之门传送点西北海边破船</t>
    <phoneticPr fontId="1" type="noConversion"/>
  </si>
  <si>
    <t>千来1</t>
    <phoneticPr fontId="1" type="noConversion"/>
  </si>
  <si>
    <t>千来神祠东岸边破船</t>
    <phoneticPr fontId="1" type="noConversion"/>
  </si>
  <si>
    <t>千来2</t>
    <phoneticPr fontId="1" type="noConversion"/>
  </si>
  <si>
    <t>千来神祠下层</t>
    <phoneticPr fontId="1" type="noConversion"/>
  </si>
  <si>
    <t>千来3</t>
    <phoneticPr fontId="1" type="noConversion"/>
  </si>
  <si>
    <t>千来神祠下层，只有左边的是</t>
    <phoneticPr fontId="1" type="noConversion"/>
  </si>
  <si>
    <t>笈名1</t>
    <phoneticPr fontId="1" type="noConversion"/>
  </si>
  <si>
    <t>笈名海滩西南树桩（旁边的箱子点不是</t>
    <phoneticPr fontId="1" type="noConversion"/>
  </si>
  <si>
    <t>茂知1</t>
    <phoneticPr fontId="1" type="noConversion"/>
  </si>
  <si>
    <t>茂知之壳副本北边地空地</t>
    <phoneticPr fontId="1" type="noConversion"/>
  </si>
  <si>
    <t>惑饲1</t>
    <phoneticPr fontId="1" type="noConversion"/>
  </si>
  <si>
    <t>惑饲滩传送点南方岸边破船</t>
    <phoneticPr fontId="1" type="noConversion"/>
  </si>
  <si>
    <t>逢岳1</t>
    <phoneticPr fontId="1" type="noConversion"/>
  </si>
  <si>
    <t>鹤岛西南方向的qq人营地</t>
    <phoneticPr fontId="1" type="noConversion"/>
  </si>
  <si>
    <t>知比1</t>
    <phoneticPr fontId="1" type="noConversion"/>
  </si>
  <si>
    <t>知比山西边海岸破船</t>
    <phoneticPr fontId="1" type="noConversion"/>
  </si>
  <si>
    <t>鹤观岛</t>
    <phoneticPr fontId="1" type="noConversion"/>
  </si>
  <si>
    <t>采樵谷东北方向愚人众营地，炼金棚内</t>
    <phoneticPr fontId="1" type="noConversion"/>
  </si>
  <si>
    <t>采樵谷东北方向愚人众营地，棚顶平台</t>
    <phoneticPr fontId="1" type="noConversion"/>
  </si>
  <si>
    <t>无名遗迹，空壳怪边上的石箱</t>
    <phoneticPr fontId="1" type="noConversion"/>
  </si>
  <si>
    <t>地下水泽，老何安全屋里面的书堆</t>
    <phoneticPr fontId="1" type="noConversion"/>
  </si>
  <si>
    <t>主矿区，通往崎岖石厅路上的一个桌案（旁边的水壶不是）</t>
    <phoneticPr fontId="1" type="noConversion"/>
  </si>
  <si>
    <t>主矿区，愚人众营地角落内的简易桌子</t>
    <phoneticPr fontId="1" type="noConversion"/>
  </si>
  <si>
    <t>主矿区，愚人众安东尼小队营地旁的箱子</t>
    <phoneticPr fontId="1" type="noConversion"/>
  </si>
  <si>
    <t>无名遗迹，倒吊城内的一个石箱</t>
    <phoneticPr fontId="1" type="noConversion"/>
  </si>
  <si>
    <t>地面矿区</t>
    <phoneticPr fontId="1" type="noConversion"/>
  </si>
  <si>
    <t>临时矿道</t>
  </si>
  <si>
    <t>嘉铭1</t>
  </si>
  <si>
    <t>储物1</t>
  </si>
  <si>
    <t>临时矿道，起始传送点附近，千岩军嘉铭面前的柜子上</t>
  </si>
  <si>
    <t>临时矿道，矿工钥匙开启的门内，岩体边上的两个箱子</t>
  </si>
  <si>
    <t>临时矿道，底层升降机旁箱子</t>
  </si>
  <si>
    <t>临时矿道，底层净水装置旁的脚手架边</t>
  </si>
  <si>
    <t>临时矿道，中层栈桥对面岩体旁货架</t>
  </si>
  <si>
    <t>矿架1</t>
  </si>
  <si>
    <t>临时矿道，底层净水装置边上盗宝团帐篷内</t>
    <phoneticPr fontId="1" type="noConversion"/>
  </si>
  <si>
    <t>净水1</t>
    <phoneticPr fontId="1" type="noConversion"/>
  </si>
  <si>
    <t>净水2</t>
  </si>
  <si>
    <t>吊机1</t>
    <phoneticPr fontId="1" type="noConversion"/>
  </si>
  <si>
    <t>矿架2</t>
    <phoneticPr fontId="1" type="noConversion"/>
  </si>
  <si>
    <t>主矿区，信标观测平台的两个包裹</t>
    <phoneticPr fontId="1" type="noConversion"/>
  </si>
  <si>
    <t>观测1</t>
    <phoneticPr fontId="1" type="noConversion"/>
  </si>
  <si>
    <t>主矿区</t>
    <phoneticPr fontId="1" type="noConversion"/>
  </si>
  <si>
    <t>黑泥1</t>
    <phoneticPr fontId="1" type="noConversion"/>
  </si>
  <si>
    <t>愚人1</t>
    <phoneticPr fontId="1" type="noConversion"/>
  </si>
  <si>
    <t>愚人2</t>
  </si>
  <si>
    <t>老何1</t>
    <phoneticPr fontId="1" type="noConversion"/>
  </si>
  <si>
    <t>地下水泽</t>
    <phoneticPr fontId="1" type="noConversion"/>
  </si>
  <si>
    <t>主矿区，通往崎岖石厅路上的一个书堆</t>
    <phoneticPr fontId="1" type="noConversion"/>
  </si>
  <si>
    <t>石厅路2</t>
    <phoneticPr fontId="1" type="noConversion"/>
  </si>
  <si>
    <t>石厅路1</t>
    <phoneticPr fontId="1" type="noConversion"/>
  </si>
  <si>
    <t>崎岖石厅</t>
    <phoneticPr fontId="1" type="noConversion"/>
  </si>
  <si>
    <t>无名遗迹</t>
    <phoneticPr fontId="1" type="noConversion"/>
  </si>
  <si>
    <t>空壳1</t>
    <phoneticPr fontId="1" type="noConversion"/>
  </si>
  <si>
    <t>倒吊1</t>
    <phoneticPr fontId="1" type="noConversion"/>
  </si>
  <si>
    <t>储物2</t>
    <phoneticPr fontId="1" type="noConversion"/>
  </si>
  <si>
    <t>临时矿道，矿工钥匙开启的门内，帐篷下的书堆</t>
    <phoneticPr fontId="1" type="noConversion"/>
  </si>
  <si>
    <t>临时矿道，东北盗宝团营地，贴岩壁边上的一个矿车</t>
    <phoneticPr fontId="1" type="noConversion"/>
  </si>
  <si>
    <t>盗宝1</t>
    <phoneticPr fontId="1" type="noConversion"/>
  </si>
  <si>
    <t>盗宝2</t>
    <phoneticPr fontId="1" type="noConversion"/>
  </si>
  <si>
    <t>主矿区，底层盗宝团营地边上的两个木桶</t>
    <phoneticPr fontId="1" type="noConversion"/>
  </si>
  <si>
    <t>主矿区，地面帐篷前的简易桌子，正对着一滩黑泥</t>
    <phoneticPr fontId="1" type="noConversion"/>
  </si>
  <si>
    <t>无名遗迹，倒吊城内的三个点</t>
    <phoneticPr fontId="1" type="noConversion"/>
  </si>
  <si>
    <t>倒吊2</t>
    <phoneticPr fontId="1" type="noConversion"/>
  </si>
  <si>
    <t>临时矿道，中层矿架前的桌子</t>
    <phoneticPr fontId="1" type="noConversion"/>
  </si>
  <si>
    <t>采樵1</t>
    <phoneticPr fontId="1" type="noConversion"/>
  </si>
  <si>
    <t>采樵2</t>
    <phoneticPr fontId="1" type="noConversion"/>
  </si>
  <si>
    <t>断桥1</t>
    <phoneticPr fontId="1" type="noConversion"/>
  </si>
  <si>
    <t>主矿区，观测平台东南方向半空中的断桥，打破三个木桶后再打破冒出来的罐子可以出现调查点</t>
    <phoneticPr fontId="1" type="noConversion"/>
  </si>
  <si>
    <t>石像10</t>
    <phoneticPr fontId="1" type="noConversion"/>
  </si>
  <si>
    <t>石像11</t>
    <phoneticPr fontId="1" type="noConversion"/>
  </si>
  <si>
    <t>石像12</t>
    <phoneticPr fontId="1" type="noConversion"/>
  </si>
  <si>
    <t>掉落期望</t>
    <phoneticPr fontId="1" type="noConversion"/>
  </si>
  <si>
    <t>神龛1</t>
  </si>
  <si>
    <t>棚屋1</t>
  </si>
  <si>
    <t>树屋1</t>
  </si>
  <si>
    <t>娜比雅</t>
  </si>
  <si>
    <t>锦帛1</t>
  </si>
  <si>
    <t>货堆1</t>
  </si>
  <si>
    <t>货堆2</t>
  </si>
  <si>
    <t>货车1</t>
  </si>
  <si>
    <t>镀金A1</t>
  </si>
  <si>
    <t>镀金A2</t>
  </si>
  <si>
    <t>镀金A3</t>
  </si>
  <si>
    <t>镀金B</t>
  </si>
  <si>
    <t>镀金C</t>
  </si>
  <si>
    <t>镀金D1</t>
  </si>
  <si>
    <t>镀金D2</t>
  </si>
  <si>
    <t>镀金D3</t>
  </si>
  <si>
    <t>茸蕈1</t>
  </si>
  <si>
    <t>卡扎1</t>
  </si>
  <si>
    <t>镀金E</t>
  </si>
  <si>
    <t>据点A1</t>
  </si>
  <si>
    <t>据点A2</t>
  </si>
  <si>
    <t>据点A3</t>
  </si>
  <si>
    <t>据点A4</t>
  </si>
  <si>
    <t>据点A5</t>
  </si>
  <si>
    <t>据点A6</t>
  </si>
  <si>
    <t>据点A7</t>
  </si>
  <si>
    <t>据点A8</t>
  </si>
  <si>
    <t>镀金F</t>
  </si>
  <si>
    <t>枯树1</t>
  </si>
  <si>
    <t>据点B1</t>
  </si>
  <si>
    <t>据点B2</t>
  </si>
  <si>
    <t>据点B3</t>
  </si>
  <si>
    <t>据点B4</t>
  </si>
  <si>
    <t>据点B5</t>
  </si>
  <si>
    <t>据点B6</t>
  </si>
  <si>
    <t>据点B7</t>
  </si>
  <si>
    <t>据点B8</t>
  </si>
  <si>
    <t>据点C1</t>
  </si>
  <si>
    <t>据点C2</t>
  </si>
  <si>
    <t>瞭望1</t>
  </si>
  <si>
    <t>瞭望2</t>
  </si>
  <si>
    <t>蘑菇顶1</t>
  </si>
  <si>
    <t>蘑菇顶2</t>
  </si>
  <si>
    <t>据点D1</t>
  </si>
  <si>
    <t>据点D2</t>
  </si>
  <si>
    <t>据点E1</t>
  </si>
  <si>
    <t>据点E2</t>
  </si>
  <si>
    <t>弗迪1</t>
  </si>
  <si>
    <t>降魔1</t>
  </si>
  <si>
    <t>降魔2</t>
  </si>
  <si>
    <t>据点F</t>
  </si>
  <si>
    <t>有摩拉</t>
    <phoneticPr fontId="1" type="noConversion"/>
  </si>
  <si>
    <t>无摩拉</t>
    <phoneticPr fontId="1" type="noConversion"/>
  </si>
  <si>
    <t>化城郭西边树屋二楼罐子</t>
    <phoneticPr fontId="1" type="noConversion"/>
  </si>
  <si>
    <t>觉树之堂</t>
    <phoneticPr fontId="1" type="noConversion"/>
  </si>
  <si>
    <t>传送点西南方向脚下的神龛</t>
    <phoneticPr fontId="1" type="noConversion"/>
  </si>
  <si>
    <t>卖包妹旁边的货箱</t>
  </si>
  <si>
    <t>教令院大门下面一层</t>
  </si>
  <si>
    <t>阿夫塔背后的货箱</t>
  </si>
  <si>
    <t>须弥城西北过桥营地旁的货车</t>
  </si>
  <si>
    <t>镀金营地茅房北边箱子</t>
  </si>
  <si>
    <t>镀金营地南边箱子</t>
  </si>
  <si>
    <t>卡扎宫下方山顶传送点东南方向河边</t>
  </si>
  <si>
    <t>据点东南方向大门处的箱子</t>
  </si>
  <si>
    <t>据点西北边哨塔前方的破车</t>
  </si>
  <si>
    <t>奥斯摩西北 方向山顶哨塔的镀金旅团营地边，图中右边的箱子才是</t>
  </si>
  <si>
    <t xml:space="preserve">传送点东北半山腰上的盗宝团营地 </t>
  </si>
  <si>
    <t>帐篷背后的箱子堆</t>
  </si>
  <si>
    <t>神像南方山下镀金旅团平台上箱子</t>
  </si>
  <si>
    <t>顶层室内箱子堆</t>
  </si>
  <si>
    <t>底层露台边箱子</t>
  </si>
  <si>
    <t xml:space="preserve">枯树顶端 </t>
  </si>
  <si>
    <t>路北破车</t>
  </si>
  <si>
    <t>路南破车</t>
  </si>
  <si>
    <t>露台上箱子</t>
  </si>
  <si>
    <t>据点一层房间内，左边才是</t>
  </si>
  <si>
    <t>二层西南角</t>
  </si>
  <si>
    <t>二层西北角</t>
  </si>
  <si>
    <t>一层西北角箱子</t>
  </si>
  <si>
    <t>一层西北拐角，左边的才是</t>
  </si>
  <si>
    <t>一层西南拐角</t>
  </si>
  <si>
    <t>据点西南方向小棚子</t>
  </si>
  <si>
    <t>二层露台上的箱子</t>
  </si>
  <si>
    <t>据点二层北边房屋帐篷下的箱子</t>
  </si>
  <si>
    <t>奥斯摩西边传送点东北方向盗宝团营地</t>
  </si>
  <si>
    <t>上层屋子边</t>
  </si>
  <si>
    <t>维摩庄西南方向镀金旅团营地内，图中右手边光点</t>
  </si>
  <si>
    <t>建筑内破车</t>
  </si>
  <si>
    <t>神像南方山下镀金旅团平台下箱子</t>
  </si>
  <si>
    <t>底层房间内箱子</t>
  </si>
  <si>
    <t>镀金营地茅房南边 拖车和箱子</t>
  </si>
  <si>
    <t>镀金旅团营地帐篷下</t>
  </si>
  <si>
    <t>据点二层北方箱子</t>
  </si>
  <si>
    <t>底层西南方向箱子</t>
  </si>
  <si>
    <t>觉王殿地表东东南盗宝团营地，两个点都是</t>
  </si>
  <si>
    <t>桥边两个棚子</t>
  </si>
  <si>
    <t>神像南方山上镀金旅团 棚屋内箱子</t>
    <phoneticPr fontId="1" type="noConversion"/>
  </si>
  <si>
    <t>传送点西方向丘丘人营地边上的神龛</t>
    <phoneticPr fontId="1" type="noConversion"/>
  </si>
  <si>
    <t>神龛2</t>
    <phoneticPr fontId="1" type="noConversion"/>
  </si>
  <si>
    <t>神龛3</t>
    <phoneticPr fontId="1" type="noConversion"/>
  </si>
  <si>
    <t>水边的神龛</t>
    <phoneticPr fontId="1" type="noConversion"/>
  </si>
  <si>
    <t>据点一层最北方</t>
    <phoneticPr fontId="1" type="noConversion"/>
  </si>
  <si>
    <t>棚屋边箱子</t>
    <phoneticPr fontId="1" type="noConversion"/>
  </si>
  <si>
    <t>传送点南方棚屋里</t>
    <phoneticPr fontId="1" type="noConversion"/>
  </si>
  <si>
    <t>传送点旁边货堆</t>
    <phoneticPr fontId="1" type="noConversion"/>
  </si>
  <si>
    <t>化城郭</t>
    <phoneticPr fontId="1" type="noConversion"/>
  </si>
  <si>
    <t>须弥城</t>
    <phoneticPr fontId="1" type="noConversion"/>
  </si>
  <si>
    <t>天臂池</t>
    <phoneticPr fontId="1" type="noConversion"/>
  </si>
  <si>
    <t>茸蕈窟</t>
    <phoneticPr fontId="1" type="noConversion"/>
  </si>
  <si>
    <t>卡扎宫</t>
    <phoneticPr fontId="1" type="noConversion"/>
  </si>
  <si>
    <t>无郁稠林</t>
    <phoneticPr fontId="1" type="noConversion"/>
  </si>
  <si>
    <t>桓那兰那</t>
    <phoneticPr fontId="1" type="noConversion"/>
  </si>
  <si>
    <t>二净甸</t>
    <phoneticPr fontId="1" type="noConversion"/>
  </si>
  <si>
    <t>旧桓那兰那</t>
  </si>
  <si>
    <t>旧桓那兰那</t>
    <phoneticPr fontId="1" type="noConversion"/>
  </si>
  <si>
    <t>谒颂幽境</t>
    <phoneticPr fontId="1" type="noConversion"/>
  </si>
  <si>
    <t>禅那园</t>
    <phoneticPr fontId="1" type="noConversion"/>
  </si>
  <si>
    <t>水天丛林</t>
    <phoneticPr fontId="1" type="noConversion"/>
  </si>
  <si>
    <t>奥摩斯港</t>
    <phoneticPr fontId="1" type="noConversion"/>
  </si>
  <si>
    <t>弗迪旧窟</t>
    <phoneticPr fontId="1" type="noConversion"/>
  </si>
  <si>
    <t>维摩庄</t>
    <phoneticPr fontId="1" type="noConversion"/>
  </si>
  <si>
    <t>降诸魔山</t>
    <phoneticPr fontId="1" type="noConversion"/>
  </si>
  <si>
    <t>香醉坡</t>
    <phoneticPr fontId="1" type="noConversion"/>
  </si>
  <si>
    <t>据点东南方向山下的平台上，仅东南方向两个是圣遗物</t>
    <phoneticPr fontId="1" type="noConversion"/>
  </si>
  <si>
    <t>罐子里，靠北边高一点的位置拿到的点才是圣遗物</t>
  </si>
  <si>
    <t>蘑菇顶3</t>
    <phoneticPr fontId="1" type="noConversion"/>
  </si>
  <si>
    <t>神像南方山崖上平台两个箱子两个破车</t>
    <phoneticPr fontId="1" type="noConversion"/>
  </si>
  <si>
    <t>二层东边小房间内箱子，从房顶的洞下来</t>
    <phoneticPr fontId="1" type="noConversion"/>
  </si>
  <si>
    <t>旧桓那废墟</t>
    <phoneticPr fontId="1" type="noConversion"/>
  </si>
  <si>
    <t>七天神像东东北方向下层钉子处</t>
    <phoneticPr fontId="1" type="noConversion"/>
  </si>
  <si>
    <t>nomora</t>
  </si>
  <si>
    <t>hasmora</t>
  </si>
  <si>
    <t>mf</t>
  </si>
  <si>
    <t>货车2</t>
    <phoneticPr fontId="1" type="noConversion"/>
  </si>
  <si>
    <t>木平台上的货车边箱子</t>
    <phoneticPr fontId="1" type="noConversion"/>
  </si>
  <si>
    <t>觉王殿地表西镀金旅团营地楼梯走上去</t>
    <phoneticPr fontId="1" type="noConversion"/>
  </si>
  <si>
    <t>二层西方向阁楼边</t>
    <phoneticPr fontId="1" type="noConversion"/>
  </si>
  <si>
    <t>D1旁的破洞跳下去拐角处的箱子</t>
    <phoneticPr fontId="1" type="noConversion"/>
  </si>
  <si>
    <t>刷新周期</t>
  </si>
  <si>
    <t>兰房1</t>
    <phoneticPr fontId="1" type="noConversion"/>
  </si>
  <si>
    <t>兰那真拿须罗蕈的洞穴最底下东边兰那罗的房子里</t>
    <phoneticPr fontId="1" type="noConversion"/>
  </si>
  <si>
    <t>兰房2</t>
    <phoneticPr fontId="1" type="noConversion"/>
  </si>
  <si>
    <t>石笋1</t>
    <phoneticPr fontId="1" type="noConversion"/>
  </si>
  <si>
    <t>石笋2</t>
  </si>
  <si>
    <t>石笋3</t>
  </si>
  <si>
    <t>石笋4</t>
    <phoneticPr fontId="1" type="noConversion"/>
  </si>
  <si>
    <t>兰房3（兰利遮）</t>
    <phoneticPr fontId="1" type="noConversion"/>
  </si>
  <si>
    <t>石笋5</t>
    <phoneticPr fontId="1" type="noConversion"/>
  </si>
  <si>
    <t>石笋6</t>
    <phoneticPr fontId="1" type="noConversion"/>
  </si>
  <si>
    <t>兰房4（兰陀娑头顶）</t>
    <phoneticPr fontId="1" type="noConversion"/>
  </si>
  <si>
    <t>石笋7</t>
    <phoneticPr fontId="1" type="noConversion"/>
  </si>
  <si>
    <t>兰房5（兰般度）</t>
    <phoneticPr fontId="1" type="noConversion"/>
  </si>
  <si>
    <t>石笋8</t>
    <phoneticPr fontId="1" type="noConversion"/>
  </si>
  <si>
    <t>石笋9</t>
  </si>
  <si>
    <t>石笋10</t>
  </si>
  <si>
    <t>石笋12</t>
    <phoneticPr fontId="1" type="noConversion"/>
  </si>
  <si>
    <t>石笋11</t>
    <phoneticPr fontId="1" type="noConversion"/>
  </si>
  <si>
    <t>传送点北方悬崖下镀金旅团营地，三个点正中央的才是</t>
    <phoneticPr fontId="1" type="noConversion"/>
  </si>
  <si>
    <t>盗宝4</t>
    <phoneticPr fontId="1" type="noConversion"/>
  </si>
  <si>
    <t>镀金H1</t>
    <phoneticPr fontId="1" type="noConversion"/>
  </si>
  <si>
    <t>镀金H2</t>
  </si>
  <si>
    <t>镀金H3</t>
  </si>
  <si>
    <t>镀金H4</t>
  </si>
  <si>
    <t>镀金I</t>
    <phoneticPr fontId="1" type="noConversion"/>
  </si>
  <si>
    <t>蘑菇顶4</t>
    <phoneticPr fontId="1" type="noConversion"/>
  </si>
  <si>
    <t>泡泡1-7</t>
    <phoneticPr fontId="1" type="noConversion"/>
  </si>
  <si>
    <t>盗宝5</t>
    <phoneticPr fontId="1" type="noConversion"/>
  </si>
  <si>
    <t>镀金J</t>
    <phoneticPr fontId="1" type="noConversion"/>
  </si>
  <si>
    <t>镀金K</t>
    <phoneticPr fontId="1" type="noConversion"/>
  </si>
  <si>
    <t>瞭望3</t>
    <phoneticPr fontId="1" type="noConversion"/>
  </si>
  <si>
    <t>盗宝3</t>
    <phoneticPr fontId="1" type="noConversion"/>
  </si>
  <si>
    <t>维摩1</t>
    <phoneticPr fontId="1" type="noConversion"/>
  </si>
  <si>
    <t>维摩2</t>
    <phoneticPr fontId="1" type="noConversion"/>
  </si>
  <si>
    <t>除了中间第三个的光点不是，其余四个都是</t>
    <phoneticPr fontId="1" type="noConversion"/>
  </si>
  <si>
    <t>卡扎2</t>
    <phoneticPr fontId="1" type="noConversion"/>
  </si>
  <si>
    <t>兰房7（兰卑浮）</t>
    <phoneticPr fontId="1" type="noConversion"/>
  </si>
  <si>
    <t>每日4点</t>
    <phoneticPr fontId="1" type="noConversion"/>
  </si>
  <si>
    <t>据点A8东北方向的树墩子点</t>
    <phoneticPr fontId="1" type="noConversion"/>
  </si>
  <si>
    <t>镀金G2</t>
    <phoneticPr fontId="1" type="noConversion"/>
  </si>
  <si>
    <t>镀金G1</t>
    <phoneticPr fontId="1" type="noConversion"/>
  </si>
  <si>
    <t>洞穴入口的棚屋内部</t>
    <phoneticPr fontId="1" type="noConversion"/>
  </si>
  <si>
    <t>[b]地底：[/b]茸蕈窟库内传送点北方靠岩壁</t>
  </si>
  <si>
    <t>[b]现实：[/b]桓那兰那右方TP点往西走，第一个三岔路左边的房子</t>
  </si>
  <si>
    <t>[b]现实：[/b]TP点往西走，路北边四叶印下方的石笋</t>
  </si>
  <si>
    <t>[b]现实：[/b]从“石笋1”继续往西，洞口前路边北石笋</t>
  </si>
  <si>
    <t>[b]现实：[/b]从“石笋2”进洞，洞里四叶印下面的石笋</t>
  </si>
  <si>
    <t>[b]现实：[/b]从“石笋3”往北出洞，仙灵座边上的一个石笋</t>
  </si>
  <si>
    <t>[b]梦境&amp;现实：[/b]七天神像南南西方向屋子内罐子</t>
  </si>
  <si>
    <t>[b]现实：[/b]进入梦境用的大蒜南边的一个石笋</t>
  </si>
  <si>
    <t>[b]梦境：[/b]进入梦境用的大蒜对面小坡上的一个石笋</t>
  </si>
  <si>
    <t>[b]梦境&amp;现实：[/b]兰陀娑处往西北头顶看，拉两个四叶印上来的房子里，下面的坛子</t>
  </si>
  <si>
    <t>[b]现实：[/b]七天神像西南，兰陀娑背后两个大菠萝的头顶，需要草种子破石头后的洞窟内</t>
  </si>
  <si>
    <t>[b]梦境&amp;现实：[/b]七天神像西南，兰般度屋子内的罐子</t>
  </si>
  <si>
    <t>[b]现实：[/b]兰波度房子背后的山上的石笋，长得像艾尔登法环的手指怪</t>
  </si>
  <si>
    <t>[b]现实：[/b]从手指怪那里往西北看，从缝中钻进来，这是一个需要解幽闭花的洞窟内</t>
  </si>
  <si>
    <t>[b]现实：[/b]从桓那12的洞内出来往西北方向看房子门前的石笋</t>
  </si>
  <si>
    <t>[b]现实：[/b]七天神像北方，村长家背后，通过传送通道过来，蹦迪仙灵同一处</t>
  </si>
  <si>
    <t>[b]现实：[/b]桓那兰那最南方山顶的石笋</t>
  </si>
  <si>
    <t>[b]地底：[/b]桓那兰那右下方地下洞库一直往里走，绕过水池后路边西方向的石像</t>
  </si>
  <si>
    <t>[b]须扫除潜在死域后找到小精灵：[/b]图中右边光点</t>
  </si>
  <si>
    <t>[b]地底：[/b]从水天丛林左边半山腰进洞，去往觉树之堂，在最终地点东南方向岩壁 处草种子开的洞里面的四个罐子</t>
  </si>
  <si>
    <t>[b]须扫除潜在死域后找到小精灵：[/b]图中左边光点</t>
  </si>
  <si>
    <t>[b]地底：[/b]图中五个红圈位置的蘑菇顶上都有</t>
  </si>
  <si>
    <t>[b]地底：[/b]路边双蘑菇的顶上</t>
  </si>
  <si>
    <t>[b]地底：[/b]大蘑菇四叶印下面</t>
  </si>
  <si>
    <t>[b]地底：[/b]弗迪旧窟内最底层</t>
  </si>
  <si>
    <t>[b]地底：[/b]地下传送点往前走，拉过篝火背后的洞里，道路两旁</t>
  </si>
  <si>
    <t>下雨天，水天丛林中心地区的泡泡[b]泡泡点无视100点刷新限制[/b]</t>
    <phoneticPr fontId="1" type="noConversion"/>
  </si>
  <si>
    <t>愚人3</t>
    <phoneticPr fontId="1" type="noConversion"/>
  </si>
  <si>
    <t>据点B8山崖下帐篷内</t>
    <phoneticPr fontId="1" type="noConversion"/>
  </si>
  <si>
    <t>兰房6（蹦迪仙灵）</t>
    <phoneticPr fontId="1" type="noConversion"/>
  </si>
  <si>
    <t>树桩1</t>
    <phoneticPr fontId="1" type="noConversion"/>
  </si>
  <si>
    <t>[b]梦境：[/b]兰房2对面屋子里</t>
    <phoneticPr fontId="1" type="noConversion"/>
  </si>
  <si>
    <t>[b]须扫除潜在死域后找到小精灵：[/b] 图中左边点</t>
    <phoneticPr fontId="1" type="noConversion"/>
  </si>
  <si>
    <t>底层东北方向箱子，图中左边点</t>
    <phoneticPr fontId="1" type="noConversion"/>
  </si>
  <si>
    <t>底层东北方向箱子，途中右边点</t>
    <phoneticPr fontId="1" type="noConversion"/>
  </si>
  <si>
    <t>据点A9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</si>
</sst>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F3A-A425-4D4D-AD97-96D901039CC5}">
  <dimension ref="A1:H262"/>
  <sheetViews>
    <sheetView tabSelected="1" zoomScaleNormal="100" workbookViewId="0">
      <selection activeCell="C3" sqref="C3"/>
    </sheetView>
  </sheetViews>
  <sheetFormatPr defaultRowHeight="14.25" x14ac:dyDescent="0.2"/>
  <cols>
    <col min="2" max="2" width="15.125" bestFit="1" customWidth="1"/>
    <col min="3" max="3" width="59.25" style="2" customWidth="1"/>
    <col min="4" max="4" width="6.5" customWidth="1"/>
    <col min="5" max="5" width="18.5" customWidth="1"/>
    <col min="6" max="6" width="11.375" customWidth="1"/>
    <col min="8" max="8" width="10.625" customWidth="1"/>
  </cols>
  <sheetData>
    <row r="1" spans="1:8" s="1" customFormat="1" ht="18" x14ac:dyDescent="0.2">
      <c r="A1" s="1" t="s">
        <v>236</v>
      </c>
      <c r="B1" s="1" t="s">
        <v>226</v>
      </c>
      <c r="C1" s="1" t="s">
        <v>225</v>
      </c>
      <c r="D1" s="1" t="s">
        <v>224</v>
      </c>
      <c r="E1" s="1" t="s">
        <v>482</v>
      </c>
      <c r="F1" s="1" t="s">
        <v>343</v>
      </c>
      <c r="G1" s="1" t="s">
        <v>396</v>
      </c>
      <c r="H1" s="1" t="s">
        <v>395</v>
      </c>
    </row>
    <row r="2" spans="1:8" x14ac:dyDescent="0.2">
      <c r="A2" t="s">
        <v>237</v>
      </c>
      <c r="B2" t="s">
        <v>223</v>
      </c>
      <c r="C2" s="2" t="s">
        <v>222</v>
      </c>
      <c r="D2">
        <v>1</v>
      </c>
      <c r="E2">
        <v>12</v>
      </c>
      <c r="F2" cm="1">
        <f t="array" ref="F2">INDEX(lootrate_tbl!$C$2:$C$98,MATCH(调查点描述!G2&amp;调查点描述!H2,lootrate_tbl!$A$2:$A$98&amp;lootrate_tbl!$B$2:$B$98,0))</f>
        <v>1.5</v>
      </c>
      <c r="G2">
        <v>0</v>
      </c>
      <c r="H2">
        <v>1</v>
      </c>
    </row>
    <row r="3" spans="1:8" x14ac:dyDescent="0.2">
      <c r="A3" t="s">
        <v>237</v>
      </c>
      <c r="B3" t="s">
        <v>221</v>
      </c>
      <c r="C3" s="2" t="s">
        <v>259</v>
      </c>
      <c r="D3">
        <v>2</v>
      </c>
      <c r="E3">
        <v>12</v>
      </c>
      <c r="F3" cm="1">
        <f t="array" ref="F3">INDEX(lootrate_tbl!$C$2:$C$98,MATCH(调查点描述!G3&amp;调查点描述!H3,lootrate_tbl!$A$2:$A$98&amp;lootrate_tbl!$B$2:$B$98,0))</f>
        <v>1.35</v>
      </c>
      <c r="G3">
        <v>1</v>
      </c>
      <c r="H3">
        <v>0</v>
      </c>
    </row>
    <row r="4" spans="1:8" x14ac:dyDescent="0.2">
      <c r="A4" t="s">
        <v>237</v>
      </c>
      <c r="B4" t="s">
        <v>220</v>
      </c>
      <c r="C4" s="2" t="s">
        <v>260</v>
      </c>
      <c r="D4">
        <v>1</v>
      </c>
      <c r="E4">
        <v>12</v>
      </c>
      <c r="F4" cm="1">
        <f t="array" ref="F4">INDEX(lootrate_tbl!$C$2:$C$98,MATCH(调查点描述!G4&amp;调查点描述!H4,lootrate_tbl!$A$2:$A$98&amp;lootrate_tbl!$B$2:$B$98,0))</f>
        <v>1.35</v>
      </c>
      <c r="G4">
        <v>1</v>
      </c>
      <c r="H4">
        <v>0</v>
      </c>
    </row>
    <row r="5" spans="1:8" x14ac:dyDescent="0.2">
      <c r="A5" t="s">
        <v>237</v>
      </c>
      <c r="B5" t="s">
        <v>219</v>
      </c>
      <c r="C5" s="2" t="s">
        <v>261</v>
      </c>
      <c r="D5">
        <v>1</v>
      </c>
      <c r="E5">
        <v>12</v>
      </c>
      <c r="F5" cm="1">
        <f t="array" ref="F5">INDEX(lootrate_tbl!$C$2:$C$98,MATCH(调查点描述!G5&amp;调查点描述!H5,lootrate_tbl!$A$2:$A$98&amp;lootrate_tbl!$B$2:$B$98,0))</f>
        <v>1.35</v>
      </c>
      <c r="G5">
        <v>1</v>
      </c>
      <c r="H5">
        <v>0</v>
      </c>
    </row>
    <row r="6" spans="1:8" x14ac:dyDescent="0.2">
      <c r="A6" t="s">
        <v>237</v>
      </c>
      <c r="B6" t="s">
        <v>218</v>
      </c>
      <c r="C6" s="2" t="s">
        <v>217</v>
      </c>
      <c r="D6">
        <v>4</v>
      </c>
      <c r="E6">
        <v>24</v>
      </c>
      <c r="F6" cm="1">
        <f t="array" ref="F6">INDEX(lootrate_tbl!$C$2:$C$98,MATCH(调查点描述!G6&amp;调查点描述!H6,lootrate_tbl!$A$2:$A$98&amp;lootrate_tbl!$B$2:$B$98,0))</f>
        <v>1.5</v>
      </c>
      <c r="G6">
        <v>0</v>
      </c>
      <c r="H6">
        <v>1</v>
      </c>
    </row>
    <row r="7" spans="1:8" x14ac:dyDescent="0.2">
      <c r="A7" t="s">
        <v>237</v>
      </c>
      <c r="B7" t="s">
        <v>216</v>
      </c>
      <c r="C7" s="2" t="s">
        <v>215</v>
      </c>
      <c r="D7">
        <v>2</v>
      </c>
      <c r="E7">
        <v>24</v>
      </c>
      <c r="F7" cm="1">
        <f t="array" ref="F7">INDEX(lootrate_tbl!$C$2:$C$98,MATCH(调查点描述!G7&amp;调查点描述!H7,lootrate_tbl!$A$2:$A$98&amp;lootrate_tbl!$B$2:$B$98,0))</f>
        <v>1.5</v>
      </c>
      <c r="G7">
        <v>0</v>
      </c>
      <c r="H7">
        <v>1</v>
      </c>
    </row>
    <row r="8" spans="1:8" x14ac:dyDescent="0.2">
      <c r="A8" t="s">
        <v>237</v>
      </c>
      <c r="B8" t="s">
        <v>214</v>
      </c>
      <c r="C8" s="2" t="s">
        <v>213</v>
      </c>
      <c r="D8">
        <v>1</v>
      </c>
      <c r="E8">
        <v>24</v>
      </c>
      <c r="F8" cm="1">
        <f t="array" ref="F8">INDEX(lootrate_tbl!$C$2:$C$98,MATCH(调查点描述!G8&amp;调查点描述!H8,lootrate_tbl!$A$2:$A$98&amp;lootrate_tbl!$B$2:$B$98,0))</f>
        <v>1.35</v>
      </c>
      <c r="G8">
        <v>1</v>
      </c>
      <c r="H8">
        <v>0</v>
      </c>
    </row>
    <row r="9" spans="1:8" x14ac:dyDescent="0.2">
      <c r="A9" t="s">
        <v>237</v>
      </c>
      <c r="B9" t="s">
        <v>212</v>
      </c>
      <c r="C9" s="2" t="s">
        <v>211</v>
      </c>
      <c r="D9">
        <v>1</v>
      </c>
      <c r="E9">
        <v>24</v>
      </c>
      <c r="F9" cm="1">
        <f t="array" ref="F9">INDEX(lootrate_tbl!$C$2:$C$98,MATCH(调查点描述!G9&amp;调查点描述!H9,lootrate_tbl!$A$2:$A$98&amp;lootrate_tbl!$B$2:$B$98,0))</f>
        <v>1.35</v>
      </c>
      <c r="G9">
        <v>1</v>
      </c>
      <c r="H9">
        <v>0</v>
      </c>
    </row>
    <row r="10" spans="1:8" x14ac:dyDescent="0.2">
      <c r="A10" t="s">
        <v>237</v>
      </c>
      <c r="B10" t="s">
        <v>264</v>
      </c>
      <c r="C10" s="2" t="s">
        <v>210</v>
      </c>
      <c r="D10">
        <v>1</v>
      </c>
      <c r="E10">
        <v>12</v>
      </c>
      <c r="F10" cm="1">
        <f t="array" ref="F10">INDEX(lootrate_tbl!$C$2:$C$98,MATCH(调查点描述!G10&amp;调查点描述!H10,lootrate_tbl!$A$2:$A$98&amp;lootrate_tbl!$B$2:$B$98,0))</f>
        <v>1.35</v>
      </c>
      <c r="G10">
        <v>1</v>
      </c>
      <c r="H10">
        <v>0</v>
      </c>
    </row>
    <row r="11" spans="1:8" x14ac:dyDescent="0.2">
      <c r="A11" t="s">
        <v>237</v>
      </c>
      <c r="B11" t="s">
        <v>209</v>
      </c>
      <c r="C11" s="2" t="s">
        <v>208</v>
      </c>
      <c r="D11">
        <v>2</v>
      </c>
      <c r="E11">
        <v>24</v>
      </c>
      <c r="F11" cm="1">
        <f t="array" ref="F11">INDEX(lootrate_tbl!$C$2:$C$98,MATCH(调查点描述!G11&amp;调查点描述!H11,lootrate_tbl!$A$2:$A$98&amp;lootrate_tbl!$B$2:$B$98,0))</f>
        <v>1.425</v>
      </c>
      <c r="G11">
        <v>1</v>
      </c>
      <c r="H11">
        <v>1</v>
      </c>
    </row>
    <row r="12" spans="1:8" x14ac:dyDescent="0.2">
      <c r="A12" t="s">
        <v>237</v>
      </c>
      <c r="B12" t="s">
        <v>207</v>
      </c>
      <c r="C12" s="2" t="s">
        <v>206</v>
      </c>
      <c r="D12">
        <v>1</v>
      </c>
      <c r="E12">
        <v>24</v>
      </c>
      <c r="F12" cm="1">
        <f t="array" ref="F12">INDEX(lootrate_tbl!$C$2:$C$98,MATCH(调查点描述!G12&amp;调查点描述!H12,lootrate_tbl!$A$2:$A$98&amp;lootrate_tbl!$B$2:$B$98,0))</f>
        <v>1.35</v>
      </c>
      <c r="G12">
        <v>1</v>
      </c>
      <c r="H12">
        <v>0</v>
      </c>
    </row>
    <row r="13" spans="1:8" x14ac:dyDescent="0.2">
      <c r="A13" t="s">
        <v>237</v>
      </c>
      <c r="B13" t="s">
        <v>205</v>
      </c>
      <c r="C13" s="2" t="s">
        <v>204</v>
      </c>
      <c r="D13">
        <v>1</v>
      </c>
      <c r="E13">
        <v>24</v>
      </c>
      <c r="F13" cm="1">
        <f t="array" ref="F13">INDEX(lootrate_tbl!$C$2:$C$98,MATCH(调查点描述!G13&amp;调查点描述!H13,lootrate_tbl!$A$2:$A$98&amp;lootrate_tbl!$B$2:$B$98,0))</f>
        <v>1.5</v>
      </c>
      <c r="G13">
        <v>0</v>
      </c>
      <c r="H13">
        <v>1</v>
      </c>
    </row>
    <row r="14" spans="1:8" x14ac:dyDescent="0.2">
      <c r="A14" t="s">
        <v>237</v>
      </c>
      <c r="B14" t="s">
        <v>203</v>
      </c>
      <c r="C14" s="2" t="s">
        <v>202</v>
      </c>
      <c r="D14">
        <v>1</v>
      </c>
      <c r="E14">
        <v>24</v>
      </c>
      <c r="F14" cm="1">
        <f t="array" ref="F14">INDEX(lootrate_tbl!$C$2:$C$98,MATCH(调查点描述!G14&amp;调查点描述!H14,lootrate_tbl!$A$2:$A$98&amp;lootrate_tbl!$B$2:$B$98,0))</f>
        <v>1.35</v>
      </c>
      <c r="G14">
        <v>1</v>
      </c>
      <c r="H14">
        <v>0</v>
      </c>
    </row>
    <row r="15" spans="1:8" x14ac:dyDescent="0.2">
      <c r="A15" t="s">
        <v>238</v>
      </c>
      <c r="B15" t="s">
        <v>201</v>
      </c>
      <c r="C15" s="2" t="s">
        <v>200</v>
      </c>
      <c r="D15">
        <v>3</v>
      </c>
      <c r="E15">
        <v>24</v>
      </c>
      <c r="F15" cm="1">
        <f t="array" ref="F15">INDEX(lootrate_tbl!$C$2:$C$98,MATCH(调查点描述!G15&amp;调查点描述!H15,lootrate_tbl!$A$2:$A$98&amp;lootrate_tbl!$B$2:$B$98,0))</f>
        <v>1.35</v>
      </c>
      <c r="G15">
        <v>1</v>
      </c>
      <c r="H15">
        <v>0</v>
      </c>
    </row>
    <row r="16" spans="1:8" x14ac:dyDescent="0.2">
      <c r="A16" t="s">
        <v>238</v>
      </c>
      <c r="B16" t="s">
        <v>199</v>
      </c>
      <c r="C16" s="2" t="s">
        <v>198</v>
      </c>
      <c r="D16">
        <v>1</v>
      </c>
      <c r="E16">
        <v>24</v>
      </c>
      <c r="F16" cm="1">
        <f t="array" ref="F16">INDEX(lootrate_tbl!$C$2:$C$98,MATCH(调查点描述!G16&amp;调查点描述!H16,lootrate_tbl!$A$2:$A$98&amp;lootrate_tbl!$B$2:$B$98,0))</f>
        <v>1.35</v>
      </c>
      <c r="G16">
        <v>1</v>
      </c>
      <c r="H16">
        <v>0</v>
      </c>
    </row>
    <row r="17" spans="1:8" x14ac:dyDescent="0.2">
      <c r="A17" t="s">
        <v>238</v>
      </c>
      <c r="B17" t="s">
        <v>197</v>
      </c>
      <c r="C17" s="2" t="s">
        <v>196</v>
      </c>
      <c r="D17">
        <v>1</v>
      </c>
      <c r="E17">
        <v>24</v>
      </c>
      <c r="F17" cm="1">
        <f t="array" ref="F17">INDEX(lootrate_tbl!$C$2:$C$98,MATCH(调查点描述!G17&amp;调查点描述!H17,lootrate_tbl!$A$2:$A$98&amp;lootrate_tbl!$B$2:$B$98,0))</f>
        <v>1.35</v>
      </c>
      <c r="G17">
        <v>1</v>
      </c>
      <c r="H17">
        <v>0</v>
      </c>
    </row>
    <row r="18" spans="1:8" x14ac:dyDescent="0.2">
      <c r="A18" t="s">
        <v>238</v>
      </c>
      <c r="B18" t="s">
        <v>195</v>
      </c>
      <c r="C18" s="2" t="s">
        <v>194</v>
      </c>
      <c r="D18">
        <v>1</v>
      </c>
      <c r="E18">
        <v>24</v>
      </c>
      <c r="F18" cm="1">
        <f t="array" ref="F18">INDEX(lootrate_tbl!$C$2:$C$98,MATCH(调查点描述!G18&amp;调查点描述!H18,lootrate_tbl!$A$2:$A$98&amp;lootrate_tbl!$B$2:$B$98,0))</f>
        <v>1.35</v>
      </c>
      <c r="G18">
        <v>1</v>
      </c>
      <c r="H18">
        <v>0</v>
      </c>
    </row>
    <row r="19" spans="1:8" x14ac:dyDescent="0.2">
      <c r="A19" t="s">
        <v>238</v>
      </c>
      <c r="B19" t="s">
        <v>255</v>
      </c>
      <c r="C19" s="2" t="s">
        <v>193</v>
      </c>
      <c r="D19">
        <v>1</v>
      </c>
      <c r="E19">
        <v>12</v>
      </c>
      <c r="F19" cm="1">
        <f t="array" ref="F19">INDEX(lootrate_tbl!$C$2:$C$98,MATCH(调查点描述!G19&amp;调查点描述!H19,lootrate_tbl!$A$2:$A$98&amp;lootrate_tbl!$B$2:$B$98,0))</f>
        <v>1.35</v>
      </c>
      <c r="G19">
        <v>1</v>
      </c>
      <c r="H19">
        <v>0</v>
      </c>
    </row>
    <row r="20" spans="1:8" x14ac:dyDescent="0.2">
      <c r="A20" t="s">
        <v>238</v>
      </c>
      <c r="B20" t="s">
        <v>192</v>
      </c>
      <c r="C20" s="2" t="s">
        <v>191</v>
      </c>
      <c r="D20">
        <v>1</v>
      </c>
      <c r="E20">
        <v>24</v>
      </c>
      <c r="F20" cm="1">
        <f t="array" ref="F20">INDEX(lootrate_tbl!$C$2:$C$98,MATCH(调查点描述!G20&amp;调查点描述!H20,lootrate_tbl!$A$2:$A$98&amp;lootrate_tbl!$B$2:$B$98,0))</f>
        <v>1.35</v>
      </c>
      <c r="G20">
        <v>1</v>
      </c>
      <c r="H20">
        <v>0</v>
      </c>
    </row>
    <row r="21" spans="1:8" x14ac:dyDescent="0.2">
      <c r="A21" t="s">
        <v>238</v>
      </c>
      <c r="B21" t="s">
        <v>190</v>
      </c>
      <c r="C21" s="2" t="s">
        <v>188</v>
      </c>
      <c r="D21">
        <v>1</v>
      </c>
      <c r="E21">
        <v>24</v>
      </c>
      <c r="F21" cm="1">
        <f t="array" ref="F21">INDEX(lootrate_tbl!$C$2:$C$98,MATCH(调查点描述!G21&amp;调查点描述!H21,lootrate_tbl!$A$2:$A$98&amp;lootrate_tbl!$B$2:$B$98,0))</f>
        <v>1.35</v>
      </c>
      <c r="G21">
        <v>1</v>
      </c>
      <c r="H21">
        <v>0</v>
      </c>
    </row>
    <row r="22" spans="1:8" x14ac:dyDescent="0.2">
      <c r="A22" t="s">
        <v>238</v>
      </c>
      <c r="B22" t="s">
        <v>189</v>
      </c>
      <c r="C22" s="2" t="s">
        <v>188</v>
      </c>
      <c r="D22">
        <v>1</v>
      </c>
      <c r="E22">
        <v>24</v>
      </c>
      <c r="F22" cm="1">
        <f t="array" ref="F22">INDEX(lootrate_tbl!$C$2:$C$98,MATCH(调查点描述!G22&amp;调查点描述!H22,lootrate_tbl!$A$2:$A$98&amp;lootrate_tbl!$B$2:$B$98,0))</f>
        <v>1.35</v>
      </c>
      <c r="G22">
        <v>1</v>
      </c>
      <c r="H22">
        <v>0</v>
      </c>
    </row>
    <row r="23" spans="1:8" x14ac:dyDescent="0.2">
      <c r="A23" t="s">
        <v>238</v>
      </c>
      <c r="B23" t="s">
        <v>252</v>
      </c>
      <c r="C23" s="2" t="s">
        <v>250</v>
      </c>
      <c r="D23">
        <v>1</v>
      </c>
      <c r="E23">
        <v>12</v>
      </c>
      <c r="F23" cm="1">
        <f t="array" ref="F23">INDEX(lootrate_tbl!$C$2:$C$98,MATCH(调查点描述!G23&amp;调查点描述!H23,lootrate_tbl!$A$2:$A$98&amp;lootrate_tbl!$B$2:$B$98,0))</f>
        <v>1.35</v>
      </c>
      <c r="G23">
        <v>1</v>
      </c>
      <c r="H23">
        <v>0</v>
      </c>
    </row>
    <row r="24" spans="1:8" x14ac:dyDescent="0.2">
      <c r="A24" t="s">
        <v>238</v>
      </c>
      <c r="B24" t="s">
        <v>187</v>
      </c>
      <c r="C24" s="2" t="s">
        <v>186</v>
      </c>
      <c r="D24">
        <v>2</v>
      </c>
      <c r="E24">
        <v>24</v>
      </c>
      <c r="F24" cm="1">
        <f t="array" ref="F24">INDEX(lootrate_tbl!$C$2:$C$98,MATCH(调查点描述!G24&amp;调查点描述!H24,lootrate_tbl!$A$2:$A$98&amp;lootrate_tbl!$B$2:$B$98,0))</f>
        <v>1.35</v>
      </c>
      <c r="G24">
        <v>1</v>
      </c>
      <c r="H24">
        <v>0</v>
      </c>
    </row>
    <row r="25" spans="1:8" x14ac:dyDescent="0.2">
      <c r="A25" t="s">
        <v>238</v>
      </c>
      <c r="B25" t="s">
        <v>185</v>
      </c>
      <c r="C25" s="2" t="s">
        <v>184</v>
      </c>
      <c r="D25">
        <v>1</v>
      </c>
      <c r="E25">
        <v>24</v>
      </c>
      <c r="F25" cm="1">
        <f t="array" ref="F25">INDEX(lootrate_tbl!$C$2:$C$98,MATCH(调查点描述!G25&amp;调查点描述!H25,lootrate_tbl!$A$2:$A$98&amp;lootrate_tbl!$B$2:$B$98,0))</f>
        <v>1.35</v>
      </c>
      <c r="G25">
        <v>1</v>
      </c>
      <c r="H25">
        <v>0</v>
      </c>
    </row>
    <row r="26" spans="1:8" x14ac:dyDescent="0.2">
      <c r="A26" t="s">
        <v>238</v>
      </c>
      <c r="B26" t="s">
        <v>183</v>
      </c>
      <c r="C26" s="2" t="s">
        <v>182</v>
      </c>
      <c r="D26">
        <v>1</v>
      </c>
      <c r="E26">
        <v>24</v>
      </c>
      <c r="F26" cm="1">
        <f t="array" ref="F26">INDEX(lootrate_tbl!$C$2:$C$98,MATCH(调查点描述!G26&amp;调查点描述!H26,lootrate_tbl!$A$2:$A$98&amp;lootrate_tbl!$B$2:$B$98,0))</f>
        <v>1.5</v>
      </c>
      <c r="G26">
        <v>0</v>
      </c>
      <c r="H26">
        <v>1</v>
      </c>
    </row>
    <row r="27" spans="1:8" x14ac:dyDescent="0.2">
      <c r="A27" t="s">
        <v>238</v>
      </c>
      <c r="B27" t="s">
        <v>181</v>
      </c>
      <c r="C27" s="2" t="s">
        <v>180</v>
      </c>
      <c r="D27">
        <v>1</v>
      </c>
      <c r="E27">
        <v>24</v>
      </c>
      <c r="F27" cm="1">
        <f t="array" ref="F27">INDEX(lootrate_tbl!$C$2:$C$98,MATCH(调查点描述!G27&amp;调查点描述!H27,lootrate_tbl!$A$2:$A$98&amp;lootrate_tbl!$B$2:$B$98,0))</f>
        <v>1.35</v>
      </c>
      <c r="G27">
        <v>1</v>
      </c>
      <c r="H27">
        <v>0</v>
      </c>
    </row>
    <row r="28" spans="1:8" x14ac:dyDescent="0.2">
      <c r="A28" t="s">
        <v>238</v>
      </c>
      <c r="B28" t="s">
        <v>179</v>
      </c>
      <c r="C28" s="2" t="s">
        <v>178</v>
      </c>
      <c r="D28">
        <v>1</v>
      </c>
      <c r="E28">
        <v>24</v>
      </c>
      <c r="F28" cm="1">
        <f t="array" ref="F28">INDEX(lootrate_tbl!$C$2:$C$98,MATCH(调查点描述!G28&amp;调查点描述!H28,lootrate_tbl!$A$2:$A$98&amp;lootrate_tbl!$B$2:$B$98,0))</f>
        <v>1.35</v>
      </c>
      <c r="G28">
        <v>1</v>
      </c>
      <c r="H28">
        <v>0</v>
      </c>
    </row>
    <row r="29" spans="1:8" x14ac:dyDescent="0.2">
      <c r="A29" t="s">
        <v>238</v>
      </c>
      <c r="B29" t="s">
        <v>177</v>
      </c>
      <c r="C29" s="2" t="s">
        <v>176</v>
      </c>
      <c r="D29">
        <v>1</v>
      </c>
      <c r="E29">
        <v>24</v>
      </c>
      <c r="F29" cm="1">
        <f t="array" ref="F29">INDEX(lootrate_tbl!$C$2:$C$98,MATCH(调查点描述!G29&amp;调查点描述!H29,lootrate_tbl!$A$2:$A$98&amp;lootrate_tbl!$B$2:$B$98,0))</f>
        <v>1.35</v>
      </c>
      <c r="G29">
        <v>1</v>
      </c>
      <c r="H29">
        <v>0</v>
      </c>
    </row>
    <row r="30" spans="1:8" x14ac:dyDescent="0.2">
      <c r="A30" t="s">
        <v>238</v>
      </c>
      <c r="B30" t="s">
        <v>175</v>
      </c>
      <c r="C30" s="2" t="s">
        <v>174</v>
      </c>
      <c r="D30">
        <v>1</v>
      </c>
      <c r="E30">
        <v>24</v>
      </c>
      <c r="F30" cm="1">
        <f t="array" ref="F30">INDEX(lootrate_tbl!$C$2:$C$98,MATCH(调查点描述!G30&amp;调查点描述!H30,lootrate_tbl!$A$2:$A$98&amp;lootrate_tbl!$B$2:$B$98,0))</f>
        <v>1.35</v>
      </c>
      <c r="G30">
        <v>1</v>
      </c>
      <c r="H30">
        <v>0</v>
      </c>
    </row>
    <row r="31" spans="1:8" x14ac:dyDescent="0.2">
      <c r="A31" t="s">
        <v>238</v>
      </c>
      <c r="B31" t="s">
        <v>253</v>
      </c>
      <c r="C31" s="2" t="s">
        <v>249</v>
      </c>
      <c r="D31">
        <v>1</v>
      </c>
      <c r="E31">
        <v>12</v>
      </c>
      <c r="F31" cm="1">
        <f t="array" ref="F31">INDEX(lootrate_tbl!$C$2:$C$98,MATCH(调查点描述!G31&amp;调查点描述!H31,lootrate_tbl!$A$2:$A$98&amp;lootrate_tbl!$B$2:$B$98,0))</f>
        <v>1.35</v>
      </c>
      <c r="G31">
        <v>1</v>
      </c>
      <c r="H31">
        <v>0</v>
      </c>
    </row>
    <row r="32" spans="1:8" x14ac:dyDescent="0.2">
      <c r="A32" t="s">
        <v>238</v>
      </c>
      <c r="B32" t="s">
        <v>173</v>
      </c>
      <c r="C32" s="2" t="s">
        <v>172</v>
      </c>
      <c r="D32">
        <v>2</v>
      </c>
      <c r="E32">
        <v>24</v>
      </c>
      <c r="F32" cm="1">
        <f t="array" ref="F32">INDEX(lootrate_tbl!$C$2:$C$98,MATCH(调查点描述!G32&amp;调查点描述!H32,lootrate_tbl!$A$2:$A$98&amp;lootrate_tbl!$B$2:$B$98,0))</f>
        <v>1.35</v>
      </c>
      <c r="G32">
        <v>1</v>
      </c>
      <c r="H32">
        <v>0</v>
      </c>
    </row>
    <row r="33" spans="1:8" x14ac:dyDescent="0.2">
      <c r="A33" t="s">
        <v>238</v>
      </c>
      <c r="B33" t="s">
        <v>171</v>
      </c>
      <c r="C33" s="2" t="s">
        <v>170</v>
      </c>
      <c r="D33">
        <v>3</v>
      </c>
      <c r="E33">
        <v>24</v>
      </c>
      <c r="F33" cm="1">
        <f t="array" ref="F33">INDEX(lootrate_tbl!$C$2:$C$98,MATCH(调查点描述!G33&amp;调查点描述!H33,lootrate_tbl!$A$2:$A$98&amp;lootrate_tbl!$B$2:$B$98,0))</f>
        <v>1.4</v>
      </c>
      <c r="G33">
        <v>2</v>
      </c>
      <c r="H33">
        <v>1</v>
      </c>
    </row>
    <row r="34" spans="1:8" x14ac:dyDescent="0.2">
      <c r="A34" t="s">
        <v>238</v>
      </c>
      <c r="B34" t="s">
        <v>169</v>
      </c>
      <c r="C34" s="2" t="s">
        <v>168</v>
      </c>
      <c r="D34">
        <v>1</v>
      </c>
      <c r="E34">
        <v>24</v>
      </c>
      <c r="F34" cm="1">
        <f t="array" ref="F34">INDEX(lootrate_tbl!$C$2:$C$98,MATCH(调查点描述!G34&amp;调查点描述!H34,lootrate_tbl!$A$2:$A$98&amp;lootrate_tbl!$B$2:$B$98,0))</f>
        <v>1.5</v>
      </c>
      <c r="G34">
        <v>0</v>
      </c>
      <c r="H34">
        <v>1</v>
      </c>
    </row>
    <row r="35" spans="1:8" x14ac:dyDescent="0.2">
      <c r="A35" t="s">
        <v>238</v>
      </c>
      <c r="B35" t="s">
        <v>167</v>
      </c>
      <c r="C35" s="2" t="s">
        <v>166</v>
      </c>
      <c r="D35">
        <v>3</v>
      </c>
      <c r="E35">
        <v>24</v>
      </c>
      <c r="F35" cm="1">
        <f t="array" ref="F35">INDEX(lootrate_tbl!$C$2:$C$98,MATCH(调查点描述!G35&amp;调查点描述!H35,lootrate_tbl!$A$2:$A$98&amp;lootrate_tbl!$B$2:$B$98,0))</f>
        <v>1.35</v>
      </c>
      <c r="G35">
        <v>1</v>
      </c>
      <c r="H35">
        <v>0</v>
      </c>
    </row>
    <row r="36" spans="1:8" x14ac:dyDescent="0.2">
      <c r="A36" t="s">
        <v>238</v>
      </c>
      <c r="B36" t="s">
        <v>165</v>
      </c>
      <c r="C36" s="2" t="s">
        <v>164</v>
      </c>
      <c r="D36">
        <v>1</v>
      </c>
      <c r="E36">
        <v>24</v>
      </c>
      <c r="F36" cm="1">
        <f t="array" ref="F36">INDEX(lootrate_tbl!$C$2:$C$98,MATCH(调查点描述!G36&amp;调查点描述!H36,lootrate_tbl!$A$2:$A$98&amp;lootrate_tbl!$B$2:$B$98,0))</f>
        <v>1.35</v>
      </c>
      <c r="G36">
        <v>1</v>
      </c>
      <c r="H36">
        <v>0</v>
      </c>
    </row>
    <row r="37" spans="1:8" x14ac:dyDescent="0.2">
      <c r="A37" t="s">
        <v>238</v>
      </c>
      <c r="B37" t="s">
        <v>163</v>
      </c>
      <c r="C37" s="2" t="s">
        <v>162</v>
      </c>
      <c r="D37">
        <v>2</v>
      </c>
      <c r="E37">
        <v>24</v>
      </c>
      <c r="F37" cm="1">
        <f t="array" ref="F37">INDEX(lootrate_tbl!$C$2:$C$98,MATCH(调查点描述!G37&amp;调查点描述!H37,lootrate_tbl!$A$2:$A$98&amp;lootrate_tbl!$B$2:$B$98,0))</f>
        <v>1.425</v>
      </c>
      <c r="G37">
        <v>1</v>
      </c>
      <c r="H37">
        <v>1</v>
      </c>
    </row>
    <row r="38" spans="1:8" x14ac:dyDescent="0.2">
      <c r="A38" t="s">
        <v>238</v>
      </c>
      <c r="B38" t="s">
        <v>161</v>
      </c>
      <c r="C38" s="2" t="s">
        <v>160</v>
      </c>
      <c r="D38">
        <v>1</v>
      </c>
      <c r="E38">
        <v>24</v>
      </c>
      <c r="F38" cm="1">
        <f t="array" ref="F38">INDEX(lootrate_tbl!$C$2:$C$98,MATCH(调查点描述!G38&amp;调查点描述!H38,lootrate_tbl!$A$2:$A$98&amp;lootrate_tbl!$B$2:$B$98,0))</f>
        <v>1.35</v>
      </c>
      <c r="G38">
        <v>1</v>
      </c>
      <c r="H38">
        <v>0</v>
      </c>
    </row>
    <row r="39" spans="1:8" x14ac:dyDescent="0.2">
      <c r="A39" t="s">
        <v>238</v>
      </c>
      <c r="B39" t="s">
        <v>254</v>
      </c>
      <c r="C39" s="2" t="s">
        <v>159</v>
      </c>
      <c r="D39">
        <v>1</v>
      </c>
      <c r="E39">
        <v>12</v>
      </c>
      <c r="F39" cm="1">
        <f t="array" ref="F39">INDEX(lootrate_tbl!$C$2:$C$98,MATCH(调查点描述!G39&amp;调查点描述!H39,lootrate_tbl!$A$2:$A$98&amp;lootrate_tbl!$B$2:$B$98,0))</f>
        <v>1.35</v>
      </c>
      <c r="G39">
        <v>1</v>
      </c>
      <c r="H39">
        <v>0</v>
      </c>
    </row>
    <row r="40" spans="1:8" x14ac:dyDescent="0.2">
      <c r="A40" t="s">
        <v>238</v>
      </c>
      <c r="B40" t="s">
        <v>158</v>
      </c>
      <c r="C40" s="2" t="s">
        <v>157</v>
      </c>
      <c r="D40">
        <v>1</v>
      </c>
      <c r="E40">
        <v>24</v>
      </c>
      <c r="F40" cm="1">
        <f t="array" ref="F40">INDEX(lootrate_tbl!$C$2:$C$98,MATCH(调查点描述!G40&amp;调查点描述!H40,lootrate_tbl!$A$2:$A$98&amp;lootrate_tbl!$B$2:$B$98,0))</f>
        <v>1.5</v>
      </c>
      <c r="G40">
        <v>0</v>
      </c>
      <c r="H40">
        <v>1</v>
      </c>
    </row>
    <row r="41" spans="1:8" x14ac:dyDescent="0.2">
      <c r="A41" t="s">
        <v>238</v>
      </c>
      <c r="B41" t="s">
        <v>156</v>
      </c>
      <c r="C41" s="2" t="s">
        <v>262</v>
      </c>
      <c r="D41">
        <v>1</v>
      </c>
      <c r="E41">
        <v>18</v>
      </c>
      <c r="F41" cm="1">
        <f t="array" ref="F41">INDEX(lootrate_tbl!$C$2:$C$98,MATCH(调查点描述!G41&amp;调查点描述!H41,lootrate_tbl!$A$2:$A$98&amp;lootrate_tbl!$B$2:$B$98,0))</f>
        <v>1.35</v>
      </c>
      <c r="G41">
        <v>1</v>
      </c>
      <c r="H41">
        <v>0</v>
      </c>
    </row>
    <row r="42" spans="1:8" x14ac:dyDescent="0.2">
      <c r="A42" t="s">
        <v>239</v>
      </c>
      <c r="B42" t="s">
        <v>155</v>
      </c>
      <c r="C42" s="2" t="s">
        <v>263</v>
      </c>
      <c r="D42">
        <v>1</v>
      </c>
      <c r="E42">
        <v>24</v>
      </c>
      <c r="F42" cm="1">
        <f t="array" ref="F42">INDEX(lootrate_tbl!$C$2:$C$98,MATCH(调查点描述!G42&amp;调查点描述!H42,lootrate_tbl!$A$2:$A$98&amp;lootrate_tbl!$B$2:$B$98,0))</f>
        <v>1.5</v>
      </c>
      <c r="G42">
        <v>0</v>
      </c>
      <c r="H42">
        <v>1</v>
      </c>
    </row>
    <row r="43" spans="1:8" x14ac:dyDescent="0.2">
      <c r="A43" t="s">
        <v>239</v>
      </c>
      <c r="B43" t="s">
        <v>154</v>
      </c>
      <c r="C43" s="2" t="s">
        <v>153</v>
      </c>
      <c r="D43">
        <v>1</v>
      </c>
      <c r="E43">
        <v>24</v>
      </c>
      <c r="F43" cm="1">
        <f t="array" ref="F43">INDEX(lootrate_tbl!$C$2:$C$98,MATCH(调查点描述!G43&amp;调查点描述!H43,lootrate_tbl!$A$2:$A$98&amp;lootrate_tbl!$B$2:$B$98,0))</f>
        <v>1.35</v>
      </c>
      <c r="G43">
        <v>1</v>
      </c>
      <c r="H43">
        <v>0</v>
      </c>
    </row>
    <row r="44" spans="1:8" x14ac:dyDescent="0.2">
      <c r="A44" t="s">
        <v>239</v>
      </c>
      <c r="B44" t="s">
        <v>256</v>
      </c>
      <c r="C44" s="2" t="s">
        <v>152</v>
      </c>
      <c r="D44">
        <v>1</v>
      </c>
      <c r="E44">
        <v>12</v>
      </c>
      <c r="F44" cm="1">
        <f t="array" ref="F44">INDEX(lootrate_tbl!$C$2:$C$98,MATCH(调查点描述!G44&amp;调查点描述!H44,lootrate_tbl!$A$2:$A$98&amp;lootrate_tbl!$B$2:$B$98,0))</f>
        <v>1.35</v>
      </c>
      <c r="G44">
        <v>1</v>
      </c>
      <c r="H44">
        <v>0</v>
      </c>
    </row>
    <row r="45" spans="1:8" x14ac:dyDescent="0.2">
      <c r="A45" t="s">
        <v>239</v>
      </c>
      <c r="B45" t="s">
        <v>151</v>
      </c>
      <c r="C45" s="2" t="s">
        <v>150</v>
      </c>
      <c r="D45">
        <v>1</v>
      </c>
      <c r="E45">
        <v>24</v>
      </c>
      <c r="F45" cm="1">
        <f t="array" ref="F45">INDEX(lootrate_tbl!$C$2:$C$98,MATCH(调查点描述!G45&amp;调查点描述!H45,lootrate_tbl!$A$2:$A$98&amp;lootrate_tbl!$B$2:$B$98,0))</f>
        <v>1.35</v>
      </c>
      <c r="G45">
        <v>1</v>
      </c>
      <c r="H45">
        <v>0</v>
      </c>
    </row>
    <row r="46" spans="1:8" x14ac:dyDescent="0.2">
      <c r="A46" t="s">
        <v>239</v>
      </c>
      <c r="B46" t="s">
        <v>149</v>
      </c>
      <c r="C46" s="2" t="s">
        <v>248</v>
      </c>
      <c r="D46">
        <v>1</v>
      </c>
      <c r="E46">
        <v>12</v>
      </c>
      <c r="F46" cm="1">
        <f t="array" ref="F46">INDEX(lootrate_tbl!$C$2:$C$98,MATCH(调查点描述!G46&amp;调查点描述!H46,lootrate_tbl!$A$2:$A$98&amp;lootrate_tbl!$B$2:$B$98,0))</f>
        <v>1.35</v>
      </c>
      <c r="G46">
        <v>1</v>
      </c>
      <c r="H46">
        <v>0</v>
      </c>
    </row>
    <row r="47" spans="1:8" x14ac:dyDescent="0.2">
      <c r="A47" t="s">
        <v>240</v>
      </c>
      <c r="B47" t="s">
        <v>148</v>
      </c>
      <c r="C47" s="2" t="s">
        <v>147</v>
      </c>
      <c r="D47">
        <v>1</v>
      </c>
      <c r="E47">
        <v>24</v>
      </c>
      <c r="F47" cm="1">
        <f t="array" ref="F47">INDEX(lootrate_tbl!$C$2:$C$98,MATCH(调查点描述!G47&amp;调查点描述!H47,lootrate_tbl!$A$2:$A$98&amp;lootrate_tbl!$B$2:$B$98,0))</f>
        <v>1.35</v>
      </c>
      <c r="G47">
        <v>1</v>
      </c>
      <c r="H47">
        <v>0</v>
      </c>
    </row>
    <row r="48" spans="1:8" x14ac:dyDescent="0.2">
      <c r="A48" t="s">
        <v>240</v>
      </c>
      <c r="B48" t="s">
        <v>146</v>
      </c>
      <c r="C48" s="2" t="s">
        <v>145</v>
      </c>
      <c r="D48">
        <v>1</v>
      </c>
      <c r="E48">
        <v>24</v>
      </c>
      <c r="F48" cm="1">
        <f t="array" ref="F48">INDEX(lootrate_tbl!$C$2:$C$98,MATCH(调查点描述!G48&amp;调查点描述!H48,lootrate_tbl!$A$2:$A$98&amp;lootrate_tbl!$B$2:$B$98,0))</f>
        <v>1.35</v>
      </c>
      <c r="G48">
        <v>1</v>
      </c>
      <c r="H48">
        <v>0</v>
      </c>
    </row>
    <row r="49" spans="1:8" x14ac:dyDescent="0.2">
      <c r="A49" t="s">
        <v>240</v>
      </c>
      <c r="B49" t="s">
        <v>144</v>
      </c>
      <c r="C49" s="2" t="s">
        <v>143</v>
      </c>
      <c r="D49">
        <v>1</v>
      </c>
      <c r="E49">
        <v>24</v>
      </c>
      <c r="F49" cm="1">
        <f t="array" ref="F49">INDEX(lootrate_tbl!$C$2:$C$98,MATCH(调查点描述!G49&amp;调查点描述!H49,lootrate_tbl!$A$2:$A$98&amp;lootrate_tbl!$B$2:$B$98,0))</f>
        <v>1.35</v>
      </c>
      <c r="G49">
        <v>1</v>
      </c>
      <c r="H49">
        <v>0</v>
      </c>
    </row>
    <row r="50" spans="1:8" x14ac:dyDescent="0.2">
      <c r="A50" t="s">
        <v>240</v>
      </c>
      <c r="B50" t="s">
        <v>142</v>
      </c>
      <c r="C50" s="2" t="s">
        <v>141</v>
      </c>
      <c r="D50">
        <v>1</v>
      </c>
      <c r="E50">
        <v>24</v>
      </c>
      <c r="F50" cm="1">
        <f t="array" ref="F50">INDEX(lootrate_tbl!$C$2:$C$98,MATCH(调查点描述!G50&amp;调查点描述!H50,lootrate_tbl!$A$2:$A$98&amp;lootrate_tbl!$B$2:$B$98,0))</f>
        <v>1.35</v>
      </c>
      <c r="G50">
        <v>1</v>
      </c>
      <c r="H50">
        <v>0</v>
      </c>
    </row>
    <row r="51" spans="1:8" x14ac:dyDescent="0.2">
      <c r="A51" t="s">
        <v>240</v>
      </c>
      <c r="B51" t="s">
        <v>140</v>
      </c>
      <c r="C51" s="2" t="s">
        <v>139</v>
      </c>
      <c r="D51">
        <v>1</v>
      </c>
      <c r="E51">
        <v>24</v>
      </c>
      <c r="F51" cm="1">
        <f t="array" ref="F51">INDEX(lootrate_tbl!$C$2:$C$98,MATCH(调查点描述!G51&amp;调查点描述!H51,lootrate_tbl!$A$2:$A$98&amp;lootrate_tbl!$B$2:$B$98,0))</f>
        <v>1.35</v>
      </c>
      <c r="G51">
        <v>1</v>
      </c>
      <c r="H51">
        <v>0</v>
      </c>
    </row>
    <row r="52" spans="1:8" x14ac:dyDescent="0.2">
      <c r="A52" t="s">
        <v>240</v>
      </c>
      <c r="B52" t="s">
        <v>138</v>
      </c>
      <c r="C52" s="2" t="s">
        <v>137</v>
      </c>
      <c r="D52">
        <v>3</v>
      </c>
      <c r="E52">
        <v>24</v>
      </c>
      <c r="F52" cm="1">
        <f t="array" ref="F52">INDEX(lootrate_tbl!$C$2:$C$98,MATCH(调查点描述!G52&amp;调查点描述!H52,lootrate_tbl!$A$2:$A$98&amp;lootrate_tbl!$B$2:$B$98,0))</f>
        <v>1.35</v>
      </c>
      <c r="G52">
        <v>1</v>
      </c>
      <c r="H52">
        <v>0</v>
      </c>
    </row>
    <row r="53" spans="1:8" x14ac:dyDescent="0.2">
      <c r="A53" t="s">
        <v>240</v>
      </c>
      <c r="B53" t="s">
        <v>136</v>
      </c>
      <c r="C53" s="2" t="s">
        <v>135</v>
      </c>
      <c r="D53">
        <v>1</v>
      </c>
      <c r="E53">
        <v>24</v>
      </c>
      <c r="F53" cm="1">
        <f t="array" ref="F53">INDEX(lootrate_tbl!$C$2:$C$98,MATCH(调查点描述!G53&amp;调查点描述!H53,lootrate_tbl!$A$2:$A$98&amp;lootrate_tbl!$B$2:$B$98,0))</f>
        <v>1.35</v>
      </c>
      <c r="G53">
        <v>1</v>
      </c>
      <c r="H53">
        <v>0</v>
      </c>
    </row>
    <row r="54" spans="1:8" x14ac:dyDescent="0.2">
      <c r="A54" t="s">
        <v>240</v>
      </c>
      <c r="B54" t="s">
        <v>134</v>
      </c>
      <c r="C54" s="2" t="s">
        <v>133</v>
      </c>
      <c r="D54">
        <v>1</v>
      </c>
      <c r="E54">
        <v>24</v>
      </c>
      <c r="F54" cm="1">
        <f t="array" ref="F54">INDEX(lootrate_tbl!$C$2:$C$98,MATCH(调查点描述!G54&amp;调查点描述!H54,lootrate_tbl!$A$2:$A$98&amp;lootrate_tbl!$B$2:$B$98,0))</f>
        <v>1.35</v>
      </c>
      <c r="G54">
        <v>1</v>
      </c>
      <c r="H54">
        <v>0</v>
      </c>
    </row>
    <row r="55" spans="1:8" x14ac:dyDescent="0.2">
      <c r="A55" t="s">
        <v>240</v>
      </c>
      <c r="B55" t="s">
        <v>132</v>
      </c>
      <c r="C55" s="2" t="s">
        <v>131</v>
      </c>
      <c r="D55">
        <v>1</v>
      </c>
      <c r="E55">
        <v>24</v>
      </c>
      <c r="F55" cm="1">
        <f t="array" ref="F55">INDEX(lootrate_tbl!$C$2:$C$98,MATCH(调查点描述!G55&amp;调查点描述!H55,lootrate_tbl!$A$2:$A$98&amp;lootrate_tbl!$B$2:$B$98,0))</f>
        <v>1.35</v>
      </c>
      <c r="G55">
        <v>1</v>
      </c>
      <c r="H55">
        <v>0</v>
      </c>
    </row>
    <row r="56" spans="1:8" x14ac:dyDescent="0.2">
      <c r="A56" t="s">
        <v>240</v>
      </c>
      <c r="B56" t="s">
        <v>130</v>
      </c>
      <c r="C56" s="2" t="s">
        <v>129</v>
      </c>
      <c r="D56">
        <v>1</v>
      </c>
      <c r="E56">
        <v>24</v>
      </c>
      <c r="F56" cm="1">
        <f t="array" ref="F56">INDEX(lootrate_tbl!$C$2:$C$98,MATCH(调查点描述!G56&amp;调查点描述!H56,lootrate_tbl!$A$2:$A$98&amp;lootrate_tbl!$B$2:$B$98,0))</f>
        <v>1.35</v>
      </c>
      <c r="G56">
        <v>1</v>
      </c>
      <c r="H56">
        <v>0</v>
      </c>
    </row>
    <row r="57" spans="1:8" x14ac:dyDescent="0.2">
      <c r="A57" t="s">
        <v>240</v>
      </c>
      <c r="B57" t="s">
        <v>128</v>
      </c>
      <c r="C57" s="2" t="s">
        <v>127</v>
      </c>
      <c r="D57">
        <v>1</v>
      </c>
      <c r="E57">
        <v>24</v>
      </c>
      <c r="F57" cm="1">
        <f t="array" ref="F57">INDEX(lootrate_tbl!$C$2:$C$98,MATCH(调查点描述!G57&amp;调查点描述!H57,lootrate_tbl!$A$2:$A$98&amp;lootrate_tbl!$B$2:$B$98,0))</f>
        <v>1.5</v>
      </c>
      <c r="G57">
        <v>0</v>
      </c>
      <c r="H57">
        <v>1</v>
      </c>
    </row>
    <row r="58" spans="1:8" x14ac:dyDescent="0.2">
      <c r="A58" t="s">
        <v>240</v>
      </c>
      <c r="B58" t="s">
        <v>340</v>
      </c>
      <c r="C58" s="2" t="s">
        <v>126</v>
      </c>
      <c r="D58">
        <v>1</v>
      </c>
      <c r="E58">
        <v>24</v>
      </c>
      <c r="F58" cm="1">
        <f t="array" ref="F58">INDEX(lootrate_tbl!$C$2:$C$98,MATCH(调查点描述!G58&amp;调查点描述!H58,lootrate_tbl!$A$2:$A$98&amp;lootrate_tbl!$B$2:$B$98,0))</f>
        <v>1.35</v>
      </c>
      <c r="G58">
        <v>1</v>
      </c>
      <c r="H58">
        <v>0</v>
      </c>
    </row>
    <row r="59" spans="1:8" x14ac:dyDescent="0.2">
      <c r="A59" t="s">
        <v>240</v>
      </c>
      <c r="B59" t="s">
        <v>341</v>
      </c>
      <c r="C59" s="2" t="s">
        <v>125</v>
      </c>
      <c r="D59">
        <v>1</v>
      </c>
      <c r="E59">
        <v>24</v>
      </c>
      <c r="F59" cm="1">
        <f t="array" ref="F59">INDEX(lootrate_tbl!$C$2:$C$98,MATCH(调查点描述!G59&amp;调查点描述!H59,lootrate_tbl!$A$2:$A$98&amp;lootrate_tbl!$B$2:$B$98,0))</f>
        <v>1.35</v>
      </c>
      <c r="G59">
        <v>1</v>
      </c>
      <c r="H59">
        <v>0</v>
      </c>
    </row>
    <row r="60" spans="1:8" x14ac:dyDescent="0.2">
      <c r="A60" t="s">
        <v>240</v>
      </c>
      <c r="B60" t="s">
        <v>124</v>
      </c>
      <c r="C60" s="2" t="s">
        <v>123</v>
      </c>
      <c r="D60">
        <v>5</v>
      </c>
      <c r="E60">
        <v>24</v>
      </c>
      <c r="F60" cm="1">
        <f t="array" ref="F60">INDEX(lootrate_tbl!$C$2:$C$98,MATCH(调查点描述!G60&amp;调查点描述!H60,lootrate_tbl!$A$2:$A$98&amp;lootrate_tbl!$B$2:$B$98,0))</f>
        <v>1.35</v>
      </c>
      <c r="G60">
        <v>1</v>
      </c>
      <c r="H60">
        <v>0</v>
      </c>
    </row>
    <row r="61" spans="1:8" x14ac:dyDescent="0.2">
      <c r="A61" t="s">
        <v>240</v>
      </c>
      <c r="B61" t="s">
        <v>342</v>
      </c>
      <c r="C61" s="2" t="s">
        <v>122</v>
      </c>
      <c r="D61">
        <v>1</v>
      </c>
      <c r="E61">
        <v>24</v>
      </c>
      <c r="F61" cm="1">
        <f t="array" ref="F61">INDEX(lootrate_tbl!$C$2:$C$98,MATCH(调查点描述!G61&amp;调查点描述!H61,lootrate_tbl!$A$2:$A$98&amp;lootrate_tbl!$B$2:$B$98,0))</f>
        <v>1.35</v>
      </c>
      <c r="G61">
        <v>1</v>
      </c>
      <c r="H61">
        <v>0</v>
      </c>
    </row>
    <row r="62" spans="1:8" x14ac:dyDescent="0.2">
      <c r="A62" t="s">
        <v>240</v>
      </c>
      <c r="B62" t="s">
        <v>121</v>
      </c>
      <c r="C62" s="2" t="s">
        <v>120</v>
      </c>
      <c r="D62">
        <v>1</v>
      </c>
      <c r="E62">
        <v>24</v>
      </c>
      <c r="F62" cm="1">
        <f t="array" ref="F62">INDEX(lootrate_tbl!$C$2:$C$98,MATCH(调查点描述!G62&amp;调查点描述!H62,lootrate_tbl!$A$2:$A$98&amp;lootrate_tbl!$B$2:$B$98,0))</f>
        <v>1.35</v>
      </c>
      <c r="G62">
        <v>1</v>
      </c>
      <c r="H62">
        <v>0</v>
      </c>
    </row>
    <row r="63" spans="1:8" x14ac:dyDescent="0.2">
      <c r="A63" t="s">
        <v>240</v>
      </c>
      <c r="B63" t="s">
        <v>119</v>
      </c>
      <c r="C63" s="2" t="s">
        <v>118</v>
      </c>
      <c r="D63">
        <v>2</v>
      </c>
      <c r="E63">
        <v>24</v>
      </c>
      <c r="F63" cm="1">
        <f t="array" ref="F63">INDEX(lootrate_tbl!$C$2:$C$98,MATCH(调查点描述!G63&amp;调查点描述!H63,lootrate_tbl!$A$2:$A$98&amp;lootrate_tbl!$B$2:$B$98,0))</f>
        <v>1.35</v>
      </c>
      <c r="G63">
        <v>1</v>
      </c>
      <c r="H63">
        <v>0</v>
      </c>
    </row>
    <row r="64" spans="1:8" x14ac:dyDescent="0.2">
      <c r="A64" t="s">
        <v>240</v>
      </c>
      <c r="B64" t="s">
        <v>227</v>
      </c>
      <c r="C64" s="2" t="s">
        <v>228</v>
      </c>
      <c r="D64">
        <v>1</v>
      </c>
      <c r="E64">
        <v>12</v>
      </c>
      <c r="F64" cm="1">
        <f t="array" ref="F64">INDEX(lootrate_tbl!$C$2:$C$98,MATCH(调查点描述!G64&amp;调查点描述!H64,lootrate_tbl!$A$2:$A$98&amp;lootrate_tbl!$B$2:$B$98,0))</f>
        <v>1.35</v>
      </c>
      <c r="G64">
        <v>1</v>
      </c>
      <c r="H64">
        <v>0</v>
      </c>
    </row>
    <row r="65" spans="1:8" x14ac:dyDescent="0.2">
      <c r="A65" t="s">
        <v>240</v>
      </c>
      <c r="B65" t="s">
        <v>229</v>
      </c>
      <c r="C65" s="2" t="s">
        <v>257</v>
      </c>
      <c r="D65">
        <v>1</v>
      </c>
      <c r="E65">
        <v>12</v>
      </c>
      <c r="F65" cm="1">
        <f t="array" ref="F65">INDEX(lootrate_tbl!$C$2:$C$98,MATCH(调查点描述!G65&amp;调查点描述!H65,lootrate_tbl!$A$2:$A$98&amp;lootrate_tbl!$B$2:$B$98,0))</f>
        <v>1.35</v>
      </c>
      <c r="G65">
        <v>1</v>
      </c>
      <c r="H65">
        <v>0</v>
      </c>
    </row>
    <row r="66" spans="1:8" x14ac:dyDescent="0.2">
      <c r="A66" t="s">
        <v>241</v>
      </c>
      <c r="B66" t="s">
        <v>117</v>
      </c>
      <c r="C66" s="2" t="s">
        <v>116</v>
      </c>
      <c r="D66">
        <v>1</v>
      </c>
      <c r="E66">
        <v>24</v>
      </c>
      <c r="F66" cm="1">
        <f t="array" ref="F66">INDEX(lootrate_tbl!$C$2:$C$98,MATCH(调查点描述!G66&amp;调查点描述!H66,lootrate_tbl!$A$2:$A$98&amp;lootrate_tbl!$B$2:$B$98,0))</f>
        <v>1.35</v>
      </c>
      <c r="G66">
        <v>1</v>
      </c>
      <c r="H66">
        <v>0</v>
      </c>
    </row>
    <row r="67" spans="1:8" x14ac:dyDescent="0.2">
      <c r="A67" t="s">
        <v>241</v>
      </c>
      <c r="B67" t="s">
        <v>115</v>
      </c>
      <c r="C67" s="2" t="s">
        <v>114</v>
      </c>
      <c r="D67">
        <v>1</v>
      </c>
      <c r="E67">
        <v>24</v>
      </c>
      <c r="F67" cm="1">
        <f t="array" ref="F67">INDEX(lootrate_tbl!$C$2:$C$98,MATCH(调查点描述!G67&amp;调查点描述!H67,lootrate_tbl!$A$2:$A$98&amp;lootrate_tbl!$B$2:$B$98,0))</f>
        <v>1.35</v>
      </c>
      <c r="G67">
        <v>1</v>
      </c>
      <c r="H67">
        <v>0</v>
      </c>
    </row>
    <row r="68" spans="1:8" x14ac:dyDescent="0.2">
      <c r="A68" t="s">
        <v>241</v>
      </c>
      <c r="B68" t="s">
        <v>113</v>
      </c>
      <c r="C68" s="2" t="s">
        <v>112</v>
      </c>
      <c r="D68">
        <v>2</v>
      </c>
      <c r="E68">
        <v>24</v>
      </c>
      <c r="F68" cm="1">
        <f t="array" ref="F68">INDEX(lootrate_tbl!$C$2:$C$98,MATCH(调查点描述!G68&amp;调查点描述!H68,lootrate_tbl!$A$2:$A$98&amp;lootrate_tbl!$B$2:$B$98,0))</f>
        <v>1.425</v>
      </c>
      <c r="G68">
        <v>1</v>
      </c>
      <c r="H68">
        <v>1</v>
      </c>
    </row>
    <row r="69" spans="1:8" x14ac:dyDescent="0.2">
      <c r="A69" t="s">
        <v>241</v>
      </c>
      <c r="B69" t="s">
        <v>111</v>
      </c>
      <c r="C69" s="2" t="s">
        <v>110</v>
      </c>
      <c r="D69">
        <v>2</v>
      </c>
      <c r="E69">
        <v>24</v>
      </c>
      <c r="F69" cm="1">
        <f t="array" ref="F69">INDEX(lootrate_tbl!$C$2:$C$98,MATCH(调查点描述!G69&amp;调查点描述!H69,lootrate_tbl!$A$2:$A$98&amp;lootrate_tbl!$B$2:$B$98,0))</f>
        <v>1.35</v>
      </c>
      <c r="G69">
        <v>1</v>
      </c>
      <c r="H69">
        <v>0</v>
      </c>
    </row>
    <row r="70" spans="1:8" x14ac:dyDescent="0.2">
      <c r="A70" t="s">
        <v>241</v>
      </c>
      <c r="B70" t="s">
        <v>109</v>
      </c>
      <c r="C70" s="2" t="s">
        <v>108</v>
      </c>
      <c r="D70">
        <v>1</v>
      </c>
      <c r="E70">
        <v>24</v>
      </c>
      <c r="F70" cm="1">
        <f t="array" ref="F70">INDEX(lootrate_tbl!$C$2:$C$98,MATCH(调查点描述!G70&amp;调查点描述!H70,lootrate_tbl!$A$2:$A$98&amp;lootrate_tbl!$B$2:$B$98,0))</f>
        <v>1.35</v>
      </c>
      <c r="G70">
        <v>1</v>
      </c>
      <c r="H70">
        <v>0</v>
      </c>
    </row>
    <row r="71" spans="1:8" x14ac:dyDescent="0.2">
      <c r="A71" t="s">
        <v>241</v>
      </c>
      <c r="B71" t="s">
        <v>107</v>
      </c>
      <c r="C71" s="2" t="s">
        <v>106</v>
      </c>
      <c r="D71">
        <v>1</v>
      </c>
      <c r="E71">
        <v>24</v>
      </c>
      <c r="F71" cm="1">
        <f t="array" ref="F71">INDEX(lootrate_tbl!$C$2:$C$98,MATCH(调查点描述!G71&amp;调查点描述!H71,lootrate_tbl!$A$2:$A$98&amp;lootrate_tbl!$B$2:$B$98,0))</f>
        <v>1.35</v>
      </c>
      <c r="G71">
        <v>1</v>
      </c>
      <c r="H71">
        <v>0</v>
      </c>
    </row>
    <row r="72" spans="1:8" x14ac:dyDescent="0.2">
      <c r="A72" t="s">
        <v>241</v>
      </c>
      <c r="B72" t="s">
        <v>105</v>
      </c>
      <c r="C72" s="2" t="s">
        <v>104</v>
      </c>
      <c r="D72">
        <v>3</v>
      </c>
      <c r="E72">
        <v>24</v>
      </c>
      <c r="F72" cm="1">
        <f t="array" ref="F72">INDEX(lootrate_tbl!$C$2:$C$98,MATCH(调查点描述!G72&amp;调查点描述!H72,lootrate_tbl!$A$2:$A$98&amp;lootrate_tbl!$B$2:$B$98,0))</f>
        <v>1.35</v>
      </c>
      <c r="G72">
        <v>1</v>
      </c>
      <c r="H72">
        <v>0</v>
      </c>
    </row>
    <row r="73" spans="1:8" x14ac:dyDescent="0.2">
      <c r="A73" t="s">
        <v>241</v>
      </c>
      <c r="B73" t="s">
        <v>103</v>
      </c>
      <c r="C73" s="2" t="s">
        <v>102</v>
      </c>
      <c r="D73">
        <v>2</v>
      </c>
      <c r="E73">
        <v>24</v>
      </c>
      <c r="F73" cm="1">
        <f t="array" ref="F73">INDEX(lootrate_tbl!$C$2:$C$98,MATCH(调查点描述!G73&amp;调查点描述!H73,lootrate_tbl!$A$2:$A$98&amp;lootrate_tbl!$B$2:$B$98,0))</f>
        <v>1.35</v>
      </c>
      <c r="G73">
        <v>1</v>
      </c>
      <c r="H73">
        <v>0</v>
      </c>
    </row>
    <row r="74" spans="1:8" x14ac:dyDescent="0.2">
      <c r="A74" t="s">
        <v>241</v>
      </c>
      <c r="B74" t="s">
        <v>101</v>
      </c>
      <c r="C74" s="2" t="s">
        <v>100</v>
      </c>
      <c r="D74">
        <v>2</v>
      </c>
      <c r="E74">
        <v>24</v>
      </c>
      <c r="F74" cm="1">
        <f t="array" ref="F74">INDEX(lootrate_tbl!$C$2:$C$98,MATCH(调查点描述!G74&amp;调查点描述!H74,lootrate_tbl!$A$2:$A$98&amp;lootrate_tbl!$B$2:$B$98,0))</f>
        <v>1.35</v>
      </c>
      <c r="G74">
        <v>1</v>
      </c>
      <c r="H74">
        <v>0</v>
      </c>
    </row>
    <row r="75" spans="1:8" x14ac:dyDescent="0.2">
      <c r="A75" t="s">
        <v>241</v>
      </c>
      <c r="B75" t="s">
        <v>99</v>
      </c>
      <c r="C75" s="2" t="s">
        <v>98</v>
      </c>
      <c r="D75">
        <v>1</v>
      </c>
      <c r="E75">
        <v>24</v>
      </c>
      <c r="F75" cm="1">
        <f t="array" ref="F75">INDEX(lootrate_tbl!$C$2:$C$98,MATCH(调查点描述!G75&amp;调查点描述!H75,lootrate_tbl!$A$2:$A$98&amp;lootrate_tbl!$B$2:$B$98,0))</f>
        <v>1.35</v>
      </c>
      <c r="G75">
        <v>1</v>
      </c>
      <c r="H75">
        <v>0</v>
      </c>
    </row>
    <row r="76" spans="1:8" x14ac:dyDescent="0.2">
      <c r="A76" t="s">
        <v>241</v>
      </c>
      <c r="B76" t="s">
        <v>97</v>
      </c>
      <c r="C76" s="2" t="s">
        <v>96</v>
      </c>
      <c r="D76">
        <v>2</v>
      </c>
      <c r="E76">
        <v>24</v>
      </c>
      <c r="F76" cm="1">
        <f t="array" ref="F76">INDEX(lootrate_tbl!$C$2:$C$98,MATCH(调查点描述!G76&amp;调查点描述!H76,lootrate_tbl!$A$2:$A$98&amp;lootrate_tbl!$B$2:$B$98,0))</f>
        <v>1.35</v>
      </c>
      <c r="G76">
        <v>1</v>
      </c>
      <c r="H76">
        <v>0</v>
      </c>
    </row>
    <row r="77" spans="1:8" x14ac:dyDescent="0.2">
      <c r="A77" t="s">
        <v>241</v>
      </c>
      <c r="B77" t="s">
        <v>95</v>
      </c>
      <c r="C77" s="2" t="s">
        <v>94</v>
      </c>
      <c r="D77">
        <v>2</v>
      </c>
      <c r="E77">
        <v>24</v>
      </c>
      <c r="F77" cm="1">
        <f t="array" ref="F77">INDEX(lootrate_tbl!$C$2:$C$98,MATCH(调查点描述!G77&amp;调查点描述!H77,lootrate_tbl!$A$2:$A$98&amp;lootrate_tbl!$B$2:$B$98,0))</f>
        <v>1.35</v>
      </c>
      <c r="G77">
        <v>1</v>
      </c>
      <c r="H77">
        <v>0</v>
      </c>
    </row>
    <row r="78" spans="1:8" x14ac:dyDescent="0.2">
      <c r="A78" t="s">
        <v>241</v>
      </c>
      <c r="B78" t="s">
        <v>93</v>
      </c>
      <c r="C78" s="2" t="s">
        <v>92</v>
      </c>
      <c r="D78">
        <v>2</v>
      </c>
      <c r="E78">
        <v>24</v>
      </c>
      <c r="F78" cm="1">
        <f t="array" ref="F78">INDEX(lootrate_tbl!$C$2:$C$98,MATCH(调查点描述!G78&amp;调查点描述!H78,lootrate_tbl!$A$2:$A$98&amp;lootrate_tbl!$B$2:$B$98,0))</f>
        <v>1.35</v>
      </c>
      <c r="G78">
        <v>1</v>
      </c>
      <c r="H78">
        <v>0</v>
      </c>
    </row>
    <row r="79" spans="1:8" x14ac:dyDescent="0.2">
      <c r="A79" t="s">
        <v>241</v>
      </c>
      <c r="B79" t="s">
        <v>91</v>
      </c>
      <c r="C79" s="2" t="s">
        <v>90</v>
      </c>
      <c r="D79">
        <v>1</v>
      </c>
      <c r="E79">
        <v>24</v>
      </c>
      <c r="F79" cm="1">
        <f t="array" ref="F79">INDEX(lootrate_tbl!$C$2:$C$98,MATCH(调查点描述!G79&amp;调查点描述!H79,lootrate_tbl!$A$2:$A$98&amp;lootrate_tbl!$B$2:$B$98,0))</f>
        <v>1.35</v>
      </c>
      <c r="G79">
        <v>1</v>
      </c>
      <c r="H79">
        <v>0</v>
      </c>
    </row>
    <row r="80" spans="1:8" x14ac:dyDescent="0.2">
      <c r="A80" t="s">
        <v>241</v>
      </c>
      <c r="B80" t="s">
        <v>89</v>
      </c>
      <c r="C80" s="2" t="s">
        <v>88</v>
      </c>
      <c r="D80">
        <v>2</v>
      </c>
      <c r="E80">
        <v>24</v>
      </c>
      <c r="F80" cm="1">
        <f t="array" ref="F80">INDEX(lootrate_tbl!$C$2:$C$98,MATCH(调查点描述!G80&amp;调查点描述!H80,lootrate_tbl!$A$2:$A$98&amp;lootrate_tbl!$B$2:$B$98,0))</f>
        <v>1.35</v>
      </c>
      <c r="G80">
        <v>1</v>
      </c>
      <c r="H80">
        <v>0</v>
      </c>
    </row>
    <row r="81" spans="1:8" x14ac:dyDescent="0.2">
      <c r="A81" t="s">
        <v>241</v>
      </c>
      <c r="B81" t="s">
        <v>87</v>
      </c>
      <c r="C81" s="2" t="s">
        <v>86</v>
      </c>
      <c r="D81">
        <v>3</v>
      </c>
      <c r="E81">
        <v>24</v>
      </c>
      <c r="F81" cm="1">
        <f t="array" ref="F81">INDEX(lootrate_tbl!$C$2:$C$98,MATCH(调查点描述!G81&amp;调查点描述!H81,lootrate_tbl!$A$2:$A$98&amp;lootrate_tbl!$B$2:$B$98,0))</f>
        <v>1.4</v>
      </c>
      <c r="G81">
        <v>2</v>
      </c>
      <c r="H81">
        <v>1</v>
      </c>
    </row>
    <row r="82" spans="1:8" x14ac:dyDescent="0.2">
      <c r="A82" t="s">
        <v>241</v>
      </c>
      <c r="B82" t="s">
        <v>85</v>
      </c>
      <c r="C82" s="2" t="s">
        <v>84</v>
      </c>
      <c r="D82">
        <v>3</v>
      </c>
      <c r="E82">
        <v>24</v>
      </c>
      <c r="F82" cm="1">
        <f t="array" ref="F82">INDEX(lootrate_tbl!$C$2:$C$98,MATCH(调查点描述!G82&amp;调查点描述!H82,lootrate_tbl!$A$2:$A$98&amp;lootrate_tbl!$B$2:$B$98,0))</f>
        <v>1.35</v>
      </c>
      <c r="G82">
        <v>1</v>
      </c>
      <c r="H82">
        <v>0</v>
      </c>
    </row>
    <row r="83" spans="1:8" x14ac:dyDescent="0.2">
      <c r="A83" t="s">
        <v>241</v>
      </c>
      <c r="B83" t="s">
        <v>83</v>
      </c>
      <c r="C83" s="2" t="s">
        <v>82</v>
      </c>
      <c r="D83">
        <v>1</v>
      </c>
      <c r="E83">
        <v>24</v>
      </c>
      <c r="F83" cm="1">
        <f t="array" ref="F83">INDEX(lootrate_tbl!$C$2:$C$98,MATCH(调查点描述!G83&amp;调查点描述!H83,lootrate_tbl!$A$2:$A$98&amp;lootrate_tbl!$B$2:$B$98,0))</f>
        <v>1.35</v>
      </c>
      <c r="G83">
        <v>1</v>
      </c>
      <c r="H83">
        <v>0</v>
      </c>
    </row>
    <row r="84" spans="1:8" x14ac:dyDescent="0.2">
      <c r="A84" t="s">
        <v>241</v>
      </c>
      <c r="B84" t="s">
        <v>81</v>
      </c>
      <c r="C84" s="2" t="s">
        <v>80</v>
      </c>
      <c r="D84">
        <v>1</v>
      </c>
      <c r="E84">
        <v>24</v>
      </c>
      <c r="F84" cm="1">
        <f t="array" ref="F84">INDEX(lootrate_tbl!$C$2:$C$98,MATCH(调查点描述!G84&amp;调查点描述!H84,lootrate_tbl!$A$2:$A$98&amp;lootrate_tbl!$B$2:$B$98,0))</f>
        <v>1.35</v>
      </c>
      <c r="G84">
        <v>1</v>
      </c>
      <c r="H84">
        <v>0</v>
      </c>
    </row>
    <row r="85" spans="1:8" x14ac:dyDescent="0.2">
      <c r="A85" t="s">
        <v>241</v>
      </c>
      <c r="B85" t="s">
        <v>79</v>
      </c>
      <c r="C85" s="2" t="s">
        <v>78</v>
      </c>
      <c r="D85">
        <v>1</v>
      </c>
      <c r="E85">
        <v>24</v>
      </c>
      <c r="F85" cm="1">
        <f t="array" ref="F85">INDEX(lootrate_tbl!$C$2:$C$98,MATCH(调查点描述!G85&amp;调查点描述!H85,lootrate_tbl!$A$2:$A$98&amp;lootrate_tbl!$B$2:$B$98,0))</f>
        <v>1.35</v>
      </c>
      <c r="G85">
        <v>1</v>
      </c>
      <c r="H85">
        <v>0</v>
      </c>
    </row>
    <row r="86" spans="1:8" x14ac:dyDescent="0.2">
      <c r="A86" t="s">
        <v>241</v>
      </c>
      <c r="B86" t="s">
        <v>77</v>
      </c>
      <c r="C86" s="2" t="s">
        <v>76</v>
      </c>
      <c r="D86">
        <v>1</v>
      </c>
      <c r="E86">
        <v>24</v>
      </c>
      <c r="F86" cm="1">
        <f t="array" ref="F86">INDEX(lootrate_tbl!$C$2:$C$98,MATCH(调查点描述!G86&amp;调查点描述!H86,lootrate_tbl!$A$2:$A$98&amp;lootrate_tbl!$B$2:$B$98,0))</f>
        <v>1.35</v>
      </c>
      <c r="G86">
        <v>1</v>
      </c>
      <c r="H86">
        <v>0</v>
      </c>
    </row>
    <row r="87" spans="1:8" x14ac:dyDescent="0.2">
      <c r="A87" t="s">
        <v>241</v>
      </c>
      <c r="B87" t="s">
        <v>75</v>
      </c>
      <c r="C87" s="2" t="s">
        <v>74</v>
      </c>
      <c r="D87">
        <v>1</v>
      </c>
      <c r="E87">
        <v>24</v>
      </c>
      <c r="F87" cm="1">
        <f t="array" ref="F87">INDEX(lootrate_tbl!$C$2:$C$98,MATCH(调查点描述!G87&amp;调查点描述!H87,lootrate_tbl!$A$2:$A$98&amp;lootrate_tbl!$B$2:$B$98,0))</f>
        <v>1.35</v>
      </c>
      <c r="G87">
        <v>1</v>
      </c>
      <c r="H87">
        <v>0</v>
      </c>
    </row>
    <row r="88" spans="1:8" x14ac:dyDescent="0.2">
      <c r="A88" t="s">
        <v>241</v>
      </c>
      <c r="B88" t="s">
        <v>73</v>
      </c>
      <c r="C88" s="2" t="s">
        <v>72</v>
      </c>
      <c r="D88">
        <v>2</v>
      </c>
      <c r="E88">
        <v>24</v>
      </c>
      <c r="F88" cm="1">
        <f t="array" ref="F88">INDEX(lootrate_tbl!$C$2:$C$98,MATCH(调查点描述!G88&amp;调查点描述!H88,lootrate_tbl!$A$2:$A$98&amp;lootrate_tbl!$B$2:$B$98,0))</f>
        <v>1.35</v>
      </c>
      <c r="G88">
        <v>1</v>
      </c>
      <c r="H88">
        <v>0</v>
      </c>
    </row>
    <row r="89" spans="1:8" x14ac:dyDescent="0.2">
      <c r="A89" t="s">
        <v>241</v>
      </c>
      <c r="B89" t="s">
        <v>71</v>
      </c>
      <c r="C89" s="2" t="s">
        <v>70</v>
      </c>
      <c r="D89">
        <v>3</v>
      </c>
      <c r="E89">
        <v>24</v>
      </c>
      <c r="F89" cm="1">
        <f t="array" ref="F89">INDEX(lootrate_tbl!$C$2:$C$98,MATCH(调查点描述!G89&amp;调查点描述!H89,lootrate_tbl!$A$2:$A$98&amp;lootrate_tbl!$B$2:$B$98,0))</f>
        <v>1.35</v>
      </c>
      <c r="G89">
        <v>1</v>
      </c>
      <c r="H89">
        <v>0</v>
      </c>
    </row>
    <row r="90" spans="1:8" x14ac:dyDescent="0.2">
      <c r="A90" t="s">
        <v>241</v>
      </c>
      <c r="B90" t="s">
        <v>69</v>
      </c>
      <c r="C90" s="2" t="s">
        <v>68</v>
      </c>
      <c r="D90">
        <v>2</v>
      </c>
      <c r="E90">
        <v>24</v>
      </c>
      <c r="F90" cm="1">
        <f t="array" ref="F90">INDEX(lootrate_tbl!$C$2:$C$98,MATCH(调查点描述!G90&amp;调查点描述!H90,lootrate_tbl!$A$2:$A$98&amp;lootrate_tbl!$B$2:$B$98,0))</f>
        <v>1.35</v>
      </c>
      <c r="G90">
        <v>1</v>
      </c>
      <c r="H90">
        <v>0</v>
      </c>
    </row>
    <row r="91" spans="1:8" x14ac:dyDescent="0.2">
      <c r="A91" t="s">
        <v>241</v>
      </c>
      <c r="B91" t="s">
        <v>67</v>
      </c>
      <c r="C91" s="2" t="s">
        <v>66</v>
      </c>
      <c r="D91">
        <v>1</v>
      </c>
      <c r="E91">
        <v>24</v>
      </c>
      <c r="F91" cm="1">
        <f t="array" ref="F91">INDEX(lootrate_tbl!$C$2:$C$98,MATCH(调查点描述!G91&amp;调查点描述!H91,lootrate_tbl!$A$2:$A$98&amp;lootrate_tbl!$B$2:$B$98,0))</f>
        <v>1.35</v>
      </c>
      <c r="G91">
        <v>1</v>
      </c>
      <c r="H91">
        <v>0</v>
      </c>
    </row>
    <row r="92" spans="1:8" x14ac:dyDescent="0.2">
      <c r="A92" t="s">
        <v>241</v>
      </c>
      <c r="B92" t="s">
        <v>230</v>
      </c>
      <c r="C92" s="2" t="s">
        <v>231</v>
      </c>
      <c r="D92">
        <v>1</v>
      </c>
      <c r="E92">
        <v>12</v>
      </c>
      <c r="F92" cm="1">
        <f t="array" ref="F92">INDEX(lootrate_tbl!$C$2:$C$98,MATCH(调查点描述!G92&amp;调查点描述!H92,lootrate_tbl!$A$2:$A$98&amp;lootrate_tbl!$B$2:$B$98,0))</f>
        <v>1.35</v>
      </c>
      <c r="G92">
        <v>1</v>
      </c>
      <c r="H92">
        <v>0</v>
      </c>
    </row>
    <row r="93" spans="1:8" x14ac:dyDescent="0.2">
      <c r="A93" t="s">
        <v>241</v>
      </c>
      <c r="B93" t="s">
        <v>232</v>
      </c>
      <c r="C93" s="2" t="s">
        <v>233</v>
      </c>
      <c r="D93">
        <v>1</v>
      </c>
      <c r="E93">
        <v>12</v>
      </c>
      <c r="F93" cm="1">
        <f t="array" ref="F93">INDEX(lootrate_tbl!$C$2:$C$98,MATCH(调查点描述!G93&amp;调查点描述!H93,lootrate_tbl!$A$2:$A$98&amp;lootrate_tbl!$B$2:$B$98,0))</f>
        <v>1.35</v>
      </c>
      <c r="G93">
        <v>1</v>
      </c>
      <c r="H93">
        <v>0</v>
      </c>
    </row>
    <row r="94" spans="1:8" x14ac:dyDescent="0.2">
      <c r="A94" t="s">
        <v>241</v>
      </c>
      <c r="B94" t="s">
        <v>251</v>
      </c>
      <c r="C94" s="2" t="s">
        <v>258</v>
      </c>
      <c r="D94">
        <v>1</v>
      </c>
      <c r="E94">
        <v>12</v>
      </c>
      <c r="F94" cm="1">
        <f t="array" ref="F94">INDEX(lootrate_tbl!$C$2:$C$98,MATCH(调查点描述!G94&amp;调查点描述!H94,lootrate_tbl!$A$2:$A$98&amp;lootrate_tbl!$B$2:$B$98,0))</f>
        <v>1.35</v>
      </c>
      <c r="G94">
        <v>1</v>
      </c>
      <c r="H94">
        <v>0</v>
      </c>
    </row>
    <row r="95" spans="1:8" x14ac:dyDescent="0.2">
      <c r="A95" t="s">
        <v>241</v>
      </c>
      <c r="B95" t="s">
        <v>235</v>
      </c>
      <c r="C95" s="2" t="s">
        <v>234</v>
      </c>
      <c r="D95">
        <v>1</v>
      </c>
      <c r="E95">
        <v>12</v>
      </c>
      <c r="F95" cm="1">
        <f t="array" ref="F95">INDEX(lootrate_tbl!$C$2:$C$98,MATCH(调查点描述!G95&amp;调查点描述!H95,lootrate_tbl!$A$2:$A$98&amp;lootrate_tbl!$B$2:$B$98,0))</f>
        <v>1.35</v>
      </c>
      <c r="G95">
        <v>1</v>
      </c>
      <c r="H95">
        <v>0</v>
      </c>
    </row>
    <row r="96" spans="1:8" s="1" customFormat="1" ht="18" x14ac:dyDescent="0.2">
      <c r="A96" t="s">
        <v>287</v>
      </c>
      <c r="B96" t="s">
        <v>265</v>
      </c>
      <c r="C96" t="s">
        <v>266</v>
      </c>
      <c r="D96">
        <v>1</v>
      </c>
      <c r="E96">
        <v>24</v>
      </c>
      <c r="F96" cm="1">
        <f t="array" ref="F96">INDEX(lootrate_tbl!$C$2:$C$98,MATCH(调查点描述!G96&amp;调查点描述!H96,lootrate_tbl!$A$2:$A$98&amp;lootrate_tbl!$B$2:$B$98,0))</f>
        <v>1.35</v>
      </c>
      <c r="G96">
        <v>1</v>
      </c>
      <c r="H96">
        <v>0</v>
      </c>
    </row>
    <row r="97" spans="1:8" s="1" customFormat="1" ht="18" x14ac:dyDescent="0.2">
      <c r="A97" t="s">
        <v>287</v>
      </c>
      <c r="B97" t="s">
        <v>267</v>
      </c>
      <c r="C97" t="s">
        <v>268</v>
      </c>
      <c r="D97">
        <v>2</v>
      </c>
      <c r="E97">
        <v>24</v>
      </c>
      <c r="F97" cm="1">
        <f t="array" ref="F97">INDEX(lootrate_tbl!$C$2:$C$98,MATCH(调查点描述!G97&amp;调查点描述!H97,lootrate_tbl!$A$2:$A$98&amp;lootrate_tbl!$B$2:$B$98,0))</f>
        <v>1.35</v>
      </c>
      <c r="G97">
        <v>1</v>
      </c>
      <c r="H97">
        <v>0</v>
      </c>
    </row>
    <row r="98" spans="1:8" s="1" customFormat="1" ht="18" x14ac:dyDescent="0.2">
      <c r="A98" t="s">
        <v>287</v>
      </c>
      <c r="B98" t="s">
        <v>269</v>
      </c>
      <c r="C98" t="s">
        <v>270</v>
      </c>
      <c r="D98">
        <v>2</v>
      </c>
      <c r="E98">
        <v>24</v>
      </c>
      <c r="F98" cm="1">
        <f t="array" ref="F98">INDEX(lootrate_tbl!$C$2:$C$98,MATCH(调查点描述!G98&amp;调查点描述!H98,lootrate_tbl!$A$2:$A$98&amp;lootrate_tbl!$B$2:$B$98,0))</f>
        <v>1.35</v>
      </c>
      <c r="G98">
        <v>1</v>
      </c>
      <c r="H98">
        <v>0</v>
      </c>
    </row>
    <row r="99" spans="1:8" s="1" customFormat="1" ht="18" x14ac:dyDescent="0.2">
      <c r="A99" t="s">
        <v>287</v>
      </c>
      <c r="B99" t="s">
        <v>271</v>
      </c>
      <c r="C99" t="s">
        <v>272</v>
      </c>
      <c r="D99">
        <v>1</v>
      </c>
      <c r="E99">
        <v>24</v>
      </c>
      <c r="F99" cm="1">
        <f t="array" ref="F99">INDEX(lootrate_tbl!$C$2:$C$98,MATCH(调查点描述!G99&amp;调查点描述!H99,lootrate_tbl!$A$2:$A$98&amp;lootrate_tbl!$B$2:$B$98,0))</f>
        <v>1.35</v>
      </c>
      <c r="G99">
        <v>1</v>
      </c>
      <c r="H99">
        <v>0</v>
      </c>
    </row>
    <row r="100" spans="1:8" s="1" customFormat="1" ht="18" x14ac:dyDescent="0.2">
      <c r="A100" t="s">
        <v>287</v>
      </c>
      <c r="B100" t="s">
        <v>273</v>
      </c>
      <c r="C100" t="s">
        <v>274</v>
      </c>
      <c r="D100">
        <v>1</v>
      </c>
      <c r="E100">
        <v>24</v>
      </c>
      <c r="F100" cm="1">
        <f t="array" ref="F100">INDEX(lootrate_tbl!$C$2:$C$98,MATCH(调查点描述!G100&amp;调查点描述!H100,lootrate_tbl!$A$2:$A$98&amp;lootrate_tbl!$B$2:$B$98,0))</f>
        <v>1.35</v>
      </c>
      <c r="G100">
        <v>1</v>
      </c>
      <c r="H100">
        <v>0</v>
      </c>
    </row>
    <row r="101" spans="1:8" s="1" customFormat="1" ht="18" x14ac:dyDescent="0.2">
      <c r="A101" t="s">
        <v>287</v>
      </c>
      <c r="B101" t="s">
        <v>275</v>
      </c>
      <c r="C101" t="s">
        <v>276</v>
      </c>
      <c r="D101">
        <v>1</v>
      </c>
      <c r="E101">
        <v>24</v>
      </c>
      <c r="F101" cm="1">
        <f t="array" ref="F101">INDEX(lootrate_tbl!$C$2:$C$98,MATCH(调查点描述!G101&amp;调查点描述!H101,lootrate_tbl!$A$2:$A$98&amp;lootrate_tbl!$B$2:$B$98,0))</f>
        <v>1.35</v>
      </c>
      <c r="G101">
        <v>1</v>
      </c>
      <c r="H101">
        <v>0</v>
      </c>
    </row>
    <row r="102" spans="1:8" s="1" customFormat="1" ht="18" x14ac:dyDescent="0.2">
      <c r="A102" t="s">
        <v>287</v>
      </c>
      <c r="B102" t="s">
        <v>277</v>
      </c>
      <c r="C102" t="s">
        <v>278</v>
      </c>
      <c r="D102">
        <v>1</v>
      </c>
      <c r="E102">
        <v>24</v>
      </c>
      <c r="F102" cm="1">
        <f t="array" ref="F102">INDEX(lootrate_tbl!$C$2:$C$98,MATCH(调查点描述!G102&amp;调查点描述!H102,lootrate_tbl!$A$2:$A$98&amp;lootrate_tbl!$B$2:$B$98,0))</f>
        <v>1.35</v>
      </c>
      <c r="G102">
        <v>1</v>
      </c>
      <c r="H102">
        <v>0</v>
      </c>
    </row>
    <row r="103" spans="1:8" s="1" customFormat="1" ht="18" x14ac:dyDescent="0.2">
      <c r="A103" t="s">
        <v>287</v>
      </c>
      <c r="B103" t="s">
        <v>281</v>
      </c>
      <c r="C103" t="s">
        <v>282</v>
      </c>
      <c r="D103">
        <v>2</v>
      </c>
      <c r="E103">
        <v>24</v>
      </c>
      <c r="F103" cm="1">
        <f t="array" ref="F103">INDEX(lootrate_tbl!$C$2:$C$98,MATCH(调查点描述!G103&amp;调查点描述!H103,lootrate_tbl!$A$2:$A$98&amp;lootrate_tbl!$B$2:$B$98,0))</f>
        <v>1.35</v>
      </c>
      <c r="G103">
        <v>1</v>
      </c>
      <c r="H103">
        <v>0</v>
      </c>
    </row>
    <row r="104" spans="1:8" s="1" customFormat="1" ht="18" x14ac:dyDescent="0.2">
      <c r="A104" t="s">
        <v>287</v>
      </c>
      <c r="B104" t="s">
        <v>283</v>
      </c>
      <c r="C104" t="s">
        <v>284</v>
      </c>
      <c r="D104">
        <v>1</v>
      </c>
      <c r="E104">
        <v>24</v>
      </c>
      <c r="F104" cm="1">
        <f t="array" ref="F104">INDEX(lootrate_tbl!$C$2:$C$98,MATCH(调查点描述!G104&amp;调查点描述!H104,lootrate_tbl!$A$2:$A$98&amp;lootrate_tbl!$B$2:$B$98,0))</f>
        <v>1.35</v>
      </c>
      <c r="G104">
        <v>1</v>
      </c>
      <c r="H104">
        <v>0</v>
      </c>
    </row>
    <row r="105" spans="1:8" s="1" customFormat="1" ht="18" x14ac:dyDescent="0.2">
      <c r="A105" t="s">
        <v>287</v>
      </c>
      <c r="B105" t="s">
        <v>285</v>
      </c>
      <c r="C105" t="s">
        <v>286</v>
      </c>
      <c r="D105">
        <v>2</v>
      </c>
      <c r="E105">
        <v>24</v>
      </c>
      <c r="F105" cm="1">
        <f t="array" ref="F105">INDEX(lootrate_tbl!$C$2:$C$98,MATCH(调查点描述!G105&amp;调查点描述!H105,lootrate_tbl!$A$2:$A$98&amp;lootrate_tbl!$B$2:$B$98,0))</f>
        <v>1.35</v>
      </c>
      <c r="G105">
        <v>1</v>
      </c>
      <c r="H105">
        <v>0</v>
      </c>
    </row>
    <row r="106" spans="1:8" s="1" customFormat="1" ht="18" x14ac:dyDescent="0.2">
      <c r="A106" t="s">
        <v>287</v>
      </c>
      <c r="B106" t="s">
        <v>279</v>
      </c>
      <c r="C106" t="s">
        <v>280</v>
      </c>
      <c r="D106">
        <v>1</v>
      </c>
      <c r="E106">
        <v>24</v>
      </c>
      <c r="F106" cm="1">
        <f t="array" ref="F106">INDEX(lootrate_tbl!$C$2:$C$98,MATCH(调查点描述!G106&amp;调查点描述!H106,lootrate_tbl!$A$2:$A$98&amp;lootrate_tbl!$B$2:$B$98,0))</f>
        <v>1.35</v>
      </c>
      <c r="G106">
        <v>1</v>
      </c>
      <c r="H106">
        <v>0</v>
      </c>
    </row>
    <row r="107" spans="1:8" x14ac:dyDescent="0.2">
      <c r="A107" t="s">
        <v>243</v>
      </c>
      <c r="B107" t="s">
        <v>65</v>
      </c>
      <c r="C107" s="2" t="s">
        <v>64</v>
      </c>
      <c r="D107">
        <v>3</v>
      </c>
      <c r="E107">
        <v>24</v>
      </c>
      <c r="F107" cm="1">
        <f t="array" ref="F107">INDEX(lootrate_tbl!$C$2:$C$98,MATCH(调查点描述!G107&amp;调查点描述!H107,lootrate_tbl!$A$2:$A$98&amp;lootrate_tbl!$B$2:$B$98,0))</f>
        <v>1.35</v>
      </c>
      <c r="G107">
        <v>1</v>
      </c>
      <c r="H107">
        <v>0</v>
      </c>
    </row>
    <row r="108" spans="1:8" x14ac:dyDescent="0.2">
      <c r="A108" t="s">
        <v>242</v>
      </c>
      <c r="B108" t="s">
        <v>63</v>
      </c>
      <c r="C108" s="2" t="s">
        <v>62</v>
      </c>
      <c r="D108">
        <v>4</v>
      </c>
      <c r="E108">
        <v>24</v>
      </c>
      <c r="F108" cm="1">
        <f t="array" ref="F108">INDEX(lootrate_tbl!$C$2:$C$98,MATCH(调查点描述!G108&amp;调查点描述!H108,lootrate_tbl!$A$2:$A$98&amp;lootrate_tbl!$B$2:$B$98,0))</f>
        <v>1.35</v>
      </c>
      <c r="G108">
        <v>1</v>
      </c>
      <c r="H108">
        <v>0</v>
      </c>
    </row>
    <row r="109" spans="1:8" x14ac:dyDescent="0.2">
      <c r="A109" t="s">
        <v>244</v>
      </c>
      <c r="B109" t="s">
        <v>61</v>
      </c>
      <c r="C109" s="2" t="s">
        <v>60</v>
      </c>
      <c r="D109">
        <v>1</v>
      </c>
      <c r="E109">
        <v>24</v>
      </c>
      <c r="F109" cm="1">
        <f t="array" ref="F109">INDEX(lootrate_tbl!$C$2:$C$98,MATCH(调查点描述!G109&amp;调查点描述!H109,lootrate_tbl!$A$2:$A$98&amp;lootrate_tbl!$B$2:$B$98,0))</f>
        <v>1.5</v>
      </c>
      <c r="G109">
        <v>0</v>
      </c>
      <c r="H109">
        <v>1</v>
      </c>
    </row>
    <row r="110" spans="1:8" x14ac:dyDescent="0.2">
      <c r="A110" t="s">
        <v>244</v>
      </c>
      <c r="B110" t="s">
        <v>59</v>
      </c>
      <c r="C110" s="2" t="s">
        <v>58</v>
      </c>
      <c r="D110">
        <v>1</v>
      </c>
      <c r="E110">
        <v>24</v>
      </c>
      <c r="F110" cm="1">
        <f t="array" ref="F110">INDEX(lootrate_tbl!$C$2:$C$98,MATCH(调查点描述!G110&amp;调查点描述!H110,lootrate_tbl!$A$2:$A$98&amp;lootrate_tbl!$B$2:$B$98,0))</f>
        <v>1.5</v>
      </c>
      <c r="G110">
        <v>0</v>
      </c>
      <c r="H110">
        <v>1</v>
      </c>
    </row>
    <row r="111" spans="1:8" x14ac:dyDescent="0.2">
      <c r="A111" t="s">
        <v>244</v>
      </c>
      <c r="B111" t="s">
        <v>57</v>
      </c>
      <c r="C111" s="2" t="s">
        <v>56</v>
      </c>
      <c r="D111">
        <v>1</v>
      </c>
      <c r="E111">
        <v>24</v>
      </c>
      <c r="F111" cm="1">
        <f t="array" ref="F111">INDEX(lootrate_tbl!$C$2:$C$98,MATCH(调查点描述!G111&amp;调查点描述!H111,lootrate_tbl!$A$2:$A$98&amp;lootrate_tbl!$B$2:$B$98,0))</f>
        <v>1.5</v>
      </c>
      <c r="G111">
        <v>0</v>
      </c>
      <c r="H111">
        <v>1</v>
      </c>
    </row>
    <row r="112" spans="1:8" x14ac:dyDescent="0.2">
      <c r="A112" t="s">
        <v>244</v>
      </c>
      <c r="B112" t="s">
        <v>55</v>
      </c>
      <c r="C112" s="2" t="s">
        <v>54</v>
      </c>
      <c r="D112">
        <v>3</v>
      </c>
      <c r="E112">
        <v>24</v>
      </c>
      <c r="F112" cm="1">
        <f t="array" ref="F112">INDEX(lootrate_tbl!$C$2:$C$98,MATCH(调查点描述!G112&amp;调查点描述!H112,lootrate_tbl!$A$2:$A$98&amp;lootrate_tbl!$B$2:$B$98,0))</f>
        <v>1.5</v>
      </c>
      <c r="G112">
        <v>0</v>
      </c>
      <c r="H112">
        <v>1</v>
      </c>
    </row>
    <row r="113" spans="1:8" x14ac:dyDescent="0.2">
      <c r="A113" t="s">
        <v>244</v>
      </c>
      <c r="B113" t="s">
        <v>53</v>
      </c>
      <c r="C113" s="2" t="s">
        <v>52</v>
      </c>
      <c r="D113">
        <v>1</v>
      </c>
      <c r="E113">
        <v>24</v>
      </c>
      <c r="F113" cm="1">
        <f t="array" ref="F113">INDEX(lootrate_tbl!$C$2:$C$98,MATCH(调查点描述!G113&amp;调查点描述!H113,lootrate_tbl!$A$2:$A$98&amp;lootrate_tbl!$B$2:$B$98,0))</f>
        <v>1.5</v>
      </c>
      <c r="G113">
        <v>0</v>
      </c>
      <c r="H113">
        <v>1</v>
      </c>
    </row>
    <row r="114" spans="1:8" x14ac:dyDescent="0.2">
      <c r="A114" t="s">
        <v>244</v>
      </c>
      <c r="B114" t="s">
        <v>51</v>
      </c>
      <c r="C114" s="2" t="s">
        <v>50</v>
      </c>
      <c r="D114">
        <v>1</v>
      </c>
      <c r="E114">
        <v>24</v>
      </c>
      <c r="F114" cm="1">
        <f t="array" ref="F114">INDEX(lootrate_tbl!$C$2:$C$98,MATCH(调查点描述!G114&amp;调查点描述!H114,lootrate_tbl!$A$2:$A$98&amp;lootrate_tbl!$B$2:$B$98,0))</f>
        <v>1.5</v>
      </c>
      <c r="G114">
        <v>0</v>
      </c>
      <c r="H114">
        <v>1</v>
      </c>
    </row>
    <row r="115" spans="1:8" x14ac:dyDescent="0.2">
      <c r="A115" t="s">
        <v>244</v>
      </c>
      <c r="B115" t="s">
        <v>49</v>
      </c>
      <c r="C115" s="2" t="s">
        <v>48</v>
      </c>
      <c r="D115">
        <v>1</v>
      </c>
      <c r="E115">
        <v>24</v>
      </c>
      <c r="F115" cm="1">
        <f t="array" ref="F115">INDEX(lootrate_tbl!$C$2:$C$98,MATCH(调查点描述!G115&amp;调查点描述!H115,lootrate_tbl!$A$2:$A$98&amp;lootrate_tbl!$B$2:$B$98,0))</f>
        <v>1.5</v>
      </c>
      <c r="G115">
        <v>0</v>
      </c>
      <c r="H115">
        <v>1</v>
      </c>
    </row>
    <row r="116" spans="1:8" x14ac:dyDescent="0.2">
      <c r="A116" t="s">
        <v>244</v>
      </c>
      <c r="B116" t="s">
        <v>47</v>
      </c>
      <c r="C116" s="2" t="s">
        <v>46</v>
      </c>
      <c r="D116">
        <v>1</v>
      </c>
      <c r="E116">
        <v>24</v>
      </c>
      <c r="F116" cm="1">
        <f t="array" ref="F116">INDEX(lootrate_tbl!$C$2:$C$98,MATCH(调查点描述!G116&amp;调查点描述!H116,lootrate_tbl!$A$2:$A$98&amp;lootrate_tbl!$B$2:$B$98,0))</f>
        <v>1.5</v>
      </c>
      <c r="G116">
        <v>0</v>
      </c>
      <c r="H116">
        <v>1</v>
      </c>
    </row>
    <row r="117" spans="1:8" x14ac:dyDescent="0.2">
      <c r="A117" t="s">
        <v>244</v>
      </c>
      <c r="B117" t="s">
        <v>45</v>
      </c>
      <c r="C117" s="2" t="s">
        <v>44</v>
      </c>
      <c r="D117">
        <v>1</v>
      </c>
      <c r="E117">
        <v>24</v>
      </c>
      <c r="F117" cm="1">
        <f t="array" ref="F117">INDEX(lootrate_tbl!$C$2:$C$98,MATCH(调查点描述!G117&amp;调查点描述!H117,lootrate_tbl!$A$2:$A$98&amp;lootrate_tbl!$B$2:$B$98,0))</f>
        <v>1.5</v>
      </c>
      <c r="G117">
        <v>0</v>
      </c>
      <c r="H117">
        <v>1</v>
      </c>
    </row>
    <row r="118" spans="1:8" x14ac:dyDescent="0.2">
      <c r="A118" t="s">
        <v>244</v>
      </c>
      <c r="B118" t="s">
        <v>43</v>
      </c>
      <c r="C118" s="2" t="s">
        <v>42</v>
      </c>
      <c r="D118">
        <v>1</v>
      </c>
      <c r="E118">
        <v>24</v>
      </c>
      <c r="F118" cm="1">
        <f t="array" ref="F118">INDEX(lootrate_tbl!$C$2:$C$98,MATCH(调查点描述!G118&amp;调查点描述!H118,lootrate_tbl!$A$2:$A$98&amp;lootrate_tbl!$B$2:$B$98,0))</f>
        <v>1.5</v>
      </c>
      <c r="G118">
        <v>0</v>
      </c>
      <c r="H118">
        <v>1</v>
      </c>
    </row>
    <row r="119" spans="1:8" x14ac:dyDescent="0.2">
      <c r="A119" t="s">
        <v>244</v>
      </c>
      <c r="B119" t="s">
        <v>41</v>
      </c>
      <c r="C119" s="2" t="s">
        <v>40</v>
      </c>
      <c r="D119">
        <v>2</v>
      </c>
      <c r="E119">
        <v>24</v>
      </c>
      <c r="F119" cm="1">
        <f t="array" ref="F119">INDEX(lootrate_tbl!$C$2:$C$98,MATCH(调查点描述!G119&amp;调查点描述!H119,lootrate_tbl!$A$2:$A$98&amp;lootrate_tbl!$B$2:$B$98,0))</f>
        <v>1.5</v>
      </c>
      <c r="G119">
        <v>0</v>
      </c>
      <c r="H119">
        <v>1</v>
      </c>
    </row>
    <row r="120" spans="1:8" x14ac:dyDescent="0.2">
      <c r="A120" t="s">
        <v>245</v>
      </c>
      <c r="B120" t="s">
        <v>39</v>
      </c>
      <c r="C120" s="2" t="s">
        <v>38</v>
      </c>
      <c r="D120">
        <v>1</v>
      </c>
      <c r="E120">
        <v>24</v>
      </c>
      <c r="F120" cm="1">
        <f t="array" ref="F120">INDEX(lootrate_tbl!$C$2:$C$98,MATCH(调查点描述!G120&amp;调查点描述!H120,lootrate_tbl!$A$2:$A$98&amp;lootrate_tbl!$B$2:$B$98,0))</f>
        <v>1.5</v>
      </c>
      <c r="G120">
        <v>0</v>
      </c>
      <c r="H120">
        <v>1</v>
      </c>
    </row>
    <row r="121" spans="1:8" x14ac:dyDescent="0.2">
      <c r="A121" t="s">
        <v>244</v>
      </c>
      <c r="B121" t="s">
        <v>37</v>
      </c>
      <c r="C121" s="2" t="s">
        <v>36</v>
      </c>
      <c r="D121">
        <v>1</v>
      </c>
      <c r="E121">
        <v>24</v>
      </c>
      <c r="F121" cm="1">
        <f t="array" ref="F121">INDEX(lootrate_tbl!$C$2:$C$98,MATCH(调查点描述!G121&amp;调查点描述!H121,lootrate_tbl!$A$2:$A$98&amp;lootrate_tbl!$B$2:$B$98,0))</f>
        <v>1.5</v>
      </c>
      <c r="G121">
        <v>0</v>
      </c>
      <c r="H121">
        <v>1</v>
      </c>
    </row>
    <row r="122" spans="1:8" x14ac:dyDescent="0.2">
      <c r="A122" t="s">
        <v>244</v>
      </c>
      <c r="B122" t="s">
        <v>35</v>
      </c>
      <c r="C122" s="2" t="s">
        <v>34</v>
      </c>
      <c r="D122">
        <v>1</v>
      </c>
      <c r="E122">
        <v>24</v>
      </c>
      <c r="F122" cm="1">
        <f t="array" ref="F122">INDEX(lootrate_tbl!$C$2:$C$98,MATCH(调查点描述!G122&amp;调查点描述!H122,lootrate_tbl!$A$2:$A$98&amp;lootrate_tbl!$B$2:$B$98,0))</f>
        <v>1.5</v>
      </c>
      <c r="G122">
        <v>0</v>
      </c>
      <c r="H122">
        <v>1</v>
      </c>
    </row>
    <row r="123" spans="1:8" x14ac:dyDescent="0.2">
      <c r="A123" t="s">
        <v>244</v>
      </c>
      <c r="B123" t="s">
        <v>33</v>
      </c>
      <c r="C123" s="2" t="s">
        <v>32</v>
      </c>
      <c r="D123">
        <v>1</v>
      </c>
      <c r="E123">
        <v>24</v>
      </c>
      <c r="F123" cm="1">
        <f t="array" ref="F123">INDEX(lootrate_tbl!$C$2:$C$98,MATCH(调查点描述!G123&amp;调查点描述!H123,lootrate_tbl!$A$2:$A$98&amp;lootrate_tbl!$B$2:$B$98,0))</f>
        <v>1.5</v>
      </c>
      <c r="G123">
        <v>0</v>
      </c>
      <c r="H123">
        <v>1</v>
      </c>
    </row>
    <row r="124" spans="1:8" x14ac:dyDescent="0.2">
      <c r="A124" t="s">
        <v>244</v>
      </c>
      <c r="B124" t="s">
        <v>31</v>
      </c>
      <c r="C124" s="2" t="s">
        <v>30</v>
      </c>
      <c r="D124">
        <v>5</v>
      </c>
      <c r="E124">
        <v>24</v>
      </c>
      <c r="F124" cm="1">
        <f t="array" ref="F124">INDEX(lootrate_tbl!$C$2:$C$98,MATCH(调查点描述!G124&amp;调查点描述!H124,lootrate_tbl!$A$2:$A$98&amp;lootrate_tbl!$B$2:$B$98,0))</f>
        <v>1.41</v>
      </c>
      <c r="G124">
        <v>3</v>
      </c>
      <c r="H124">
        <v>2</v>
      </c>
    </row>
    <row r="125" spans="1:8" x14ac:dyDescent="0.2">
      <c r="A125" t="s">
        <v>244</v>
      </c>
      <c r="B125" t="s">
        <v>29</v>
      </c>
      <c r="C125" s="2" t="s">
        <v>28</v>
      </c>
      <c r="D125">
        <v>2</v>
      </c>
      <c r="E125">
        <v>24</v>
      </c>
      <c r="F125" cm="1">
        <f t="array" ref="F125">INDEX(lootrate_tbl!$C$2:$C$98,MATCH(调查点描述!G125&amp;调查点描述!H125,lootrate_tbl!$A$2:$A$98&amp;lootrate_tbl!$B$2:$B$98,0))</f>
        <v>1.425</v>
      </c>
      <c r="G125">
        <v>1</v>
      </c>
      <c r="H125">
        <v>1</v>
      </c>
    </row>
    <row r="126" spans="1:8" x14ac:dyDescent="0.2">
      <c r="A126" t="s">
        <v>244</v>
      </c>
      <c r="B126" t="s">
        <v>27</v>
      </c>
      <c r="C126" s="2" t="s">
        <v>26</v>
      </c>
      <c r="D126">
        <v>3</v>
      </c>
      <c r="E126">
        <v>24</v>
      </c>
      <c r="F126" cm="1">
        <f t="array" ref="F126">INDEX(lootrate_tbl!$C$2:$C$98,MATCH(调查点描述!G126&amp;调查点描述!H126,lootrate_tbl!$A$2:$A$98&amp;lootrate_tbl!$B$2:$B$98,0))</f>
        <v>1.45</v>
      </c>
      <c r="G126">
        <v>1</v>
      </c>
      <c r="H126">
        <v>2</v>
      </c>
    </row>
    <row r="127" spans="1:8" x14ac:dyDescent="0.2">
      <c r="A127" t="s">
        <v>246</v>
      </c>
      <c r="B127" t="s">
        <v>25</v>
      </c>
      <c r="C127" s="2" t="s">
        <v>24</v>
      </c>
      <c r="D127">
        <v>2</v>
      </c>
      <c r="E127">
        <v>24</v>
      </c>
      <c r="F127" cm="1">
        <f t="array" ref="F127">INDEX(lootrate_tbl!$C$2:$C$98,MATCH(调查点描述!G127&amp;调查点描述!H127,lootrate_tbl!$A$2:$A$98&amp;lootrate_tbl!$B$2:$B$98,0))</f>
        <v>1.5</v>
      </c>
      <c r="G127">
        <v>0</v>
      </c>
      <c r="H127">
        <v>1</v>
      </c>
    </row>
    <row r="128" spans="1:8" x14ac:dyDescent="0.2">
      <c r="A128" t="s">
        <v>246</v>
      </c>
      <c r="B128" t="s">
        <v>23</v>
      </c>
      <c r="C128" s="2" t="s">
        <v>21</v>
      </c>
      <c r="D128">
        <v>1</v>
      </c>
      <c r="E128">
        <v>12</v>
      </c>
      <c r="F128" cm="1">
        <f t="array" ref="F128">INDEX(lootrate_tbl!$C$2:$C$98,MATCH(调查点描述!G128&amp;调查点描述!H128,lootrate_tbl!$A$2:$A$98&amp;lootrate_tbl!$B$2:$B$98,0))</f>
        <v>1.35</v>
      </c>
      <c r="G128">
        <v>1</v>
      </c>
      <c r="H128">
        <v>0</v>
      </c>
    </row>
    <row r="129" spans="1:8" x14ac:dyDescent="0.2">
      <c r="A129" t="s">
        <v>246</v>
      </c>
      <c r="B129" t="s">
        <v>22</v>
      </c>
      <c r="C129" s="2" t="s">
        <v>21</v>
      </c>
      <c r="D129">
        <v>3</v>
      </c>
      <c r="E129">
        <v>12</v>
      </c>
      <c r="F129" cm="1">
        <f t="array" ref="F129">INDEX(lootrate_tbl!$C$2:$C$98,MATCH(调查点描述!G129&amp;调查点描述!H129,lootrate_tbl!$A$2:$A$98&amp;lootrate_tbl!$B$2:$B$98,0))</f>
        <v>1.45</v>
      </c>
      <c r="G129">
        <v>1</v>
      </c>
      <c r="H129">
        <v>2</v>
      </c>
    </row>
    <row r="130" spans="1:8" x14ac:dyDescent="0.2">
      <c r="A130" t="s">
        <v>246</v>
      </c>
      <c r="B130" t="s">
        <v>20</v>
      </c>
      <c r="C130" s="2" t="s">
        <v>19</v>
      </c>
      <c r="D130">
        <v>2</v>
      </c>
      <c r="E130">
        <v>24</v>
      </c>
      <c r="F130" cm="1">
        <f t="array" ref="F130">INDEX(lootrate_tbl!$C$2:$C$98,MATCH(调查点描述!G130&amp;调查点描述!H130,lootrate_tbl!$A$2:$A$98&amp;lootrate_tbl!$B$2:$B$98,0))</f>
        <v>1.5</v>
      </c>
      <c r="G130">
        <v>0</v>
      </c>
      <c r="H130">
        <v>1</v>
      </c>
    </row>
    <row r="131" spans="1:8" x14ac:dyDescent="0.2">
      <c r="A131" t="s">
        <v>246</v>
      </c>
      <c r="B131" t="s">
        <v>18</v>
      </c>
      <c r="C131" s="2" t="s">
        <v>17</v>
      </c>
      <c r="D131">
        <v>2</v>
      </c>
      <c r="E131">
        <v>24</v>
      </c>
      <c r="F131" cm="1">
        <f t="array" ref="F131">INDEX(lootrate_tbl!$C$2:$C$98,MATCH(调查点描述!G131&amp;调查点描述!H131,lootrate_tbl!$A$2:$A$98&amp;lootrate_tbl!$B$2:$B$98,0))</f>
        <v>1.5</v>
      </c>
      <c r="G131">
        <v>0</v>
      </c>
      <c r="H131">
        <v>1</v>
      </c>
    </row>
    <row r="132" spans="1:8" x14ac:dyDescent="0.2">
      <c r="A132" t="s">
        <v>246</v>
      </c>
      <c r="B132" t="s">
        <v>16</v>
      </c>
      <c r="C132" s="2" t="s">
        <v>15</v>
      </c>
      <c r="D132">
        <v>1</v>
      </c>
      <c r="E132">
        <v>24</v>
      </c>
      <c r="F132" cm="1">
        <f t="array" ref="F132">INDEX(lootrate_tbl!$C$2:$C$98,MATCH(调查点描述!G132&amp;调查点描述!H132,lootrate_tbl!$A$2:$A$98&amp;lootrate_tbl!$B$2:$B$98,0))</f>
        <v>1.5</v>
      </c>
      <c r="G132">
        <v>0</v>
      </c>
      <c r="H132">
        <v>1</v>
      </c>
    </row>
    <row r="133" spans="1:8" x14ac:dyDescent="0.2">
      <c r="A133" t="s">
        <v>246</v>
      </c>
      <c r="B133" t="s">
        <v>14</v>
      </c>
      <c r="C133" s="2" t="s">
        <v>13</v>
      </c>
      <c r="D133">
        <v>3</v>
      </c>
      <c r="E133">
        <v>12</v>
      </c>
      <c r="F133" cm="1">
        <f t="array" ref="F133">INDEX(lootrate_tbl!$C$2:$C$98,MATCH(调查点描述!G133&amp;调查点描述!H133,lootrate_tbl!$A$2:$A$98&amp;lootrate_tbl!$B$2:$B$98,0))</f>
        <v>1.5</v>
      </c>
      <c r="G133">
        <v>0</v>
      </c>
      <c r="H133">
        <v>1</v>
      </c>
    </row>
    <row r="134" spans="1:8" x14ac:dyDescent="0.2">
      <c r="A134" t="s">
        <v>246</v>
      </c>
      <c r="B134" t="s">
        <v>12</v>
      </c>
      <c r="C134" s="2" t="s">
        <v>11</v>
      </c>
      <c r="D134">
        <v>1</v>
      </c>
      <c r="E134">
        <v>24</v>
      </c>
      <c r="F134" cm="1">
        <f t="array" ref="F134">INDEX(lootrate_tbl!$C$2:$C$98,MATCH(调查点描述!G134&amp;调查点描述!H134,lootrate_tbl!$A$2:$A$98&amp;lootrate_tbl!$B$2:$B$98,0))</f>
        <v>1.5</v>
      </c>
      <c r="G134">
        <v>0</v>
      </c>
      <c r="H134">
        <v>1</v>
      </c>
    </row>
    <row r="135" spans="1:8" x14ac:dyDescent="0.2">
      <c r="A135" t="s">
        <v>246</v>
      </c>
      <c r="B135" t="s">
        <v>10</v>
      </c>
      <c r="C135" s="2" t="s">
        <v>9</v>
      </c>
      <c r="D135">
        <v>3</v>
      </c>
      <c r="E135">
        <v>24</v>
      </c>
      <c r="F135" cm="1">
        <f t="array" ref="F135">INDEX(lootrate_tbl!$C$2:$C$98,MATCH(调查点描述!G135&amp;调查点描述!H135,lootrate_tbl!$A$2:$A$98&amp;lootrate_tbl!$B$2:$B$98,0))</f>
        <v>1.5</v>
      </c>
      <c r="G135">
        <v>0</v>
      </c>
      <c r="H135">
        <v>1</v>
      </c>
    </row>
    <row r="136" spans="1:8" x14ac:dyDescent="0.2">
      <c r="A136" t="s">
        <v>246</v>
      </c>
      <c r="B136" t="s">
        <v>8</v>
      </c>
      <c r="C136" s="2" t="s">
        <v>7</v>
      </c>
      <c r="D136">
        <v>2</v>
      </c>
      <c r="E136">
        <v>24</v>
      </c>
      <c r="F136" cm="1">
        <f t="array" ref="F136">INDEX(lootrate_tbl!$C$2:$C$98,MATCH(调查点描述!G136&amp;调查点描述!H136,lootrate_tbl!$A$2:$A$98&amp;lootrate_tbl!$B$2:$B$98,0))</f>
        <v>1.425</v>
      </c>
      <c r="G136">
        <v>1</v>
      </c>
      <c r="H136">
        <v>1</v>
      </c>
    </row>
    <row r="137" spans="1:8" x14ac:dyDescent="0.2">
      <c r="A137" t="s">
        <v>245</v>
      </c>
      <c r="B137" t="s">
        <v>6</v>
      </c>
      <c r="C137" s="2" t="s">
        <v>5</v>
      </c>
      <c r="D137">
        <v>3</v>
      </c>
      <c r="E137">
        <v>24</v>
      </c>
      <c r="F137" cm="1">
        <f t="array" ref="F137">INDEX(lootrate_tbl!$C$2:$C$98,MATCH(调查点描述!G137&amp;调查点描述!H137,lootrate_tbl!$A$2:$A$98&amp;lootrate_tbl!$B$2:$B$98,0))</f>
        <v>1.45</v>
      </c>
      <c r="G137">
        <v>1</v>
      </c>
      <c r="H137">
        <v>2</v>
      </c>
    </row>
    <row r="138" spans="1:8" x14ac:dyDescent="0.2">
      <c r="A138" t="s">
        <v>245</v>
      </c>
      <c r="B138" t="s">
        <v>4</v>
      </c>
      <c r="C138" s="2" t="s">
        <v>2</v>
      </c>
      <c r="D138">
        <v>1</v>
      </c>
      <c r="E138">
        <v>24</v>
      </c>
      <c r="F138" cm="1">
        <f t="array" ref="F138">INDEX(lootrate_tbl!$C$2:$C$98,MATCH(调查点描述!G138&amp;调查点描述!H138,lootrate_tbl!$A$2:$A$98&amp;lootrate_tbl!$B$2:$B$98,0))</f>
        <v>1.5</v>
      </c>
      <c r="G138">
        <v>0</v>
      </c>
      <c r="H138">
        <v>1</v>
      </c>
    </row>
    <row r="139" spans="1:8" x14ac:dyDescent="0.2">
      <c r="A139" t="s">
        <v>247</v>
      </c>
      <c r="B139" t="s">
        <v>3</v>
      </c>
      <c r="C139" s="2" t="s">
        <v>2</v>
      </c>
      <c r="D139">
        <v>1</v>
      </c>
      <c r="E139">
        <v>24</v>
      </c>
      <c r="F139" cm="1">
        <f t="array" ref="F139">INDEX(lootrate_tbl!$C$2:$C$98,MATCH(调查点描述!G139&amp;调查点描述!H139,lootrate_tbl!$A$2:$A$98&amp;lootrate_tbl!$B$2:$B$98,0))</f>
        <v>1.5</v>
      </c>
      <c r="G139">
        <v>0</v>
      </c>
      <c r="H139">
        <v>1</v>
      </c>
    </row>
    <row r="140" spans="1:8" x14ac:dyDescent="0.2">
      <c r="A140" t="s">
        <v>245</v>
      </c>
      <c r="B140" t="s">
        <v>1</v>
      </c>
      <c r="C140" s="2" t="s">
        <v>0</v>
      </c>
      <c r="D140">
        <v>1</v>
      </c>
      <c r="E140">
        <v>24</v>
      </c>
      <c r="F140" cm="1">
        <f t="array" ref="F140">INDEX(lootrate_tbl!$C$2:$C$98,MATCH(调查点描述!G140&amp;调查点描述!H140,lootrate_tbl!$A$2:$A$98&amp;lootrate_tbl!$B$2:$B$98,0))</f>
        <v>1.5</v>
      </c>
      <c r="G140">
        <v>0</v>
      </c>
      <c r="H140">
        <v>1</v>
      </c>
    </row>
    <row r="141" spans="1:8" x14ac:dyDescent="0.2">
      <c r="A141" t="s">
        <v>296</v>
      </c>
      <c r="B141" t="s">
        <v>336</v>
      </c>
      <c r="C141" t="s">
        <v>289</v>
      </c>
      <c r="D141">
        <v>1</v>
      </c>
      <c r="E141">
        <v>12</v>
      </c>
      <c r="F141" cm="1">
        <f t="array" ref="F141">INDEX(lootrate_tbl!$C$2:$C$98,MATCH(调查点描述!G141&amp;调查点描述!H141,lootrate_tbl!$A$2:$A$98&amp;lootrate_tbl!$B$2:$B$98,0))</f>
        <v>1.5</v>
      </c>
      <c r="G141">
        <v>0</v>
      </c>
      <c r="H141">
        <v>1</v>
      </c>
    </row>
    <row r="142" spans="1:8" x14ac:dyDescent="0.2">
      <c r="A142" t="s">
        <v>296</v>
      </c>
      <c r="B142" t="s">
        <v>337</v>
      </c>
      <c r="C142" t="s">
        <v>288</v>
      </c>
      <c r="D142">
        <v>3</v>
      </c>
      <c r="E142">
        <v>12</v>
      </c>
      <c r="F142" cm="1">
        <f t="array" ref="F142">INDEX(lootrate_tbl!$C$2:$C$98,MATCH(调查点描述!G142&amp;调查点描述!H142,lootrate_tbl!$A$2:$A$98&amp;lootrate_tbl!$B$2:$B$98,0))</f>
        <v>1.5</v>
      </c>
      <c r="G142">
        <v>0</v>
      </c>
      <c r="H142">
        <v>1</v>
      </c>
    </row>
    <row r="143" spans="1:8" x14ac:dyDescent="0.2">
      <c r="A143" t="s">
        <v>297</v>
      </c>
      <c r="B143" t="s">
        <v>298</v>
      </c>
      <c r="C143" t="s">
        <v>300</v>
      </c>
      <c r="D143">
        <v>1</v>
      </c>
      <c r="E143">
        <v>12</v>
      </c>
      <c r="F143" cm="1">
        <f t="array" ref="F143">INDEX(lootrate_tbl!$C$2:$C$98,MATCH(调查点描述!G143&amp;调查点描述!H143,lootrate_tbl!$A$2:$A$98&amp;lootrate_tbl!$B$2:$B$98,0))</f>
        <v>1.5</v>
      </c>
      <c r="G143">
        <v>0</v>
      </c>
      <c r="H143">
        <v>1</v>
      </c>
    </row>
    <row r="144" spans="1:8" x14ac:dyDescent="0.2">
      <c r="A144" t="s">
        <v>297</v>
      </c>
      <c r="B144" t="s">
        <v>299</v>
      </c>
      <c r="C144" t="s">
        <v>327</v>
      </c>
      <c r="D144">
        <v>1</v>
      </c>
      <c r="E144">
        <v>24</v>
      </c>
      <c r="F144" cm="1">
        <f t="array" ref="F144">INDEX(lootrate_tbl!$C$2:$C$98,MATCH(调查点描述!G144&amp;调查点描述!H144,lootrate_tbl!$A$2:$A$98&amp;lootrate_tbl!$B$2:$B$98,0))</f>
        <v>1.5</v>
      </c>
      <c r="G144">
        <v>0</v>
      </c>
      <c r="H144">
        <v>1</v>
      </c>
    </row>
    <row r="145" spans="1:8" x14ac:dyDescent="0.2">
      <c r="A145" t="s">
        <v>297</v>
      </c>
      <c r="B145" t="s">
        <v>326</v>
      </c>
      <c r="C145" t="s">
        <v>301</v>
      </c>
      <c r="D145">
        <v>1</v>
      </c>
      <c r="E145">
        <v>24</v>
      </c>
      <c r="F145" cm="1">
        <f t="array" ref="F145">INDEX(lootrate_tbl!$C$2:$C$98,MATCH(调查点描述!G145&amp;调查点描述!H145,lootrate_tbl!$A$2:$A$98&amp;lootrate_tbl!$B$2:$B$98,0))</f>
        <v>1.5</v>
      </c>
      <c r="G145">
        <v>0</v>
      </c>
      <c r="H145">
        <v>1</v>
      </c>
    </row>
    <row r="146" spans="1:8" x14ac:dyDescent="0.2">
      <c r="A146" t="s">
        <v>297</v>
      </c>
      <c r="B146" t="s">
        <v>305</v>
      </c>
      <c r="C146" t="s">
        <v>335</v>
      </c>
      <c r="D146">
        <v>1</v>
      </c>
      <c r="E146">
        <v>24</v>
      </c>
      <c r="F146" cm="1">
        <f t="array" ref="F146">INDEX(lootrate_tbl!$C$2:$C$98,MATCH(调查点描述!G146&amp;调查点描述!H146,lootrate_tbl!$A$2:$A$98&amp;lootrate_tbl!$B$2:$B$98,0))</f>
        <v>1.35</v>
      </c>
      <c r="G146">
        <v>1</v>
      </c>
      <c r="H146">
        <v>0</v>
      </c>
    </row>
    <row r="147" spans="1:8" x14ac:dyDescent="0.2">
      <c r="A147" t="s">
        <v>297</v>
      </c>
      <c r="B147" t="s">
        <v>329</v>
      </c>
      <c r="C147" t="s">
        <v>328</v>
      </c>
      <c r="D147">
        <v>1</v>
      </c>
      <c r="E147">
        <v>12</v>
      </c>
      <c r="F147" cm="1">
        <f t="array" ref="F147">INDEX(lootrate_tbl!$C$2:$C$98,MATCH(调查点描述!G147&amp;调查点描述!H147,lootrate_tbl!$A$2:$A$98&amp;lootrate_tbl!$B$2:$B$98,0))</f>
        <v>1.5</v>
      </c>
      <c r="G147">
        <v>0</v>
      </c>
      <c r="H147">
        <v>1</v>
      </c>
    </row>
    <row r="148" spans="1:8" x14ac:dyDescent="0.2">
      <c r="A148" t="s">
        <v>297</v>
      </c>
      <c r="B148" t="s">
        <v>310</v>
      </c>
      <c r="C148" t="s">
        <v>304</v>
      </c>
      <c r="D148">
        <v>1</v>
      </c>
      <c r="E148">
        <v>24</v>
      </c>
      <c r="F148" cm="1">
        <f t="array" ref="F148">INDEX(lootrate_tbl!$C$2:$C$98,MATCH(调查点描述!G148&amp;调查点描述!H148,lootrate_tbl!$A$2:$A$98&amp;lootrate_tbl!$B$2:$B$98,0))</f>
        <v>1.35</v>
      </c>
      <c r="G148">
        <v>1</v>
      </c>
      <c r="H148">
        <v>0</v>
      </c>
    </row>
    <row r="149" spans="1:8" x14ac:dyDescent="0.2">
      <c r="A149" t="s">
        <v>297</v>
      </c>
      <c r="B149" t="s">
        <v>309</v>
      </c>
      <c r="C149" t="s">
        <v>302</v>
      </c>
      <c r="D149">
        <v>1</v>
      </c>
      <c r="E149">
        <v>12</v>
      </c>
      <c r="F149" cm="1">
        <f t="array" ref="F149">INDEX(lootrate_tbl!$C$2:$C$98,MATCH(调查点描述!G149&amp;调查点描述!H149,lootrate_tbl!$A$2:$A$98&amp;lootrate_tbl!$B$2:$B$98,0))</f>
        <v>1.35</v>
      </c>
      <c r="G149">
        <v>1</v>
      </c>
      <c r="H149">
        <v>0</v>
      </c>
    </row>
    <row r="150" spans="1:8" x14ac:dyDescent="0.2">
      <c r="A150" t="s">
        <v>297</v>
      </c>
      <c r="B150" t="s">
        <v>307</v>
      </c>
      <c r="C150" t="s">
        <v>303</v>
      </c>
      <c r="D150">
        <v>1</v>
      </c>
      <c r="E150">
        <v>12</v>
      </c>
      <c r="F150" cm="1">
        <f t="array" ref="F150">INDEX(lootrate_tbl!$C$2:$C$98,MATCH(调查点描述!G150&amp;调查点描述!H150,lootrate_tbl!$A$2:$A$98&amp;lootrate_tbl!$B$2:$B$98,0))</f>
        <v>1.35</v>
      </c>
      <c r="G150">
        <v>1</v>
      </c>
      <c r="H150">
        <v>0</v>
      </c>
    </row>
    <row r="151" spans="1:8" x14ac:dyDescent="0.2">
      <c r="A151" t="s">
        <v>297</v>
      </c>
      <c r="B151" t="s">
        <v>308</v>
      </c>
      <c r="C151" t="s">
        <v>306</v>
      </c>
      <c r="D151">
        <v>1</v>
      </c>
      <c r="E151">
        <v>12</v>
      </c>
      <c r="F151" cm="1">
        <f t="array" ref="F151">INDEX(lootrate_tbl!$C$2:$C$98,MATCH(调查点描述!G151&amp;调查点描述!H151,lootrate_tbl!$A$2:$A$98&amp;lootrate_tbl!$B$2:$B$98,0))</f>
        <v>1.35</v>
      </c>
      <c r="G151">
        <v>1</v>
      </c>
      <c r="H151">
        <v>0</v>
      </c>
    </row>
    <row r="152" spans="1:8" x14ac:dyDescent="0.2">
      <c r="A152" t="s">
        <v>313</v>
      </c>
      <c r="B152" t="s">
        <v>312</v>
      </c>
      <c r="C152" t="s">
        <v>311</v>
      </c>
      <c r="D152">
        <v>2</v>
      </c>
      <c r="E152">
        <v>12</v>
      </c>
      <c r="F152" cm="1">
        <f t="array" ref="F152">INDEX(lootrate_tbl!$C$2:$C$98,MATCH(调查点描述!G152&amp;调查点描述!H152,lootrate_tbl!$A$2:$A$98&amp;lootrate_tbl!$B$2:$B$98,0))</f>
        <v>1.5</v>
      </c>
      <c r="G152">
        <v>0</v>
      </c>
      <c r="H152">
        <v>1</v>
      </c>
    </row>
    <row r="153" spans="1:8" x14ac:dyDescent="0.2">
      <c r="A153" t="s">
        <v>313</v>
      </c>
      <c r="B153" t="s">
        <v>338</v>
      </c>
      <c r="C153" t="s">
        <v>339</v>
      </c>
      <c r="D153">
        <v>1</v>
      </c>
      <c r="E153">
        <v>24</v>
      </c>
      <c r="F153" cm="1">
        <f t="array" ref="F153">INDEX(lootrate_tbl!$C$2:$C$98,MATCH(调查点描述!G153&amp;调查点描述!H153,lootrate_tbl!$A$2:$A$98&amp;lootrate_tbl!$B$2:$B$98,0))</f>
        <v>1.35</v>
      </c>
      <c r="G153">
        <v>1</v>
      </c>
      <c r="H153">
        <v>0</v>
      </c>
    </row>
    <row r="154" spans="1:8" x14ac:dyDescent="0.2">
      <c r="A154" t="s">
        <v>313</v>
      </c>
      <c r="B154" t="s">
        <v>330</v>
      </c>
      <c r="C154" t="s">
        <v>331</v>
      </c>
      <c r="D154">
        <v>1</v>
      </c>
      <c r="E154">
        <v>24</v>
      </c>
      <c r="F154" cm="1">
        <f t="array" ref="F154">INDEX(lootrate_tbl!$C$2:$C$98,MATCH(调查点描述!G154&amp;调查点描述!H154,lootrate_tbl!$A$2:$A$98&amp;lootrate_tbl!$B$2:$B$98,0))</f>
        <v>1.5</v>
      </c>
      <c r="G154">
        <v>0</v>
      </c>
      <c r="H154">
        <v>1</v>
      </c>
    </row>
    <row r="155" spans="1:8" x14ac:dyDescent="0.2">
      <c r="A155" t="s">
        <v>313</v>
      </c>
      <c r="B155" t="s">
        <v>314</v>
      </c>
      <c r="C155" t="s">
        <v>332</v>
      </c>
      <c r="D155">
        <v>2</v>
      </c>
      <c r="E155">
        <v>12</v>
      </c>
      <c r="F155" cm="1">
        <f t="array" ref="F155">INDEX(lootrate_tbl!$C$2:$C$98,MATCH(调查点描述!G155&amp;调查点描述!H155,lootrate_tbl!$A$2:$A$98&amp;lootrate_tbl!$B$2:$B$98,0))</f>
        <v>1.425</v>
      </c>
      <c r="G155">
        <v>1</v>
      </c>
      <c r="H155">
        <v>1</v>
      </c>
    </row>
    <row r="156" spans="1:8" x14ac:dyDescent="0.2">
      <c r="A156" t="s">
        <v>313</v>
      </c>
      <c r="B156" t="s">
        <v>315</v>
      </c>
      <c r="C156" t="s">
        <v>293</v>
      </c>
      <c r="D156">
        <v>1</v>
      </c>
      <c r="E156">
        <v>12</v>
      </c>
      <c r="F156" cm="1">
        <f t="array" ref="F156">INDEX(lootrate_tbl!$C$2:$C$98,MATCH(调查点描述!G156&amp;调查点描述!H156,lootrate_tbl!$A$2:$A$98&amp;lootrate_tbl!$B$2:$B$98,0))</f>
        <v>1.5</v>
      </c>
      <c r="G156">
        <v>0</v>
      </c>
      <c r="H156">
        <v>1</v>
      </c>
    </row>
    <row r="157" spans="1:8" x14ac:dyDescent="0.2">
      <c r="A157" t="s">
        <v>313</v>
      </c>
      <c r="B157" t="s">
        <v>316</v>
      </c>
      <c r="C157" t="s">
        <v>294</v>
      </c>
      <c r="D157">
        <v>1</v>
      </c>
      <c r="E157">
        <v>12</v>
      </c>
      <c r="F157" cm="1">
        <f t="array" ref="F157">INDEX(lootrate_tbl!$C$2:$C$98,MATCH(调查点描述!G157&amp;调查点描述!H157,lootrate_tbl!$A$2:$A$98&amp;lootrate_tbl!$B$2:$B$98,0))</f>
        <v>1.35</v>
      </c>
      <c r="G157">
        <v>1</v>
      </c>
      <c r="H157">
        <v>0</v>
      </c>
    </row>
    <row r="158" spans="1:8" x14ac:dyDescent="0.2">
      <c r="A158" t="s">
        <v>318</v>
      </c>
      <c r="B158" t="s">
        <v>317</v>
      </c>
      <c r="C158" t="s">
        <v>291</v>
      </c>
      <c r="D158">
        <v>1</v>
      </c>
      <c r="E158">
        <v>12</v>
      </c>
      <c r="F158" cm="1">
        <f t="array" ref="F158">INDEX(lootrate_tbl!$C$2:$C$98,MATCH(调查点描述!G158&amp;调查点描述!H158,lootrate_tbl!$A$2:$A$98&amp;lootrate_tbl!$B$2:$B$98,0))</f>
        <v>1.35</v>
      </c>
      <c r="G158">
        <v>1</v>
      </c>
      <c r="H158">
        <v>0</v>
      </c>
    </row>
    <row r="159" spans="1:8" x14ac:dyDescent="0.2">
      <c r="A159" t="s">
        <v>322</v>
      </c>
      <c r="B159" t="s">
        <v>321</v>
      </c>
      <c r="C159" t="s">
        <v>292</v>
      </c>
      <c r="D159">
        <v>1</v>
      </c>
      <c r="E159">
        <v>12</v>
      </c>
      <c r="F159" cm="1">
        <f t="array" ref="F159">INDEX(lootrate_tbl!$C$2:$C$98,MATCH(调查点描述!G159&amp;调查点描述!H159,lootrate_tbl!$A$2:$A$98&amp;lootrate_tbl!$B$2:$B$98,0))</f>
        <v>1.35</v>
      </c>
      <c r="G159">
        <v>1</v>
      </c>
      <c r="H159">
        <v>0</v>
      </c>
    </row>
    <row r="160" spans="1:8" x14ac:dyDescent="0.2">
      <c r="A160" t="s">
        <v>322</v>
      </c>
      <c r="B160" t="s">
        <v>320</v>
      </c>
      <c r="C160" t="s">
        <v>319</v>
      </c>
      <c r="D160">
        <v>1</v>
      </c>
      <c r="E160">
        <v>24</v>
      </c>
      <c r="F160" cm="1">
        <f t="array" ref="F160">INDEX(lootrate_tbl!$C$2:$C$98,MATCH(调查点描述!G160&amp;调查点描述!H160,lootrate_tbl!$A$2:$A$98&amp;lootrate_tbl!$B$2:$B$98,0))</f>
        <v>1.5</v>
      </c>
      <c r="G160">
        <v>0</v>
      </c>
      <c r="H160">
        <v>1</v>
      </c>
    </row>
    <row r="161" spans="1:8" x14ac:dyDescent="0.2">
      <c r="A161" t="s">
        <v>323</v>
      </c>
      <c r="B161" t="s">
        <v>325</v>
      </c>
      <c r="C161" t="s">
        <v>295</v>
      </c>
      <c r="D161">
        <v>1</v>
      </c>
      <c r="E161">
        <v>12</v>
      </c>
      <c r="F161" cm="1">
        <f t="array" ref="F161">INDEX(lootrate_tbl!$C$2:$C$98,MATCH(调查点描述!G161&amp;调查点描述!H161,lootrate_tbl!$A$2:$A$98&amp;lootrate_tbl!$B$2:$B$98,0))</f>
        <v>1.5</v>
      </c>
      <c r="G161">
        <v>0</v>
      </c>
      <c r="H161">
        <v>1</v>
      </c>
    </row>
    <row r="162" spans="1:8" x14ac:dyDescent="0.2">
      <c r="A162" t="s">
        <v>323</v>
      </c>
      <c r="B162" t="s">
        <v>334</v>
      </c>
      <c r="C162" t="s">
        <v>333</v>
      </c>
      <c r="D162">
        <v>3</v>
      </c>
      <c r="E162" t="s">
        <v>520</v>
      </c>
      <c r="F162" cm="1">
        <f t="array" ref="F162">INDEX(lootrate_tbl!$C$2:$C$98,MATCH(调查点描述!G162&amp;调查点描述!H162,lootrate_tbl!$A$2:$A$98&amp;lootrate_tbl!$B$2:$B$98,0))</f>
        <v>1.35</v>
      </c>
      <c r="G162">
        <v>1</v>
      </c>
      <c r="H162">
        <v>0</v>
      </c>
    </row>
    <row r="163" spans="1:8" x14ac:dyDescent="0.2">
      <c r="A163" t="s">
        <v>323</v>
      </c>
      <c r="B163" t="s">
        <v>324</v>
      </c>
      <c r="C163" t="s">
        <v>290</v>
      </c>
      <c r="D163">
        <v>1</v>
      </c>
      <c r="E163" t="s">
        <v>520</v>
      </c>
      <c r="F163" cm="1">
        <f t="array" ref="F163">INDEX(lootrate_tbl!$C$2:$C$98,MATCH(调查点描述!G163&amp;调查点描述!H163,lootrate_tbl!$A$2:$A$98&amp;lootrate_tbl!$B$2:$B$98,0))</f>
        <v>1.35</v>
      </c>
      <c r="G163">
        <v>1</v>
      </c>
      <c r="H163">
        <v>0</v>
      </c>
    </row>
    <row r="164" spans="1:8" x14ac:dyDescent="0.2">
      <c r="A164" t="s">
        <v>449</v>
      </c>
      <c r="B164" t="s">
        <v>344</v>
      </c>
      <c r="C164" t="s">
        <v>399</v>
      </c>
      <c r="D164">
        <f t="shared" ref="D164:D232" si="0">G164+H164</f>
        <v>1</v>
      </c>
      <c r="E164">
        <v>24</v>
      </c>
      <c r="F164" cm="1">
        <f t="array" ref="F164">INDEX(lootrate_tbl!$C$2:$C$98,MATCH(调查点描述!G164&amp;调查点描述!H164,lootrate_tbl!$A$2:$A$98&amp;lootrate_tbl!$B$2:$B$98,0))</f>
        <v>1.35</v>
      </c>
      <c r="G164">
        <v>1</v>
      </c>
      <c r="H164">
        <v>0</v>
      </c>
    </row>
    <row r="165" spans="1:8" x14ac:dyDescent="0.2">
      <c r="A165" t="s">
        <v>449</v>
      </c>
      <c r="B165" t="s">
        <v>345</v>
      </c>
      <c r="C165" t="s">
        <v>447</v>
      </c>
      <c r="D165">
        <f t="shared" si="0"/>
        <v>1</v>
      </c>
      <c r="E165">
        <v>24</v>
      </c>
      <c r="F165" cm="1">
        <f t="array" ref="F165">INDEX(lootrate_tbl!$C$2:$C$98,MATCH(调查点描述!G165&amp;调查点描述!H165,lootrate_tbl!$A$2:$A$98&amp;lootrate_tbl!$B$2:$B$98,0))</f>
        <v>1.5</v>
      </c>
      <c r="G165">
        <v>0</v>
      </c>
      <c r="H165">
        <v>1</v>
      </c>
    </row>
    <row r="166" spans="1:8" x14ac:dyDescent="0.2">
      <c r="A166" t="s">
        <v>449</v>
      </c>
      <c r="B166" t="s">
        <v>346</v>
      </c>
      <c r="C166" t="s">
        <v>397</v>
      </c>
      <c r="D166">
        <f t="shared" si="0"/>
        <v>1</v>
      </c>
      <c r="E166">
        <v>24</v>
      </c>
      <c r="F166" cm="1">
        <f t="array" ref="F166">INDEX(lootrate_tbl!$C$2:$C$98,MATCH(调查点描述!G166&amp;调查点描述!H166,lootrate_tbl!$A$2:$A$98&amp;lootrate_tbl!$B$2:$B$98,0))</f>
        <v>1.5</v>
      </c>
      <c r="G166">
        <v>0</v>
      </c>
      <c r="H166">
        <v>1</v>
      </c>
    </row>
    <row r="167" spans="1:8" x14ac:dyDescent="0.2">
      <c r="A167" t="s">
        <v>450</v>
      </c>
      <c r="B167" t="s">
        <v>347</v>
      </c>
      <c r="C167" t="s">
        <v>400</v>
      </c>
      <c r="D167">
        <f t="shared" si="0"/>
        <v>1</v>
      </c>
      <c r="E167">
        <v>24</v>
      </c>
      <c r="F167" cm="1">
        <f t="array" ref="F167">INDEX(lootrate_tbl!$C$2:$C$98,MATCH(调查点描述!G167&amp;调查点描述!H167,lootrate_tbl!$A$2:$A$98&amp;lootrate_tbl!$B$2:$B$98,0))</f>
        <v>1.5</v>
      </c>
      <c r="G167">
        <v>0</v>
      </c>
      <c r="H167">
        <v>1</v>
      </c>
    </row>
    <row r="168" spans="1:8" x14ac:dyDescent="0.2">
      <c r="A168" t="s">
        <v>450</v>
      </c>
      <c r="B168" t="s">
        <v>348</v>
      </c>
      <c r="C168" t="s">
        <v>401</v>
      </c>
      <c r="D168">
        <f t="shared" si="0"/>
        <v>1</v>
      </c>
      <c r="E168">
        <v>24</v>
      </c>
      <c r="F168" cm="1">
        <f t="array" ref="F168">INDEX(lootrate_tbl!$C$2:$C$98,MATCH(调查点描述!G168&amp;调查点描述!H168,lootrate_tbl!$A$2:$A$98&amp;lootrate_tbl!$B$2:$B$98,0))</f>
        <v>1.5</v>
      </c>
      <c r="G168">
        <v>0</v>
      </c>
      <c r="H168">
        <v>1</v>
      </c>
    </row>
    <row r="169" spans="1:8" x14ac:dyDescent="0.2">
      <c r="A169" t="s">
        <v>450</v>
      </c>
      <c r="B169" t="s">
        <v>349</v>
      </c>
      <c r="C169" t="s">
        <v>448</v>
      </c>
      <c r="D169">
        <f t="shared" si="0"/>
        <v>1</v>
      </c>
      <c r="E169">
        <v>24</v>
      </c>
      <c r="F169" cm="1">
        <f t="array" ref="F169">INDEX(lootrate_tbl!$C$2:$C$98,MATCH(调查点描述!G169&amp;调查点描述!H169,lootrate_tbl!$A$2:$A$98&amp;lootrate_tbl!$B$2:$B$98,0))</f>
        <v>1.5</v>
      </c>
      <c r="G169">
        <v>0</v>
      </c>
      <c r="H169">
        <v>1</v>
      </c>
    </row>
    <row r="170" spans="1:8" x14ac:dyDescent="0.2">
      <c r="A170" t="s">
        <v>450</v>
      </c>
      <c r="B170" t="s">
        <v>350</v>
      </c>
      <c r="C170" t="s">
        <v>402</v>
      </c>
      <c r="D170">
        <f t="shared" si="0"/>
        <v>1</v>
      </c>
      <c r="E170">
        <v>24</v>
      </c>
      <c r="F170" cm="1">
        <f t="array" ref="F170">INDEX(lootrate_tbl!$C$2:$C$98,MATCH(调查点描述!G170&amp;调查点描述!H170,lootrate_tbl!$A$2:$A$98&amp;lootrate_tbl!$B$2:$B$98,0))</f>
        <v>1.5</v>
      </c>
      <c r="G170">
        <v>0</v>
      </c>
      <c r="H170">
        <v>1</v>
      </c>
    </row>
    <row r="171" spans="1:8" x14ac:dyDescent="0.2">
      <c r="A171" t="s">
        <v>450</v>
      </c>
      <c r="B171" t="s">
        <v>351</v>
      </c>
      <c r="C171" t="s">
        <v>403</v>
      </c>
      <c r="D171">
        <f t="shared" si="0"/>
        <v>1</v>
      </c>
      <c r="E171">
        <v>24</v>
      </c>
      <c r="F171" cm="1">
        <f t="array" ref="F171">INDEX(lootrate_tbl!$C$2:$C$98,MATCH(调查点描述!G171&amp;调查点描述!H171,lootrate_tbl!$A$2:$A$98&amp;lootrate_tbl!$B$2:$B$98,0))</f>
        <v>1.5</v>
      </c>
      <c r="G171">
        <v>0</v>
      </c>
      <c r="H171">
        <v>1</v>
      </c>
    </row>
    <row r="172" spans="1:8" x14ac:dyDescent="0.2">
      <c r="A172" t="s">
        <v>451</v>
      </c>
      <c r="B172" t="s">
        <v>352</v>
      </c>
      <c r="C172" t="s">
        <v>404</v>
      </c>
      <c r="D172">
        <f t="shared" si="0"/>
        <v>1</v>
      </c>
      <c r="E172">
        <v>12</v>
      </c>
      <c r="F172" cm="1">
        <f t="array" ref="F172">INDEX(lootrate_tbl!$C$2:$C$98,MATCH(调查点描述!G172&amp;调查点描述!H172,lootrate_tbl!$A$2:$A$98&amp;lootrate_tbl!$B$2:$B$98,0))</f>
        <v>1.5</v>
      </c>
      <c r="G172">
        <v>0</v>
      </c>
      <c r="H172">
        <v>1</v>
      </c>
    </row>
    <row r="173" spans="1:8" x14ac:dyDescent="0.2">
      <c r="A173" t="s">
        <v>451</v>
      </c>
      <c r="B173" t="s">
        <v>353</v>
      </c>
      <c r="C173" t="s">
        <v>434</v>
      </c>
      <c r="D173">
        <f t="shared" si="0"/>
        <v>2</v>
      </c>
      <c r="E173">
        <v>12</v>
      </c>
      <c r="F173" cm="1">
        <f t="array" ref="F173">INDEX(lootrate_tbl!$C$2:$C$98,MATCH(调查点描述!G173&amp;调查点描述!H173,lootrate_tbl!$A$2:$A$98&amp;lootrate_tbl!$B$2:$B$98,0))</f>
        <v>1.5</v>
      </c>
      <c r="G173">
        <v>0</v>
      </c>
      <c r="H173">
        <v>2</v>
      </c>
    </row>
    <row r="174" spans="1:8" x14ac:dyDescent="0.2">
      <c r="A174" t="s">
        <v>451</v>
      </c>
      <c r="B174" t="s">
        <v>354</v>
      </c>
      <c r="C174" t="s">
        <v>405</v>
      </c>
      <c r="D174">
        <f t="shared" si="0"/>
        <v>1</v>
      </c>
      <c r="E174">
        <v>12</v>
      </c>
      <c r="F174" cm="1">
        <f t="array" ref="F174">INDEX(lootrate_tbl!$C$2:$C$98,MATCH(调查点描述!G174&amp;调查点描述!H174,lootrate_tbl!$A$2:$A$98&amp;lootrate_tbl!$B$2:$B$98,0))</f>
        <v>1.5</v>
      </c>
      <c r="G174">
        <v>0</v>
      </c>
      <c r="H174">
        <v>1</v>
      </c>
    </row>
    <row r="175" spans="1:8" x14ac:dyDescent="0.2">
      <c r="A175" t="s">
        <v>451</v>
      </c>
      <c r="B175" t="s">
        <v>355</v>
      </c>
      <c r="C175" t="s">
        <v>411</v>
      </c>
      <c r="D175">
        <f t="shared" si="0"/>
        <v>1</v>
      </c>
      <c r="E175">
        <v>12</v>
      </c>
      <c r="F175" cm="1">
        <f t="array" ref="F175">INDEX(lootrate_tbl!$C$2:$C$98,MATCH(调查点描述!G175&amp;调查点描述!H175,lootrate_tbl!$A$2:$A$98&amp;lootrate_tbl!$B$2:$B$98,0))</f>
        <v>1.35</v>
      </c>
      <c r="G175">
        <v>1</v>
      </c>
      <c r="H175">
        <v>0</v>
      </c>
    </row>
    <row r="176" spans="1:8" x14ac:dyDescent="0.2">
      <c r="A176" t="s">
        <v>451</v>
      </c>
      <c r="B176" t="s">
        <v>356</v>
      </c>
      <c r="C176" t="s">
        <v>517</v>
      </c>
      <c r="D176">
        <f t="shared" si="0"/>
        <v>4</v>
      </c>
      <c r="E176">
        <v>12</v>
      </c>
      <c r="F176" cm="1">
        <f t="array" ref="F176">INDEX(lootrate_tbl!$C$2:$C$98,MATCH(调查点描述!G176&amp;调查点描述!H176,lootrate_tbl!$A$2:$A$98&amp;lootrate_tbl!$B$2:$B$98,0))</f>
        <v>1.35</v>
      </c>
      <c r="G176">
        <v>4</v>
      </c>
      <c r="H176">
        <v>0</v>
      </c>
    </row>
    <row r="177" spans="1:8" x14ac:dyDescent="0.2">
      <c r="A177" t="s">
        <v>451</v>
      </c>
      <c r="B177" t="s">
        <v>357</v>
      </c>
      <c r="C177" t="s">
        <v>432</v>
      </c>
      <c r="D177">
        <f t="shared" si="0"/>
        <v>2</v>
      </c>
      <c r="E177">
        <v>12</v>
      </c>
      <c r="F177" cm="1">
        <f t="array" ref="F177">INDEX(lootrate_tbl!$C$2:$C$98,MATCH(调查点描述!G177&amp;调查点描述!H177,lootrate_tbl!$A$2:$A$98&amp;lootrate_tbl!$B$2:$B$98,0))</f>
        <v>1.425</v>
      </c>
      <c r="G177">
        <v>1</v>
      </c>
      <c r="H177">
        <v>1</v>
      </c>
    </row>
    <row r="178" spans="1:8" x14ac:dyDescent="0.2">
      <c r="A178" t="s">
        <v>451</v>
      </c>
      <c r="B178" t="s">
        <v>358</v>
      </c>
      <c r="C178" t="s">
        <v>412</v>
      </c>
      <c r="D178">
        <f t="shared" si="0"/>
        <v>1</v>
      </c>
      <c r="E178">
        <v>12</v>
      </c>
      <c r="F178" cm="1">
        <f t="array" ref="F178">INDEX(lootrate_tbl!$C$2:$C$98,MATCH(调查点描述!G178&amp;调查点描述!H178,lootrate_tbl!$A$2:$A$98&amp;lootrate_tbl!$B$2:$B$98,0))</f>
        <v>1.35</v>
      </c>
      <c r="G178">
        <v>1</v>
      </c>
      <c r="H178">
        <v>0</v>
      </c>
    </row>
    <row r="179" spans="1:8" x14ac:dyDescent="0.2">
      <c r="A179" t="s">
        <v>451</v>
      </c>
      <c r="B179" t="s">
        <v>359</v>
      </c>
      <c r="C179" t="s">
        <v>440</v>
      </c>
      <c r="D179">
        <f t="shared" si="0"/>
        <v>1</v>
      </c>
      <c r="E179">
        <v>12</v>
      </c>
      <c r="F179" cm="1">
        <f t="array" ref="F179">INDEX(lootrate_tbl!$C$2:$C$98,MATCH(调查点描述!G179&amp;调查点描述!H179,lootrate_tbl!$A$2:$A$98&amp;lootrate_tbl!$B$2:$B$98,0))</f>
        <v>1.35</v>
      </c>
      <c r="G179">
        <v>1</v>
      </c>
      <c r="H179">
        <v>0</v>
      </c>
    </row>
    <row r="180" spans="1:8" x14ac:dyDescent="0.2">
      <c r="A180" t="s">
        <v>466</v>
      </c>
      <c r="B180" t="s">
        <v>483</v>
      </c>
      <c r="C180" t="s">
        <v>484</v>
      </c>
      <c r="D180">
        <v>1</v>
      </c>
      <c r="E180">
        <v>24</v>
      </c>
      <c r="F180" cm="1">
        <f t="array" ref="F180">INDEX(lootrate_tbl!$C$2:$C$98,MATCH(调查点描述!G180&amp;调查点描述!H180,lootrate_tbl!$A$2:$A$98&amp;lootrate_tbl!$B$2:$B$98,0))</f>
        <v>1.5</v>
      </c>
      <c r="G180">
        <v>0</v>
      </c>
      <c r="H180">
        <v>1</v>
      </c>
    </row>
    <row r="181" spans="1:8" x14ac:dyDescent="0.2">
      <c r="A181" t="s">
        <v>466</v>
      </c>
      <c r="B181" t="s">
        <v>514</v>
      </c>
      <c r="C181" t="s">
        <v>410</v>
      </c>
      <c r="D181">
        <f>G181+H181</f>
        <v>1</v>
      </c>
      <c r="E181">
        <v>24</v>
      </c>
      <c r="F181" cm="1">
        <f t="array" ref="F181">INDEX(lootrate_tbl!$C$2:$C$98,MATCH(调查点描述!G181&amp;调查点描述!H181,lootrate_tbl!$A$2:$A$98&amp;lootrate_tbl!$B$2:$B$98,0))</f>
        <v>1.5</v>
      </c>
      <c r="G181">
        <v>0</v>
      </c>
      <c r="H181">
        <v>1</v>
      </c>
    </row>
    <row r="182" spans="1:8" x14ac:dyDescent="0.2">
      <c r="A182" t="s">
        <v>454</v>
      </c>
      <c r="B182" t="s">
        <v>362</v>
      </c>
      <c r="C182" t="s">
        <v>435</v>
      </c>
      <c r="D182">
        <f>G182+H182</f>
        <v>3</v>
      </c>
      <c r="E182">
        <v>12</v>
      </c>
      <c r="F182" cm="1">
        <f t="array" ref="F182">INDEX(lootrate_tbl!$C$2:$C$98,MATCH(调查点描述!G182&amp;调查点描述!H182,lootrate_tbl!$A$2:$A$98&amp;lootrate_tbl!$B$2:$B$98,0))</f>
        <v>1.5</v>
      </c>
      <c r="G182">
        <v>0</v>
      </c>
      <c r="H182">
        <v>3</v>
      </c>
    </row>
    <row r="183" spans="1:8" x14ac:dyDescent="0.2">
      <c r="A183" t="s">
        <v>453</v>
      </c>
      <c r="B183" t="s">
        <v>361</v>
      </c>
      <c r="C183" t="s">
        <v>406</v>
      </c>
      <c r="D183">
        <f>G183+H183</f>
        <v>1</v>
      </c>
      <c r="E183">
        <v>24</v>
      </c>
      <c r="F183" cm="1">
        <f t="array" ref="F183">INDEX(lootrate_tbl!$C$2:$C$98,MATCH(调查点描述!G183&amp;调查点描述!H183,lootrate_tbl!$A$2:$A$98&amp;lootrate_tbl!$B$2:$B$98,0))</f>
        <v>1.5</v>
      </c>
      <c r="G183">
        <v>0</v>
      </c>
      <c r="H183">
        <v>1</v>
      </c>
    </row>
    <row r="184" spans="1:8" x14ac:dyDescent="0.2">
      <c r="A184" t="s">
        <v>453</v>
      </c>
      <c r="B184" t="s">
        <v>518</v>
      </c>
      <c r="C184" t="s">
        <v>406</v>
      </c>
      <c r="D184">
        <f>G184+H184</f>
        <v>1</v>
      </c>
      <c r="E184">
        <v>24</v>
      </c>
      <c r="F184" cm="1">
        <f t="array" ref="F184">INDEX(lootrate_tbl!$C$2:$C$98,MATCH(调查点描述!G184&amp;调查点描述!H184,lootrate_tbl!$A$2:$A$98&amp;lootrate_tbl!$B$2:$B$98,0))</f>
        <v>1.35</v>
      </c>
      <c r="G184">
        <v>1</v>
      </c>
      <c r="H184">
        <v>0</v>
      </c>
    </row>
    <row r="185" spans="1:8" x14ac:dyDescent="0.2">
      <c r="A185" t="s">
        <v>452</v>
      </c>
      <c r="B185" t="s">
        <v>360</v>
      </c>
      <c r="C185" t="s">
        <v>525</v>
      </c>
      <c r="D185">
        <f t="shared" si="0"/>
        <v>1</v>
      </c>
      <c r="E185">
        <v>24</v>
      </c>
      <c r="F185" cm="1">
        <f t="array" ref="F185">INDEX(lootrate_tbl!$C$2:$C$98,MATCH(调查点描述!G185&amp;调查点描述!H185,lootrate_tbl!$A$2:$A$98&amp;lootrate_tbl!$B$2:$B$98,0))</f>
        <v>1.35</v>
      </c>
      <c r="G185">
        <v>1</v>
      </c>
      <c r="H185">
        <v>0</v>
      </c>
    </row>
    <row r="186" spans="1:8" x14ac:dyDescent="0.2">
      <c r="A186" t="s">
        <v>455</v>
      </c>
      <c r="B186" t="s">
        <v>485</v>
      </c>
      <c r="C186" t="s">
        <v>526</v>
      </c>
      <c r="D186">
        <f t="shared" si="0"/>
        <v>1</v>
      </c>
      <c r="E186">
        <v>24</v>
      </c>
      <c r="F186" cm="1">
        <f t="array" ref="F186">INDEX(lootrate_tbl!$C$2:$C$98,MATCH(调查点描述!G186&amp;调查点描述!H186,lootrate_tbl!$A$2:$A$98&amp;lootrate_tbl!$B$2:$B$98,0))</f>
        <v>1.5</v>
      </c>
      <c r="G186">
        <v>0</v>
      </c>
      <c r="H186">
        <v>1</v>
      </c>
    </row>
    <row r="187" spans="1:8" x14ac:dyDescent="0.2">
      <c r="A187" t="s">
        <v>455</v>
      </c>
      <c r="B187" t="s">
        <v>486</v>
      </c>
      <c r="C187" t="s">
        <v>527</v>
      </c>
      <c r="D187">
        <f t="shared" si="0"/>
        <v>1</v>
      </c>
      <c r="E187">
        <v>24</v>
      </c>
      <c r="F187" cm="1">
        <f t="array" ref="F187">INDEX(lootrate_tbl!$C$2:$C$98,MATCH(调查点描述!G187&amp;调查点描述!H187,lootrate_tbl!$A$2:$A$98&amp;lootrate_tbl!$B$2:$B$98,0))</f>
        <v>1.35</v>
      </c>
      <c r="G187">
        <v>1</v>
      </c>
      <c r="H187">
        <v>0</v>
      </c>
    </row>
    <row r="188" spans="1:8" x14ac:dyDescent="0.2">
      <c r="A188" t="s">
        <v>455</v>
      </c>
      <c r="B188" t="s">
        <v>487</v>
      </c>
      <c r="C188" t="s">
        <v>528</v>
      </c>
      <c r="D188">
        <f t="shared" si="0"/>
        <v>1</v>
      </c>
      <c r="E188">
        <v>24</v>
      </c>
      <c r="F188" cm="1">
        <f t="array" ref="F188">INDEX(lootrate_tbl!$C$2:$C$98,MATCH(调查点描述!G188&amp;调查点描述!H188,lootrate_tbl!$A$2:$A$98&amp;lootrate_tbl!$B$2:$B$98,0))</f>
        <v>1.35</v>
      </c>
      <c r="G188">
        <v>1</v>
      </c>
      <c r="H188">
        <v>0</v>
      </c>
    </row>
    <row r="189" spans="1:8" x14ac:dyDescent="0.2">
      <c r="A189" t="s">
        <v>455</v>
      </c>
      <c r="B189" t="s">
        <v>488</v>
      </c>
      <c r="C189" t="s">
        <v>529</v>
      </c>
      <c r="D189">
        <f t="shared" ref="D189" si="1">G189+H189</f>
        <v>1</v>
      </c>
      <c r="E189">
        <v>24</v>
      </c>
      <c r="F189" cm="1">
        <f t="array" ref="F189">INDEX(lootrate_tbl!$C$2:$C$98,MATCH(调查点描述!G189&amp;调查点描述!H189,lootrate_tbl!$A$2:$A$98&amp;lootrate_tbl!$B$2:$B$98,0))</f>
        <v>1.35</v>
      </c>
      <c r="G189">
        <v>1</v>
      </c>
      <c r="H189">
        <v>0</v>
      </c>
    </row>
    <row r="190" spans="1:8" x14ac:dyDescent="0.2">
      <c r="A190" t="s">
        <v>455</v>
      </c>
      <c r="B190" t="s">
        <v>489</v>
      </c>
      <c r="C190" t="s">
        <v>530</v>
      </c>
      <c r="D190">
        <f>G190+H190</f>
        <v>1</v>
      </c>
      <c r="E190">
        <v>24</v>
      </c>
      <c r="F190" cm="1">
        <f t="array" ref="F190">INDEX(lootrate_tbl!$C$2:$C$98,MATCH(调查点描述!G190&amp;调查点描述!H190,lootrate_tbl!$A$2:$A$98&amp;lootrate_tbl!$B$2:$B$98,0))</f>
        <v>1.35</v>
      </c>
      <c r="G190">
        <v>1</v>
      </c>
      <c r="H190">
        <v>0</v>
      </c>
    </row>
    <row r="191" spans="1:8" x14ac:dyDescent="0.2">
      <c r="A191" t="s">
        <v>455</v>
      </c>
      <c r="B191" t="s">
        <v>490</v>
      </c>
      <c r="C191" t="s">
        <v>531</v>
      </c>
      <c r="D191">
        <f t="shared" si="0"/>
        <v>1</v>
      </c>
      <c r="E191">
        <v>24</v>
      </c>
      <c r="F191" cm="1">
        <f t="array" ref="F191">INDEX(lootrate_tbl!$C$2:$C$98,MATCH(调查点描述!G191&amp;调查点描述!H191,lootrate_tbl!$A$2:$A$98&amp;lootrate_tbl!$B$2:$B$98,0))</f>
        <v>1.35</v>
      </c>
      <c r="G191">
        <v>1</v>
      </c>
      <c r="H191">
        <v>0</v>
      </c>
    </row>
    <row r="192" spans="1:8" x14ac:dyDescent="0.2">
      <c r="A192" t="s">
        <v>455</v>
      </c>
      <c r="B192" t="s">
        <v>491</v>
      </c>
      <c r="C192" t="s">
        <v>532</v>
      </c>
      <c r="D192">
        <f>G192+H192</f>
        <v>1</v>
      </c>
      <c r="E192">
        <v>24</v>
      </c>
      <c r="F192" cm="1">
        <f t="array" ref="F192">INDEX(lootrate_tbl!$C$2:$C$98,MATCH(调查点描述!G192&amp;调查点描述!H192,lootrate_tbl!$A$2:$A$98&amp;lootrate_tbl!$B$2:$B$98,0))</f>
        <v>1.35</v>
      </c>
      <c r="G192">
        <v>1</v>
      </c>
      <c r="H192">
        <v>0</v>
      </c>
    </row>
    <row r="193" spans="1:8" x14ac:dyDescent="0.2">
      <c r="A193" t="s">
        <v>455</v>
      </c>
      <c r="B193" t="s">
        <v>492</v>
      </c>
      <c r="C193" t="s">
        <v>533</v>
      </c>
      <c r="D193">
        <f t="shared" si="0"/>
        <v>1</v>
      </c>
      <c r="E193">
        <v>24</v>
      </c>
      <c r="F193" cm="1">
        <f t="array" ref="F193">INDEX(lootrate_tbl!$C$2:$C$98,MATCH(调查点描述!G193&amp;调查点描述!H193,lootrate_tbl!$A$2:$A$98&amp;lootrate_tbl!$B$2:$B$98,0))</f>
        <v>1.35</v>
      </c>
      <c r="G193">
        <v>1</v>
      </c>
      <c r="H193">
        <v>0</v>
      </c>
    </row>
    <row r="194" spans="1:8" x14ac:dyDescent="0.2">
      <c r="A194" t="s">
        <v>455</v>
      </c>
      <c r="B194" t="s">
        <v>493</v>
      </c>
      <c r="C194" t="s">
        <v>534</v>
      </c>
      <c r="D194">
        <f t="shared" si="0"/>
        <v>1</v>
      </c>
      <c r="E194">
        <v>24</v>
      </c>
      <c r="F194" cm="1">
        <f t="array" ref="F194">INDEX(lootrate_tbl!$C$2:$C$98,MATCH(调查点描述!G194&amp;调查点描述!H194,lootrate_tbl!$A$2:$A$98&amp;lootrate_tbl!$B$2:$B$98,0))</f>
        <v>1.35</v>
      </c>
      <c r="G194">
        <v>1</v>
      </c>
      <c r="H194">
        <v>0</v>
      </c>
    </row>
    <row r="195" spans="1:8" x14ac:dyDescent="0.2">
      <c r="A195" t="s">
        <v>455</v>
      </c>
      <c r="B195" t="s">
        <v>494</v>
      </c>
      <c r="C195" t="s">
        <v>535</v>
      </c>
      <c r="D195">
        <f t="shared" si="0"/>
        <v>1</v>
      </c>
      <c r="E195">
        <v>24</v>
      </c>
      <c r="F195" cm="1">
        <f t="array" ref="F195">INDEX(lootrate_tbl!$C$2:$C$98,MATCH(调查点描述!G195&amp;调查点描述!H195,lootrate_tbl!$A$2:$A$98&amp;lootrate_tbl!$B$2:$B$98,0))</f>
        <v>1.35</v>
      </c>
      <c r="G195">
        <v>1</v>
      </c>
      <c r="H195">
        <v>0</v>
      </c>
    </row>
    <row r="196" spans="1:8" x14ac:dyDescent="0.2">
      <c r="A196" t="s">
        <v>455</v>
      </c>
      <c r="B196" t="s">
        <v>495</v>
      </c>
      <c r="C196" t="s">
        <v>536</v>
      </c>
      <c r="D196">
        <f t="shared" si="0"/>
        <v>1</v>
      </c>
      <c r="E196">
        <v>24</v>
      </c>
      <c r="F196" cm="1">
        <f t="array" ref="F196">INDEX(lootrate_tbl!$C$2:$C$98,MATCH(调查点描述!G196&amp;调查点描述!H196,lootrate_tbl!$A$2:$A$98&amp;lootrate_tbl!$B$2:$B$98,0))</f>
        <v>1.35</v>
      </c>
      <c r="G196">
        <v>1</v>
      </c>
      <c r="H196">
        <v>0</v>
      </c>
    </row>
    <row r="197" spans="1:8" x14ac:dyDescent="0.2">
      <c r="A197" t="s">
        <v>455</v>
      </c>
      <c r="B197" t="s">
        <v>496</v>
      </c>
      <c r="C197" t="s">
        <v>537</v>
      </c>
      <c r="D197">
        <f t="shared" si="0"/>
        <v>1</v>
      </c>
      <c r="E197">
        <v>24</v>
      </c>
      <c r="F197" cm="1">
        <f t="array" ref="F197">INDEX(lootrate_tbl!$C$2:$C$98,MATCH(调查点描述!G197&amp;调查点描述!H197,lootrate_tbl!$A$2:$A$98&amp;lootrate_tbl!$B$2:$B$98,0))</f>
        <v>1.35</v>
      </c>
      <c r="G197">
        <v>1</v>
      </c>
      <c r="H197">
        <v>0</v>
      </c>
    </row>
    <row r="198" spans="1:8" x14ac:dyDescent="0.2">
      <c r="A198" t="s">
        <v>455</v>
      </c>
      <c r="B198" t="s">
        <v>497</v>
      </c>
      <c r="C198" t="s">
        <v>538</v>
      </c>
      <c r="D198">
        <f t="shared" si="0"/>
        <v>1</v>
      </c>
      <c r="E198">
        <v>24</v>
      </c>
      <c r="F198" cm="1">
        <f t="array" ref="F198">INDEX(lootrate_tbl!$C$2:$C$98,MATCH(调查点描述!G198&amp;调查点描述!H198,lootrate_tbl!$A$2:$A$98&amp;lootrate_tbl!$B$2:$B$98,0))</f>
        <v>1.35</v>
      </c>
      <c r="G198">
        <v>1</v>
      </c>
      <c r="H198">
        <v>0</v>
      </c>
    </row>
    <row r="199" spans="1:8" x14ac:dyDescent="0.2">
      <c r="A199" t="s">
        <v>455</v>
      </c>
      <c r="B199" t="s">
        <v>498</v>
      </c>
      <c r="C199" t="s">
        <v>539</v>
      </c>
      <c r="D199">
        <f t="shared" si="0"/>
        <v>1</v>
      </c>
      <c r="E199">
        <v>24</v>
      </c>
      <c r="F199" cm="1">
        <f t="array" ref="F199">INDEX(lootrate_tbl!$C$2:$C$98,MATCH(调查点描述!G199&amp;调查点描述!H199,lootrate_tbl!$A$2:$A$98&amp;lootrate_tbl!$B$2:$B$98,0))</f>
        <v>1.35</v>
      </c>
      <c r="G199">
        <v>1</v>
      </c>
      <c r="H199">
        <v>0</v>
      </c>
    </row>
    <row r="200" spans="1:8" x14ac:dyDescent="0.2">
      <c r="A200" t="s">
        <v>455</v>
      </c>
      <c r="B200" t="s">
        <v>554</v>
      </c>
      <c r="C200" t="s">
        <v>540</v>
      </c>
      <c r="D200">
        <f t="shared" si="0"/>
        <v>1</v>
      </c>
      <c r="E200">
        <v>24</v>
      </c>
      <c r="F200" cm="1">
        <f t="array" ref="F200">INDEX(lootrate_tbl!$C$2:$C$98,MATCH(调查点描述!G200&amp;调查点描述!H200,lootrate_tbl!$A$2:$A$98&amp;lootrate_tbl!$B$2:$B$98,0))</f>
        <v>1.35</v>
      </c>
      <c r="G200">
        <v>1</v>
      </c>
      <c r="H200">
        <v>0</v>
      </c>
    </row>
    <row r="201" spans="1:8" x14ac:dyDescent="0.2">
      <c r="A201" t="s">
        <v>455</v>
      </c>
      <c r="B201" t="s">
        <v>519</v>
      </c>
      <c r="C201" t="s">
        <v>556</v>
      </c>
      <c r="D201">
        <f t="shared" ref="D201" si="2">G201+H201</f>
        <v>1</v>
      </c>
      <c r="E201">
        <v>24</v>
      </c>
      <c r="F201" cm="1">
        <f t="array" ref="F201">INDEX(lootrate_tbl!$C$2:$C$98,MATCH(调查点描述!G201&amp;调查点描述!H201,lootrate_tbl!$A$2:$A$98&amp;lootrate_tbl!$B$2:$B$98,0))</f>
        <v>1.35</v>
      </c>
      <c r="G201">
        <v>1</v>
      </c>
      <c r="H201">
        <v>0</v>
      </c>
    </row>
    <row r="202" spans="1:8" x14ac:dyDescent="0.2">
      <c r="A202" t="s">
        <v>455</v>
      </c>
      <c r="B202" t="s">
        <v>500</v>
      </c>
      <c r="C202" t="s">
        <v>541</v>
      </c>
      <c r="D202">
        <f t="shared" ref="D202" si="3">G202+H202</f>
        <v>1</v>
      </c>
      <c r="E202">
        <v>24</v>
      </c>
      <c r="F202" cm="1">
        <f t="array" ref="F202">INDEX(lootrate_tbl!$C$2:$C$98,MATCH(调查点描述!G202&amp;调查点描述!H202,lootrate_tbl!$A$2:$A$98&amp;lootrate_tbl!$B$2:$B$98,0))</f>
        <v>1.35</v>
      </c>
      <c r="G202">
        <v>1</v>
      </c>
      <c r="H202">
        <v>0</v>
      </c>
    </row>
    <row r="203" spans="1:8" x14ac:dyDescent="0.2">
      <c r="A203" t="s">
        <v>455</v>
      </c>
      <c r="B203" t="s">
        <v>499</v>
      </c>
      <c r="C203" t="s">
        <v>542</v>
      </c>
      <c r="D203">
        <f t="shared" si="0"/>
        <v>1</v>
      </c>
      <c r="E203">
        <v>24</v>
      </c>
      <c r="F203" cm="1">
        <f t="array" ref="F203">INDEX(lootrate_tbl!$C$2:$C$98,MATCH(调查点描述!G203&amp;调查点描述!H203,lootrate_tbl!$A$2:$A$98&amp;lootrate_tbl!$B$2:$B$98,0))</f>
        <v>1.35</v>
      </c>
      <c r="G203">
        <v>1</v>
      </c>
      <c r="H203">
        <v>0</v>
      </c>
    </row>
    <row r="204" spans="1:8" x14ac:dyDescent="0.2">
      <c r="A204" t="s">
        <v>456</v>
      </c>
      <c r="B204" t="s">
        <v>371</v>
      </c>
      <c r="C204" t="s">
        <v>501</v>
      </c>
      <c r="D204">
        <f t="shared" ref="D204" si="4">G204+H204</f>
        <v>1</v>
      </c>
      <c r="E204">
        <v>12</v>
      </c>
      <c r="F204" cm="1">
        <f t="array" ref="F204">INDEX(lootrate_tbl!$C$2:$C$98,MATCH(调查点描述!G204&amp;调查点描述!H204,lootrate_tbl!$A$2:$A$98&amp;lootrate_tbl!$B$2:$B$98,0))</f>
        <v>1.35</v>
      </c>
      <c r="G204">
        <v>1</v>
      </c>
      <c r="H204">
        <v>0</v>
      </c>
    </row>
    <row r="205" spans="1:8" x14ac:dyDescent="0.2">
      <c r="A205" t="s">
        <v>456</v>
      </c>
      <c r="B205" t="s">
        <v>523</v>
      </c>
      <c r="C205" t="s">
        <v>524</v>
      </c>
      <c r="D205">
        <f>G205+H205</f>
        <v>1</v>
      </c>
      <c r="E205">
        <v>12</v>
      </c>
      <c r="F205" cm="1">
        <f t="array" ref="F205">INDEX(lootrate_tbl!$C$2:$C$98,MATCH(调查点描述!G205&amp;调查点描述!H205,lootrate_tbl!$A$2:$A$98&amp;lootrate_tbl!$B$2:$B$98,0))</f>
        <v>1.35</v>
      </c>
      <c r="G205">
        <v>1</v>
      </c>
      <c r="H205">
        <v>0</v>
      </c>
    </row>
    <row r="206" spans="1:8" x14ac:dyDescent="0.2">
      <c r="A206" t="s">
        <v>456</v>
      </c>
      <c r="B206" t="s">
        <v>522</v>
      </c>
      <c r="C206" t="s">
        <v>468</v>
      </c>
      <c r="D206">
        <f>G206+H206</f>
        <v>1</v>
      </c>
      <c r="E206">
        <v>12</v>
      </c>
      <c r="F206" cm="1">
        <f t="array" ref="F206">INDEX(lootrate_tbl!$C$2:$C$98,MATCH(调查点描述!G206&amp;调查点描述!H206,lootrate_tbl!$A$2:$A$98&amp;lootrate_tbl!$B$2:$B$98,0))</f>
        <v>1.35</v>
      </c>
      <c r="G206">
        <v>1</v>
      </c>
      <c r="H206">
        <v>0</v>
      </c>
    </row>
    <row r="207" spans="1:8" x14ac:dyDescent="0.2">
      <c r="A207" t="s">
        <v>456</v>
      </c>
      <c r="B207" t="s">
        <v>363</v>
      </c>
      <c r="C207" t="s">
        <v>436</v>
      </c>
      <c r="D207">
        <v>1</v>
      </c>
      <c r="E207">
        <v>12</v>
      </c>
      <c r="F207" cm="1">
        <f t="array" ref="F207">INDEX(lootrate_tbl!$C$2:$C$98,MATCH(调查点描述!G207&amp;调查点描述!H207,lootrate_tbl!$A$2:$A$98&amp;lootrate_tbl!$B$2:$B$98,0))</f>
        <v>1.35</v>
      </c>
      <c r="G207">
        <v>2</v>
      </c>
      <c r="H207">
        <v>0</v>
      </c>
    </row>
    <row r="208" spans="1:8" x14ac:dyDescent="0.2">
      <c r="A208" t="s">
        <v>456</v>
      </c>
      <c r="B208" t="s">
        <v>364</v>
      </c>
      <c r="C208" t="s">
        <v>413</v>
      </c>
      <c r="D208">
        <f t="shared" si="0"/>
        <v>1</v>
      </c>
      <c r="E208">
        <v>24</v>
      </c>
      <c r="F208" cm="1">
        <f t="array" ref="F208">INDEX(lootrate_tbl!$C$2:$C$98,MATCH(调查点描述!G208&amp;调查点描述!H208,lootrate_tbl!$A$2:$A$98&amp;lootrate_tbl!$B$2:$B$98,0))</f>
        <v>1.35</v>
      </c>
      <c r="G208">
        <v>1</v>
      </c>
      <c r="H208">
        <v>0</v>
      </c>
    </row>
    <row r="209" spans="1:8" x14ac:dyDescent="0.2">
      <c r="A209" t="s">
        <v>456</v>
      </c>
      <c r="B209" t="s">
        <v>365</v>
      </c>
      <c r="C209" t="s">
        <v>433</v>
      </c>
      <c r="D209">
        <f t="shared" si="0"/>
        <v>1</v>
      </c>
      <c r="E209">
        <v>24</v>
      </c>
      <c r="F209" cm="1">
        <f t="array" ref="F209">INDEX(lootrate_tbl!$C$2:$C$98,MATCH(调查点描述!G209&amp;调查点描述!H209,lootrate_tbl!$A$2:$A$98&amp;lootrate_tbl!$B$2:$B$98,0))</f>
        <v>1.35</v>
      </c>
      <c r="G209">
        <v>1</v>
      </c>
      <c r="H209">
        <v>0</v>
      </c>
    </row>
    <row r="210" spans="1:8" x14ac:dyDescent="0.2">
      <c r="A210" t="s">
        <v>456</v>
      </c>
      <c r="B210" t="s">
        <v>366</v>
      </c>
      <c r="C210" t="s">
        <v>414</v>
      </c>
      <c r="D210">
        <f t="shared" si="0"/>
        <v>1</v>
      </c>
      <c r="E210">
        <v>24</v>
      </c>
      <c r="F210" cm="1">
        <f t="array" ref="F210">INDEX(lootrate_tbl!$C$2:$C$98,MATCH(调查点描述!G210&amp;调查点描述!H210,lootrate_tbl!$A$2:$A$98&amp;lootrate_tbl!$B$2:$B$98,0))</f>
        <v>1.35</v>
      </c>
      <c r="G210">
        <v>1</v>
      </c>
      <c r="H210">
        <v>0</v>
      </c>
    </row>
    <row r="211" spans="1:8" x14ac:dyDescent="0.2">
      <c r="A211" t="s">
        <v>456</v>
      </c>
      <c r="B211" t="s">
        <v>367</v>
      </c>
      <c r="C211" t="s">
        <v>437</v>
      </c>
      <c r="D211">
        <f t="shared" si="0"/>
        <v>2</v>
      </c>
      <c r="E211">
        <v>12</v>
      </c>
      <c r="F211" cm="1">
        <f t="array" ref="F211">INDEX(lootrate_tbl!$C$2:$C$98,MATCH(调查点描述!G211&amp;调查点描述!H211,lootrate_tbl!$A$2:$A$98&amp;lootrate_tbl!$B$2:$B$98,0))</f>
        <v>1.35</v>
      </c>
      <c r="G211">
        <v>2</v>
      </c>
      <c r="H211">
        <v>0</v>
      </c>
    </row>
    <row r="212" spans="1:8" x14ac:dyDescent="0.2">
      <c r="A212" t="s">
        <v>456</v>
      </c>
      <c r="B212" t="s">
        <v>368</v>
      </c>
      <c r="C212" t="s">
        <v>558</v>
      </c>
      <c r="D212">
        <v>1</v>
      </c>
      <c r="E212">
        <v>24</v>
      </c>
      <c r="F212" cm="1">
        <f t="array" ref="F212">INDEX(lootrate_tbl!$C$2:$C$98,MATCH(调查点描述!G212&amp;调查点描述!H212,lootrate_tbl!$A$2:$A$98&amp;lootrate_tbl!$B$2:$B$98,0))</f>
        <v>1.35</v>
      </c>
      <c r="G212">
        <v>1</v>
      </c>
      <c r="H212">
        <v>0</v>
      </c>
    </row>
    <row r="213" spans="1:8" x14ac:dyDescent="0.2">
      <c r="A213" t="s">
        <v>456</v>
      </c>
      <c r="B213" t="s">
        <v>369</v>
      </c>
      <c r="C213" t="s">
        <v>559</v>
      </c>
      <c r="D213">
        <v>1</v>
      </c>
      <c r="E213">
        <v>12</v>
      </c>
      <c r="F213" cm="1">
        <f t="array" ref="F213">INDEX(lootrate_tbl!$C$2:$C$98,MATCH(调查点描述!G213&amp;调查点描述!H213,lootrate_tbl!$A$2:$A$98&amp;lootrate_tbl!$B$2:$B$98,0))</f>
        <v>1.35</v>
      </c>
      <c r="G213">
        <v>1</v>
      </c>
      <c r="H213">
        <v>0</v>
      </c>
    </row>
    <row r="214" spans="1:8" x14ac:dyDescent="0.2">
      <c r="A214" t="s">
        <v>456</v>
      </c>
      <c r="B214" t="s">
        <v>370</v>
      </c>
      <c r="C214" t="s">
        <v>407</v>
      </c>
      <c r="D214">
        <f t="shared" si="0"/>
        <v>1</v>
      </c>
      <c r="E214">
        <v>12</v>
      </c>
      <c r="F214" cm="1">
        <f t="array" ref="F214">INDEX(lootrate_tbl!$C$2:$C$98,MATCH(调查点描述!G214&amp;调查点描述!H214,lootrate_tbl!$A$2:$A$98&amp;lootrate_tbl!$B$2:$B$98,0))</f>
        <v>1.5</v>
      </c>
      <c r="G214">
        <v>0</v>
      </c>
      <c r="H214">
        <v>1</v>
      </c>
    </row>
    <row r="215" spans="1:8" x14ac:dyDescent="0.2">
      <c r="A215" t="s">
        <v>456</v>
      </c>
      <c r="B215" t="s">
        <v>560</v>
      </c>
      <c r="C215" t="s">
        <v>467</v>
      </c>
      <c r="D215">
        <f t="shared" si="0"/>
        <v>2</v>
      </c>
      <c r="E215">
        <v>12</v>
      </c>
      <c r="F215" cm="1">
        <f t="array" ref="F215">INDEX(lootrate_tbl!$C$2:$C$98,MATCH(调查点描述!G215&amp;调查点描述!H215,lootrate_tbl!$A$2:$A$98&amp;lootrate_tbl!$B$2:$B$98,0))</f>
        <v>1.35</v>
      </c>
      <c r="G215">
        <v>2</v>
      </c>
      <c r="H215">
        <v>0</v>
      </c>
    </row>
    <row r="216" spans="1:8" x14ac:dyDescent="0.2">
      <c r="A216" t="s">
        <v>456</v>
      </c>
      <c r="B216" t="s">
        <v>555</v>
      </c>
      <c r="C216" t="s">
        <v>521</v>
      </c>
      <c r="D216">
        <v>1</v>
      </c>
      <c r="E216">
        <v>12</v>
      </c>
      <c r="F216" cm="1">
        <f t="array" ref="F216">INDEX(lootrate_tbl!$C$2:$C$98,MATCH(调查点描述!G216&amp;调查点描述!H216,lootrate_tbl!$A$2:$A$98&amp;lootrate_tbl!$B$2:$B$98,0))</f>
        <v>1.35</v>
      </c>
      <c r="G216">
        <v>1</v>
      </c>
      <c r="H216">
        <v>0</v>
      </c>
    </row>
    <row r="217" spans="1:8" x14ac:dyDescent="0.2">
      <c r="A217" t="s">
        <v>458</v>
      </c>
      <c r="B217" t="s">
        <v>442</v>
      </c>
      <c r="C217" t="s">
        <v>441</v>
      </c>
      <c r="D217">
        <f t="shared" si="0"/>
        <v>1</v>
      </c>
      <c r="E217">
        <v>12</v>
      </c>
      <c r="F217" cm="1">
        <f t="array" ref="F217">INDEX(lootrate_tbl!$C$2:$C$98,MATCH(调查点描述!G217&amp;调查点描述!H217,lootrate_tbl!$A$2:$A$98&amp;lootrate_tbl!$B$2:$B$98,0))</f>
        <v>1.35</v>
      </c>
      <c r="G217">
        <v>1</v>
      </c>
      <c r="H217">
        <v>0</v>
      </c>
    </row>
    <row r="218" spans="1:8" x14ac:dyDescent="0.2">
      <c r="A218" t="s">
        <v>457</v>
      </c>
      <c r="B218" t="s">
        <v>372</v>
      </c>
      <c r="C218" t="s">
        <v>415</v>
      </c>
      <c r="D218">
        <f t="shared" si="0"/>
        <v>1</v>
      </c>
      <c r="E218">
        <v>12</v>
      </c>
      <c r="F218" cm="1">
        <f t="array" ref="F218">INDEX(lootrate_tbl!$C$2:$C$98,MATCH(调查点描述!G218&amp;调查点描述!H218,lootrate_tbl!$A$2:$A$98&amp;lootrate_tbl!$B$2:$B$98,0))</f>
        <v>1.35</v>
      </c>
      <c r="G218">
        <v>1</v>
      </c>
      <c r="H218">
        <v>0</v>
      </c>
    </row>
    <row r="219" spans="1:8" x14ac:dyDescent="0.2">
      <c r="A219" t="s">
        <v>457</v>
      </c>
      <c r="B219" t="s">
        <v>472</v>
      </c>
      <c r="C219" t="s">
        <v>470</v>
      </c>
      <c r="D219">
        <v>4</v>
      </c>
      <c r="E219" t="s">
        <v>520</v>
      </c>
      <c r="F219" cm="1">
        <f t="array" ref="F219">INDEX(lootrate_tbl!$C$2:$C$98,MATCH(调查点描述!G219&amp;调查点描述!H219,lootrate_tbl!$A$2:$A$98&amp;lootrate_tbl!$B$2:$B$98,0))</f>
        <v>1.35</v>
      </c>
      <c r="G219">
        <v>4</v>
      </c>
      <c r="H219">
        <v>0</v>
      </c>
    </row>
    <row r="220" spans="1:8" x14ac:dyDescent="0.2">
      <c r="A220" t="s">
        <v>459</v>
      </c>
      <c r="B220" t="s">
        <v>502</v>
      </c>
      <c r="C220" t="s">
        <v>438</v>
      </c>
      <c r="D220">
        <f t="shared" si="0"/>
        <v>2</v>
      </c>
      <c r="E220">
        <v>12</v>
      </c>
      <c r="F220" cm="1">
        <f t="array" ref="F220">INDEX(lootrate_tbl!$C$2:$C$98,MATCH(调查点描述!G220&amp;调查点描述!H220,lootrate_tbl!$A$2:$A$98&amp;lootrate_tbl!$B$2:$B$98,0))</f>
        <v>1.5</v>
      </c>
      <c r="G220">
        <v>0</v>
      </c>
      <c r="H220">
        <v>2</v>
      </c>
    </row>
    <row r="221" spans="1:8" x14ac:dyDescent="0.2">
      <c r="A221" t="s">
        <v>459</v>
      </c>
      <c r="B221" t="s">
        <v>503</v>
      </c>
      <c r="C221" t="s">
        <v>446</v>
      </c>
      <c r="D221">
        <f t="shared" si="0"/>
        <v>1</v>
      </c>
      <c r="E221">
        <v>12</v>
      </c>
      <c r="F221" cm="1">
        <f t="array" ref="F221">INDEX(lootrate_tbl!$C$2:$C$98,MATCH(调查点描述!G221&amp;调查点描述!H221,lootrate_tbl!$A$2:$A$98&amp;lootrate_tbl!$B$2:$B$98,0))</f>
        <v>1.35</v>
      </c>
      <c r="G221">
        <v>1</v>
      </c>
      <c r="H221">
        <v>0</v>
      </c>
    </row>
    <row r="222" spans="1:8" x14ac:dyDescent="0.2">
      <c r="A222" t="s">
        <v>459</v>
      </c>
      <c r="B222" t="s">
        <v>504</v>
      </c>
      <c r="C222" t="s">
        <v>416</v>
      </c>
      <c r="D222">
        <f t="shared" si="0"/>
        <v>1</v>
      </c>
      <c r="E222">
        <v>12</v>
      </c>
      <c r="F222" cm="1">
        <f t="array" ref="F222">INDEX(lootrate_tbl!$C$2:$C$98,MATCH(调查点描述!G222&amp;调查点描述!H222,lootrate_tbl!$A$2:$A$98&amp;lootrate_tbl!$B$2:$B$98,0))</f>
        <v>1.35</v>
      </c>
      <c r="G222">
        <v>1</v>
      </c>
      <c r="H222">
        <v>0</v>
      </c>
    </row>
    <row r="223" spans="1:8" x14ac:dyDescent="0.2">
      <c r="A223" t="s">
        <v>459</v>
      </c>
      <c r="B223" t="s">
        <v>505</v>
      </c>
      <c r="C223" t="s">
        <v>417</v>
      </c>
      <c r="D223">
        <f t="shared" si="0"/>
        <v>1</v>
      </c>
      <c r="E223">
        <v>12</v>
      </c>
      <c r="F223" cm="1">
        <f t="array" ref="F223">INDEX(lootrate_tbl!$C$2:$C$98,MATCH(调查点描述!G223&amp;调查点描述!H223,lootrate_tbl!$A$2:$A$98&amp;lootrate_tbl!$B$2:$B$98,0))</f>
        <v>1.35</v>
      </c>
      <c r="G223">
        <v>1</v>
      </c>
      <c r="H223">
        <v>0</v>
      </c>
    </row>
    <row r="224" spans="1:8" x14ac:dyDescent="0.2">
      <c r="A224" t="s">
        <v>459</v>
      </c>
      <c r="B224" t="s">
        <v>506</v>
      </c>
      <c r="C224" t="s">
        <v>418</v>
      </c>
      <c r="D224">
        <f t="shared" si="0"/>
        <v>1</v>
      </c>
      <c r="E224">
        <v>12</v>
      </c>
      <c r="F224" cm="1">
        <f t="array" ref="F224">INDEX(lootrate_tbl!$C$2:$C$98,MATCH(调查点描述!G224&amp;调查点描述!H224,lootrate_tbl!$A$2:$A$98&amp;lootrate_tbl!$B$2:$B$98,0))</f>
        <v>1.35</v>
      </c>
      <c r="G224">
        <v>1</v>
      </c>
      <c r="H224">
        <v>0</v>
      </c>
    </row>
    <row r="225" spans="1:8" x14ac:dyDescent="0.2">
      <c r="A225" t="s">
        <v>459</v>
      </c>
      <c r="B225" t="s">
        <v>443</v>
      </c>
      <c r="C225" t="s">
        <v>444</v>
      </c>
      <c r="D225">
        <f t="shared" si="0"/>
        <v>1</v>
      </c>
      <c r="E225">
        <v>12</v>
      </c>
      <c r="F225" cm="1">
        <f t="array" ref="F225">INDEX(lootrate_tbl!$C$2:$C$98,MATCH(调查点描述!G225&amp;调查点描述!H225,lootrate_tbl!$A$2:$A$98&amp;lootrate_tbl!$B$2:$B$98,0))</f>
        <v>1.35</v>
      </c>
      <c r="G225">
        <v>1</v>
      </c>
      <c r="H225">
        <v>0</v>
      </c>
    </row>
    <row r="226" spans="1:8" x14ac:dyDescent="0.2">
      <c r="A226" t="s">
        <v>459</v>
      </c>
      <c r="B226" t="s">
        <v>477</v>
      </c>
      <c r="C226" s="2" t="s">
        <v>478</v>
      </c>
      <c r="D226">
        <f t="shared" si="0"/>
        <v>1</v>
      </c>
      <c r="E226">
        <v>12</v>
      </c>
      <c r="F226" cm="1">
        <f t="array" ref="F226">INDEX(lootrate_tbl!$C$2:$C$98,MATCH(调查点描述!G226&amp;调查点描述!H226,lootrate_tbl!$A$2:$A$98&amp;lootrate_tbl!$B$2:$B$98,0))</f>
        <v>1.35</v>
      </c>
      <c r="G226">
        <v>1</v>
      </c>
      <c r="H226">
        <v>0</v>
      </c>
    </row>
    <row r="227" spans="1:8" x14ac:dyDescent="0.2">
      <c r="A227" t="s">
        <v>459</v>
      </c>
      <c r="B227" t="s">
        <v>507</v>
      </c>
      <c r="C227" t="s">
        <v>479</v>
      </c>
      <c r="D227">
        <f t="shared" si="0"/>
        <v>1</v>
      </c>
      <c r="E227">
        <v>12</v>
      </c>
      <c r="F227" cm="1">
        <f t="array" ref="F227">INDEX(lootrate_tbl!$C$2:$C$98,MATCH(调查点描述!G227&amp;调查点描述!H227,lootrate_tbl!$A$2:$A$98&amp;lootrate_tbl!$B$2:$B$98,0))</f>
        <v>1.35</v>
      </c>
      <c r="G227">
        <v>1</v>
      </c>
      <c r="H227">
        <v>0</v>
      </c>
    </row>
    <row r="228" spans="1:8" x14ac:dyDescent="0.2">
      <c r="A228" t="s">
        <v>456</v>
      </c>
      <c r="B228" t="s">
        <v>373</v>
      </c>
      <c r="C228" t="s">
        <v>445</v>
      </c>
      <c r="D228">
        <f t="shared" si="0"/>
        <v>2</v>
      </c>
      <c r="E228">
        <v>24</v>
      </c>
      <c r="F228" cm="1">
        <f t="array" ref="F228">INDEX(lootrate_tbl!$C$2:$C$98,MATCH(调查点描述!G228&amp;调查点描述!H228,lootrate_tbl!$A$2:$A$98&amp;lootrate_tbl!$B$2:$B$98,0))</f>
        <v>1.425</v>
      </c>
      <c r="G228">
        <v>1</v>
      </c>
      <c r="H228">
        <v>1</v>
      </c>
    </row>
    <row r="229" spans="1:8" x14ac:dyDescent="0.2">
      <c r="A229" t="s">
        <v>456</v>
      </c>
      <c r="B229" t="s">
        <v>374</v>
      </c>
      <c r="C229" t="s">
        <v>419</v>
      </c>
      <c r="D229">
        <f t="shared" si="0"/>
        <v>1</v>
      </c>
      <c r="E229">
        <v>24</v>
      </c>
      <c r="F229" cm="1">
        <f t="array" ref="F229">INDEX(lootrate_tbl!$C$2:$C$98,MATCH(调查点描述!G229&amp;调查点描述!H229,lootrate_tbl!$A$2:$A$98&amp;lootrate_tbl!$B$2:$B$98,0))</f>
        <v>1.35</v>
      </c>
      <c r="G229">
        <v>1</v>
      </c>
      <c r="H229">
        <v>0</v>
      </c>
    </row>
    <row r="230" spans="1:8" x14ac:dyDescent="0.2">
      <c r="A230" t="s">
        <v>456</v>
      </c>
      <c r="B230" t="s">
        <v>375</v>
      </c>
      <c r="C230" t="s">
        <v>420</v>
      </c>
      <c r="D230">
        <f t="shared" si="0"/>
        <v>1</v>
      </c>
      <c r="E230">
        <v>24</v>
      </c>
      <c r="F230" cm="1">
        <f t="array" ref="F230">INDEX(lootrate_tbl!$C$2:$C$98,MATCH(调查点描述!G230&amp;调查点描述!H230,lootrate_tbl!$A$2:$A$98&amp;lootrate_tbl!$B$2:$B$98,0))</f>
        <v>1.35</v>
      </c>
      <c r="G230">
        <v>1</v>
      </c>
      <c r="H230">
        <v>0</v>
      </c>
    </row>
    <row r="231" spans="1:8" x14ac:dyDescent="0.2">
      <c r="A231" t="s">
        <v>456</v>
      </c>
      <c r="B231" t="s">
        <v>376</v>
      </c>
      <c r="C231" t="s">
        <v>421</v>
      </c>
      <c r="D231">
        <f t="shared" si="0"/>
        <v>1</v>
      </c>
      <c r="E231">
        <v>24</v>
      </c>
      <c r="F231" cm="1">
        <f t="array" ref="F231">INDEX(lootrate_tbl!$C$2:$C$98,MATCH(调查点描述!G231&amp;调查点描述!H231,lootrate_tbl!$A$2:$A$98&amp;lootrate_tbl!$B$2:$B$98,0))</f>
        <v>1.35</v>
      </c>
      <c r="G231">
        <v>1</v>
      </c>
      <c r="H231">
        <v>0</v>
      </c>
    </row>
    <row r="232" spans="1:8" x14ac:dyDescent="0.2">
      <c r="A232" t="s">
        <v>456</v>
      </c>
      <c r="B232" t="s">
        <v>377</v>
      </c>
      <c r="C232" t="s">
        <v>422</v>
      </c>
      <c r="D232">
        <f t="shared" si="0"/>
        <v>1</v>
      </c>
      <c r="E232">
        <v>24</v>
      </c>
      <c r="F232" cm="1">
        <f t="array" ref="F232">INDEX(lootrate_tbl!$C$2:$C$98,MATCH(调查点描述!G232&amp;调查点描述!H232,lootrate_tbl!$A$2:$A$98&amp;lootrate_tbl!$B$2:$B$98,0))</f>
        <v>1.35</v>
      </c>
      <c r="G232">
        <v>1</v>
      </c>
      <c r="H232">
        <v>0</v>
      </c>
    </row>
    <row r="233" spans="1:8" x14ac:dyDescent="0.2">
      <c r="A233" t="s">
        <v>456</v>
      </c>
      <c r="B233" t="s">
        <v>378</v>
      </c>
      <c r="C233" t="s">
        <v>423</v>
      </c>
      <c r="D233">
        <f t="shared" ref="D233:D240" si="5">G233+H233</f>
        <v>1</v>
      </c>
      <c r="E233">
        <v>24</v>
      </c>
      <c r="F233" cm="1">
        <f t="array" ref="F233">INDEX(lootrate_tbl!$C$2:$C$98,MATCH(调查点描述!G233&amp;调查点描述!H233,lootrate_tbl!$A$2:$A$98&amp;lootrate_tbl!$B$2:$B$98,0))</f>
        <v>1.35</v>
      </c>
      <c r="G233">
        <v>1</v>
      </c>
      <c r="H233">
        <v>0</v>
      </c>
    </row>
    <row r="234" spans="1:8" x14ac:dyDescent="0.2">
      <c r="A234" t="s">
        <v>456</v>
      </c>
      <c r="B234" t="s">
        <v>379</v>
      </c>
      <c r="C234" t="s">
        <v>424</v>
      </c>
      <c r="D234">
        <f t="shared" si="5"/>
        <v>1</v>
      </c>
      <c r="E234">
        <v>24</v>
      </c>
      <c r="F234" cm="1">
        <f t="array" ref="F234">INDEX(lootrate_tbl!$C$2:$C$98,MATCH(调查点描述!G234&amp;调查点描述!H234,lootrate_tbl!$A$2:$A$98&amp;lootrate_tbl!$B$2:$B$98,0))</f>
        <v>1.35</v>
      </c>
      <c r="G234">
        <v>1</v>
      </c>
      <c r="H234">
        <v>0</v>
      </c>
    </row>
    <row r="235" spans="1:8" x14ac:dyDescent="0.2">
      <c r="A235" t="s">
        <v>456</v>
      </c>
      <c r="B235" t="s">
        <v>380</v>
      </c>
      <c r="C235" t="s">
        <v>425</v>
      </c>
      <c r="D235">
        <f t="shared" si="5"/>
        <v>1</v>
      </c>
      <c r="E235">
        <v>24</v>
      </c>
      <c r="F235" cm="1">
        <f t="array" ref="F235">INDEX(lootrate_tbl!$C$2:$C$98,MATCH(调查点描述!G235&amp;调查点描述!H235,lootrate_tbl!$A$2:$A$98&amp;lootrate_tbl!$B$2:$B$98,0))</f>
        <v>1.35</v>
      </c>
      <c r="G235">
        <v>1</v>
      </c>
      <c r="H235">
        <v>0</v>
      </c>
    </row>
    <row r="236" spans="1:8" x14ac:dyDescent="0.2">
      <c r="A236" t="s">
        <v>456</v>
      </c>
      <c r="B236" t="s">
        <v>552</v>
      </c>
      <c r="C236" t="s">
        <v>553</v>
      </c>
      <c r="D236">
        <v>1</v>
      </c>
      <c r="E236" t="s">
        <v>520</v>
      </c>
      <c r="F236" cm="1">
        <f t="array" ref="F236">INDEX(lootrate_tbl!$C$2:$C$98,MATCH(调查点描述!G236&amp;调查点描述!H236,lootrate_tbl!$A$2:$A$98&amp;lootrate_tbl!$B$2:$B$98,0))</f>
        <v>1.35</v>
      </c>
      <c r="G236">
        <v>1</v>
      </c>
      <c r="H236">
        <v>0</v>
      </c>
    </row>
    <row r="237" spans="1:8" x14ac:dyDescent="0.2">
      <c r="A237" t="s">
        <v>459</v>
      </c>
      <c r="B237" t="s">
        <v>381</v>
      </c>
      <c r="C237" t="s">
        <v>480</v>
      </c>
      <c r="D237">
        <f t="shared" si="5"/>
        <v>1</v>
      </c>
      <c r="E237">
        <v>24</v>
      </c>
      <c r="F237" cm="1">
        <f t="array" ref="F237">INDEX(lootrate_tbl!$C$2:$C$98,MATCH(调查点描述!G237&amp;调查点描述!H237,lootrate_tbl!$A$2:$A$98&amp;lootrate_tbl!$B$2:$B$98,0))</f>
        <v>1.35</v>
      </c>
      <c r="G237">
        <v>1</v>
      </c>
      <c r="H237">
        <v>0</v>
      </c>
    </row>
    <row r="238" spans="1:8" x14ac:dyDescent="0.2">
      <c r="A238" t="s">
        <v>459</v>
      </c>
      <c r="B238" t="s">
        <v>382</v>
      </c>
      <c r="C238" t="s">
        <v>471</v>
      </c>
      <c r="D238">
        <f t="shared" si="5"/>
        <v>1</v>
      </c>
      <c r="E238">
        <v>24</v>
      </c>
      <c r="F238" cm="1">
        <f t="array" ref="F238">INDEX(lootrate_tbl!$C$2:$C$98,MATCH(调查点描述!G238&amp;调查点描述!H238,lootrate_tbl!$A$2:$A$98&amp;lootrate_tbl!$B$2:$B$98,0))</f>
        <v>1.35</v>
      </c>
      <c r="G238">
        <v>1</v>
      </c>
      <c r="H238">
        <v>0</v>
      </c>
    </row>
    <row r="239" spans="1:8" x14ac:dyDescent="0.2">
      <c r="A239" t="s">
        <v>459</v>
      </c>
      <c r="B239" t="s">
        <v>383</v>
      </c>
      <c r="C239" t="s">
        <v>543</v>
      </c>
      <c r="D239">
        <f t="shared" si="5"/>
        <v>1</v>
      </c>
      <c r="E239">
        <v>24</v>
      </c>
      <c r="F239" cm="1">
        <f t="array" ref="F239">INDEX(lootrate_tbl!$C$2:$C$98,MATCH(调查点描述!G239&amp;调查点描述!H239,lootrate_tbl!$A$2:$A$98&amp;lootrate_tbl!$B$2:$B$98,0))</f>
        <v>1.35</v>
      </c>
      <c r="G239">
        <v>1</v>
      </c>
      <c r="H239">
        <v>0</v>
      </c>
    </row>
    <row r="240" spans="1:8" x14ac:dyDescent="0.2">
      <c r="A240" t="s">
        <v>459</v>
      </c>
      <c r="B240" t="s">
        <v>398</v>
      </c>
      <c r="C240" t="s">
        <v>544</v>
      </c>
      <c r="D240">
        <f t="shared" si="5"/>
        <v>4</v>
      </c>
      <c r="E240">
        <v>24</v>
      </c>
      <c r="F240" cm="1">
        <f t="array" ref="F240">INDEX(lootrate_tbl!$C$2:$C$98,MATCH(调查点描述!G240&amp;调查点描述!H240,lootrate_tbl!$A$2:$A$98&amp;lootrate_tbl!$B$2:$B$98,0))</f>
        <v>1.35</v>
      </c>
      <c r="G240">
        <v>4</v>
      </c>
      <c r="H240">
        <v>0</v>
      </c>
    </row>
    <row r="241" spans="1:8" x14ac:dyDescent="0.2">
      <c r="A241" t="s">
        <v>460</v>
      </c>
      <c r="B241" t="s">
        <v>384</v>
      </c>
      <c r="C241" t="s">
        <v>545</v>
      </c>
      <c r="D241">
        <f t="shared" ref="D241:D242" si="6">G241+H241</f>
        <v>1</v>
      </c>
      <c r="E241">
        <v>24</v>
      </c>
      <c r="F241" cm="1">
        <f t="array" ref="F241">INDEX(lootrate_tbl!$C$2:$C$98,MATCH(调查点描述!G241&amp;调查点描述!H241,lootrate_tbl!$A$2:$A$98&amp;lootrate_tbl!$B$2:$B$98,0))</f>
        <v>1.35</v>
      </c>
      <c r="G241">
        <v>1</v>
      </c>
      <c r="H241">
        <v>0</v>
      </c>
    </row>
    <row r="242" spans="1:8" x14ac:dyDescent="0.2">
      <c r="A242" t="s">
        <v>460</v>
      </c>
      <c r="B242" t="s">
        <v>385</v>
      </c>
      <c r="C242" t="s">
        <v>546</v>
      </c>
      <c r="D242">
        <f t="shared" si="6"/>
        <v>5</v>
      </c>
      <c r="E242">
        <v>24</v>
      </c>
      <c r="F242" cm="1">
        <f t="array" ref="F242">INDEX(lootrate_tbl!$C$2:$C$98,MATCH(调查点描述!G242&amp;调查点描述!H242,lootrate_tbl!$A$2:$A$98&amp;lootrate_tbl!$B$2:$B$98,0))</f>
        <v>1.35</v>
      </c>
      <c r="G242">
        <v>5</v>
      </c>
      <c r="H242">
        <v>0</v>
      </c>
    </row>
    <row r="243" spans="1:8" x14ac:dyDescent="0.2">
      <c r="A243" t="s">
        <v>460</v>
      </c>
      <c r="B243" t="s">
        <v>386</v>
      </c>
      <c r="C243" t="s">
        <v>547</v>
      </c>
      <c r="D243">
        <f>G243+H243</f>
        <v>1</v>
      </c>
      <c r="E243">
        <v>24</v>
      </c>
      <c r="F243" cm="1">
        <f t="array" ref="F243">INDEX(lootrate_tbl!$C$2:$C$98,MATCH(调查点描述!G243&amp;调查点描述!H243,lootrate_tbl!$A$2:$A$98&amp;lootrate_tbl!$B$2:$B$98,0))</f>
        <v>1.35</v>
      </c>
      <c r="G243">
        <v>1</v>
      </c>
      <c r="H243">
        <v>0</v>
      </c>
    </row>
    <row r="244" spans="1:8" x14ac:dyDescent="0.2">
      <c r="A244" t="s">
        <v>460</v>
      </c>
      <c r="B244" t="s">
        <v>469</v>
      </c>
      <c r="C244" t="s">
        <v>548</v>
      </c>
      <c r="D244">
        <f>G244+H244</f>
        <v>1</v>
      </c>
      <c r="E244">
        <v>24</v>
      </c>
      <c r="F244" cm="1">
        <f t="array" ref="F244">INDEX(lootrate_tbl!$C$2:$C$98,MATCH(调查点描述!G244&amp;调查点描述!H244,lootrate_tbl!$A$2:$A$98&amp;lootrate_tbl!$B$2:$B$98,0))</f>
        <v>1.35</v>
      </c>
      <c r="G244">
        <v>1</v>
      </c>
      <c r="H244">
        <v>0</v>
      </c>
    </row>
    <row r="245" spans="1:8" x14ac:dyDescent="0.2">
      <c r="A245" t="s">
        <v>460</v>
      </c>
      <c r="B245" t="s">
        <v>508</v>
      </c>
      <c r="C245" t="s">
        <v>548</v>
      </c>
      <c r="D245">
        <f>G245+H245</f>
        <v>1</v>
      </c>
      <c r="E245">
        <v>24</v>
      </c>
      <c r="F245" cm="1">
        <f t="array" ref="F245">INDEX(lootrate_tbl!$C$2:$C$98,MATCH(调查点描述!G245&amp;调查点描述!H245,lootrate_tbl!$A$2:$A$98&amp;lootrate_tbl!$B$2:$B$98,0))</f>
        <v>1.35</v>
      </c>
      <c r="G245">
        <v>1</v>
      </c>
      <c r="H245">
        <v>0</v>
      </c>
    </row>
    <row r="246" spans="1:8" x14ac:dyDescent="0.2">
      <c r="A246" t="s">
        <v>461</v>
      </c>
      <c r="B246" t="s">
        <v>387</v>
      </c>
      <c r="C246" t="s">
        <v>426</v>
      </c>
      <c r="D246">
        <f t="shared" ref="D246:D260" si="7">G246+H246</f>
        <v>1</v>
      </c>
      <c r="E246">
        <v>24</v>
      </c>
      <c r="F246" cm="1">
        <f t="array" ref="F246">INDEX(lootrate_tbl!$C$2:$C$98,MATCH(调查点描述!G246&amp;调查点描述!H246,lootrate_tbl!$A$2:$A$98&amp;lootrate_tbl!$B$2:$B$98,0))</f>
        <v>1.35</v>
      </c>
      <c r="G246">
        <v>1</v>
      </c>
      <c r="H246">
        <v>0</v>
      </c>
    </row>
    <row r="247" spans="1:8" x14ac:dyDescent="0.2">
      <c r="A247" t="s">
        <v>461</v>
      </c>
      <c r="B247" t="s">
        <v>388</v>
      </c>
      <c r="C247" t="s">
        <v>481</v>
      </c>
      <c r="D247">
        <f t="shared" si="7"/>
        <v>1</v>
      </c>
      <c r="E247">
        <v>24</v>
      </c>
      <c r="F247" cm="1">
        <f t="array" ref="F247">INDEX(lootrate_tbl!$C$2:$C$98,MATCH(调查点描述!G247&amp;调查点描述!H247,lootrate_tbl!$A$2:$A$98&amp;lootrate_tbl!$B$2:$B$98,0))</f>
        <v>1.35</v>
      </c>
      <c r="G247">
        <v>1</v>
      </c>
      <c r="H247">
        <v>0</v>
      </c>
    </row>
    <row r="248" spans="1:8" x14ac:dyDescent="0.2">
      <c r="A248" t="s">
        <v>461</v>
      </c>
      <c r="B248" t="s">
        <v>509</v>
      </c>
      <c r="C248" t="s">
        <v>551</v>
      </c>
      <c r="D248">
        <f t="shared" si="7"/>
        <v>7</v>
      </c>
      <c r="E248">
        <v>24</v>
      </c>
      <c r="F248" cm="1">
        <f t="array" ref="F248">INDEX(lootrate_tbl!$C$2:$C$98,MATCH(调查点描述!G248&amp;调查点描述!H248,lootrate_tbl!$A$2:$A$98&amp;lootrate_tbl!$B$2:$B$98,0))</f>
        <v>1.35</v>
      </c>
      <c r="G248">
        <v>7</v>
      </c>
      <c r="H248">
        <v>0</v>
      </c>
    </row>
    <row r="249" spans="1:8" x14ac:dyDescent="0.2">
      <c r="A249" t="s">
        <v>462</v>
      </c>
      <c r="B249" t="s">
        <v>389</v>
      </c>
      <c r="C249" t="s">
        <v>427</v>
      </c>
      <c r="D249">
        <f t="shared" si="7"/>
        <v>1</v>
      </c>
      <c r="E249">
        <v>12</v>
      </c>
      <c r="F249" cm="1">
        <f t="array" ref="F249">INDEX(lootrate_tbl!$C$2:$C$98,MATCH(调查点描述!G249&amp;调查点描述!H249,lootrate_tbl!$A$2:$A$98&amp;lootrate_tbl!$B$2:$B$98,0))</f>
        <v>1.35</v>
      </c>
      <c r="G249">
        <v>1</v>
      </c>
      <c r="H249">
        <v>0</v>
      </c>
    </row>
    <row r="250" spans="1:8" x14ac:dyDescent="0.2">
      <c r="A250" t="s">
        <v>462</v>
      </c>
      <c r="B250" t="s">
        <v>390</v>
      </c>
      <c r="C250" t="s">
        <v>408</v>
      </c>
      <c r="D250">
        <f t="shared" si="7"/>
        <v>1</v>
      </c>
      <c r="E250">
        <v>12</v>
      </c>
      <c r="F250" cm="1">
        <f t="array" ref="F250">INDEX(lootrate_tbl!$C$2:$C$98,MATCH(调查点描述!G250&amp;调查点描述!H250,lootrate_tbl!$A$2:$A$98&amp;lootrate_tbl!$B$2:$B$98,0))</f>
        <v>1.5</v>
      </c>
      <c r="G250">
        <v>0</v>
      </c>
      <c r="H250">
        <v>1</v>
      </c>
    </row>
    <row r="251" spans="1:8" x14ac:dyDescent="0.2">
      <c r="A251" t="s">
        <v>462</v>
      </c>
      <c r="B251" t="s">
        <v>510</v>
      </c>
      <c r="C251" t="s">
        <v>428</v>
      </c>
      <c r="D251">
        <f t="shared" si="7"/>
        <v>1</v>
      </c>
      <c r="E251">
        <v>12</v>
      </c>
      <c r="F251" cm="1">
        <f t="array" ref="F251">INDEX(lootrate_tbl!$C$2:$C$98,MATCH(调查点描述!G251&amp;调查点描述!H251,lootrate_tbl!$A$2:$A$98&amp;lootrate_tbl!$B$2:$B$98,0))</f>
        <v>1.35</v>
      </c>
      <c r="G251">
        <v>1</v>
      </c>
      <c r="H251">
        <v>0</v>
      </c>
    </row>
    <row r="252" spans="1:8" x14ac:dyDescent="0.2">
      <c r="A252" t="s">
        <v>462</v>
      </c>
      <c r="B252" t="s">
        <v>511</v>
      </c>
      <c r="C252" t="s">
        <v>409</v>
      </c>
      <c r="D252">
        <f t="shared" si="7"/>
        <v>1</v>
      </c>
      <c r="E252">
        <v>12</v>
      </c>
      <c r="F252" cm="1">
        <f t="array" ref="F252">INDEX(lootrate_tbl!$C$2:$C$98,MATCH(调查点描述!G252&amp;调查点描述!H252,lootrate_tbl!$A$2:$A$98&amp;lootrate_tbl!$B$2:$B$98,0))</f>
        <v>1.5</v>
      </c>
      <c r="G252">
        <v>0</v>
      </c>
      <c r="H252">
        <v>1</v>
      </c>
    </row>
    <row r="253" spans="1:8" x14ac:dyDescent="0.2">
      <c r="A253" t="s">
        <v>463</v>
      </c>
      <c r="B253" t="s">
        <v>391</v>
      </c>
      <c r="C253" t="s">
        <v>549</v>
      </c>
      <c r="D253">
        <f t="shared" si="7"/>
        <v>1</v>
      </c>
      <c r="E253">
        <v>24</v>
      </c>
      <c r="F253" cm="1">
        <f t="array" ref="F253">INDEX(lootrate_tbl!$C$2:$C$98,MATCH(调查点描述!G253&amp;调查点描述!H253,lootrate_tbl!$A$2:$A$98&amp;lootrate_tbl!$B$2:$B$98,0))</f>
        <v>1.35</v>
      </c>
      <c r="G253">
        <v>1</v>
      </c>
      <c r="H253">
        <v>0</v>
      </c>
    </row>
    <row r="254" spans="1:8" x14ac:dyDescent="0.2">
      <c r="A254" t="s">
        <v>464</v>
      </c>
      <c r="B254" t="s">
        <v>515</v>
      </c>
      <c r="C254" t="s">
        <v>439</v>
      </c>
      <c r="D254">
        <f t="shared" si="7"/>
        <v>2</v>
      </c>
      <c r="E254">
        <v>12</v>
      </c>
      <c r="F254" cm="1">
        <f t="array" ref="F254">INDEX(lootrate_tbl!$C$2:$C$98,MATCH(调查点描述!G254&amp;调查点描述!H254,lootrate_tbl!$A$2:$A$98&amp;lootrate_tbl!$B$2:$B$98,0))</f>
        <v>1.35</v>
      </c>
      <c r="G254">
        <v>2</v>
      </c>
      <c r="H254">
        <v>0</v>
      </c>
    </row>
    <row r="255" spans="1:8" x14ac:dyDescent="0.2">
      <c r="A255" t="s">
        <v>464</v>
      </c>
      <c r="B255" t="s">
        <v>516</v>
      </c>
      <c r="C255" t="s">
        <v>429</v>
      </c>
      <c r="D255">
        <f t="shared" si="7"/>
        <v>1</v>
      </c>
      <c r="E255">
        <v>12</v>
      </c>
      <c r="F255" cm="1">
        <f t="array" ref="F255">INDEX(lootrate_tbl!$C$2:$C$98,MATCH(调查点描述!G255&amp;调查点描述!H255,lootrate_tbl!$A$2:$A$98&amp;lootrate_tbl!$B$2:$B$98,0))</f>
        <v>1.35</v>
      </c>
      <c r="G255">
        <v>1</v>
      </c>
      <c r="H255">
        <v>0</v>
      </c>
    </row>
    <row r="256" spans="1:8" x14ac:dyDescent="0.2">
      <c r="A256" t="s">
        <v>464</v>
      </c>
      <c r="B256" t="s">
        <v>512</v>
      </c>
      <c r="C256" t="s">
        <v>430</v>
      </c>
      <c r="D256">
        <f t="shared" si="7"/>
        <v>1</v>
      </c>
      <c r="E256" t="s">
        <v>520</v>
      </c>
      <c r="F256" cm="1">
        <f t="array" ref="F256">INDEX(lootrate_tbl!$C$2:$C$98,MATCH(调查点描述!G256&amp;调查点描述!H256,lootrate_tbl!$A$2:$A$98&amp;lootrate_tbl!$B$2:$B$98,0))</f>
        <v>1.35</v>
      </c>
      <c r="G256">
        <v>1</v>
      </c>
      <c r="H256">
        <v>0</v>
      </c>
    </row>
    <row r="257" spans="1:8" x14ac:dyDescent="0.2">
      <c r="A257" t="s">
        <v>465</v>
      </c>
      <c r="B257" t="s">
        <v>392</v>
      </c>
      <c r="C257" t="s">
        <v>473</v>
      </c>
      <c r="D257">
        <f t="shared" si="7"/>
        <v>2</v>
      </c>
      <c r="E257">
        <v>24</v>
      </c>
      <c r="F257" cm="1">
        <f t="array" ref="F257">INDEX(lootrate_tbl!$C$2:$C$98,MATCH(调查点描述!G257&amp;调查点描述!H257,lootrate_tbl!$A$2:$A$98&amp;lootrate_tbl!$B$2:$B$98,0))</f>
        <v>1.35</v>
      </c>
      <c r="G257">
        <v>2</v>
      </c>
      <c r="H257">
        <v>0</v>
      </c>
    </row>
    <row r="258" spans="1:8" x14ac:dyDescent="0.2">
      <c r="A258" t="s">
        <v>465</v>
      </c>
      <c r="B258" t="s">
        <v>393</v>
      </c>
      <c r="C258" t="s">
        <v>550</v>
      </c>
      <c r="D258">
        <f t="shared" si="7"/>
        <v>2</v>
      </c>
      <c r="E258">
        <v>24</v>
      </c>
      <c r="F258" cm="1">
        <f t="array" ref="F258">INDEX(lootrate_tbl!$C$2:$C$98,MATCH(调查点描述!G258&amp;调查点描述!H258,lootrate_tbl!$A$2:$A$98&amp;lootrate_tbl!$B$2:$B$98,0))</f>
        <v>1.35</v>
      </c>
      <c r="G258">
        <v>2</v>
      </c>
      <c r="H258">
        <v>0</v>
      </c>
    </row>
    <row r="259" spans="1:8" x14ac:dyDescent="0.2">
      <c r="A259" t="s">
        <v>465</v>
      </c>
      <c r="B259" t="s">
        <v>513</v>
      </c>
      <c r="C259" t="s">
        <v>557</v>
      </c>
      <c r="D259">
        <f t="shared" si="7"/>
        <v>1</v>
      </c>
      <c r="E259">
        <v>24</v>
      </c>
      <c r="F259" cm="1">
        <f t="array" ref="F259">INDEX(lootrate_tbl!$C$2:$C$98,MATCH(调查点描述!G259&amp;调查点描述!H259,lootrate_tbl!$A$2:$A$98&amp;lootrate_tbl!$B$2:$B$98,0))</f>
        <v>1.35</v>
      </c>
      <c r="G259">
        <v>1</v>
      </c>
      <c r="H259">
        <v>0</v>
      </c>
    </row>
    <row r="260" spans="1:8" x14ac:dyDescent="0.2">
      <c r="A260" t="s">
        <v>465</v>
      </c>
      <c r="B260" t="s">
        <v>394</v>
      </c>
      <c r="C260" t="s">
        <v>431</v>
      </c>
      <c r="D260">
        <f t="shared" si="7"/>
        <v>1</v>
      </c>
      <c r="E260">
        <v>24</v>
      </c>
      <c r="F260" cm="1">
        <f t="array" ref="F260">INDEX(lootrate_tbl!$C$2:$C$98,MATCH(调查点描述!G260&amp;调查点描述!H260,lootrate_tbl!$A$2:$A$98&amp;lootrate_tbl!$B$2:$B$98,0))</f>
        <v>1.35</v>
      </c>
      <c r="G260">
        <v>1</v>
      </c>
      <c r="H260">
        <v>0</v>
      </c>
    </row>
    <row r="262" spans="1:8" ht="18" x14ac:dyDescent="0.2">
      <c r="A262" s="1"/>
      <c r="B262" s="1"/>
      <c r="C262" s="1"/>
      <c r="D262" s="1"/>
      <c r="H26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427E-1145-4950-9A60-318B70D29AD6}">
  <dimension ref="A1:C100"/>
  <sheetViews>
    <sheetView topLeftCell="A58" workbookViewId="0">
      <selection activeCell="C52" sqref="C52"/>
    </sheetView>
  </sheetViews>
  <sheetFormatPr defaultRowHeight="14.25" x14ac:dyDescent="0.2"/>
  <sheetData>
    <row r="1" spans="1:3" x14ac:dyDescent="0.2">
      <c r="A1" t="s">
        <v>474</v>
      </c>
      <c r="B1" t="s">
        <v>475</v>
      </c>
      <c r="C1" t="s">
        <v>476</v>
      </c>
    </row>
    <row r="2" spans="1:3" x14ac:dyDescent="0.2">
      <c r="A2">
        <v>1</v>
      </c>
      <c r="B2">
        <v>0</v>
      </c>
      <c r="C2">
        <v>1.35</v>
      </c>
    </row>
    <row r="3" spans="1:3" x14ac:dyDescent="0.2">
      <c r="A3">
        <v>2</v>
      </c>
      <c r="B3">
        <v>0</v>
      </c>
      <c r="C3">
        <v>1.35</v>
      </c>
    </row>
    <row r="4" spans="1:3" x14ac:dyDescent="0.2">
      <c r="A4">
        <v>3</v>
      </c>
      <c r="B4">
        <v>0</v>
      </c>
      <c r="C4">
        <v>1.35</v>
      </c>
    </row>
    <row r="5" spans="1:3" x14ac:dyDescent="0.2">
      <c r="A5">
        <v>4</v>
      </c>
      <c r="B5">
        <v>0</v>
      </c>
      <c r="C5">
        <v>1.35</v>
      </c>
    </row>
    <row r="6" spans="1:3" x14ac:dyDescent="0.2">
      <c r="A6">
        <v>5</v>
      </c>
      <c r="B6">
        <v>0</v>
      </c>
      <c r="C6">
        <v>1.35</v>
      </c>
    </row>
    <row r="7" spans="1:3" x14ac:dyDescent="0.2">
      <c r="A7">
        <v>6</v>
      </c>
      <c r="B7">
        <v>0</v>
      </c>
      <c r="C7">
        <v>1.35</v>
      </c>
    </row>
    <row r="8" spans="1:3" x14ac:dyDescent="0.2">
      <c r="A8">
        <v>7</v>
      </c>
      <c r="B8">
        <v>0</v>
      </c>
      <c r="C8">
        <v>1.35</v>
      </c>
    </row>
    <row r="9" spans="1:3" x14ac:dyDescent="0.2">
      <c r="A9">
        <v>8</v>
      </c>
      <c r="B9">
        <v>0</v>
      </c>
      <c r="C9">
        <v>1.35</v>
      </c>
    </row>
    <row r="10" spans="1:3" x14ac:dyDescent="0.2">
      <c r="A10">
        <v>9</v>
      </c>
      <c r="B10">
        <v>0</v>
      </c>
      <c r="C10">
        <v>1.35</v>
      </c>
    </row>
    <row r="11" spans="1:3" x14ac:dyDescent="0.2">
      <c r="A11">
        <v>9</v>
      </c>
      <c r="B11">
        <v>1</v>
      </c>
      <c r="C11">
        <v>1.365</v>
      </c>
    </row>
    <row r="12" spans="1:3" x14ac:dyDescent="0.2">
      <c r="A12">
        <v>8</v>
      </c>
      <c r="B12">
        <v>1</v>
      </c>
      <c r="C12">
        <v>1.367</v>
      </c>
    </row>
    <row r="13" spans="1:3" x14ac:dyDescent="0.2">
      <c r="A13">
        <v>7</v>
      </c>
      <c r="B13">
        <v>1</v>
      </c>
      <c r="C13">
        <v>1.369</v>
      </c>
    </row>
    <row r="14" spans="1:3" x14ac:dyDescent="0.2">
      <c r="A14">
        <v>6</v>
      </c>
      <c r="B14">
        <v>1</v>
      </c>
      <c r="C14">
        <v>1.3720000000000001</v>
      </c>
    </row>
    <row r="15" spans="1:3" x14ac:dyDescent="0.2">
      <c r="A15">
        <v>5</v>
      </c>
      <c r="B15">
        <v>1</v>
      </c>
      <c r="C15">
        <v>1.375</v>
      </c>
    </row>
    <row r="16" spans="1:3" x14ac:dyDescent="0.2">
      <c r="A16">
        <v>9</v>
      </c>
      <c r="B16">
        <v>2</v>
      </c>
      <c r="C16">
        <v>1.377</v>
      </c>
    </row>
    <row r="17" spans="1:3" x14ac:dyDescent="0.2">
      <c r="A17">
        <v>4</v>
      </c>
      <c r="B17">
        <v>1</v>
      </c>
      <c r="C17">
        <v>1.38</v>
      </c>
    </row>
    <row r="18" spans="1:3" x14ac:dyDescent="0.2">
      <c r="A18">
        <v>8</v>
      </c>
      <c r="B18">
        <v>2</v>
      </c>
      <c r="C18">
        <v>1.38</v>
      </c>
    </row>
    <row r="19" spans="1:3" x14ac:dyDescent="0.2">
      <c r="A19">
        <v>7</v>
      </c>
      <c r="B19">
        <v>2</v>
      </c>
      <c r="C19">
        <v>1.383</v>
      </c>
    </row>
    <row r="20" spans="1:3" x14ac:dyDescent="0.2">
      <c r="A20">
        <v>3</v>
      </c>
      <c r="B20">
        <v>1</v>
      </c>
      <c r="C20">
        <v>1.387</v>
      </c>
    </row>
    <row r="21" spans="1:3" x14ac:dyDescent="0.2">
      <c r="A21">
        <v>6</v>
      </c>
      <c r="B21">
        <v>2</v>
      </c>
      <c r="C21">
        <v>1.3879999999999999</v>
      </c>
    </row>
    <row r="22" spans="1:3" x14ac:dyDescent="0.2">
      <c r="A22">
        <v>9</v>
      </c>
      <c r="B22">
        <v>3</v>
      </c>
      <c r="C22">
        <v>1.3879999999999999</v>
      </c>
    </row>
    <row r="23" spans="1:3" x14ac:dyDescent="0.2">
      <c r="A23">
        <v>8</v>
      </c>
      <c r="B23">
        <v>3</v>
      </c>
      <c r="C23">
        <v>1.391</v>
      </c>
    </row>
    <row r="24" spans="1:3" x14ac:dyDescent="0.2">
      <c r="A24">
        <v>5</v>
      </c>
      <c r="B24">
        <v>2</v>
      </c>
      <c r="C24">
        <v>1.393</v>
      </c>
    </row>
    <row r="25" spans="1:3" x14ac:dyDescent="0.2">
      <c r="A25">
        <v>7</v>
      </c>
      <c r="B25">
        <v>3</v>
      </c>
      <c r="C25">
        <v>1.395</v>
      </c>
    </row>
    <row r="26" spans="1:3" x14ac:dyDescent="0.2">
      <c r="A26">
        <v>9</v>
      </c>
      <c r="B26">
        <v>4</v>
      </c>
      <c r="C26">
        <v>1.3959999999999999</v>
      </c>
    </row>
    <row r="27" spans="1:3" x14ac:dyDescent="0.2">
      <c r="A27">
        <v>2</v>
      </c>
      <c r="B27">
        <v>1</v>
      </c>
      <c r="C27">
        <v>1.4</v>
      </c>
    </row>
    <row r="28" spans="1:3" x14ac:dyDescent="0.2">
      <c r="A28">
        <v>4</v>
      </c>
      <c r="B28">
        <v>2</v>
      </c>
      <c r="C28">
        <v>1.4</v>
      </c>
    </row>
    <row r="29" spans="1:3" x14ac:dyDescent="0.2">
      <c r="A29">
        <v>6</v>
      </c>
      <c r="B29">
        <v>3</v>
      </c>
      <c r="C29">
        <v>1.4</v>
      </c>
    </row>
    <row r="30" spans="1:3" x14ac:dyDescent="0.2">
      <c r="A30">
        <v>8</v>
      </c>
      <c r="B30">
        <v>4</v>
      </c>
      <c r="C30">
        <v>1.4</v>
      </c>
    </row>
    <row r="31" spans="1:3" x14ac:dyDescent="0.2">
      <c r="A31">
        <v>7</v>
      </c>
      <c r="B31">
        <v>4</v>
      </c>
      <c r="C31">
        <v>1.4039999999999999</v>
      </c>
    </row>
    <row r="32" spans="1:3" x14ac:dyDescent="0.2">
      <c r="A32">
        <v>9</v>
      </c>
      <c r="B32">
        <v>5</v>
      </c>
      <c r="C32">
        <v>1.4039999999999999</v>
      </c>
    </row>
    <row r="33" spans="1:3" x14ac:dyDescent="0.2">
      <c r="A33">
        <v>5</v>
      </c>
      <c r="B33">
        <v>3</v>
      </c>
      <c r="C33">
        <v>1.4059999999999999</v>
      </c>
    </row>
    <row r="34" spans="1:3" x14ac:dyDescent="0.2">
      <c r="A34">
        <v>8</v>
      </c>
      <c r="B34">
        <v>5</v>
      </c>
      <c r="C34">
        <v>1.4079999999999999</v>
      </c>
    </row>
    <row r="35" spans="1:3" x14ac:dyDescent="0.2">
      <c r="A35">
        <v>3</v>
      </c>
      <c r="B35">
        <v>2</v>
      </c>
      <c r="C35">
        <v>1.41</v>
      </c>
    </row>
    <row r="36" spans="1:3" x14ac:dyDescent="0.2">
      <c r="A36">
        <v>6</v>
      </c>
      <c r="B36">
        <v>4</v>
      </c>
      <c r="C36">
        <v>1.41</v>
      </c>
    </row>
    <row r="37" spans="1:3" x14ac:dyDescent="0.2">
      <c r="A37">
        <v>9</v>
      </c>
      <c r="B37">
        <v>6</v>
      </c>
      <c r="C37">
        <v>1.41</v>
      </c>
    </row>
    <row r="38" spans="1:3" x14ac:dyDescent="0.2">
      <c r="A38">
        <v>7</v>
      </c>
      <c r="B38">
        <v>5</v>
      </c>
      <c r="C38">
        <v>1.4119999999999999</v>
      </c>
    </row>
    <row r="39" spans="1:3" x14ac:dyDescent="0.2">
      <c r="A39">
        <v>4</v>
      </c>
      <c r="B39">
        <v>3</v>
      </c>
      <c r="C39">
        <v>1.4139999999999999</v>
      </c>
    </row>
    <row r="40" spans="1:3" x14ac:dyDescent="0.2">
      <c r="A40">
        <v>8</v>
      </c>
      <c r="B40">
        <v>6</v>
      </c>
      <c r="C40">
        <v>1.4139999999999999</v>
      </c>
    </row>
    <row r="41" spans="1:3" x14ac:dyDescent="0.2">
      <c r="A41">
        <v>5</v>
      </c>
      <c r="B41">
        <v>4</v>
      </c>
      <c r="C41">
        <v>1.4159999999999999</v>
      </c>
    </row>
    <row r="42" spans="1:3" x14ac:dyDescent="0.2">
      <c r="A42">
        <v>9</v>
      </c>
      <c r="B42">
        <v>7</v>
      </c>
      <c r="C42">
        <v>1.4159999999999999</v>
      </c>
    </row>
    <row r="43" spans="1:3" x14ac:dyDescent="0.2">
      <c r="A43">
        <v>6</v>
      </c>
      <c r="B43">
        <v>5</v>
      </c>
      <c r="C43">
        <v>1.4179999999999999</v>
      </c>
    </row>
    <row r="44" spans="1:3" x14ac:dyDescent="0.2">
      <c r="A44">
        <v>7</v>
      </c>
      <c r="B44">
        <v>6</v>
      </c>
      <c r="C44">
        <v>1.419</v>
      </c>
    </row>
    <row r="45" spans="1:3" x14ac:dyDescent="0.2">
      <c r="A45">
        <v>8</v>
      </c>
      <c r="B45">
        <v>7</v>
      </c>
      <c r="C45">
        <v>1.42</v>
      </c>
    </row>
    <row r="46" spans="1:3" x14ac:dyDescent="0.2">
      <c r="A46">
        <v>9</v>
      </c>
      <c r="B46">
        <v>8</v>
      </c>
      <c r="C46">
        <v>1.421</v>
      </c>
    </row>
    <row r="47" spans="1:3" x14ac:dyDescent="0.2">
      <c r="A47">
        <v>1</v>
      </c>
      <c r="B47">
        <v>1</v>
      </c>
      <c r="C47">
        <v>1.425</v>
      </c>
    </row>
    <row r="48" spans="1:3" x14ac:dyDescent="0.2">
      <c r="A48">
        <v>2</v>
      </c>
      <c r="B48">
        <v>2</v>
      </c>
      <c r="C48">
        <v>1.425</v>
      </c>
    </row>
    <row r="49" spans="1:3" x14ac:dyDescent="0.2">
      <c r="A49">
        <v>3</v>
      </c>
      <c r="B49">
        <v>3</v>
      </c>
      <c r="C49">
        <v>1.425</v>
      </c>
    </row>
    <row r="50" spans="1:3" x14ac:dyDescent="0.2">
      <c r="A50">
        <v>4</v>
      </c>
      <c r="B50">
        <v>4</v>
      </c>
      <c r="C50">
        <v>1.425</v>
      </c>
    </row>
    <row r="51" spans="1:3" x14ac:dyDescent="0.2">
      <c r="A51">
        <v>5</v>
      </c>
      <c r="B51">
        <v>5</v>
      </c>
      <c r="C51">
        <v>1.425</v>
      </c>
    </row>
    <row r="52" spans="1:3" x14ac:dyDescent="0.2">
      <c r="A52">
        <v>6</v>
      </c>
      <c r="B52">
        <v>6</v>
      </c>
      <c r="C52">
        <v>1.425</v>
      </c>
    </row>
    <row r="53" spans="1:3" x14ac:dyDescent="0.2">
      <c r="A53">
        <v>7</v>
      </c>
      <c r="B53">
        <v>7</v>
      </c>
      <c r="C53">
        <v>1.425</v>
      </c>
    </row>
    <row r="54" spans="1:3" x14ac:dyDescent="0.2">
      <c r="A54">
        <v>8</v>
      </c>
      <c r="B54">
        <v>8</v>
      </c>
      <c r="C54">
        <v>1.425</v>
      </c>
    </row>
    <row r="55" spans="1:3" x14ac:dyDescent="0.2">
      <c r="A55">
        <v>9</v>
      </c>
      <c r="B55">
        <v>9</v>
      </c>
      <c r="C55">
        <v>1.425</v>
      </c>
    </row>
    <row r="56" spans="1:3" x14ac:dyDescent="0.2">
      <c r="A56">
        <v>7</v>
      </c>
      <c r="B56">
        <v>8</v>
      </c>
      <c r="C56">
        <v>1.43</v>
      </c>
    </row>
    <row r="57" spans="1:3" x14ac:dyDescent="0.2">
      <c r="A57">
        <v>8</v>
      </c>
      <c r="B57">
        <v>9</v>
      </c>
      <c r="C57">
        <v>1.43</v>
      </c>
    </row>
    <row r="58" spans="1:3" x14ac:dyDescent="0.2">
      <c r="A58">
        <v>6</v>
      </c>
      <c r="B58">
        <v>7</v>
      </c>
      <c r="C58">
        <v>1.431</v>
      </c>
    </row>
    <row r="59" spans="1:3" x14ac:dyDescent="0.2">
      <c r="A59">
        <v>5</v>
      </c>
      <c r="B59">
        <v>6</v>
      </c>
      <c r="C59">
        <v>1.4319999999999999</v>
      </c>
    </row>
    <row r="60" spans="1:3" x14ac:dyDescent="0.2">
      <c r="A60">
        <v>4</v>
      </c>
      <c r="B60">
        <v>5</v>
      </c>
      <c r="C60">
        <v>1.4330000000000001</v>
      </c>
    </row>
    <row r="61" spans="1:3" x14ac:dyDescent="0.2">
      <c r="A61">
        <v>7</v>
      </c>
      <c r="B61">
        <v>9</v>
      </c>
      <c r="C61">
        <v>1.4339999999999999</v>
      </c>
    </row>
    <row r="62" spans="1:3" x14ac:dyDescent="0.2">
      <c r="A62">
        <v>3</v>
      </c>
      <c r="B62">
        <v>4</v>
      </c>
      <c r="C62">
        <v>1.4359999999999999</v>
      </c>
    </row>
    <row r="63" spans="1:3" x14ac:dyDescent="0.2">
      <c r="A63">
        <v>6</v>
      </c>
      <c r="B63">
        <v>8</v>
      </c>
      <c r="C63">
        <v>1.4359999999999999</v>
      </c>
    </row>
    <row r="64" spans="1:3" x14ac:dyDescent="0.2">
      <c r="A64">
        <v>5</v>
      </c>
      <c r="B64">
        <v>7</v>
      </c>
      <c r="C64">
        <v>1.4379999999999999</v>
      </c>
    </row>
    <row r="65" spans="1:3" x14ac:dyDescent="0.2">
      <c r="A65">
        <v>2</v>
      </c>
      <c r="B65">
        <v>3</v>
      </c>
      <c r="C65">
        <v>1.44</v>
      </c>
    </row>
    <row r="66" spans="1:3" x14ac:dyDescent="0.2">
      <c r="A66">
        <v>4</v>
      </c>
      <c r="B66">
        <v>6</v>
      </c>
      <c r="C66">
        <v>1.44</v>
      </c>
    </row>
    <row r="67" spans="1:3" x14ac:dyDescent="0.2">
      <c r="A67">
        <v>6</v>
      </c>
      <c r="B67">
        <v>9</v>
      </c>
      <c r="C67">
        <v>1.44</v>
      </c>
    </row>
    <row r="68" spans="1:3" x14ac:dyDescent="0.2">
      <c r="A68">
        <v>5</v>
      </c>
      <c r="B68">
        <v>8</v>
      </c>
      <c r="C68">
        <v>1.4419999999999999</v>
      </c>
    </row>
    <row r="69" spans="1:3" x14ac:dyDescent="0.2">
      <c r="A69">
        <v>3</v>
      </c>
      <c r="B69">
        <v>5</v>
      </c>
      <c r="C69">
        <v>1.444</v>
      </c>
    </row>
    <row r="70" spans="1:3" x14ac:dyDescent="0.2">
      <c r="A70">
        <v>4</v>
      </c>
      <c r="B70">
        <v>7</v>
      </c>
      <c r="C70">
        <v>1.4450000000000001</v>
      </c>
    </row>
    <row r="71" spans="1:3" x14ac:dyDescent="0.2">
      <c r="A71">
        <v>5</v>
      </c>
      <c r="B71">
        <v>9</v>
      </c>
      <c r="C71">
        <v>1.4470000000000001</v>
      </c>
    </row>
    <row r="72" spans="1:3" x14ac:dyDescent="0.2">
      <c r="A72">
        <v>1</v>
      </c>
      <c r="B72">
        <v>2</v>
      </c>
      <c r="C72">
        <v>1.45</v>
      </c>
    </row>
    <row r="73" spans="1:3" x14ac:dyDescent="0.2">
      <c r="A73">
        <v>2</v>
      </c>
      <c r="B73">
        <v>4</v>
      </c>
      <c r="C73">
        <v>1.45</v>
      </c>
    </row>
    <row r="74" spans="1:3" x14ac:dyDescent="0.2">
      <c r="A74">
        <v>3</v>
      </c>
      <c r="B74">
        <v>6</v>
      </c>
      <c r="C74">
        <v>1.45</v>
      </c>
    </row>
    <row r="75" spans="1:3" x14ac:dyDescent="0.2">
      <c r="A75">
        <v>4</v>
      </c>
      <c r="B75">
        <v>8</v>
      </c>
      <c r="C75">
        <v>1.45</v>
      </c>
    </row>
    <row r="76" spans="1:3" x14ac:dyDescent="0.2">
      <c r="A76">
        <v>4</v>
      </c>
      <c r="B76">
        <v>9</v>
      </c>
      <c r="C76">
        <v>1.454</v>
      </c>
    </row>
    <row r="77" spans="1:3" x14ac:dyDescent="0.2">
      <c r="A77">
        <v>3</v>
      </c>
      <c r="B77">
        <v>7</v>
      </c>
      <c r="C77">
        <v>1.4550000000000001</v>
      </c>
    </row>
    <row r="78" spans="1:3" x14ac:dyDescent="0.2">
      <c r="A78">
        <v>2</v>
      </c>
      <c r="B78">
        <v>5</v>
      </c>
      <c r="C78">
        <v>1.4570000000000001</v>
      </c>
    </row>
    <row r="79" spans="1:3" x14ac:dyDescent="0.2">
      <c r="A79">
        <v>3</v>
      </c>
      <c r="B79">
        <v>8</v>
      </c>
      <c r="C79">
        <v>1.4590000000000001</v>
      </c>
    </row>
    <row r="80" spans="1:3" x14ac:dyDescent="0.2">
      <c r="A80">
        <v>2</v>
      </c>
      <c r="B80">
        <v>6</v>
      </c>
      <c r="C80">
        <v>1.462</v>
      </c>
    </row>
    <row r="81" spans="1:3" x14ac:dyDescent="0.2">
      <c r="A81">
        <v>3</v>
      </c>
      <c r="B81">
        <v>9</v>
      </c>
      <c r="C81">
        <v>1.462</v>
      </c>
    </row>
    <row r="82" spans="1:3" x14ac:dyDescent="0.2">
      <c r="A82">
        <v>1</v>
      </c>
      <c r="B82">
        <v>3</v>
      </c>
      <c r="C82">
        <v>1.4630000000000001</v>
      </c>
    </row>
    <row r="83" spans="1:3" x14ac:dyDescent="0.2">
      <c r="A83">
        <v>2</v>
      </c>
      <c r="B83">
        <v>7</v>
      </c>
      <c r="C83">
        <v>1.4670000000000001</v>
      </c>
    </row>
    <row r="84" spans="1:3" x14ac:dyDescent="0.2">
      <c r="A84">
        <v>1</v>
      </c>
      <c r="B84">
        <v>4</v>
      </c>
      <c r="C84">
        <v>1.47</v>
      </c>
    </row>
    <row r="85" spans="1:3" x14ac:dyDescent="0.2">
      <c r="A85">
        <v>2</v>
      </c>
      <c r="B85">
        <v>8</v>
      </c>
      <c r="C85">
        <v>1.47</v>
      </c>
    </row>
    <row r="86" spans="1:3" x14ac:dyDescent="0.2">
      <c r="A86">
        <v>2</v>
      </c>
      <c r="B86">
        <v>9</v>
      </c>
      <c r="C86">
        <v>1.4730000000000001</v>
      </c>
    </row>
    <row r="87" spans="1:3" x14ac:dyDescent="0.2">
      <c r="A87">
        <v>1</v>
      </c>
      <c r="B87">
        <v>5</v>
      </c>
      <c r="C87">
        <v>1.4750000000000001</v>
      </c>
    </row>
    <row r="88" spans="1:3" x14ac:dyDescent="0.2">
      <c r="A88">
        <v>1</v>
      </c>
      <c r="B88">
        <v>6</v>
      </c>
      <c r="C88">
        <v>1.4790000000000001</v>
      </c>
    </row>
    <row r="89" spans="1:3" x14ac:dyDescent="0.2">
      <c r="A89">
        <v>1</v>
      </c>
      <c r="B89">
        <v>7</v>
      </c>
      <c r="C89">
        <v>1.4810000000000001</v>
      </c>
    </row>
    <row r="90" spans="1:3" x14ac:dyDescent="0.2">
      <c r="A90">
        <v>1</v>
      </c>
      <c r="B90">
        <v>8</v>
      </c>
      <c r="C90">
        <v>1.4830000000000001</v>
      </c>
    </row>
    <row r="91" spans="1:3" x14ac:dyDescent="0.2">
      <c r="A91">
        <v>1</v>
      </c>
      <c r="B91">
        <v>9</v>
      </c>
      <c r="C91">
        <v>1.4850000000000001</v>
      </c>
    </row>
    <row r="92" spans="1:3" x14ac:dyDescent="0.2">
      <c r="A92">
        <v>0</v>
      </c>
      <c r="B92">
        <v>1</v>
      </c>
      <c r="C92">
        <v>1.5</v>
      </c>
    </row>
    <row r="93" spans="1:3" x14ac:dyDescent="0.2">
      <c r="A93">
        <v>0</v>
      </c>
      <c r="B93">
        <v>2</v>
      </c>
      <c r="C93">
        <v>1.5</v>
      </c>
    </row>
    <row r="94" spans="1:3" x14ac:dyDescent="0.2">
      <c r="A94">
        <v>0</v>
      </c>
      <c r="B94">
        <v>3</v>
      </c>
      <c r="C94">
        <v>1.5</v>
      </c>
    </row>
    <row r="95" spans="1:3" x14ac:dyDescent="0.2">
      <c r="A95">
        <v>0</v>
      </c>
      <c r="B95">
        <v>4</v>
      </c>
      <c r="C95">
        <v>1.5</v>
      </c>
    </row>
    <row r="96" spans="1:3" x14ac:dyDescent="0.2">
      <c r="A96">
        <v>0</v>
      </c>
      <c r="B96">
        <v>5</v>
      </c>
      <c r="C96">
        <v>1.5</v>
      </c>
    </row>
    <row r="97" spans="1:3" x14ac:dyDescent="0.2">
      <c r="A97">
        <v>0</v>
      </c>
      <c r="B97">
        <v>6</v>
      </c>
      <c r="C97">
        <v>1.5</v>
      </c>
    </row>
    <row r="98" spans="1:3" x14ac:dyDescent="0.2">
      <c r="A98">
        <v>0</v>
      </c>
      <c r="B98">
        <v>7</v>
      </c>
      <c r="C98">
        <v>1.5</v>
      </c>
    </row>
    <row r="99" spans="1:3" x14ac:dyDescent="0.2">
      <c r="A99">
        <v>0</v>
      </c>
      <c r="B99">
        <v>8</v>
      </c>
      <c r="C99">
        <v>1.5</v>
      </c>
    </row>
    <row r="100" spans="1:3" x14ac:dyDescent="0.2">
      <c r="A100">
        <v>0</v>
      </c>
      <c r="B100">
        <v>9</v>
      </c>
      <c r="C100">
        <v>1.5</v>
      </c>
    </row>
  </sheetData>
  <sortState xmlns:xlrd2="http://schemas.microsoft.com/office/spreadsheetml/2017/richdata2" ref="A2:C100">
    <sortCondition ref="C2:C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调查点描述</vt:lpstr>
      <vt:lpstr>lootrate_tbl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LIU</dc:creator>
  <cp:lastModifiedBy>Yifan LIU</cp:lastModifiedBy>
  <dcterms:created xsi:type="dcterms:W3CDTF">2021-09-11T05:26:43Z</dcterms:created>
  <dcterms:modified xsi:type="dcterms:W3CDTF">2022-09-26T12:36:58Z</dcterms:modified>
</cp:coreProperties>
</file>