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Continuing Ed\UW MSIS\510 Data Mining &amp; Analytics\Assignments\Final Project\510 Team 3 Final\"/>
    </mc:Choice>
  </mc:AlternateContent>
  <xr:revisionPtr revIDLastSave="0" documentId="13_ncr:1_{EB4CA2F3-6E68-472E-9048-C5ED7A32698F}" xr6:coauthVersionLast="45" xr6:coauthVersionMax="45" xr10:uidLastSave="{00000000-0000-0000-0000-000000000000}"/>
  <bookViews>
    <workbookView xWindow="-120" yWindow="-120" windowWidth="20730" windowHeight="11760" activeTab="3" xr2:uid="{6D215373-A0C8-4894-A68A-08DCFA1B1AF6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4" i="1"/>
  <c r="C15" i="1"/>
  <c r="C16" i="1"/>
  <c r="C17" i="1"/>
  <c r="C18" i="1"/>
  <c r="C21" i="1"/>
  <c r="C22" i="1"/>
  <c r="C2" i="1"/>
  <c r="B3" i="1"/>
  <c r="B4" i="1"/>
  <c r="B5" i="1"/>
  <c r="B6" i="1"/>
  <c r="B7" i="1"/>
  <c r="B8" i="1"/>
  <c r="B9" i="1"/>
  <c r="B10" i="1"/>
  <c r="B11" i="1"/>
  <c r="B12" i="1"/>
  <c r="C12" i="1" s="1"/>
  <c r="B13" i="1"/>
  <c r="C13" i="1" s="1"/>
  <c r="B14" i="1"/>
  <c r="B15" i="1"/>
  <c r="B16" i="1"/>
  <c r="B17" i="1"/>
  <c r="B18" i="1"/>
  <c r="B19" i="1"/>
  <c r="C19" i="1" s="1"/>
  <c r="B20" i="1"/>
  <c r="C20" i="1" s="1"/>
  <c r="B21" i="1"/>
  <c r="B22" i="1"/>
  <c r="B2" i="1"/>
</calcChain>
</file>

<file path=xl/sharedStrings.xml><?xml version="1.0" encoding="utf-8"?>
<sst xmlns="http://schemas.openxmlformats.org/spreadsheetml/2006/main" count="103" uniqueCount="89">
  <si>
    <t>id: Unique ID for each home sold</t>
  </si>
  <si>
    <t>date: Date of the home sale</t>
  </si>
  <si>
    <t>price: Price of each home sold</t>
  </si>
  <si>
    <t>bedrooms: Number of bedrooms</t>
  </si>
  <si>
    <t>bathrooms: Number of bathrooms, where .5 accounts for a room with a toilet but no shower</t>
  </si>
  <si>
    <t>sqft_living: Square footage of the house interior living space</t>
  </si>
  <si>
    <t>sqft_lot: Square footage of the land space</t>
  </si>
  <si>
    <t>floors: Number of floors</t>
  </si>
  <si>
    <t>view: An index from 0 to 4 of how good the view of the property was (check this predictor)</t>
  </si>
  <si>
    <t>sqft_above: The square footage of the interior housing space that is above ground level</t>
  </si>
  <si>
    <t>sqft_basement: The square footage of the interior housing space that is below ground level</t>
  </si>
  <si>
    <t>yr_built: The year the house was initially built</t>
  </si>
  <si>
    <t>yr_renovated: The year of the house’s last renovation</t>
  </si>
  <si>
    <t>zipcode: Zipcode area the house is in</t>
  </si>
  <si>
    <t>long: Longitude</t>
  </si>
  <si>
    <t>sqft_living15: The square footage of interior housing living space for the nearest 15 neighbors</t>
  </si>
  <si>
    <t>sqft_lot15: The square footage of the land lots of the nearest 15 neighbors</t>
  </si>
  <si>
    <t>waterfront: A dummy variable for whether the house was overlooking the waterfront or not</t>
  </si>
  <si>
    <t>Variable</t>
  </si>
  <si>
    <t>Description</t>
  </si>
  <si>
    <t>condition: An index from 1 to 5 on the condition of the house, relative to age and grade</t>
  </si>
  <si>
    <t>lat: Latitude</t>
  </si>
  <si>
    <t>grade: An index from 1 to 13, where 1-3 falls short of building construction and design, 7 has an average level of construction and design, and 11-13 have a high quality level of construction and design</t>
  </si>
  <si>
    <t>id</t>
  </si>
  <si>
    <t>Unique ID for each home sold</t>
  </si>
  <si>
    <t>date</t>
  </si>
  <si>
    <t>Date of the home sale</t>
  </si>
  <si>
    <t>price</t>
  </si>
  <si>
    <t>Price of each home sold</t>
  </si>
  <si>
    <t>bedrooms</t>
  </si>
  <si>
    <t>Number of bedrooms</t>
  </si>
  <si>
    <t>bathrooms</t>
  </si>
  <si>
    <t>Number of bathrooms, where .5 accounts for a room with a toilet but no shower</t>
  </si>
  <si>
    <t>sqft_living</t>
  </si>
  <si>
    <t>Square footage of the house interior living space</t>
  </si>
  <si>
    <t>sqft_lot</t>
  </si>
  <si>
    <t>Square footage of the land space</t>
  </si>
  <si>
    <t>floors</t>
  </si>
  <si>
    <t>Number of floors</t>
  </si>
  <si>
    <t>waterfront</t>
  </si>
  <si>
    <t>A dummy variable for whether the house was overlooking the waterfront or not</t>
  </si>
  <si>
    <t>view</t>
  </si>
  <si>
    <t>An index from 0 to 4 of how good the view of the property was (check this predictor)</t>
  </si>
  <si>
    <t>condition</t>
  </si>
  <si>
    <t>An index from 1 to 5 on the condition of the house, relative to age and grade</t>
  </si>
  <si>
    <t>grade</t>
  </si>
  <si>
    <t>An index from 1 to 13, where 1-3 falls short of building construction and design, 7 has an average level of construction and design, and 11-13 have a high quality level of construction and design</t>
  </si>
  <si>
    <t>sqft_above</t>
  </si>
  <si>
    <t>The square footage of the interior housing space that is above ground level</t>
  </si>
  <si>
    <t>sqft_basement</t>
  </si>
  <si>
    <t>The square footage of the interior housing space that is below ground level</t>
  </si>
  <si>
    <t>yr_built</t>
  </si>
  <si>
    <t>The year the house was initially built</t>
  </si>
  <si>
    <t>yr_renovated</t>
  </si>
  <si>
    <t>The year of the house’s last renovation</t>
  </si>
  <si>
    <t>zipcode</t>
  </si>
  <si>
    <t>Zipcode area the house is in</t>
  </si>
  <si>
    <t>lat</t>
  </si>
  <si>
    <t>Latitude</t>
  </si>
  <si>
    <t>long</t>
  </si>
  <si>
    <t>Longitude</t>
  </si>
  <si>
    <t>sqft_living15</t>
  </si>
  <si>
    <t>The square footage of interior housing living space for the nearest 15 neighbors</t>
  </si>
  <si>
    <t>sqft_lot15</t>
  </si>
  <si>
    <t>The square footage of the land lots of the nearest 15 neighbors</t>
  </si>
  <si>
    <t>Price bins</t>
  </si>
  <si>
    <t>Tried with K between 1 to 20</t>
  </si>
  <si>
    <t>Ranges from 40 to 45%</t>
  </si>
  <si>
    <t>Ranges from 60 to 65%</t>
  </si>
  <si>
    <t>Ranges from 70 to 75%</t>
  </si>
  <si>
    <t>Ranges from 75 to 80%</t>
  </si>
  <si>
    <t>Around 82 to 83 %</t>
  </si>
  <si>
    <t>Around 84%</t>
  </si>
  <si>
    <t>700,000 and above</t>
  </si>
  <si>
    <t>Around 85%</t>
  </si>
  <si>
    <t>K</t>
  </si>
  <si>
    <t>KNN Result</t>
  </si>
  <si>
    <t>Model Number</t>
  </si>
  <si>
    <t>Adjusted R-squared </t>
  </si>
  <si>
    <t>RMSE</t>
  </si>
  <si>
    <t>Notes</t>
  </si>
  <si>
    <t>Model 1</t>
  </si>
  <si>
    <t>multicollinearity +singularities</t>
  </si>
  <si>
    <t>Model 2</t>
  </si>
  <si>
    <t>Model 3</t>
  </si>
  <si>
    <t>multicollinearity </t>
  </si>
  <si>
    <t>Model 4</t>
  </si>
  <si>
    <t>BEST</t>
  </si>
  <si>
    <t>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</si>
</sst>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b/>
      <sz val="11"/>
      <color theme="1"/>
      <name val="Open Sans"/>
      <family val="2"/>
    </font>
    <font>
      <sz val="10"/>
      <color theme="1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 style="thin">
        <color theme="6"/>
      </right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/>
      <right/>
      <top/>
      <bottom style="thin">
        <color theme="6"/>
      </bottom>
      <diagonal/>
    </border>
    <border>
      <left/>
      <right style="thin">
        <color theme="6"/>
      </right>
      <top/>
      <bottom style="thin">
        <color theme="6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/>
    </xf>
    <xf numFmtId="3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68" fontId="4" fillId="2" borderId="0" xfId="0" applyNumberFormat="1" applyFont="1" applyFill="1" applyBorder="1"/>
    <xf numFmtId="168" fontId="4" fillId="3" borderId="0" xfId="0" applyNumberFormat="1" applyFont="1" applyFill="1" applyBorder="1"/>
    <xf numFmtId="168" fontId="4" fillId="4" borderId="0" xfId="0" applyNumberFormat="1" applyFont="1" applyFill="1" applyBorder="1"/>
    <xf numFmtId="0" fontId="4" fillId="2" borderId="2" xfId="0" applyFont="1" applyFill="1" applyBorder="1"/>
    <xf numFmtId="0" fontId="4" fillId="3" borderId="2" xfId="0" applyFont="1" applyFill="1" applyBorder="1"/>
    <xf numFmtId="0" fontId="4" fillId="4" borderId="2" xfId="0" applyFont="1" applyFill="1" applyBorder="1"/>
    <xf numFmtId="0" fontId="4" fillId="2" borderId="4" xfId="0" applyFont="1" applyFill="1" applyBorder="1"/>
    <xf numFmtId="168" fontId="4" fillId="2" borderId="5" xfId="0" applyNumberFormat="1" applyFont="1" applyFill="1" applyBorder="1"/>
    <xf numFmtId="168" fontId="4" fillId="2" borderId="6" xfId="0" applyNumberFormat="1" applyFont="1" applyFill="1" applyBorder="1"/>
    <xf numFmtId="168" fontId="4" fillId="2" borderId="7" xfId="0" applyNumberFormat="1" applyFont="1" applyFill="1" applyBorder="1"/>
    <xf numFmtId="168" fontId="4" fillId="3" borderId="7" xfId="0" applyNumberFormat="1" applyFont="1" applyFill="1" applyBorder="1"/>
    <xf numFmtId="168" fontId="4" fillId="4" borderId="7" xfId="0" applyNumberFormat="1" applyFont="1" applyFill="1" applyBorder="1"/>
    <xf numFmtId="0" fontId="4" fillId="2" borderId="8" xfId="0" applyFont="1" applyFill="1" applyBorder="1"/>
    <xf numFmtId="168" fontId="4" fillId="2" borderId="9" xfId="0" applyNumberFormat="1" applyFont="1" applyFill="1" applyBorder="1"/>
    <xf numFmtId="168" fontId="4" fillId="2" borderId="10" xfId="0" applyNumberFormat="1" applyFont="1" applyFill="1" applyBorder="1"/>
    <xf numFmtId="0" fontId="4" fillId="0" borderId="3" xfId="0" applyFont="1" applyBorder="1"/>
    <xf numFmtId="0" fontId="4" fillId="0" borderId="4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60CE7-24A5-44F2-A01D-E6EFEBF09DA7}">
  <dimension ref="A1:E22"/>
  <sheetViews>
    <sheetView topLeftCell="A10" workbookViewId="0">
      <selection activeCell="D1" sqref="D1:E22"/>
    </sheetView>
  </sheetViews>
  <sheetFormatPr defaultRowHeight="15" x14ac:dyDescent="0.25"/>
  <cols>
    <col min="1" max="1" width="34.5703125" customWidth="1"/>
    <col min="3" max="3" width="18" customWidth="1"/>
    <col min="4" max="4" width="14.42578125" style="4" bestFit="1" customWidth="1"/>
    <col min="5" max="5" width="93.28515625" customWidth="1"/>
  </cols>
  <sheetData>
    <row r="1" spans="1:5" ht="16.5" x14ac:dyDescent="0.3">
      <c r="D1" s="2" t="s">
        <v>18</v>
      </c>
      <c r="E1" s="3" t="s">
        <v>19</v>
      </c>
    </row>
    <row r="2" spans="1:5" ht="16.5" x14ac:dyDescent="0.3">
      <c r="A2" t="s">
        <v>0</v>
      </c>
      <c r="B2">
        <f>FIND(":",A2)</f>
        <v>3</v>
      </c>
      <c r="C2" t="str">
        <f>MID(A2,1,B2)</f>
        <v>id:</v>
      </c>
      <c r="D2" s="2" t="s">
        <v>23</v>
      </c>
      <c r="E2" s="1" t="s">
        <v>24</v>
      </c>
    </row>
    <row r="3" spans="1:5" ht="16.5" x14ac:dyDescent="0.3">
      <c r="A3" t="s">
        <v>1</v>
      </c>
      <c r="B3">
        <f t="shared" ref="B3:B22" si="0">FIND(":",A3)</f>
        <v>5</v>
      </c>
      <c r="C3" t="str">
        <f t="shared" ref="C3:C22" si="1">MID(A3,1,B3)</f>
        <v>date:</v>
      </c>
      <c r="D3" s="2" t="s">
        <v>25</v>
      </c>
      <c r="E3" s="1" t="s">
        <v>26</v>
      </c>
    </row>
    <row r="4" spans="1:5" ht="16.5" x14ac:dyDescent="0.3">
      <c r="A4" t="s">
        <v>2</v>
      </c>
      <c r="B4">
        <f t="shared" si="0"/>
        <v>6</v>
      </c>
      <c r="C4" t="str">
        <f t="shared" si="1"/>
        <v>price:</v>
      </c>
      <c r="D4" s="2" t="s">
        <v>27</v>
      </c>
      <c r="E4" s="1" t="s">
        <v>28</v>
      </c>
    </row>
    <row r="5" spans="1:5" ht="16.5" x14ac:dyDescent="0.3">
      <c r="A5" t="s">
        <v>3</v>
      </c>
      <c r="B5">
        <f t="shared" si="0"/>
        <v>9</v>
      </c>
      <c r="C5" t="str">
        <f t="shared" si="1"/>
        <v>bedrooms:</v>
      </c>
      <c r="D5" s="2" t="s">
        <v>29</v>
      </c>
      <c r="E5" s="1" t="s">
        <v>30</v>
      </c>
    </row>
    <row r="6" spans="1:5" ht="16.5" x14ac:dyDescent="0.3">
      <c r="A6" t="s">
        <v>4</v>
      </c>
      <c r="B6">
        <f t="shared" si="0"/>
        <v>10</v>
      </c>
      <c r="C6" t="str">
        <f t="shared" si="1"/>
        <v>bathrooms:</v>
      </c>
      <c r="D6" s="2" t="s">
        <v>31</v>
      </c>
      <c r="E6" s="1" t="s">
        <v>32</v>
      </c>
    </row>
    <row r="7" spans="1:5" ht="16.5" x14ac:dyDescent="0.3">
      <c r="A7" t="s">
        <v>5</v>
      </c>
      <c r="B7">
        <f t="shared" si="0"/>
        <v>12</v>
      </c>
      <c r="C7" t="str">
        <f t="shared" si="1"/>
        <v>sqft_living:</v>
      </c>
      <c r="D7" s="2" t="s">
        <v>33</v>
      </c>
      <c r="E7" s="1" t="s">
        <v>34</v>
      </c>
    </row>
    <row r="8" spans="1:5" ht="16.5" x14ac:dyDescent="0.3">
      <c r="A8" t="s">
        <v>6</v>
      </c>
      <c r="B8">
        <f t="shared" si="0"/>
        <v>9</v>
      </c>
      <c r="C8" t="str">
        <f t="shared" si="1"/>
        <v>sqft_lot:</v>
      </c>
      <c r="D8" s="2" t="s">
        <v>35</v>
      </c>
      <c r="E8" s="1" t="s">
        <v>36</v>
      </c>
    </row>
    <row r="9" spans="1:5" ht="16.5" x14ac:dyDescent="0.3">
      <c r="A9" t="s">
        <v>7</v>
      </c>
      <c r="B9">
        <f t="shared" si="0"/>
        <v>7</v>
      </c>
      <c r="C9" t="str">
        <f t="shared" si="1"/>
        <v>floors:</v>
      </c>
      <c r="D9" s="2" t="s">
        <v>37</v>
      </c>
      <c r="E9" s="1" t="s">
        <v>38</v>
      </c>
    </row>
    <row r="10" spans="1:5" ht="16.5" x14ac:dyDescent="0.3">
      <c r="A10" t="s">
        <v>17</v>
      </c>
      <c r="B10">
        <f t="shared" si="0"/>
        <v>11</v>
      </c>
      <c r="C10" t="str">
        <f t="shared" si="1"/>
        <v>waterfront:</v>
      </c>
      <c r="D10" s="2" t="s">
        <v>39</v>
      </c>
      <c r="E10" s="1" t="s">
        <v>40</v>
      </c>
    </row>
    <row r="11" spans="1:5" ht="16.5" x14ac:dyDescent="0.3">
      <c r="A11" t="s">
        <v>8</v>
      </c>
      <c r="B11">
        <f t="shared" si="0"/>
        <v>5</v>
      </c>
      <c r="C11" t="str">
        <f t="shared" si="1"/>
        <v>view:</v>
      </c>
      <c r="D11" s="2" t="s">
        <v>41</v>
      </c>
      <c r="E11" s="1" t="s">
        <v>42</v>
      </c>
    </row>
    <row r="12" spans="1:5" ht="16.5" x14ac:dyDescent="0.3">
      <c r="A12" t="s">
        <v>20</v>
      </c>
      <c r="B12">
        <f t="shared" si="0"/>
        <v>10</v>
      </c>
      <c r="C12" t="str">
        <f t="shared" si="1"/>
        <v>condition:</v>
      </c>
      <c r="D12" s="2" t="s">
        <v>43</v>
      </c>
      <c r="E12" s="1" t="s">
        <v>44</v>
      </c>
    </row>
    <row r="13" spans="1:5" ht="49.5" x14ac:dyDescent="0.3">
      <c r="A13" t="s">
        <v>22</v>
      </c>
      <c r="B13">
        <f t="shared" si="0"/>
        <v>6</v>
      </c>
      <c r="C13" t="str">
        <f t="shared" si="1"/>
        <v>grade:</v>
      </c>
      <c r="D13" s="2" t="s">
        <v>45</v>
      </c>
      <c r="E13" s="1" t="s">
        <v>46</v>
      </c>
    </row>
    <row r="14" spans="1:5" ht="16.5" x14ac:dyDescent="0.3">
      <c r="A14" t="s">
        <v>9</v>
      </c>
      <c r="B14">
        <f t="shared" si="0"/>
        <v>11</v>
      </c>
      <c r="C14" t="str">
        <f t="shared" si="1"/>
        <v>sqft_above:</v>
      </c>
      <c r="D14" s="2" t="s">
        <v>47</v>
      </c>
      <c r="E14" s="1" t="s">
        <v>48</v>
      </c>
    </row>
    <row r="15" spans="1:5" ht="16.5" x14ac:dyDescent="0.3">
      <c r="A15" t="s">
        <v>10</v>
      </c>
      <c r="B15">
        <f t="shared" si="0"/>
        <v>14</v>
      </c>
      <c r="C15" t="str">
        <f t="shared" si="1"/>
        <v>sqft_basement:</v>
      </c>
      <c r="D15" s="2" t="s">
        <v>49</v>
      </c>
      <c r="E15" s="1" t="s">
        <v>50</v>
      </c>
    </row>
    <row r="16" spans="1:5" ht="16.5" x14ac:dyDescent="0.3">
      <c r="A16" t="s">
        <v>11</v>
      </c>
      <c r="B16">
        <f t="shared" si="0"/>
        <v>9</v>
      </c>
      <c r="C16" t="str">
        <f t="shared" si="1"/>
        <v>yr_built:</v>
      </c>
      <c r="D16" s="2" t="s">
        <v>51</v>
      </c>
      <c r="E16" s="1" t="s">
        <v>52</v>
      </c>
    </row>
    <row r="17" spans="1:5" ht="16.5" x14ac:dyDescent="0.3">
      <c r="A17" t="s">
        <v>12</v>
      </c>
      <c r="B17">
        <f t="shared" si="0"/>
        <v>13</v>
      </c>
      <c r="C17" t="str">
        <f t="shared" si="1"/>
        <v>yr_renovated:</v>
      </c>
      <c r="D17" s="2" t="s">
        <v>53</v>
      </c>
      <c r="E17" s="1" t="s">
        <v>54</v>
      </c>
    </row>
    <row r="18" spans="1:5" ht="16.5" x14ac:dyDescent="0.3">
      <c r="A18" t="s">
        <v>13</v>
      </c>
      <c r="B18">
        <f t="shared" si="0"/>
        <v>8</v>
      </c>
      <c r="C18" t="str">
        <f t="shared" si="1"/>
        <v>zipcode:</v>
      </c>
      <c r="D18" s="2" t="s">
        <v>55</v>
      </c>
      <c r="E18" s="1" t="s">
        <v>56</v>
      </c>
    </row>
    <row r="19" spans="1:5" ht="16.5" x14ac:dyDescent="0.3">
      <c r="A19" t="s">
        <v>21</v>
      </c>
      <c r="B19">
        <f t="shared" si="0"/>
        <v>4</v>
      </c>
      <c r="C19" t="str">
        <f t="shared" si="1"/>
        <v>lat:</v>
      </c>
      <c r="D19" s="2" t="s">
        <v>57</v>
      </c>
      <c r="E19" s="1" t="s">
        <v>58</v>
      </c>
    </row>
    <row r="20" spans="1:5" ht="16.5" x14ac:dyDescent="0.3">
      <c r="A20" t="s">
        <v>14</v>
      </c>
      <c r="B20">
        <f t="shared" si="0"/>
        <v>5</v>
      </c>
      <c r="C20" t="str">
        <f t="shared" si="1"/>
        <v>long:</v>
      </c>
      <c r="D20" s="2" t="s">
        <v>59</v>
      </c>
      <c r="E20" s="1" t="s">
        <v>60</v>
      </c>
    </row>
    <row r="21" spans="1:5" ht="16.5" x14ac:dyDescent="0.3">
      <c r="A21" t="s">
        <v>15</v>
      </c>
      <c r="B21">
        <f t="shared" si="0"/>
        <v>14</v>
      </c>
      <c r="C21" t="str">
        <f t="shared" si="1"/>
        <v>sqft_living15:</v>
      </c>
      <c r="D21" s="2" t="s">
        <v>61</v>
      </c>
      <c r="E21" s="1" t="s">
        <v>62</v>
      </c>
    </row>
    <row r="22" spans="1:5" ht="16.5" x14ac:dyDescent="0.3">
      <c r="A22" t="s">
        <v>16</v>
      </c>
      <c r="B22">
        <f t="shared" si="0"/>
        <v>11</v>
      </c>
      <c r="C22" t="str">
        <f t="shared" si="1"/>
        <v>sqft_lot15:</v>
      </c>
      <c r="D22" s="2" t="s">
        <v>63</v>
      </c>
      <c r="E22" s="1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BEB6E-BF5C-4AC4-B7F3-9AA8BC9F8844}">
  <dimension ref="A1:C8"/>
  <sheetViews>
    <sheetView workbookViewId="0">
      <selection sqref="A1:C8"/>
    </sheetView>
  </sheetViews>
  <sheetFormatPr defaultRowHeight="15" x14ac:dyDescent="0.25"/>
  <cols>
    <col min="1" max="1" width="20.7109375" bestFit="1" customWidth="1"/>
    <col min="2" max="2" width="30.28515625" bestFit="1" customWidth="1"/>
    <col min="3" max="3" width="24.7109375" bestFit="1" customWidth="1"/>
  </cols>
  <sheetData>
    <row r="1" spans="1:3" ht="16.5" x14ac:dyDescent="0.25">
      <c r="A1" s="5" t="s">
        <v>65</v>
      </c>
      <c r="B1" s="5" t="s">
        <v>75</v>
      </c>
      <c r="C1" s="5" t="s">
        <v>76</v>
      </c>
    </row>
    <row r="2" spans="1:3" ht="16.5" x14ac:dyDescent="0.25">
      <c r="A2" s="6">
        <v>100000</v>
      </c>
      <c r="B2" s="7" t="s">
        <v>66</v>
      </c>
      <c r="C2" s="7" t="s">
        <v>67</v>
      </c>
    </row>
    <row r="3" spans="1:3" ht="16.5" x14ac:dyDescent="0.25">
      <c r="A3" s="6">
        <v>200000</v>
      </c>
      <c r="B3" s="7" t="s">
        <v>66</v>
      </c>
      <c r="C3" s="7" t="s">
        <v>68</v>
      </c>
    </row>
    <row r="4" spans="1:3" ht="16.5" x14ac:dyDescent="0.25">
      <c r="A4" s="6">
        <v>300000</v>
      </c>
      <c r="B4" s="7" t="s">
        <v>66</v>
      </c>
      <c r="C4" s="7" t="s">
        <v>69</v>
      </c>
    </row>
    <row r="5" spans="1:3" ht="16.5" x14ac:dyDescent="0.25">
      <c r="A5" s="6">
        <v>400000</v>
      </c>
      <c r="B5" s="7" t="s">
        <v>66</v>
      </c>
      <c r="C5" s="7" t="s">
        <v>70</v>
      </c>
    </row>
    <row r="6" spans="1:3" ht="16.5" x14ac:dyDescent="0.25">
      <c r="A6" s="6">
        <v>500000</v>
      </c>
      <c r="B6" s="7" t="s">
        <v>66</v>
      </c>
      <c r="C6" s="7" t="s">
        <v>71</v>
      </c>
    </row>
    <row r="7" spans="1:3" ht="16.5" x14ac:dyDescent="0.25">
      <c r="A7" s="6">
        <v>600000</v>
      </c>
      <c r="B7" s="7" t="s">
        <v>66</v>
      </c>
      <c r="C7" s="7" t="s">
        <v>72</v>
      </c>
    </row>
    <row r="8" spans="1:3" ht="16.5" x14ac:dyDescent="0.25">
      <c r="A8" s="7" t="s">
        <v>73</v>
      </c>
      <c r="B8" s="7" t="s">
        <v>66</v>
      </c>
      <c r="C8" s="7" t="s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171DC-19D6-4063-89F0-B9B25F5AD494}">
  <dimension ref="A1:D5"/>
  <sheetViews>
    <sheetView workbookViewId="0">
      <selection activeCell="D5" sqref="D5"/>
    </sheetView>
  </sheetViews>
  <sheetFormatPr defaultRowHeight="15" x14ac:dyDescent="0.25"/>
  <cols>
    <col min="1" max="1" width="18.28515625" bestFit="1" customWidth="1"/>
    <col min="2" max="2" width="24.140625" bestFit="1" customWidth="1"/>
    <col min="3" max="3" width="11.5703125" bestFit="1" customWidth="1"/>
    <col min="4" max="4" width="31.7109375" bestFit="1" customWidth="1"/>
  </cols>
  <sheetData>
    <row r="1" spans="1:4" ht="16.5" x14ac:dyDescent="0.3">
      <c r="A1" s="8" t="s">
        <v>77</v>
      </c>
      <c r="B1" s="8" t="s">
        <v>78</v>
      </c>
      <c r="C1" s="8" t="s">
        <v>79</v>
      </c>
      <c r="D1" s="8" t="s">
        <v>80</v>
      </c>
    </row>
    <row r="2" spans="1:4" ht="16.5" x14ac:dyDescent="0.3">
      <c r="A2" s="9" t="s">
        <v>81</v>
      </c>
      <c r="B2" s="9">
        <v>0.70330000000000004</v>
      </c>
      <c r="C2" s="9">
        <v>204826.8</v>
      </c>
      <c r="D2" s="9" t="s">
        <v>82</v>
      </c>
    </row>
    <row r="3" spans="1:4" ht="16.5" x14ac:dyDescent="0.3">
      <c r="A3" s="9" t="s">
        <v>83</v>
      </c>
      <c r="B3" s="9">
        <v>0.70330000000000004</v>
      </c>
      <c r="C3" s="9">
        <v>204826.8</v>
      </c>
      <c r="D3" s="9" t="s">
        <v>87</v>
      </c>
    </row>
    <row r="4" spans="1:4" ht="16.5" x14ac:dyDescent="0.3">
      <c r="A4" s="9" t="s">
        <v>84</v>
      </c>
      <c r="B4" s="9">
        <v>0.66149999999999998</v>
      </c>
      <c r="C4" s="9">
        <v>218882.5</v>
      </c>
      <c r="D4" s="9" t="s">
        <v>85</v>
      </c>
    </row>
    <row r="5" spans="1:4" ht="16.5" x14ac:dyDescent="0.3">
      <c r="A5" s="9" t="s">
        <v>86</v>
      </c>
      <c r="B5" s="9">
        <v>0.61240000000000006</v>
      </c>
      <c r="C5" s="9">
        <v>228963.8</v>
      </c>
      <c r="D5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3E096-0CD0-41EA-AC3C-919B9E36CD52}">
  <dimension ref="A1:I10"/>
  <sheetViews>
    <sheetView tabSelected="1" workbookViewId="0">
      <selection sqref="A1:I10"/>
    </sheetView>
  </sheetViews>
  <sheetFormatPr defaultRowHeight="15" x14ac:dyDescent="0.25"/>
  <cols>
    <col min="1" max="1" width="9.28515625" bestFit="1" customWidth="1"/>
    <col min="2" max="6" width="11.5703125" bestFit="1" customWidth="1"/>
    <col min="7" max="7" width="12.140625" bestFit="1" customWidth="1"/>
    <col min="8" max="9" width="11.5703125" bestFit="1" customWidth="1"/>
  </cols>
  <sheetData>
    <row r="1" spans="1:9" ht="15.75" x14ac:dyDescent="0.3">
      <c r="A1" s="26" t="s">
        <v>88</v>
      </c>
      <c r="B1" s="25" t="s">
        <v>27</v>
      </c>
      <c r="C1" s="25" t="s">
        <v>29</v>
      </c>
      <c r="D1" s="25" t="s">
        <v>31</v>
      </c>
      <c r="E1" s="25" t="s">
        <v>33</v>
      </c>
      <c r="F1" s="25" t="s">
        <v>37</v>
      </c>
      <c r="G1" s="25" t="s">
        <v>39</v>
      </c>
      <c r="H1" s="25" t="s">
        <v>41</v>
      </c>
      <c r="I1" s="25" t="s">
        <v>43</v>
      </c>
    </row>
    <row r="2" spans="1:9" ht="15.75" x14ac:dyDescent="0.3">
      <c r="A2" s="16">
        <v>1</v>
      </c>
      <c r="B2" s="17">
        <v>8.1243466908087706E-3</v>
      </c>
      <c r="C2" s="17">
        <v>0.38136628585066201</v>
      </c>
      <c r="D2" s="17">
        <v>0.59011653186116597</v>
      </c>
      <c r="E2" s="17">
        <v>0.48577594622899301</v>
      </c>
      <c r="F2" s="17">
        <v>0.87198228793049004</v>
      </c>
      <c r="G2" s="17">
        <v>-8.7205176418038099E-2</v>
      </c>
      <c r="H2" s="17">
        <v>-0.22047848457620101</v>
      </c>
      <c r="I2" s="18">
        <v>-0.44418651052675001</v>
      </c>
    </row>
    <row r="3" spans="1:9" ht="15.75" x14ac:dyDescent="0.3">
      <c r="A3" s="13">
        <v>2</v>
      </c>
      <c r="B3" s="10">
        <v>5.7168839897210798E-2</v>
      </c>
      <c r="C3" s="10">
        <v>0.71812978753724099</v>
      </c>
      <c r="D3" s="10">
        <v>0.33987710121794001</v>
      </c>
      <c r="E3" s="10">
        <v>0.417734468021773</v>
      </c>
      <c r="F3" s="10">
        <v>-0.82692388328607702</v>
      </c>
      <c r="G3" s="10">
        <v>-8.7205176418042998E-2</v>
      </c>
      <c r="H3" s="10">
        <v>2.7204201808453302E-2</v>
      </c>
      <c r="I3" s="19">
        <v>0.38013223346109298</v>
      </c>
    </row>
    <row r="4" spans="1:9" ht="15.75" x14ac:dyDescent="0.3">
      <c r="A4" s="14">
        <v>3</v>
      </c>
      <c r="B4" s="11">
        <v>-0.179989048805793</v>
      </c>
      <c r="C4" s="11">
        <v>-0.49198399302231599</v>
      </c>
      <c r="D4" s="11">
        <v>0.37032330358663201</v>
      </c>
      <c r="E4" s="11">
        <v>-0.45154621560293301</v>
      </c>
      <c r="F4" s="11">
        <v>1.44902991001524</v>
      </c>
      <c r="G4" s="11">
        <v>-8.7205176418042499E-2</v>
      </c>
      <c r="H4" s="11">
        <v>-0.17807347046058</v>
      </c>
      <c r="I4" s="20">
        <v>-0.59094051660521196</v>
      </c>
    </row>
    <row r="5" spans="1:9" ht="15.75" x14ac:dyDescent="0.3">
      <c r="A5" s="13">
        <v>4</v>
      </c>
      <c r="B5" s="10">
        <v>1.91064206944319</v>
      </c>
      <c r="C5" s="10">
        <v>0.86588374048136096</v>
      </c>
      <c r="D5" s="10">
        <v>1.5497603146196599</v>
      </c>
      <c r="E5" s="10">
        <v>2.11550065312951</v>
      </c>
      <c r="F5" s="10">
        <v>0.77383416600925803</v>
      </c>
      <c r="G5" s="10">
        <v>-8.7205176418040001E-2</v>
      </c>
      <c r="H5" s="10">
        <v>0.78970582800114197</v>
      </c>
      <c r="I5" s="19">
        <v>-0.23325985489852299</v>
      </c>
    </row>
    <row r="6" spans="1:9" ht="15.75" x14ac:dyDescent="0.3">
      <c r="A6" s="14">
        <v>5</v>
      </c>
      <c r="B6" s="11">
        <v>-0.57303119240131495</v>
      </c>
      <c r="C6" s="11">
        <v>-0.38173961677643498</v>
      </c>
      <c r="D6" s="11">
        <v>-0.59187984645969205</v>
      </c>
      <c r="E6" s="11">
        <v>-0.64642976269456498</v>
      </c>
      <c r="F6" s="11">
        <v>-0.66761441364399399</v>
      </c>
      <c r="G6" s="11">
        <v>-8.7205176418039404E-2</v>
      </c>
      <c r="H6" s="11">
        <v>-0.24072531534998501</v>
      </c>
      <c r="I6" s="20">
        <v>0.30361581486670203</v>
      </c>
    </row>
    <row r="7" spans="1:9" ht="15.75" x14ac:dyDescent="0.3">
      <c r="A7" s="14">
        <v>6</v>
      </c>
      <c r="B7" s="11">
        <v>-0.44669126526071701</v>
      </c>
      <c r="C7" s="11">
        <v>-0.80112771939873795</v>
      </c>
      <c r="D7" s="11">
        <v>-1.1223029789085399</v>
      </c>
      <c r="E7" s="11">
        <v>-0.89303010531137805</v>
      </c>
      <c r="F7" s="11">
        <v>-0.69834292958168698</v>
      </c>
      <c r="G7" s="11">
        <v>-8.7205176418040806E-2</v>
      </c>
      <c r="H7" s="11">
        <v>-0.206338965739742</v>
      </c>
      <c r="I7" s="20">
        <v>-9.76338830729723E-2</v>
      </c>
    </row>
    <row r="8" spans="1:9" ht="15.75" x14ac:dyDescent="0.3">
      <c r="A8" s="15">
        <v>7</v>
      </c>
      <c r="B8" s="12">
        <v>3.0551637743236699</v>
      </c>
      <c r="C8" s="12">
        <v>-7.8767324356442403E-2</v>
      </c>
      <c r="D8" s="12">
        <v>0.73091327471578604</v>
      </c>
      <c r="E8" s="12">
        <v>1.19084817218384</v>
      </c>
      <c r="F8" s="12">
        <v>0.27235343626395098</v>
      </c>
      <c r="G8" s="12">
        <v>11.466678197348999</v>
      </c>
      <c r="H8" s="12">
        <v>4.6092657062110503</v>
      </c>
      <c r="I8" s="21">
        <v>0.190616620905769</v>
      </c>
    </row>
    <row r="9" spans="1:9" ht="15.75" x14ac:dyDescent="0.3">
      <c r="A9" s="13">
        <v>8</v>
      </c>
      <c r="B9" s="10">
        <v>0.33181950290933798</v>
      </c>
      <c r="C9" s="10">
        <v>5.6734730605344799E-2</v>
      </c>
      <c r="D9" s="10">
        <v>0.13532080317952899</v>
      </c>
      <c r="E9" s="10">
        <v>0.108291066877023</v>
      </c>
      <c r="F9" s="10">
        <v>-7.8756891318047997E-3</v>
      </c>
      <c r="G9" s="10">
        <v>-8.7205176418039904E-2</v>
      </c>
      <c r="H9" s="10">
        <v>0.24170537668864001</v>
      </c>
      <c r="I9" s="19">
        <v>-0.30377152732636598</v>
      </c>
    </row>
    <row r="10" spans="1:9" ht="15.75" x14ac:dyDescent="0.3">
      <c r="A10" s="22">
        <v>9</v>
      </c>
      <c r="B10" s="23">
        <v>0.23047227727071301</v>
      </c>
      <c r="C10" s="23">
        <v>0.42574023422842799</v>
      </c>
      <c r="D10" s="23">
        <v>1.8287116370430099E-2</v>
      </c>
      <c r="E10" s="23">
        <v>0.14907586323553301</v>
      </c>
      <c r="F10" s="23">
        <v>-0.35196322636607202</v>
      </c>
      <c r="G10" s="23">
        <v>-8.7205176418044594E-2</v>
      </c>
      <c r="H10" s="23">
        <v>0.37495193327021498</v>
      </c>
      <c r="I10" s="24">
        <v>0.85399325025365203</v>
      </c>
    </row>
  </sheetData>
  <sortState xmlns:xlrd2="http://schemas.microsoft.com/office/spreadsheetml/2017/richdata2" ref="A2:I10">
    <sortCondition ref="A2:A10"/>
  </sortState>
  <conditionalFormatting sqref="A2:A1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Evans</dc:creator>
  <cp:lastModifiedBy>Elizabeth Evans</cp:lastModifiedBy>
  <dcterms:created xsi:type="dcterms:W3CDTF">2020-12-06T23:09:08Z</dcterms:created>
  <dcterms:modified xsi:type="dcterms:W3CDTF">2020-12-07T06:40:22Z</dcterms:modified>
</cp:coreProperties>
</file>