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tilu/My Drive (tl3098@columbia.edu)/Spring 2022/6865 Proptech/SP22_proptech_project/"/>
    </mc:Choice>
  </mc:AlternateContent>
  <xr:revisionPtr revIDLastSave="0" documentId="13_ncr:1_{A6B24C91-120D-A940-B40A-9A19C26F2D86}" xr6:coauthVersionLast="47" xr6:coauthVersionMax="47" xr10:uidLastSave="{00000000-0000-0000-0000-000000000000}"/>
  <bookViews>
    <workbookView xWindow="0" yWindow="680" windowWidth="29920" windowHeight="18660" activeTab="3" xr2:uid="{C8E30DB0-8853-8245-A162-F8BEEDD94F83}"/>
  </bookViews>
  <sheets>
    <sheet name="pre-pandemic avg demand diff" sheetId="2" r:id="rId1"/>
    <sheet name="pandemic avg demand diff" sheetId="1" r:id="rId2"/>
    <sheet name="post-pandemic avg diff" sheetId="3" r:id="rId3"/>
    <sheet name="comparison" sheetId="4" r:id="rId4"/>
    <sheet name="backup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5" l="1"/>
  <c r="C16" i="5"/>
  <c r="C17" i="5"/>
  <c r="L41" i="3"/>
  <c r="K41" i="3"/>
  <c r="L31" i="3" a="1"/>
  <c r="L31" i="3" s="1"/>
  <c r="L27" i="3"/>
  <c r="K27" i="3"/>
  <c r="L17" i="3" a="1"/>
  <c r="L17" i="3" s="1"/>
  <c r="L13" i="3"/>
  <c r="K13" i="3"/>
  <c r="L3" i="3" a="1"/>
  <c r="L3" i="3" s="1"/>
  <c r="E3" i="3" a="1"/>
  <c r="E3" i="3" s="1"/>
  <c r="E13" i="3" s="1"/>
  <c r="N59" i="1"/>
  <c r="M59" i="1"/>
  <c r="N44" i="1" a="1"/>
  <c r="N44" i="1" s="1"/>
  <c r="N37" i="1"/>
  <c r="M37" i="1"/>
  <c r="N22" i="1" a="1"/>
  <c r="N22" i="1" s="1"/>
  <c r="N18" i="1"/>
  <c r="M18" i="1"/>
  <c r="N3" i="1" a="1"/>
  <c r="N3" i="1" s="1"/>
  <c r="E22" i="1" a="1"/>
  <c r="E22" i="1" s="1"/>
  <c r="E39" i="1" s="1"/>
  <c r="E3" i="1" a="1"/>
  <c r="E3" i="1" s="1"/>
  <c r="E18" i="1" s="1"/>
  <c r="K101" i="2"/>
  <c r="L71" i="2" a="1"/>
  <c r="L71" i="2" s="1"/>
  <c r="L101" i="2" s="1"/>
  <c r="K67" i="2"/>
  <c r="L37" i="2" a="1"/>
  <c r="L37" i="2" s="1"/>
  <c r="L67" i="2" s="1"/>
  <c r="K33" i="2"/>
  <c r="L3" i="2" a="1"/>
  <c r="L3" i="2" s="1"/>
  <c r="L33" i="2" s="1"/>
  <c r="D101" i="2"/>
  <c r="E71" i="2" a="1"/>
  <c r="E71" i="2" s="1"/>
  <c r="D67" i="2"/>
  <c r="E37" i="2" a="1"/>
  <c r="E37" i="2" s="1"/>
  <c r="E67" i="2" s="1"/>
  <c r="D33" i="2"/>
  <c r="E3" i="2" a="1"/>
  <c r="E3" i="2" s="1"/>
  <c r="E33" i="2" s="1"/>
  <c r="S42" i="3"/>
  <c r="T32" i="3" a="1"/>
  <c r="T32" i="3" s="1"/>
  <c r="T42" i="3" s="1"/>
  <c r="S28" i="3"/>
  <c r="T18" i="3" a="1"/>
  <c r="T18" i="3" s="1"/>
  <c r="T28" i="3" s="1"/>
  <c r="S14" i="3"/>
  <c r="T4" i="3" a="1"/>
  <c r="T4" i="3" s="1"/>
  <c r="T14" i="3" s="1"/>
  <c r="S100" i="2"/>
  <c r="T71" i="2" a="1"/>
  <c r="T71" i="2" s="1"/>
  <c r="T100" i="2" s="1"/>
  <c r="S67" i="2"/>
  <c r="T38" i="2" a="1"/>
  <c r="T38" i="2" s="1"/>
  <c r="T67" i="2" s="1"/>
  <c r="S33" i="2"/>
  <c r="T4" i="2" a="1"/>
  <c r="T4" i="2" s="1"/>
  <c r="T33" i="2" s="1"/>
  <c r="V45" i="1" a="1"/>
  <c r="V45" i="1" s="1"/>
  <c r="V60" i="1" s="1"/>
  <c r="U60" i="1"/>
  <c r="V24" i="1" a="1"/>
  <c r="V24" i="1" s="1"/>
  <c r="V39" i="1" s="1"/>
  <c r="U39" i="1"/>
  <c r="U20" i="1"/>
  <c r="V4" i="1" a="1"/>
  <c r="V4" i="1" s="1"/>
  <c r="V20" i="1" s="1"/>
  <c r="E31" i="3" a="1"/>
  <c r="E31" i="3" s="1"/>
  <c r="E41" i="3" s="1"/>
  <c r="E17" i="3" a="1"/>
  <c r="E17" i="3" s="1"/>
  <c r="E27" i="3" s="1"/>
  <c r="D41" i="3"/>
  <c r="D27" i="3"/>
  <c r="D13" i="3"/>
  <c r="E44" i="1" a="1"/>
  <c r="E44" i="1" s="1"/>
  <c r="E61" i="1" s="1"/>
  <c r="H61" i="1"/>
  <c r="D61" i="1"/>
  <c r="H18" i="1"/>
  <c r="D18" i="1"/>
  <c r="H39" i="1"/>
  <c r="D3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<sst xmlns="http://schemas.openxmlformats.org/spreadsheetml/2006/main" count="1236" uniqueCount="35">
  <si>
    <t>﻿city</t>
  </si>
  <si>
    <t>city (group)</t>
  </si>
  <si>
    <t>Month of month_date_yyyymm</t>
  </si>
  <si>
    <t>demand_score monthly diff</t>
  </si>
  <si>
    <t>Avg. demand_score</t>
  </si>
  <si>
    <t>San Diego</t>
  </si>
  <si>
    <t>San Francisco</t>
  </si>
  <si>
    <t>Orange County</t>
  </si>
  <si>
    <t>without spike</t>
  </si>
  <si>
    <t>with spike</t>
  </si>
  <si>
    <t>ABS demand_score monthly diff</t>
  </si>
  <si>
    <t>pre pandemic</t>
  </si>
  <si>
    <t>pandemic</t>
  </si>
  <si>
    <t>post pandemic</t>
  </si>
  <si>
    <t>Avg monthly diff</t>
  </si>
  <si>
    <t>ABS Avg monthly diff</t>
  </si>
  <si>
    <t>Orange Cnty</t>
  </si>
  <si>
    <t>SD</t>
  </si>
  <si>
    <t>SF</t>
  </si>
  <si>
    <t>High dense</t>
  </si>
  <si>
    <t>All dense</t>
  </si>
  <si>
    <t>all dense</t>
  </si>
  <si>
    <t>All density</t>
  </si>
  <si>
    <t>low dense</t>
  </si>
  <si>
    <t>density</t>
  </si>
  <si>
    <t>phase</t>
  </si>
  <si>
    <t>avg month demand diff per</t>
  </si>
  <si>
    <t>abs avg month demand diff per</t>
  </si>
  <si>
    <t>high</t>
  </si>
  <si>
    <t>low</t>
  </si>
  <si>
    <t>pre</t>
  </si>
  <si>
    <t>post</t>
  </si>
  <si>
    <t>ORG</t>
  </si>
  <si>
    <t>metro</t>
  </si>
  <si>
    <t>high 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</si>
</sst>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7" fontId="0" fillId="0" borderId="0" xfId="0" applyNumberFormat="1"/>
    <xf numFmtId="10" fontId="0" fillId="0" borderId="0" xfId="0" applyNumberFormat="1"/>
    <xf numFmtId="0" fontId="0" fillId="2" borderId="0" xfId="0" applyFill="1"/>
    <xf numFmtId="17" fontId="0" fillId="2" borderId="0" xfId="0" applyNumberFormat="1" applyFill="1"/>
    <xf numFmtId="10" fontId="0" fillId="2" borderId="0" xfId="0" applyNumberFormat="1" applyFill="1"/>
    <xf numFmtId="10" fontId="0" fillId="3" borderId="0" xfId="0" applyNumberFormat="1" applyFill="1"/>
    <xf numFmtId="0" fontId="1" fillId="0" borderId="0" xfId="0" applyFont="1"/>
    <xf numFmtId="0" fontId="0" fillId="0" borderId="0" xfId="0" applyNumberFormat="1"/>
    <xf numFmtId="10" fontId="0" fillId="0" borderId="0" xfId="0" applyNumberFormat="1" applyFill="1"/>
    <xf numFmtId="0" fontId="0" fillId="0" borderId="0" xfId="0" applyNumberFormat="1" applyFill="1"/>
    <xf numFmtId="10" fontId="0" fillId="4" borderId="0" xfId="0" applyNumberFormat="1" applyFill="1"/>
    <xf numFmtId="0" fontId="0" fillId="5" borderId="0" xfId="0" applyFill="1"/>
    <xf numFmtId="17" fontId="0" fillId="0" borderId="0" xfId="0" applyNumberFormat="1" applyFill="1"/>
    <xf numFmtId="10" fontId="0" fillId="5" borderId="0" xfId="0" applyNumberFormat="1" applyFill="1"/>
    <xf numFmtId="10" fontId="1" fillId="6" borderId="0" xfId="0" applyNumberFormat="1" applyFont="1" applyFill="1"/>
    <xf numFmtId="0" fontId="0" fillId="4" borderId="0" xfId="0" applyFill="1"/>
    <xf numFmtId="0" fontId="0" fillId="7" borderId="0" xfId="0" applyFill="1"/>
    <xf numFmtId="10" fontId="0" fillId="8" borderId="0" xfId="0" applyNumberFormat="1" applyFill="1"/>
    <xf numFmtId="0" fontId="0" fillId="9" borderId="0" xfId="0" applyFill="1"/>
    <xf numFmtId="10" fontId="0" fillId="9" borderId="0" xfId="0" applyNumberFormat="1" applyFill="1"/>
    <xf numFmtId="0" fontId="0" fillId="8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9B2A-A4AB-9848-B8CD-9AFC7B70ED8C}">
  <dimension ref="A1:U101"/>
  <sheetViews>
    <sheetView topLeftCell="A80" zoomScale="110" zoomScaleNormal="110" workbookViewId="0">
      <selection activeCell="L101" activeCellId="3" sqref="D101 E101 K101 L101"/>
    </sheetView>
  </sheetViews>
  <sheetFormatPr baseColWidth="10" defaultRowHeight="16" x14ac:dyDescent="0.2"/>
  <cols>
    <col min="3" max="3" width="24.33203125" customWidth="1"/>
    <col min="4" max="5" width="24.1640625" customWidth="1"/>
    <col min="6" max="6" width="22.1640625" customWidth="1"/>
    <col min="7" max="9" width="13.5" customWidth="1"/>
    <col min="10" max="14" width="8.6640625" customWidth="1"/>
    <col min="15" max="15" width="11.6640625" customWidth="1"/>
    <col min="19" max="19" width="22.6640625" customWidth="1"/>
    <col min="20" max="20" width="20.33203125" customWidth="1"/>
  </cols>
  <sheetData>
    <row r="1" spans="1:21" x14ac:dyDescent="0.2">
      <c r="D1" s="12" t="s">
        <v>19</v>
      </c>
      <c r="K1" s="16" t="s">
        <v>23</v>
      </c>
      <c r="R1" s="17" t="s">
        <v>20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F2" t="s">
        <v>4</v>
      </c>
      <c r="H2" t="s">
        <v>0</v>
      </c>
      <c r="I2" t="s">
        <v>1</v>
      </c>
      <c r="J2" t="s">
        <v>2</v>
      </c>
      <c r="K2" t="s">
        <v>3</v>
      </c>
      <c r="M2" t="s">
        <v>4</v>
      </c>
    </row>
    <row r="3" spans="1:21" x14ac:dyDescent="0.2">
      <c r="A3" t="s">
        <v>6</v>
      </c>
      <c r="B3" t="s">
        <v>6</v>
      </c>
      <c r="C3" s="1">
        <v>43739</v>
      </c>
      <c r="D3" s="2">
        <v>-6.3899999999999998E-2</v>
      </c>
      <c r="E3" s="2" cm="1">
        <f t="array" ref="E3:E32">ABS(D3:D32)</f>
        <v>6.3899999999999998E-2</v>
      </c>
      <c r="F3">
        <v>66.429753276</v>
      </c>
      <c r="H3" t="s">
        <v>6</v>
      </c>
      <c r="I3" t="s">
        <v>6</v>
      </c>
      <c r="J3" s="1">
        <v>43617</v>
      </c>
      <c r="K3" s="2">
        <v>-4.3700000000000003E-2</v>
      </c>
      <c r="L3" s="2" cm="1">
        <f t="array" ref="L3:L32">ABS(K3:K32)</f>
        <v>4.3700000000000003E-2</v>
      </c>
      <c r="M3">
        <v>54.659807041000001</v>
      </c>
      <c r="P3" t="s">
        <v>0</v>
      </c>
      <c r="Q3" t="s">
        <v>1</v>
      </c>
      <c r="R3" t="s">
        <v>2</v>
      </c>
      <c r="S3" t="s">
        <v>3</v>
      </c>
      <c r="T3" t="s">
        <v>10</v>
      </c>
      <c r="U3" t="s">
        <v>4</v>
      </c>
    </row>
    <row r="4" spans="1:21" x14ac:dyDescent="0.2">
      <c r="A4" t="s">
        <v>6</v>
      </c>
      <c r="B4" t="s">
        <v>6</v>
      </c>
      <c r="C4" s="1">
        <v>43709</v>
      </c>
      <c r="D4" s="2">
        <v>-1.49E-2</v>
      </c>
      <c r="E4" s="2">
        <v>1.49E-2</v>
      </c>
      <c r="F4" s="8">
        <v>70.965734077999997</v>
      </c>
      <c r="G4" s="8"/>
      <c r="H4" s="8" t="s">
        <v>6</v>
      </c>
      <c r="I4" s="8" t="s">
        <v>6</v>
      </c>
      <c r="J4" s="1">
        <v>43647</v>
      </c>
      <c r="K4" s="2">
        <v>7.7999999999999996E-3</v>
      </c>
      <c r="L4" s="2">
        <v>7.7999999999999996E-3</v>
      </c>
      <c r="M4" s="8">
        <v>55.087368787000003</v>
      </c>
      <c r="N4" s="8"/>
      <c r="O4" s="8"/>
      <c r="P4" t="s">
        <v>6</v>
      </c>
      <c r="Q4" t="s">
        <v>6</v>
      </c>
      <c r="R4" s="1">
        <v>43617</v>
      </c>
      <c r="S4" s="2">
        <v>-2.87E-2</v>
      </c>
      <c r="T4" s="2" cm="1">
        <f t="array" ref="T4:T32">ABS(S4:S32)</f>
        <v>2.87E-2</v>
      </c>
      <c r="U4">
        <v>62.559961453</v>
      </c>
    </row>
    <row r="5" spans="1:21" x14ac:dyDescent="0.2">
      <c r="A5" t="s">
        <v>6</v>
      </c>
      <c r="B5" t="s">
        <v>6</v>
      </c>
      <c r="C5" s="1">
        <v>43525</v>
      </c>
      <c r="D5" s="2">
        <v>-8.3900000000000002E-2</v>
      </c>
      <c r="E5" s="2">
        <v>8.3900000000000002E-2</v>
      </c>
      <c r="F5" s="8">
        <v>71.643238073999996</v>
      </c>
      <c r="G5" s="8"/>
      <c r="H5" s="8" t="s">
        <v>6</v>
      </c>
      <c r="I5" s="8" t="s">
        <v>6</v>
      </c>
      <c r="J5" s="1">
        <v>43678</v>
      </c>
      <c r="K5" s="2">
        <v>2.0999999999999999E-3</v>
      </c>
      <c r="L5" s="2">
        <v>2.0999999999999999E-3</v>
      </c>
      <c r="M5" s="8">
        <v>55.201266277999999</v>
      </c>
      <c r="N5" s="8"/>
      <c r="O5" s="8"/>
      <c r="P5" t="s">
        <v>6</v>
      </c>
      <c r="Q5" t="s">
        <v>6</v>
      </c>
      <c r="R5" s="1">
        <v>43678</v>
      </c>
      <c r="S5" s="2">
        <v>-8.9999999999999998E-4</v>
      </c>
      <c r="T5" s="2">
        <v>8.9999999999999998E-4</v>
      </c>
      <c r="U5">
        <v>62.966282114000002</v>
      </c>
    </row>
    <row r="6" spans="1:21" x14ac:dyDescent="0.2">
      <c r="A6" t="s">
        <v>6</v>
      </c>
      <c r="B6" t="s">
        <v>6</v>
      </c>
      <c r="C6" s="1">
        <v>43678</v>
      </c>
      <c r="D6" s="2">
        <v>-1.09E-2</v>
      </c>
      <c r="E6" s="2">
        <v>1.09E-2</v>
      </c>
      <c r="F6" s="8">
        <v>72.036592921999997</v>
      </c>
      <c r="G6" s="8"/>
      <c r="H6" s="8" t="s">
        <v>6</v>
      </c>
      <c r="I6" s="8" t="s">
        <v>6</v>
      </c>
      <c r="J6" s="1">
        <v>43586</v>
      </c>
      <c r="K6" s="2">
        <v>-6.13E-2</v>
      </c>
      <c r="L6" s="2">
        <v>6.13E-2</v>
      </c>
      <c r="M6" s="8">
        <v>57.156673411</v>
      </c>
      <c r="N6" s="8"/>
      <c r="O6" s="8"/>
      <c r="P6" t="s">
        <v>6</v>
      </c>
      <c r="Q6" t="s">
        <v>6</v>
      </c>
      <c r="R6" s="1">
        <v>43647</v>
      </c>
      <c r="S6" s="2">
        <v>7.4000000000000003E-3</v>
      </c>
      <c r="T6" s="2">
        <v>7.4000000000000003E-3</v>
      </c>
      <c r="U6">
        <v>63.02292542</v>
      </c>
    </row>
    <row r="7" spans="1:21" x14ac:dyDescent="0.2">
      <c r="A7" t="s">
        <v>6</v>
      </c>
      <c r="B7" t="s">
        <v>6</v>
      </c>
      <c r="C7" s="1">
        <v>43617</v>
      </c>
      <c r="D7" s="2">
        <v>-8.8999999999999999E-3</v>
      </c>
      <c r="E7" s="2">
        <v>8.8999999999999999E-3</v>
      </c>
      <c r="F7" s="8">
        <v>72.648228681999996</v>
      </c>
      <c r="G7" s="8"/>
      <c r="H7" s="8" t="s">
        <v>6</v>
      </c>
      <c r="I7" s="8" t="s">
        <v>6</v>
      </c>
      <c r="J7" s="1">
        <v>43709</v>
      </c>
      <c r="K7" s="2">
        <v>3.85E-2</v>
      </c>
      <c r="L7" s="2">
        <v>3.85E-2</v>
      </c>
      <c r="M7" s="8">
        <v>57.325851557999997</v>
      </c>
      <c r="N7" s="8"/>
      <c r="O7" s="8"/>
      <c r="P7" t="s">
        <v>6</v>
      </c>
      <c r="Q7" t="s">
        <v>6</v>
      </c>
      <c r="R7" s="1">
        <v>43709</v>
      </c>
      <c r="S7" s="2">
        <v>8.0000000000000002E-3</v>
      </c>
      <c r="T7" s="2">
        <v>8.0000000000000002E-3</v>
      </c>
      <c r="U7">
        <v>63.468278607999999</v>
      </c>
    </row>
    <row r="8" spans="1:21" x14ac:dyDescent="0.2">
      <c r="A8" t="s">
        <v>6</v>
      </c>
      <c r="B8" t="s">
        <v>6</v>
      </c>
      <c r="C8" s="1">
        <v>43647</v>
      </c>
      <c r="D8" s="2">
        <v>2.5000000000000001E-3</v>
      </c>
      <c r="E8" s="2">
        <v>2.5000000000000001E-3</v>
      </c>
      <c r="F8" s="8">
        <v>72.833135921999997</v>
      </c>
      <c r="G8" s="8"/>
      <c r="H8" s="8" t="s">
        <v>6</v>
      </c>
      <c r="I8" s="8" t="s">
        <v>6</v>
      </c>
      <c r="J8" s="1">
        <v>43739</v>
      </c>
      <c r="K8" s="2">
        <v>2.52E-2</v>
      </c>
      <c r="L8" s="2">
        <v>2.52E-2</v>
      </c>
      <c r="M8" s="8">
        <v>58.769578553999999</v>
      </c>
      <c r="N8" s="8"/>
      <c r="O8" s="8"/>
      <c r="P8" t="s">
        <v>6</v>
      </c>
      <c r="Q8" t="s">
        <v>6</v>
      </c>
      <c r="R8" s="1">
        <v>43739</v>
      </c>
      <c r="S8" s="2">
        <v>5.1999999999999998E-3</v>
      </c>
      <c r="T8" s="2">
        <v>5.1999999999999998E-3</v>
      </c>
      <c r="U8">
        <v>63.795400289</v>
      </c>
    </row>
    <row r="9" spans="1:21" x14ac:dyDescent="0.2">
      <c r="A9" t="s">
        <v>6</v>
      </c>
      <c r="B9" t="s">
        <v>6</v>
      </c>
      <c r="C9" s="1">
        <v>43586</v>
      </c>
      <c r="D9" s="2">
        <v>-1.2500000000000001E-2</v>
      </c>
      <c r="E9" s="2">
        <v>1.2500000000000001E-2</v>
      </c>
      <c r="F9" s="8">
        <v>73.297774508000003</v>
      </c>
      <c r="G9" s="8"/>
      <c r="H9" s="8" t="s">
        <v>6</v>
      </c>
      <c r="I9" s="8" t="s">
        <v>6</v>
      </c>
      <c r="J9" s="1">
        <v>43525</v>
      </c>
      <c r="K9" s="2">
        <v>-0.14280000000000001</v>
      </c>
      <c r="L9" s="2">
        <v>0.14280000000000001</v>
      </c>
      <c r="M9" s="8">
        <v>60.673942762999999</v>
      </c>
      <c r="N9" s="8"/>
      <c r="O9" s="8"/>
      <c r="P9" t="s">
        <v>6</v>
      </c>
      <c r="Q9" t="s">
        <v>6</v>
      </c>
      <c r="R9" s="1">
        <v>43586</v>
      </c>
      <c r="S9" s="2">
        <v>-4.4499999999999998E-2</v>
      </c>
      <c r="T9" s="2">
        <v>4.4499999999999998E-2</v>
      </c>
      <c r="U9">
        <v>64.405904351999993</v>
      </c>
    </row>
    <row r="10" spans="1:21" x14ac:dyDescent="0.2">
      <c r="A10" t="s">
        <v>6</v>
      </c>
      <c r="B10" t="s">
        <v>6</v>
      </c>
      <c r="C10" s="1">
        <v>43770</v>
      </c>
      <c r="D10" s="2">
        <v>0.1037</v>
      </c>
      <c r="E10" s="2">
        <v>0.1037</v>
      </c>
      <c r="F10" s="8">
        <v>73.317951635</v>
      </c>
      <c r="G10" s="8"/>
      <c r="H10" s="8" t="s">
        <v>6</v>
      </c>
      <c r="I10" s="8" t="s">
        <v>6</v>
      </c>
      <c r="J10" s="1">
        <v>43556</v>
      </c>
      <c r="K10" s="2">
        <v>3.5999999999999999E-3</v>
      </c>
      <c r="L10" s="2">
        <v>3.5999999999999999E-3</v>
      </c>
      <c r="M10" s="8">
        <v>60.890762238000001</v>
      </c>
      <c r="N10" s="8"/>
      <c r="O10" s="8"/>
      <c r="P10" t="s">
        <v>6</v>
      </c>
      <c r="Q10" t="s">
        <v>6</v>
      </c>
      <c r="R10" s="1">
        <v>43525</v>
      </c>
      <c r="S10" s="2">
        <v>-0.1193</v>
      </c>
      <c r="T10" s="2">
        <v>0.1193</v>
      </c>
      <c r="U10">
        <v>65.952091969999998</v>
      </c>
    </row>
    <row r="11" spans="1:21" x14ac:dyDescent="0.2">
      <c r="A11" t="s">
        <v>6</v>
      </c>
      <c r="B11" t="s">
        <v>6</v>
      </c>
      <c r="C11" s="1">
        <v>43405</v>
      </c>
      <c r="D11" s="2">
        <v>-1.1599999999999999E-2</v>
      </c>
      <c r="E11" s="2">
        <v>1.1599999999999999E-2</v>
      </c>
      <c r="F11" s="8">
        <v>73.489434943000006</v>
      </c>
      <c r="G11" s="8"/>
      <c r="H11" s="8" t="s">
        <v>6</v>
      </c>
      <c r="I11" s="8" t="s">
        <v>6</v>
      </c>
      <c r="J11" s="1">
        <v>43374</v>
      </c>
      <c r="K11" s="2">
        <v>-2.41E-2</v>
      </c>
      <c r="L11" s="2">
        <v>2.41E-2</v>
      </c>
      <c r="M11" s="8">
        <v>64.291114453000006</v>
      </c>
      <c r="N11" s="8"/>
      <c r="O11" s="8"/>
      <c r="P11" t="s">
        <v>6</v>
      </c>
      <c r="Q11" t="s">
        <v>6</v>
      </c>
      <c r="R11" s="1">
        <v>43556</v>
      </c>
      <c r="S11" s="2">
        <v>2.1999999999999999E-2</v>
      </c>
      <c r="T11" s="2">
        <v>2.1999999999999999E-2</v>
      </c>
      <c r="U11">
        <v>67.404459185999997</v>
      </c>
    </row>
    <row r="12" spans="1:21" x14ac:dyDescent="0.2">
      <c r="A12" t="s">
        <v>6</v>
      </c>
      <c r="B12" t="s">
        <v>6</v>
      </c>
      <c r="C12" s="1">
        <v>43862</v>
      </c>
      <c r="D12" s="2">
        <v>-0.1346</v>
      </c>
      <c r="E12" s="2">
        <v>0.1346</v>
      </c>
      <c r="F12" s="8">
        <v>74.179607813999993</v>
      </c>
      <c r="G12" s="8"/>
      <c r="H12" s="8" t="s">
        <v>6</v>
      </c>
      <c r="I12" s="8" t="s">
        <v>6</v>
      </c>
      <c r="J12" s="1">
        <v>43405</v>
      </c>
      <c r="K12" s="2">
        <v>3.0000000000000001E-3</v>
      </c>
      <c r="L12" s="2">
        <v>3.0000000000000001E-3</v>
      </c>
      <c r="M12" s="8">
        <v>64.481410538000006</v>
      </c>
      <c r="N12" s="8"/>
      <c r="O12" s="8"/>
      <c r="P12" t="s">
        <v>6</v>
      </c>
      <c r="Q12" t="s">
        <v>6</v>
      </c>
      <c r="R12" s="1">
        <v>43374</v>
      </c>
      <c r="S12" s="2">
        <v>-4.07E-2</v>
      </c>
      <c r="T12" s="2">
        <v>4.07E-2</v>
      </c>
      <c r="U12">
        <v>68.821338335999997</v>
      </c>
    </row>
    <row r="13" spans="1:21" x14ac:dyDescent="0.2">
      <c r="A13" t="s">
        <v>6</v>
      </c>
      <c r="B13" t="s">
        <v>6</v>
      </c>
      <c r="C13" s="1">
        <v>43556</v>
      </c>
      <c r="D13" s="2">
        <v>3.5999999999999997E-2</v>
      </c>
      <c r="E13" s="2">
        <v>3.5999999999999997E-2</v>
      </c>
      <c r="F13" s="8">
        <v>74.222222221999999</v>
      </c>
      <c r="G13" s="8"/>
      <c r="H13" s="8" t="s">
        <v>6</v>
      </c>
      <c r="I13" s="8" t="s">
        <v>6</v>
      </c>
      <c r="J13" s="1">
        <v>43344</v>
      </c>
      <c r="K13" s="2">
        <v>-3.5700000000000003E-2</v>
      </c>
      <c r="L13" s="2">
        <v>3.5700000000000003E-2</v>
      </c>
      <c r="M13" s="8">
        <v>65.881175905999996</v>
      </c>
      <c r="N13" s="8"/>
      <c r="O13" s="8"/>
      <c r="P13" t="s">
        <v>6</v>
      </c>
      <c r="Q13" t="s">
        <v>6</v>
      </c>
      <c r="R13" s="1">
        <v>43405</v>
      </c>
      <c r="S13" s="2">
        <v>1.8E-3</v>
      </c>
      <c r="T13" s="2">
        <v>1.8E-3</v>
      </c>
      <c r="U13">
        <v>68.942388542000003</v>
      </c>
    </row>
    <row r="14" spans="1:21" x14ac:dyDescent="0.2">
      <c r="A14" t="s">
        <v>6</v>
      </c>
      <c r="B14" t="s">
        <v>6</v>
      </c>
      <c r="C14" s="1">
        <v>43374</v>
      </c>
      <c r="D14" s="2">
        <v>-4.3499999999999997E-2</v>
      </c>
      <c r="E14" s="2">
        <v>4.3499999999999997E-2</v>
      </c>
      <c r="F14" s="8">
        <v>74.348212222000001</v>
      </c>
      <c r="G14" s="8"/>
      <c r="H14" s="8" t="s">
        <v>6</v>
      </c>
      <c r="I14" s="8" t="s">
        <v>6</v>
      </c>
      <c r="J14" s="1">
        <v>43770</v>
      </c>
      <c r="K14" s="2">
        <v>0.13</v>
      </c>
      <c r="L14" s="2">
        <v>0.13</v>
      </c>
      <c r="M14" s="8">
        <v>66.412466421000005</v>
      </c>
      <c r="N14" s="8"/>
      <c r="O14" s="8"/>
      <c r="P14" t="s">
        <v>6</v>
      </c>
      <c r="Q14" t="s">
        <v>6</v>
      </c>
      <c r="R14" s="1">
        <v>43770</v>
      </c>
      <c r="S14" s="2">
        <v>0.10050000000000001</v>
      </c>
      <c r="T14" s="2">
        <v>0.10050000000000001</v>
      </c>
      <c r="U14">
        <v>70.205570437999995</v>
      </c>
    </row>
    <row r="15" spans="1:21" x14ac:dyDescent="0.2">
      <c r="A15" t="s">
        <v>6</v>
      </c>
      <c r="B15" t="s">
        <v>6</v>
      </c>
      <c r="C15" s="1">
        <v>43344</v>
      </c>
      <c r="D15" s="2">
        <v>-6.5299999999999997E-2</v>
      </c>
      <c r="E15" s="2">
        <v>6.5299999999999997E-2</v>
      </c>
      <c r="F15" s="8">
        <v>77.732535857000002</v>
      </c>
      <c r="G15" s="8"/>
      <c r="H15" s="8" t="s">
        <v>6</v>
      </c>
      <c r="I15" s="8" t="s">
        <v>6</v>
      </c>
      <c r="J15" s="1">
        <v>43313</v>
      </c>
      <c r="K15" s="2">
        <v>-3.6200000000000003E-2</v>
      </c>
      <c r="L15" s="2">
        <v>3.6200000000000003E-2</v>
      </c>
      <c r="M15" s="8">
        <v>68.318564562000006</v>
      </c>
      <c r="N15" s="8"/>
      <c r="O15" s="8"/>
      <c r="P15" t="s">
        <v>6</v>
      </c>
      <c r="Q15" t="s">
        <v>6</v>
      </c>
      <c r="R15" s="1">
        <v>43344</v>
      </c>
      <c r="S15" s="2">
        <v>-3.5700000000000003E-2</v>
      </c>
      <c r="T15" s="2">
        <v>3.5700000000000003E-2</v>
      </c>
      <c r="U15">
        <v>71.739154760999995</v>
      </c>
    </row>
    <row r="16" spans="1:21" x14ac:dyDescent="0.2">
      <c r="A16" t="s">
        <v>6</v>
      </c>
      <c r="B16" t="s">
        <v>6</v>
      </c>
      <c r="C16" s="1">
        <v>43497</v>
      </c>
      <c r="D16" s="2">
        <v>-9.6100000000000005E-2</v>
      </c>
      <c r="E16" s="2">
        <v>9.6100000000000005E-2</v>
      </c>
      <c r="F16" s="8">
        <v>78.202163349000003</v>
      </c>
      <c r="G16" s="8"/>
      <c r="H16" s="8" t="s">
        <v>6</v>
      </c>
      <c r="I16" s="8" t="s">
        <v>6</v>
      </c>
      <c r="J16" s="1">
        <v>43497</v>
      </c>
      <c r="K16" s="2">
        <v>-3.8199999999999998E-2</v>
      </c>
      <c r="L16" s="2">
        <v>3.8199999999999998E-2</v>
      </c>
      <c r="M16" s="8">
        <v>70.781608450999997</v>
      </c>
      <c r="N16" s="8"/>
      <c r="O16" s="8"/>
      <c r="P16" t="s">
        <v>6</v>
      </c>
      <c r="Q16" t="s">
        <v>6</v>
      </c>
      <c r="R16" s="1">
        <v>43313</v>
      </c>
      <c r="S16" s="2">
        <v>-3.0599999999999999E-2</v>
      </c>
      <c r="T16" s="2">
        <v>3.0599999999999999E-2</v>
      </c>
      <c r="U16">
        <v>74.391695862000006</v>
      </c>
    </row>
    <row r="17" spans="1:21" x14ac:dyDescent="0.2">
      <c r="A17" t="s">
        <v>6</v>
      </c>
      <c r="B17" t="s">
        <v>6</v>
      </c>
      <c r="C17" s="1">
        <v>43435</v>
      </c>
      <c r="D17" s="2">
        <v>0.1235</v>
      </c>
      <c r="E17" s="2">
        <v>0.1235</v>
      </c>
      <c r="F17" s="8">
        <v>82.568866228999994</v>
      </c>
      <c r="G17" s="8"/>
      <c r="H17" s="8" t="s">
        <v>6</v>
      </c>
      <c r="I17" s="8" t="s">
        <v>6</v>
      </c>
      <c r="J17" s="1">
        <v>43282</v>
      </c>
      <c r="K17" s="2">
        <v>-4.9099999999999998E-2</v>
      </c>
      <c r="L17" s="2">
        <v>4.9099999999999998E-2</v>
      </c>
      <c r="M17" s="8">
        <v>70.883016337000001</v>
      </c>
      <c r="N17" s="8"/>
      <c r="O17" s="8"/>
      <c r="P17" t="s">
        <v>6</v>
      </c>
      <c r="Q17" t="s">
        <v>6</v>
      </c>
      <c r="R17" s="1">
        <v>43497</v>
      </c>
      <c r="S17" s="2">
        <v>-6.7500000000000004E-2</v>
      </c>
      <c r="T17" s="2">
        <v>6.7500000000000004E-2</v>
      </c>
      <c r="U17">
        <v>74.885710962999994</v>
      </c>
    </row>
    <row r="18" spans="1:21" x14ac:dyDescent="0.2">
      <c r="A18" t="s">
        <v>6</v>
      </c>
      <c r="B18" t="s">
        <v>6</v>
      </c>
      <c r="C18" s="1">
        <v>43313</v>
      </c>
      <c r="D18" s="2">
        <v>-6.6E-3</v>
      </c>
      <c r="E18" s="2">
        <v>6.6E-3</v>
      </c>
      <c r="F18" s="8">
        <v>83.166457656999995</v>
      </c>
      <c r="G18" s="8"/>
      <c r="H18" s="8" t="s">
        <v>6</v>
      </c>
      <c r="I18" s="8" t="s">
        <v>6</v>
      </c>
      <c r="J18" s="1">
        <v>43435</v>
      </c>
      <c r="K18" s="2">
        <v>0.10440000000000001</v>
      </c>
      <c r="L18" s="2">
        <v>0.10440000000000001</v>
      </c>
      <c r="M18" s="8">
        <v>71.210702831999996</v>
      </c>
      <c r="N18" s="8"/>
      <c r="O18" s="8"/>
      <c r="P18" t="s">
        <v>6</v>
      </c>
      <c r="Q18" t="s">
        <v>6</v>
      </c>
      <c r="R18" s="1">
        <v>43862</v>
      </c>
      <c r="S18" s="2">
        <v>-9.4500000000000001E-2</v>
      </c>
      <c r="T18" s="2">
        <v>9.4500000000000001E-2</v>
      </c>
      <c r="U18">
        <v>76.204296565000007</v>
      </c>
    </row>
    <row r="19" spans="1:21" x14ac:dyDescent="0.2">
      <c r="A19" t="s">
        <v>6</v>
      </c>
      <c r="B19" t="s">
        <v>6</v>
      </c>
      <c r="C19" s="1">
        <v>43282</v>
      </c>
      <c r="D19" s="2">
        <v>-8.9999999999999998E-4</v>
      </c>
      <c r="E19" s="2">
        <v>8.9999999999999998E-4</v>
      </c>
      <c r="F19" s="8">
        <v>83.720848574000001</v>
      </c>
      <c r="G19" s="8"/>
      <c r="H19" s="8" t="s">
        <v>6</v>
      </c>
      <c r="I19" s="8" t="s">
        <v>6</v>
      </c>
      <c r="J19" s="1">
        <v>43466</v>
      </c>
      <c r="K19" s="2">
        <v>3.3500000000000002E-2</v>
      </c>
      <c r="L19" s="2">
        <v>3.3500000000000002E-2</v>
      </c>
      <c r="M19" s="8">
        <v>73.595933509999995</v>
      </c>
      <c r="N19" s="8"/>
      <c r="O19" s="8"/>
      <c r="P19" t="s">
        <v>6</v>
      </c>
      <c r="Q19" t="s">
        <v>6</v>
      </c>
      <c r="R19" s="1">
        <v>43435</v>
      </c>
      <c r="S19" s="2">
        <v>0.1087</v>
      </c>
      <c r="T19" s="2">
        <v>0.1087</v>
      </c>
      <c r="U19">
        <v>76.433184780000005</v>
      </c>
    </row>
    <row r="20" spans="1:21" x14ac:dyDescent="0.2">
      <c r="A20" t="s">
        <v>6</v>
      </c>
      <c r="B20" t="s">
        <v>6</v>
      </c>
      <c r="C20" s="1">
        <v>43252</v>
      </c>
      <c r="D20" s="2">
        <v>-4.8999999999999998E-3</v>
      </c>
      <c r="E20" s="2">
        <v>4.8999999999999998E-3</v>
      </c>
      <c r="F20" s="8">
        <v>83.799843128999996</v>
      </c>
      <c r="G20" s="8"/>
      <c r="H20" s="8" t="s">
        <v>6</v>
      </c>
      <c r="I20" s="8" t="s">
        <v>6</v>
      </c>
      <c r="J20" s="1">
        <v>43252</v>
      </c>
      <c r="K20" s="2">
        <v>-6.7400000000000002E-2</v>
      </c>
      <c r="L20" s="2">
        <v>6.7400000000000002E-2</v>
      </c>
      <c r="M20" s="8">
        <v>74.546792443000001</v>
      </c>
      <c r="N20" s="8"/>
      <c r="O20" s="8"/>
      <c r="P20" t="s">
        <v>6</v>
      </c>
      <c r="Q20" t="s">
        <v>6</v>
      </c>
      <c r="R20" s="1">
        <v>43282</v>
      </c>
      <c r="S20" s="2">
        <v>-2.7400000000000001E-2</v>
      </c>
      <c r="T20" s="2">
        <v>2.7400000000000001E-2</v>
      </c>
      <c r="U20">
        <v>76.740087783000007</v>
      </c>
    </row>
    <row r="21" spans="1:21" x14ac:dyDescent="0.2">
      <c r="A21" t="s">
        <v>6</v>
      </c>
      <c r="B21" t="s">
        <v>6</v>
      </c>
      <c r="C21" s="1">
        <v>43221</v>
      </c>
      <c r="D21" s="2">
        <v>-1.8E-3</v>
      </c>
      <c r="E21" s="2">
        <v>1.8E-3</v>
      </c>
      <c r="F21" s="8">
        <v>84.212607113000004</v>
      </c>
      <c r="G21" s="8"/>
      <c r="H21" s="8" t="s">
        <v>6</v>
      </c>
      <c r="I21" s="8" t="s">
        <v>6</v>
      </c>
      <c r="J21" s="1">
        <v>43862</v>
      </c>
      <c r="K21" s="2">
        <v>-5.4800000000000001E-2</v>
      </c>
      <c r="L21" s="2">
        <v>5.4800000000000001E-2</v>
      </c>
      <c r="M21" s="8">
        <v>75.951718186999997</v>
      </c>
      <c r="N21" s="8"/>
      <c r="O21" s="8"/>
      <c r="P21" t="s">
        <v>6</v>
      </c>
      <c r="Q21" t="s">
        <v>6</v>
      </c>
      <c r="R21" s="1">
        <v>43252</v>
      </c>
      <c r="S21" s="2">
        <v>-4.41E-2</v>
      </c>
      <c r="T21" s="2">
        <v>4.41E-2</v>
      </c>
      <c r="U21">
        <v>78.901262267000007</v>
      </c>
    </row>
    <row r="22" spans="1:21" x14ac:dyDescent="0.2">
      <c r="A22" t="s">
        <v>6</v>
      </c>
      <c r="B22" t="s">
        <v>6</v>
      </c>
      <c r="C22" s="1">
        <v>43191</v>
      </c>
      <c r="D22" s="2">
        <v>-3.2000000000000001E-2</v>
      </c>
      <c r="E22" s="2">
        <v>3.2000000000000001E-2</v>
      </c>
      <c r="F22" s="8">
        <v>84.367904866999993</v>
      </c>
      <c r="G22" s="8"/>
      <c r="H22" s="8" t="s">
        <v>6</v>
      </c>
      <c r="I22" s="8" t="s">
        <v>6</v>
      </c>
      <c r="J22" s="1">
        <v>43800</v>
      </c>
      <c r="K22" s="2">
        <v>0.1779</v>
      </c>
      <c r="L22" s="2">
        <v>0.1779</v>
      </c>
      <c r="M22" s="8">
        <v>78.224675837000007</v>
      </c>
      <c r="N22" s="8"/>
      <c r="O22" s="8"/>
      <c r="P22" t="s">
        <v>6</v>
      </c>
      <c r="Q22" t="s">
        <v>6</v>
      </c>
      <c r="R22" s="1">
        <v>43466</v>
      </c>
      <c r="S22" s="2">
        <v>5.0599999999999999E-2</v>
      </c>
      <c r="T22" s="2">
        <v>5.0599999999999999E-2</v>
      </c>
      <c r="U22">
        <v>80.302206394999999</v>
      </c>
    </row>
    <row r="23" spans="1:21" x14ac:dyDescent="0.2">
      <c r="A23" t="s">
        <v>6</v>
      </c>
      <c r="B23" t="s">
        <v>6</v>
      </c>
      <c r="C23" s="1">
        <v>43831</v>
      </c>
      <c r="D23" s="2">
        <v>-5.7999999999999996E-3</v>
      </c>
      <c r="E23" s="2">
        <v>5.7999999999999996E-3</v>
      </c>
      <c r="F23" s="8">
        <v>85.721945353999999</v>
      </c>
      <c r="G23" s="8"/>
      <c r="H23" s="8" t="s">
        <v>6</v>
      </c>
      <c r="I23" s="8" t="s">
        <v>6</v>
      </c>
      <c r="J23" s="1">
        <v>43221</v>
      </c>
      <c r="K23" s="2">
        <v>-2.3300000000000001E-2</v>
      </c>
      <c r="L23" s="2">
        <v>2.3300000000000001E-2</v>
      </c>
      <c r="M23" s="8">
        <v>79.930123937999994</v>
      </c>
      <c r="N23" s="8"/>
      <c r="O23" s="8"/>
      <c r="P23" t="s">
        <v>6</v>
      </c>
      <c r="Q23" t="s">
        <v>6</v>
      </c>
      <c r="R23" s="1">
        <v>43221</v>
      </c>
      <c r="S23" s="2">
        <v>-1.8499999999999999E-2</v>
      </c>
      <c r="T23" s="2">
        <v>1.8499999999999999E-2</v>
      </c>
      <c r="U23">
        <v>82.543973796000003</v>
      </c>
    </row>
    <row r="24" spans="1:21" x14ac:dyDescent="0.2">
      <c r="A24" t="s">
        <v>6</v>
      </c>
      <c r="B24" t="s">
        <v>6</v>
      </c>
      <c r="C24" s="1">
        <v>43800</v>
      </c>
      <c r="D24" s="2">
        <v>0.17599999999999999</v>
      </c>
      <c r="E24" s="2">
        <v>0.17599999999999999</v>
      </c>
      <c r="F24" s="8">
        <v>86.225000397000002</v>
      </c>
      <c r="G24" s="8"/>
      <c r="H24" s="8" t="s">
        <v>6</v>
      </c>
      <c r="I24" s="8" t="s">
        <v>6</v>
      </c>
      <c r="J24" s="1">
        <v>43831</v>
      </c>
      <c r="K24" s="2">
        <v>2.7199999999999998E-2</v>
      </c>
      <c r="L24" s="2">
        <v>2.7199999999999998E-2</v>
      </c>
      <c r="M24" s="8">
        <v>80.354154269999995</v>
      </c>
      <c r="N24" s="8"/>
      <c r="O24" s="8"/>
      <c r="P24" t="s">
        <v>6</v>
      </c>
      <c r="Q24" t="s">
        <v>6</v>
      </c>
      <c r="R24" s="1">
        <v>43800</v>
      </c>
      <c r="S24" s="2">
        <v>0.1782</v>
      </c>
      <c r="T24" s="2">
        <v>0.1782</v>
      </c>
      <c r="U24">
        <v>82.719654116000001</v>
      </c>
    </row>
    <row r="25" spans="1:21" x14ac:dyDescent="0.2">
      <c r="A25" t="s">
        <v>6</v>
      </c>
      <c r="B25" t="s">
        <v>6</v>
      </c>
      <c r="C25" s="1">
        <v>43466</v>
      </c>
      <c r="D25" s="2">
        <v>4.7800000000000002E-2</v>
      </c>
      <c r="E25" s="2">
        <v>4.7800000000000002E-2</v>
      </c>
      <c r="F25" s="8">
        <v>86.518450791000006</v>
      </c>
      <c r="G25" s="8"/>
      <c r="H25" s="8" t="s">
        <v>6</v>
      </c>
      <c r="I25" s="8" t="s">
        <v>6</v>
      </c>
      <c r="J25" s="1">
        <v>43191</v>
      </c>
      <c r="K25" s="2">
        <v>-5.2499999999999998E-2</v>
      </c>
      <c r="L25" s="2">
        <v>5.2499999999999998E-2</v>
      </c>
      <c r="M25" s="8">
        <v>81.838763822000004</v>
      </c>
      <c r="N25" s="8"/>
      <c r="O25" s="8"/>
      <c r="P25" t="s">
        <v>6</v>
      </c>
      <c r="Q25" t="s">
        <v>6</v>
      </c>
      <c r="R25" s="1">
        <v>43191</v>
      </c>
      <c r="S25" s="2">
        <v>-4.2700000000000002E-2</v>
      </c>
      <c r="T25" s="2">
        <v>4.2700000000000002E-2</v>
      </c>
      <c r="U25">
        <v>84.100453505999994</v>
      </c>
    </row>
    <row r="26" spans="1:21" x14ac:dyDescent="0.2">
      <c r="A26" t="s">
        <v>6</v>
      </c>
      <c r="B26" t="s">
        <v>6</v>
      </c>
      <c r="C26" s="1">
        <v>43160</v>
      </c>
      <c r="D26" s="2">
        <v>-7.4999999999999997E-3</v>
      </c>
      <c r="E26" s="2">
        <v>7.4999999999999997E-3</v>
      </c>
      <c r="F26" s="8">
        <v>87.154791239999994</v>
      </c>
      <c r="G26" s="8"/>
      <c r="H26" s="8" t="s">
        <v>6</v>
      </c>
      <c r="I26" s="8" t="s">
        <v>6</v>
      </c>
      <c r="J26" s="1">
        <v>43160</v>
      </c>
      <c r="K26" s="2">
        <v>-2.5600000000000001E-2</v>
      </c>
      <c r="L26" s="2">
        <v>2.5600000000000001E-2</v>
      </c>
      <c r="M26" s="8">
        <v>86.369207184000004</v>
      </c>
      <c r="N26" s="8"/>
      <c r="O26" s="8"/>
      <c r="P26" t="s">
        <v>6</v>
      </c>
      <c r="Q26" t="s">
        <v>6</v>
      </c>
      <c r="R26" s="1">
        <v>43831</v>
      </c>
      <c r="S26" s="2">
        <v>1.7399999999999999E-2</v>
      </c>
      <c r="T26" s="2">
        <v>1.7399999999999999E-2</v>
      </c>
      <c r="U26">
        <v>84.159476346000005</v>
      </c>
    </row>
    <row r="27" spans="1:21" x14ac:dyDescent="0.2">
      <c r="A27" t="s">
        <v>6</v>
      </c>
      <c r="B27" t="s">
        <v>6</v>
      </c>
      <c r="C27" s="1">
        <v>43009</v>
      </c>
      <c r="D27" s="2">
        <v>-4.2500000000000003E-2</v>
      </c>
      <c r="E27" s="2">
        <v>4.2500000000000003E-2</v>
      </c>
      <c r="F27" s="8">
        <v>87.283114771000001</v>
      </c>
      <c r="G27" s="8"/>
      <c r="H27" s="8" t="s">
        <v>6</v>
      </c>
      <c r="I27" s="8" t="s">
        <v>6</v>
      </c>
      <c r="J27" s="1">
        <v>43009</v>
      </c>
      <c r="K27" s="2">
        <v>-2.3800000000000002E-2</v>
      </c>
      <c r="L27" s="2">
        <v>2.3800000000000002E-2</v>
      </c>
      <c r="M27" s="8">
        <v>87.216740563000002</v>
      </c>
      <c r="N27" s="8"/>
      <c r="O27" s="8"/>
      <c r="P27" t="s">
        <v>6</v>
      </c>
      <c r="Q27" t="s">
        <v>6</v>
      </c>
      <c r="R27" s="1">
        <v>43160</v>
      </c>
      <c r="S27" s="2">
        <v>-1.5100000000000001E-2</v>
      </c>
      <c r="T27" s="2">
        <v>1.5100000000000001E-2</v>
      </c>
      <c r="U27">
        <v>87.853243470999999</v>
      </c>
    </row>
    <row r="28" spans="1:21" x14ac:dyDescent="0.2">
      <c r="A28" t="s">
        <v>6</v>
      </c>
      <c r="B28" t="s">
        <v>6</v>
      </c>
      <c r="C28" s="1">
        <v>43132</v>
      </c>
      <c r="D28" s="2">
        <v>-4.4999999999999998E-2</v>
      </c>
      <c r="E28" s="2">
        <v>4.4999999999999998E-2</v>
      </c>
      <c r="F28" s="8">
        <v>87.817806868999995</v>
      </c>
      <c r="G28" s="8"/>
      <c r="H28" s="8" t="s">
        <v>6</v>
      </c>
      <c r="I28" s="8" t="s">
        <v>6</v>
      </c>
      <c r="J28" s="1">
        <v>43040</v>
      </c>
      <c r="K28" s="2">
        <v>1.43E-2</v>
      </c>
      <c r="L28" s="2">
        <v>1.43E-2</v>
      </c>
      <c r="M28" s="8">
        <v>88.467500469000001</v>
      </c>
      <c r="N28" s="8"/>
      <c r="O28" s="8"/>
      <c r="P28" t="s">
        <v>6</v>
      </c>
      <c r="Q28" t="s">
        <v>6</v>
      </c>
      <c r="R28" s="1">
        <v>43009</v>
      </c>
      <c r="S28" s="2">
        <v>-2.3599999999999999E-2</v>
      </c>
      <c r="T28" s="2">
        <v>2.3599999999999999E-2</v>
      </c>
      <c r="U28">
        <v>88.391871719999997</v>
      </c>
    </row>
    <row r="29" spans="1:21" x14ac:dyDescent="0.2">
      <c r="A29" t="s">
        <v>6</v>
      </c>
      <c r="B29" t="s">
        <v>6</v>
      </c>
      <c r="C29" s="1">
        <v>43040</v>
      </c>
      <c r="D29" s="2">
        <v>2.9600000000000001E-2</v>
      </c>
      <c r="E29" s="2">
        <v>2.9600000000000001E-2</v>
      </c>
      <c r="F29" s="8">
        <v>89.870998237999999</v>
      </c>
      <c r="G29" s="8"/>
      <c r="H29" s="8" t="s">
        <v>6</v>
      </c>
      <c r="I29" s="8" t="s">
        <v>6</v>
      </c>
      <c r="J29" s="1">
        <v>43132</v>
      </c>
      <c r="K29" s="2">
        <v>-1.0999999999999999E-2</v>
      </c>
      <c r="L29" s="2">
        <v>1.0999999999999999E-2</v>
      </c>
      <c r="M29" s="8">
        <v>88.634175569999996</v>
      </c>
      <c r="N29" s="8"/>
      <c r="O29" s="8"/>
      <c r="P29" t="s">
        <v>6</v>
      </c>
      <c r="Q29" t="s">
        <v>6</v>
      </c>
      <c r="R29" s="1">
        <v>43132</v>
      </c>
      <c r="S29" s="2">
        <v>-3.27E-2</v>
      </c>
      <c r="T29" s="2">
        <v>3.27E-2</v>
      </c>
      <c r="U29">
        <v>89.198568899999998</v>
      </c>
    </row>
    <row r="30" spans="1:21" x14ac:dyDescent="0.2">
      <c r="A30" t="s">
        <v>6</v>
      </c>
      <c r="B30" t="s">
        <v>6</v>
      </c>
      <c r="C30" s="1">
        <v>42979</v>
      </c>
      <c r="D30" s="2"/>
      <c r="E30" s="2">
        <v>0</v>
      </c>
      <c r="F30" s="8">
        <v>91.161883227999994</v>
      </c>
      <c r="G30" s="8"/>
      <c r="H30" s="8" t="s">
        <v>6</v>
      </c>
      <c r="I30" s="8" t="s">
        <v>6</v>
      </c>
      <c r="J30" s="1">
        <v>42979</v>
      </c>
      <c r="K30" s="8"/>
      <c r="L30" s="8">
        <v>0</v>
      </c>
      <c r="M30" s="8">
        <v>89.338559191000002</v>
      </c>
      <c r="N30" s="8"/>
      <c r="O30" s="8"/>
      <c r="P30" t="s">
        <v>6</v>
      </c>
      <c r="Q30" t="s">
        <v>6</v>
      </c>
      <c r="R30" s="1">
        <v>43040</v>
      </c>
      <c r="S30" s="2">
        <v>1.6400000000000001E-2</v>
      </c>
      <c r="T30" s="2">
        <v>1.6400000000000001E-2</v>
      </c>
      <c r="U30">
        <v>89.838590550000006</v>
      </c>
    </row>
    <row r="31" spans="1:21" x14ac:dyDescent="0.2">
      <c r="A31" t="s">
        <v>6</v>
      </c>
      <c r="B31" t="s">
        <v>6</v>
      </c>
      <c r="C31" s="1">
        <v>43101</v>
      </c>
      <c r="D31" s="9">
        <v>-7.1999999999999998E-3</v>
      </c>
      <c r="E31" s="2">
        <v>7.1999999999999998E-3</v>
      </c>
      <c r="F31" s="10">
        <v>91.953908186000007</v>
      </c>
      <c r="G31" s="10"/>
      <c r="H31" s="10" t="s">
        <v>6</v>
      </c>
      <c r="I31" s="10" t="s">
        <v>6</v>
      </c>
      <c r="J31" s="13">
        <v>43101</v>
      </c>
      <c r="K31" s="9">
        <v>-4.7000000000000002E-3</v>
      </c>
      <c r="L31" s="9">
        <v>4.7000000000000002E-3</v>
      </c>
      <c r="M31" s="10">
        <v>89.617390709999995</v>
      </c>
      <c r="N31" s="10"/>
      <c r="O31" s="10"/>
      <c r="P31" t="s">
        <v>6</v>
      </c>
      <c r="Q31" t="s">
        <v>6</v>
      </c>
      <c r="R31" s="1">
        <v>43101</v>
      </c>
      <c r="S31" s="2">
        <v>-7.4000000000000003E-3</v>
      </c>
      <c r="T31" s="2">
        <v>7.4000000000000003E-3</v>
      </c>
      <c r="U31">
        <v>92.217424495000003</v>
      </c>
    </row>
    <row r="32" spans="1:21" x14ac:dyDescent="0.2">
      <c r="A32" t="s">
        <v>6</v>
      </c>
      <c r="B32" t="s">
        <v>6</v>
      </c>
      <c r="C32" s="1">
        <v>43070</v>
      </c>
      <c r="D32" s="2">
        <v>3.0599999999999999E-2</v>
      </c>
      <c r="E32" s="2">
        <v>3.0599999999999999E-2</v>
      </c>
      <c r="F32">
        <v>92.618232254000006</v>
      </c>
      <c r="H32" t="s">
        <v>6</v>
      </c>
      <c r="I32" t="s">
        <v>6</v>
      </c>
      <c r="J32" s="1">
        <v>43070</v>
      </c>
      <c r="K32" s="2">
        <v>1.78E-2</v>
      </c>
      <c r="L32" s="2">
        <v>1.78E-2</v>
      </c>
      <c r="M32">
        <v>90.041037097</v>
      </c>
      <c r="P32" t="s">
        <v>6</v>
      </c>
      <c r="Q32" t="s">
        <v>6</v>
      </c>
      <c r="R32" s="1">
        <v>43070</v>
      </c>
      <c r="S32" s="2">
        <v>3.4099999999999998E-2</v>
      </c>
      <c r="T32" s="2">
        <v>3.4099999999999998E-2</v>
      </c>
      <c r="U32">
        <v>92.903798709</v>
      </c>
    </row>
    <row r="33" spans="1:21" x14ac:dyDescent="0.2">
      <c r="D33" s="14">
        <f>AVERAGE(D3:D32)</f>
        <v>-5.1931034482758645E-3</v>
      </c>
      <c r="E33" s="14">
        <f>AVERAGE(E3:E32)</f>
        <v>4.1666666666666678E-2</v>
      </c>
      <c r="K33" s="11">
        <f>AVERAGE(K3:K32)</f>
        <v>-3.7551724137931046E-3</v>
      </c>
      <c r="L33" s="11">
        <f>AVERAGE(L3:L32)</f>
        <v>4.265E-2</v>
      </c>
      <c r="S33" s="18">
        <f>AVERAGE(S4:S32)</f>
        <v>-4.2620689655172407E-3</v>
      </c>
      <c r="T33" s="18">
        <f>AVERAGE(T4:T32)</f>
        <v>4.2213793103448277E-2</v>
      </c>
    </row>
    <row r="34" spans="1:21" x14ac:dyDescent="0.2">
      <c r="S34" s="9"/>
      <c r="T34" s="9"/>
    </row>
    <row r="36" spans="1:21" x14ac:dyDescent="0.2">
      <c r="A36" t="s">
        <v>0</v>
      </c>
      <c r="B36" t="s">
        <v>1</v>
      </c>
      <c r="C36" s="1" t="s">
        <v>2</v>
      </c>
      <c r="D36" s="2" t="s">
        <v>3</v>
      </c>
      <c r="F36" s="8" t="s">
        <v>4</v>
      </c>
      <c r="G36" s="8"/>
      <c r="H36" s="8" t="s">
        <v>0</v>
      </c>
      <c r="I36" s="8" t="s">
        <v>1</v>
      </c>
      <c r="J36" s="8" t="s">
        <v>2</v>
      </c>
      <c r="K36" s="8" t="s">
        <v>3</v>
      </c>
      <c r="M36" s="8" t="s">
        <v>4</v>
      </c>
      <c r="N36" s="8"/>
      <c r="O36" s="8"/>
    </row>
    <row r="37" spans="1:21" x14ac:dyDescent="0.2">
      <c r="A37" t="s">
        <v>5</v>
      </c>
      <c r="B37" t="s">
        <v>5</v>
      </c>
      <c r="C37" s="1">
        <v>43617</v>
      </c>
      <c r="D37" s="2">
        <v>-0.11990000000000001</v>
      </c>
      <c r="E37" s="2" cm="1">
        <f t="array" ref="E37:E66">ABS(D37:D66)</f>
        <v>0.11990000000000001</v>
      </c>
      <c r="F37" s="8">
        <v>59.611551964</v>
      </c>
      <c r="G37" s="8"/>
      <c r="H37" s="8" t="s">
        <v>5</v>
      </c>
      <c r="I37" s="8" t="s">
        <v>5</v>
      </c>
      <c r="J37" s="1">
        <v>43405</v>
      </c>
      <c r="K37" s="2">
        <v>-5.6000000000000001E-2</v>
      </c>
      <c r="L37" s="2" cm="1">
        <f t="array" ref="L37:L66">ABS(K37:K66)</f>
        <v>5.6000000000000001E-2</v>
      </c>
      <c r="M37" s="8">
        <v>50.599194167</v>
      </c>
      <c r="N37" s="8"/>
      <c r="O37" s="8"/>
      <c r="P37" t="s">
        <v>0</v>
      </c>
      <c r="Q37" t="s">
        <v>1</v>
      </c>
      <c r="R37" t="s">
        <v>2</v>
      </c>
      <c r="S37" t="s">
        <v>3</v>
      </c>
      <c r="U37" t="s">
        <v>4</v>
      </c>
    </row>
    <row r="38" spans="1:21" x14ac:dyDescent="0.2">
      <c r="A38" t="s">
        <v>5</v>
      </c>
      <c r="B38" t="s">
        <v>5</v>
      </c>
      <c r="C38" s="1">
        <v>43678</v>
      </c>
      <c r="D38" s="2">
        <v>-3.27E-2</v>
      </c>
      <c r="E38" s="2">
        <v>3.27E-2</v>
      </c>
      <c r="F38" s="8">
        <v>62.558264792000003</v>
      </c>
      <c r="G38" s="8"/>
      <c r="H38" s="8" t="s">
        <v>5</v>
      </c>
      <c r="I38" s="8" t="s">
        <v>5</v>
      </c>
      <c r="J38" s="1">
        <v>43647</v>
      </c>
      <c r="K38" s="2">
        <v>-8.9999999999999998E-4</v>
      </c>
      <c r="L38" s="2">
        <v>8.9999999999999998E-4</v>
      </c>
      <c r="M38" s="8">
        <v>51.697754021000002</v>
      </c>
      <c r="N38" s="8"/>
      <c r="O38" s="8"/>
      <c r="P38" t="s">
        <v>5</v>
      </c>
      <c r="Q38" t="s">
        <v>5</v>
      </c>
      <c r="R38" s="1">
        <v>43617</v>
      </c>
      <c r="S38" s="2">
        <v>-0.11310000000000001</v>
      </c>
      <c r="T38" s="2" cm="1">
        <f t="array" ref="T38:T66">ABS(S38:S66)</f>
        <v>0.11310000000000001</v>
      </c>
      <c r="U38">
        <v>53.027939764999999</v>
      </c>
    </row>
    <row r="39" spans="1:21" x14ac:dyDescent="0.2">
      <c r="A39" t="s">
        <v>5</v>
      </c>
      <c r="B39" t="s">
        <v>5</v>
      </c>
      <c r="C39" s="1">
        <v>43647</v>
      </c>
      <c r="D39" s="2">
        <v>8.4900000000000003E-2</v>
      </c>
      <c r="E39" s="2">
        <v>8.4900000000000003E-2</v>
      </c>
      <c r="F39" s="8">
        <v>64.673729726000005</v>
      </c>
      <c r="G39" s="8"/>
      <c r="H39" s="8" t="s">
        <v>5</v>
      </c>
      <c r="I39" s="8" t="s">
        <v>5</v>
      </c>
      <c r="J39" s="1">
        <v>43617</v>
      </c>
      <c r="K39" s="2">
        <v>-0.1115</v>
      </c>
      <c r="L39" s="2">
        <v>0.1115</v>
      </c>
      <c r="M39" s="8">
        <v>51.743332506999998</v>
      </c>
      <c r="N39" s="8"/>
      <c r="O39" s="8"/>
      <c r="P39" t="s">
        <v>5</v>
      </c>
      <c r="Q39" t="s">
        <v>5</v>
      </c>
      <c r="R39" s="1">
        <v>43405</v>
      </c>
      <c r="S39" s="2">
        <v>-5.2499999999999998E-2</v>
      </c>
      <c r="T39" s="2">
        <v>5.2499999999999998E-2</v>
      </c>
      <c r="U39">
        <v>53.529717654999999</v>
      </c>
    </row>
    <row r="40" spans="1:21" x14ac:dyDescent="0.2">
      <c r="A40" t="s">
        <v>5</v>
      </c>
      <c r="B40" t="s">
        <v>5</v>
      </c>
      <c r="C40" s="1">
        <v>43709</v>
      </c>
      <c r="D40" s="2">
        <v>4.0800000000000003E-2</v>
      </c>
      <c r="E40" s="2">
        <v>4.0800000000000003E-2</v>
      </c>
      <c r="F40" s="8">
        <v>65.109106330000003</v>
      </c>
      <c r="G40" s="8"/>
      <c r="H40" s="8" t="s">
        <v>5</v>
      </c>
      <c r="I40" s="8" t="s">
        <v>5</v>
      </c>
      <c r="J40" s="1">
        <v>43678</v>
      </c>
      <c r="K40" s="2">
        <v>5.1999999999999998E-3</v>
      </c>
      <c r="L40" s="2">
        <v>5.1999999999999998E-3</v>
      </c>
      <c r="M40" s="8">
        <v>51.967389593999997</v>
      </c>
      <c r="N40" s="8"/>
      <c r="O40" s="8"/>
      <c r="P40" t="s">
        <v>5</v>
      </c>
      <c r="Q40" t="s">
        <v>5</v>
      </c>
      <c r="R40" s="1">
        <v>43678</v>
      </c>
      <c r="S40" s="2">
        <v>-3.0000000000000001E-3</v>
      </c>
      <c r="T40" s="2">
        <v>3.0000000000000001E-3</v>
      </c>
      <c r="U40">
        <v>53.873747129999998</v>
      </c>
    </row>
    <row r="41" spans="1:21" x14ac:dyDescent="0.2">
      <c r="A41" t="s">
        <v>5</v>
      </c>
      <c r="B41" t="s">
        <v>5</v>
      </c>
      <c r="C41" s="1">
        <v>43739</v>
      </c>
      <c r="D41" s="2">
        <v>1.14E-2</v>
      </c>
      <c r="E41" s="2">
        <v>1.14E-2</v>
      </c>
      <c r="F41" s="8">
        <v>65.852795470999993</v>
      </c>
      <c r="G41" s="8"/>
      <c r="H41" s="8" t="s">
        <v>5</v>
      </c>
      <c r="I41" s="8" t="s">
        <v>5</v>
      </c>
      <c r="J41" s="1">
        <v>43374</v>
      </c>
      <c r="K41" s="2">
        <v>-2.18E-2</v>
      </c>
      <c r="L41" s="2">
        <v>2.18E-2</v>
      </c>
      <c r="M41" s="8">
        <v>53.602187723999997</v>
      </c>
      <c r="N41" s="8"/>
      <c r="O41" s="8"/>
      <c r="P41" t="s">
        <v>5</v>
      </c>
      <c r="Q41" t="s">
        <v>5</v>
      </c>
      <c r="R41" s="1">
        <v>43647</v>
      </c>
      <c r="S41" s="2">
        <v>1.9E-2</v>
      </c>
      <c r="T41" s="2">
        <v>1.9E-2</v>
      </c>
      <c r="U41">
        <v>54.033429648000002</v>
      </c>
    </row>
    <row r="42" spans="1:21" x14ac:dyDescent="0.2">
      <c r="A42" t="s">
        <v>5</v>
      </c>
      <c r="B42" t="s">
        <v>5</v>
      </c>
      <c r="C42" s="1">
        <v>43525</v>
      </c>
      <c r="D42" s="2">
        <v>-3.8800000000000001E-2</v>
      </c>
      <c r="E42" s="2">
        <v>3.8800000000000001E-2</v>
      </c>
      <c r="F42" s="8">
        <v>66.658084764999998</v>
      </c>
      <c r="G42" s="8"/>
      <c r="H42" s="8" t="s">
        <v>5</v>
      </c>
      <c r="I42" s="8" t="s">
        <v>5</v>
      </c>
      <c r="J42" s="1">
        <v>43344</v>
      </c>
      <c r="K42" s="2">
        <v>-2.58E-2</v>
      </c>
      <c r="L42" s="2">
        <v>2.58E-2</v>
      </c>
      <c r="M42" s="8">
        <v>54.799503627</v>
      </c>
      <c r="N42" s="8"/>
      <c r="O42" s="8"/>
      <c r="P42" t="s">
        <v>5</v>
      </c>
      <c r="Q42" t="s">
        <v>5</v>
      </c>
      <c r="R42" s="1">
        <v>43374</v>
      </c>
      <c r="S42" s="2">
        <v>-2.3300000000000001E-2</v>
      </c>
      <c r="T42" s="2">
        <v>2.3300000000000001E-2</v>
      </c>
      <c r="U42">
        <v>56.495127558999997</v>
      </c>
    </row>
    <row r="43" spans="1:21" x14ac:dyDescent="0.2">
      <c r="A43" t="s">
        <v>5</v>
      </c>
      <c r="B43" t="s">
        <v>5</v>
      </c>
      <c r="C43" s="1">
        <v>43405</v>
      </c>
      <c r="D43" s="2">
        <v>-4.0099999999999997E-2</v>
      </c>
      <c r="E43" s="2">
        <v>4.0099999999999997E-2</v>
      </c>
      <c r="F43" s="8">
        <v>66.879880209999996</v>
      </c>
      <c r="G43" s="8"/>
      <c r="H43" s="8" t="s">
        <v>5</v>
      </c>
      <c r="I43" s="8" t="s">
        <v>5</v>
      </c>
      <c r="J43" s="1">
        <v>43435</v>
      </c>
      <c r="K43" s="2">
        <v>8.9800000000000005E-2</v>
      </c>
      <c r="L43" s="2">
        <v>8.9800000000000005E-2</v>
      </c>
      <c r="M43" s="8">
        <v>55.144961051999999</v>
      </c>
      <c r="N43" s="8"/>
      <c r="O43" s="8"/>
      <c r="P43" t="s">
        <v>5</v>
      </c>
      <c r="Q43" t="s">
        <v>5</v>
      </c>
      <c r="R43" s="1">
        <v>43709</v>
      </c>
      <c r="S43" s="2">
        <v>5.9700000000000003E-2</v>
      </c>
      <c r="T43" s="2">
        <v>5.9700000000000003E-2</v>
      </c>
      <c r="U43">
        <v>57.089448117000003</v>
      </c>
    </row>
    <row r="44" spans="1:21" x14ac:dyDescent="0.2">
      <c r="A44" t="s">
        <v>5</v>
      </c>
      <c r="B44" t="s">
        <v>5</v>
      </c>
      <c r="C44" s="1">
        <v>43586</v>
      </c>
      <c r="D44" s="2">
        <v>-2.9600000000000001E-2</v>
      </c>
      <c r="E44" s="2">
        <v>2.9600000000000001E-2</v>
      </c>
      <c r="F44" s="8">
        <v>67.731285635000006</v>
      </c>
      <c r="G44" s="8"/>
      <c r="H44" s="8" t="s">
        <v>5</v>
      </c>
      <c r="I44" s="8" t="s">
        <v>5</v>
      </c>
      <c r="J44" s="1">
        <v>43709</v>
      </c>
      <c r="K44" s="2">
        <v>6.4699999999999994E-2</v>
      </c>
      <c r="L44" s="2">
        <v>6.4699999999999994E-2</v>
      </c>
      <c r="M44" s="8">
        <v>55.329035339000001</v>
      </c>
      <c r="N44" s="8"/>
      <c r="O44" s="8"/>
      <c r="P44" t="s">
        <v>5</v>
      </c>
      <c r="Q44" t="s">
        <v>5</v>
      </c>
      <c r="R44" s="1">
        <v>43525</v>
      </c>
      <c r="S44" s="2">
        <v>-3.49E-2</v>
      </c>
      <c r="T44" s="2">
        <v>3.49E-2</v>
      </c>
      <c r="U44">
        <v>57.443230718000002</v>
      </c>
    </row>
    <row r="45" spans="1:21" x14ac:dyDescent="0.2">
      <c r="A45" t="s">
        <v>5</v>
      </c>
      <c r="B45" t="s">
        <v>5</v>
      </c>
      <c r="C45" s="1">
        <v>43770</v>
      </c>
      <c r="D45" s="2">
        <v>3.8600000000000002E-2</v>
      </c>
      <c r="E45" s="2">
        <v>3.8600000000000002E-2</v>
      </c>
      <c r="F45" s="8">
        <v>68.393004946000005</v>
      </c>
      <c r="G45" s="8"/>
      <c r="H45" s="8" t="s">
        <v>5</v>
      </c>
      <c r="I45" s="8" t="s">
        <v>5</v>
      </c>
      <c r="J45" s="1">
        <v>43525</v>
      </c>
      <c r="K45" s="2">
        <v>-3.39E-2</v>
      </c>
      <c r="L45" s="2">
        <v>3.39E-2</v>
      </c>
      <c r="M45" s="8">
        <v>55.420457878999997</v>
      </c>
      <c r="N45" s="8"/>
      <c r="O45" s="8"/>
      <c r="P45" t="s">
        <v>5</v>
      </c>
      <c r="Q45" t="s">
        <v>5</v>
      </c>
      <c r="R45" s="1">
        <v>43344</v>
      </c>
      <c r="S45" s="2">
        <v>-1.84E-2</v>
      </c>
      <c r="T45" s="2">
        <v>1.84E-2</v>
      </c>
      <c r="U45">
        <v>57.845074007999997</v>
      </c>
    </row>
    <row r="46" spans="1:21" x14ac:dyDescent="0.2">
      <c r="A46" t="s">
        <v>5</v>
      </c>
      <c r="B46" t="s">
        <v>5</v>
      </c>
      <c r="C46" s="1">
        <v>43862</v>
      </c>
      <c r="D46" s="2">
        <v>-2.75E-2</v>
      </c>
      <c r="E46" s="2">
        <v>2.75E-2</v>
      </c>
      <c r="F46" s="8">
        <v>68.828931080999993</v>
      </c>
      <c r="G46" s="8"/>
      <c r="H46" s="8" t="s">
        <v>5</v>
      </c>
      <c r="I46" s="8" t="s">
        <v>5</v>
      </c>
      <c r="J46" s="1">
        <v>43313</v>
      </c>
      <c r="K46" s="2">
        <v>-7.7399999999999997E-2</v>
      </c>
      <c r="L46" s="2">
        <v>7.7399999999999997E-2</v>
      </c>
      <c r="M46" s="8">
        <v>56.248787252</v>
      </c>
      <c r="N46" s="8"/>
      <c r="O46" s="8"/>
      <c r="P46" t="s">
        <v>5</v>
      </c>
      <c r="Q46" t="s">
        <v>5</v>
      </c>
      <c r="R46" s="1">
        <v>43435</v>
      </c>
      <c r="S46" s="2">
        <v>8.3500000000000005E-2</v>
      </c>
      <c r="T46" s="2">
        <v>8.3500000000000005E-2</v>
      </c>
      <c r="U46">
        <v>58.002054065999999</v>
      </c>
    </row>
    <row r="47" spans="1:21" x14ac:dyDescent="0.2">
      <c r="A47" t="s">
        <v>5</v>
      </c>
      <c r="B47" t="s">
        <v>5</v>
      </c>
      <c r="C47" s="1">
        <v>43497</v>
      </c>
      <c r="D47" s="2">
        <v>-2.9499999999999998E-2</v>
      </c>
      <c r="E47" s="2">
        <v>2.9499999999999998E-2</v>
      </c>
      <c r="F47" s="8">
        <v>69.350913112000001</v>
      </c>
      <c r="G47" s="8"/>
      <c r="H47" s="8" t="s">
        <v>5</v>
      </c>
      <c r="I47" s="8" t="s">
        <v>5</v>
      </c>
      <c r="J47" s="1">
        <v>43739</v>
      </c>
      <c r="K47" s="2">
        <v>2.2499999999999999E-2</v>
      </c>
      <c r="L47" s="2">
        <v>2.2499999999999999E-2</v>
      </c>
      <c r="M47" s="8">
        <v>56.574785855000002</v>
      </c>
      <c r="N47" s="8"/>
      <c r="O47" s="8"/>
      <c r="P47" t="s">
        <v>5</v>
      </c>
      <c r="Q47" t="s">
        <v>5</v>
      </c>
      <c r="R47" s="1">
        <v>43739</v>
      </c>
      <c r="S47" s="2">
        <v>2.0799999999999999E-2</v>
      </c>
      <c r="T47" s="2">
        <v>2.0799999999999999E-2</v>
      </c>
      <c r="U47">
        <v>58.278910070999999</v>
      </c>
    </row>
    <row r="48" spans="1:21" x14ac:dyDescent="0.2">
      <c r="A48" t="s">
        <v>5</v>
      </c>
      <c r="B48" t="s">
        <v>5</v>
      </c>
      <c r="C48" s="1">
        <v>43374</v>
      </c>
      <c r="D48" s="2">
        <v>-2.8500000000000001E-2</v>
      </c>
      <c r="E48" s="2">
        <v>2.8500000000000001E-2</v>
      </c>
      <c r="F48" s="8">
        <v>69.674075696000003</v>
      </c>
      <c r="G48" s="8"/>
      <c r="H48" s="8" t="s">
        <v>5</v>
      </c>
      <c r="I48" s="8" t="s">
        <v>5</v>
      </c>
      <c r="J48" s="1">
        <v>43466</v>
      </c>
      <c r="K48" s="2">
        <v>2.7400000000000001E-2</v>
      </c>
      <c r="L48" s="2">
        <v>2.7400000000000001E-2</v>
      </c>
      <c r="M48" s="8">
        <v>56.657713229000002</v>
      </c>
      <c r="N48" s="8"/>
      <c r="O48" s="8"/>
      <c r="P48" t="s">
        <v>5</v>
      </c>
      <c r="Q48" t="s">
        <v>5</v>
      </c>
      <c r="R48" s="1">
        <v>43313</v>
      </c>
      <c r="S48" s="2">
        <v>-7.3999999999999996E-2</v>
      </c>
      <c r="T48" s="2">
        <v>7.3999999999999996E-2</v>
      </c>
      <c r="U48">
        <v>58.932267717999999</v>
      </c>
    </row>
    <row r="49" spans="1:21" x14ac:dyDescent="0.2">
      <c r="A49" t="s">
        <v>5</v>
      </c>
      <c r="B49" t="s">
        <v>5</v>
      </c>
      <c r="C49" s="1">
        <v>43556</v>
      </c>
      <c r="D49" s="2">
        <v>4.7100000000000003E-2</v>
      </c>
      <c r="E49" s="2">
        <v>4.7100000000000003E-2</v>
      </c>
      <c r="F49" s="8">
        <v>69.799561861000001</v>
      </c>
      <c r="G49" s="8"/>
      <c r="H49" s="8" t="s">
        <v>5</v>
      </c>
      <c r="I49" s="8" t="s">
        <v>5</v>
      </c>
      <c r="J49" s="1">
        <v>43497</v>
      </c>
      <c r="K49" s="2">
        <v>1.2500000000000001E-2</v>
      </c>
      <c r="L49" s="2">
        <v>1.2500000000000001E-2</v>
      </c>
      <c r="M49" s="8">
        <v>57.364272524999997</v>
      </c>
      <c r="N49" s="8"/>
      <c r="O49" s="8"/>
      <c r="P49" t="s">
        <v>5</v>
      </c>
      <c r="Q49" t="s">
        <v>5</v>
      </c>
      <c r="R49" s="1">
        <v>43466</v>
      </c>
      <c r="S49" s="2">
        <v>2.2800000000000001E-2</v>
      </c>
      <c r="T49" s="2">
        <v>2.2800000000000001E-2</v>
      </c>
      <c r="U49">
        <v>59.322043903000001</v>
      </c>
    </row>
    <row r="50" spans="1:21" x14ac:dyDescent="0.2">
      <c r="A50" t="s">
        <v>5</v>
      </c>
      <c r="B50" t="s">
        <v>5</v>
      </c>
      <c r="C50" s="1">
        <v>43831</v>
      </c>
      <c r="D50" s="2">
        <v>-4.4999999999999997E-3</v>
      </c>
      <c r="E50" s="2">
        <v>4.4999999999999997E-3</v>
      </c>
      <c r="F50" s="8">
        <v>70.776719892000003</v>
      </c>
      <c r="G50" s="8"/>
      <c r="H50" s="8" t="s">
        <v>5</v>
      </c>
      <c r="I50" s="8" t="s">
        <v>5</v>
      </c>
      <c r="J50" s="1">
        <v>43586</v>
      </c>
      <c r="K50" s="2">
        <v>-9.9000000000000008E-3</v>
      </c>
      <c r="L50" s="2">
        <v>9.9000000000000008E-3</v>
      </c>
      <c r="M50" s="8">
        <v>58.238985810999999</v>
      </c>
      <c r="N50" s="8"/>
      <c r="O50" s="8"/>
      <c r="P50" t="s">
        <v>5</v>
      </c>
      <c r="Q50" t="s">
        <v>5</v>
      </c>
      <c r="R50" s="1">
        <v>43497</v>
      </c>
      <c r="S50" s="2">
        <v>3.3999999999999998E-3</v>
      </c>
      <c r="T50" s="2">
        <v>3.3999999999999998E-3</v>
      </c>
      <c r="U50">
        <v>59.521867831000002</v>
      </c>
    </row>
    <row r="51" spans="1:21" x14ac:dyDescent="0.2">
      <c r="A51" t="s">
        <v>5</v>
      </c>
      <c r="B51" t="s">
        <v>5</v>
      </c>
      <c r="C51" s="1">
        <v>43435</v>
      </c>
      <c r="D51" s="2">
        <v>6.1899999999999997E-2</v>
      </c>
      <c r="E51" s="2">
        <v>6.1899999999999997E-2</v>
      </c>
      <c r="F51" s="8">
        <v>71.017700016999996</v>
      </c>
      <c r="G51" s="8"/>
      <c r="H51" s="8" t="s">
        <v>5</v>
      </c>
      <c r="I51" s="8" t="s">
        <v>5</v>
      </c>
      <c r="J51" s="1">
        <v>43556</v>
      </c>
      <c r="K51" s="2">
        <v>6.1400000000000003E-2</v>
      </c>
      <c r="L51" s="2">
        <v>6.1400000000000003E-2</v>
      </c>
      <c r="M51" s="8">
        <v>58.821699991000003</v>
      </c>
      <c r="N51" s="8"/>
      <c r="O51" s="8"/>
      <c r="P51" t="s">
        <v>5</v>
      </c>
      <c r="Q51" t="s">
        <v>5</v>
      </c>
      <c r="R51" s="1">
        <v>43586</v>
      </c>
      <c r="S51" s="2">
        <v>-1.66E-2</v>
      </c>
      <c r="T51" s="2">
        <v>1.66E-2</v>
      </c>
      <c r="U51">
        <v>59.788749048</v>
      </c>
    </row>
    <row r="52" spans="1:21" x14ac:dyDescent="0.2">
      <c r="A52" t="s">
        <v>5</v>
      </c>
      <c r="B52" t="s">
        <v>5</v>
      </c>
      <c r="C52" s="1">
        <v>43800</v>
      </c>
      <c r="D52" s="2">
        <v>3.95E-2</v>
      </c>
      <c r="E52" s="2">
        <v>3.95E-2</v>
      </c>
      <c r="F52" s="8">
        <v>71.094802130000005</v>
      </c>
      <c r="G52" s="8"/>
      <c r="H52" s="8" t="s">
        <v>5</v>
      </c>
      <c r="I52" s="8" t="s">
        <v>5</v>
      </c>
      <c r="J52" s="1">
        <v>43770</v>
      </c>
      <c r="K52" s="2">
        <v>6.6600000000000006E-2</v>
      </c>
      <c r="L52" s="2">
        <v>6.6600000000000006E-2</v>
      </c>
      <c r="M52" s="8">
        <v>60.345033209999997</v>
      </c>
      <c r="N52" s="8"/>
      <c r="O52" s="8"/>
      <c r="P52" t="s">
        <v>5</v>
      </c>
      <c r="Q52" t="s">
        <v>5</v>
      </c>
      <c r="R52" s="1">
        <v>43556</v>
      </c>
      <c r="S52" s="2">
        <v>5.8400000000000001E-2</v>
      </c>
      <c r="T52" s="2">
        <v>5.8400000000000001E-2</v>
      </c>
      <c r="U52">
        <v>60.797715128</v>
      </c>
    </row>
    <row r="53" spans="1:21" x14ac:dyDescent="0.2">
      <c r="A53" t="s">
        <v>5</v>
      </c>
      <c r="B53" t="s">
        <v>5</v>
      </c>
      <c r="C53" s="1">
        <v>43313</v>
      </c>
      <c r="D53" s="2">
        <v>-6.1499999999999999E-2</v>
      </c>
      <c r="E53" s="2">
        <v>6.1499999999999999E-2</v>
      </c>
      <c r="F53" s="8">
        <v>71.157012058999996</v>
      </c>
      <c r="G53" s="8"/>
      <c r="H53" s="8" t="s">
        <v>5</v>
      </c>
      <c r="I53" s="8" t="s">
        <v>5</v>
      </c>
      <c r="J53" s="1">
        <v>43282</v>
      </c>
      <c r="K53" s="2">
        <v>-6.9800000000000001E-2</v>
      </c>
      <c r="L53" s="2">
        <v>6.9800000000000001E-2</v>
      </c>
      <c r="M53" s="8">
        <v>60.968383678000002</v>
      </c>
      <c r="N53" s="8"/>
      <c r="O53" s="8"/>
      <c r="P53" t="s">
        <v>5</v>
      </c>
      <c r="Q53" t="s">
        <v>5</v>
      </c>
      <c r="R53" s="1">
        <v>43770</v>
      </c>
      <c r="S53" s="2">
        <v>6.08E-2</v>
      </c>
      <c r="T53" s="2">
        <v>6.08E-2</v>
      </c>
      <c r="U53">
        <v>61.823232099999998</v>
      </c>
    </row>
    <row r="54" spans="1:21" x14ac:dyDescent="0.2">
      <c r="A54" t="s">
        <v>5</v>
      </c>
      <c r="B54" t="s">
        <v>5</v>
      </c>
      <c r="C54" s="1">
        <v>43466</v>
      </c>
      <c r="D54" s="2">
        <v>6.1999999999999998E-3</v>
      </c>
      <c r="E54" s="2">
        <v>6.1999999999999998E-3</v>
      </c>
      <c r="F54" s="8">
        <v>71.459550308000004</v>
      </c>
      <c r="G54" s="8"/>
      <c r="H54" s="8" t="s">
        <v>5</v>
      </c>
      <c r="I54" s="8" t="s">
        <v>5</v>
      </c>
      <c r="J54" s="1">
        <v>43252</v>
      </c>
      <c r="K54" s="2">
        <v>-3.4099999999999998E-2</v>
      </c>
      <c r="L54" s="2">
        <v>3.4099999999999998E-2</v>
      </c>
      <c r="M54" s="8">
        <v>65.542941190999997</v>
      </c>
      <c r="N54" s="8"/>
      <c r="O54" s="8"/>
      <c r="P54" t="s">
        <v>5</v>
      </c>
      <c r="Q54" t="s">
        <v>5</v>
      </c>
      <c r="R54" s="1">
        <v>43282</v>
      </c>
      <c r="S54" s="2">
        <v>-6.5500000000000003E-2</v>
      </c>
      <c r="T54" s="2">
        <v>6.5500000000000003E-2</v>
      </c>
      <c r="U54">
        <v>63.641989758999998</v>
      </c>
    </row>
    <row r="55" spans="1:21" x14ac:dyDescent="0.2">
      <c r="A55" t="s">
        <v>5</v>
      </c>
      <c r="B55" t="s">
        <v>5</v>
      </c>
      <c r="C55" s="1">
        <v>43344</v>
      </c>
      <c r="D55" s="2">
        <v>7.9000000000000008E-3</v>
      </c>
      <c r="E55" s="2">
        <v>7.9000000000000008E-3</v>
      </c>
      <c r="F55" s="8">
        <v>71.719339078999994</v>
      </c>
      <c r="G55" s="8"/>
      <c r="H55" s="8" t="s">
        <v>5</v>
      </c>
      <c r="I55" s="8" t="s">
        <v>5</v>
      </c>
      <c r="J55" s="1">
        <v>43862</v>
      </c>
      <c r="K55" s="2">
        <v>-2.18E-2</v>
      </c>
      <c r="L55" s="2">
        <v>2.18E-2</v>
      </c>
      <c r="M55" s="8">
        <v>66.496386012000002</v>
      </c>
      <c r="N55" s="8"/>
      <c r="O55" s="8"/>
      <c r="P55" t="s">
        <v>5</v>
      </c>
      <c r="Q55" t="s">
        <v>5</v>
      </c>
      <c r="R55" s="1">
        <v>43862</v>
      </c>
      <c r="S55" s="2">
        <v>-2.3199999999999998E-2</v>
      </c>
      <c r="T55" s="2">
        <v>2.3199999999999998E-2</v>
      </c>
      <c r="U55">
        <v>66.916244125000006</v>
      </c>
    </row>
    <row r="56" spans="1:21" x14ac:dyDescent="0.2">
      <c r="A56" t="s">
        <v>5</v>
      </c>
      <c r="B56" t="s">
        <v>5</v>
      </c>
      <c r="C56" s="1">
        <v>43282</v>
      </c>
      <c r="D56" s="2">
        <v>-4.9399999999999999E-2</v>
      </c>
      <c r="E56" s="2">
        <v>4.9399999999999999E-2</v>
      </c>
      <c r="F56" s="8">
        <v>75.821750792000003</v>
      </c>
      <c r="G56" s="8"/>
      <c r="H56" s="8" t="s">
        <v>5</v>
      </c>
      <c r="I56" s="8" t="s">
        <v>5</v>
      </c>
      <c r="J56" s="1">
        <v>43800</v>
      </c>
      <c r="K56" s="2">
        <v>0.1053</v>
      </c>
      <c r="L56" s="2">
        <v>0.1053</v>
      </c>
      <c r="M56" s="8">
        <v>66.701562823000003</v>
      </c>
      <c r="N56" s="8"/>
      <c r="O56" s="8"/>
      <c r="P56" t="s">
        <v>5</v>
      </c>
      <c r="Q56" t="s">
        <v>5</v>
      </c>
      <c r="R56" s="1">
        <v>43800</v>
      </c>
      <c r="S56" s="2">
        <v>9.1700000000000004E-2</v>
      </c>
      <c r="T56" s="2">
        <v>9.1700000000000004E-2</v>
      </c>
      <c r="U56">
        <v>67.492345899</v>
      </c>
    </row>
    <row r="57" spans="1:21" x14ac:dyDescent="0.2">
      <c r="A57" t="s">
        <v>5</v>
      </c>
      <c r="B57" t="s">
        <v>5</v>
      </c>
      <c r="C57" s="1">
        <v>43191</v>
      </c>
      <c r="D57" s="2">
        <v>-4.6800000000000001E-2</v>
      </c>
      <c r="E57" s="2">
        <v>4.6800000000000001E-2</v>
      </c>
      <c r="F57" s="8">
        <v>77.778187449000001</v>
      </c>
      <c r="G57" s="8"/>
      <c r="H57" s="8" t="s">
        <v>5</v>
      </c>
      <c r="I57" s="8" t="s">
        <v>5</v>
      </c>
      <c r="J57" s="1">
        <v>43221</v>
      </c>
      <c r="K57" s="2">
        <v>-8.3999999999999995E-3</v>
      </c>
      <c r="L57" s="2">
        <v>8.3999999999999995E-3</v>
      </c>
      <c r="M57" s="8">
        <v>67.854230821000002</v>
      </c>
      <c r="N57" s="8"/>
      <c r="O57" s="8"/>
      <c r="P57" t="s">
        <v>5</v>
      </c>
      <c r="Q57" t="s">
        <v>5</v>
      </c>
      <c r="R57" s="1">
        <v>43252</v>
      </c>
      <c r="S57" s="2">
        <v>-2.6499999999999999E-2</v>
      </c>
      <c r="T57" s="2">
        <v>2.6499999999999999E-2</v>
      </c>
      <c r="U57">
        <v>68.103097297000005</v>
      </c>
    </row>
    <row r="58" spans="1:21" x14ac:dyDescent="0.2">
      <c r="A58" t="s">
        <v>5</v>
      </c>
      <c r="B58" t="s">
        <v>5</v>
      </c>
      <c r="C58" s="1">
        <v>43221</v>
      </c>
      <c r="D58" s="2">
        <v>2.24E-2</v>
      </c>
      <c r="E58" s="2">
        <v>2.24E-2</v>
      </c>
      <c r="F58" s="8">
        <v>79.520184374999999</v>
      </c>
      <c r="G58" s="8"/>
      <c r="H58" s="8" t="s">
        <v>5</v>
      </c>
      <c r="I58" s="8" t="s">
        <v>5</v>
      </c>
      <c r="J58" s="1">
        <v>43831</v>
      </c>
      <c r="K58" s="2">
        <v>1.9199999999999998E-2</v>
      </c>
      <c r="L58" s="2">
        <v>1.9199999999999998E-2</v>
      </c>
      <c r="M58" s="8">
        <v>67.979043172000004</v>
      </c>
      <c r="N58" s="8"/>
      <c r="O58" s="8"/>
      <c r="P58" t="s">
        <v>5</v>
      </c>
      <c r="Q58" t="s">
        <v>5</v>
      </c>
      <c r="R58" s="1">
        <v>43831</v>
      </c>
      <c r="S58" s="2">
        <v>1.4999999999999999E-2</v>
      </c>
      <c r="T58" s="2">
        <v>1.4999999999999999E-2</v>
      </c>
      <c r="U58">
        <v>68.503607556999995</v>
      </c>
    </row>
    <row r="59" spans="1:21" x14ac:dyDescent="0.2">
      <c r="A59" t="s">
        <v>5</v>
      </c>
      <c r="B59" t="s">
        <v>5</v>
      </c>
      <c r="C59" s="1">
        <v>43252</v>
      </c>
      <c r="D59" s="2">
        <v>3.0999999999999999E-3</v>
      </c>
      <c r="E59" s="2">
        <v>3.0999999999999999E-3</v>
      </c>
      <c r="F59" s="8">
        <v>79.766030669000003</v>
      </c>
      <c r="G59" s="8"/>
      <c r="H59" s="8" t="s">
        <v>5</v>
      </c>
      <c r="I59" s="8" t="s">
        <v>5</v>
      </c>
      <c r="J59" s="1">
        <v>43191</v>
      </c>
      <c r="K59" s="2">
        <v>-4.8300000000000003E-2</v>
      </c>
      <c r="L59" s="2">
        <v>4.8300000000000003E-2</v>
      </c>
      <c r="M59" s="8">
        <v>68.427484843000002</v>
      </c>
      <c r="N59" s="8"/>
      <c r="O59" s="8"/>
      <c r="P59" t="s">
        <v>5</v>
      </c>
      <c r="Q59" t="s">
        <v>5</v>
      </c>
      <c r="R59" s="1">
        <v>43221</v>
      </c>
      <c r="S59" s="2">
        <v>-2.2000000000000001E-3</v>
      </c>
      <c r="T59" s="2">
        <v>2.2000000000000001E-3</v>
      </c>
      <c r="U59">
        <v>69.954102460000001</v>
      </c>
    </row>
    <row r="60" spans="1:21" x14ac:dyDescent="0.2">
      <c r="A60" t="s">
        <v>5</v>
      </c>
      <c r="B60" t="s">
        <v>5</v>
      </c>
      <c r="C60" s="1">
        <v>43160</v>
      </c>
      <c r="D60" s="2">
        <v>-3.1300000000000001E-2</v>
      </c>
      <c r="E60" s="2">
        <v>3.1300000000000001E-2</v>
      </c>
      <c r="F60" s="8">
        <v>81.597094407</v>
      </c>
      <c r="G60" s="8"/>
      <c r="H60" s="8" t="s">
        <v>5</v>
      </c>
      <c r="I60" s="8" t="s">
        <v>5</v>
      </c>
      <c r="J60" s="1">
        <v>43160</v>
      </c>
      <c r="K60" s="2">
        <v>-5.6899999999999999E-2</v>
      </c>
      <c r="L60" s="2">
        <v>5.6899999999999999E-2</v>
      </c>
      <c r="M60" s="8">
        <v>71.897709296000002</v>
      </c>
      <c r="N60" s="8"/>
      <c r="O60" s="8"/>
      <c r="P60" t="s">
        <v>5</v>
      </c>
      <c r="Q60" t="s">
        <v>5</v>
      </c>
      <c r="R60" s="1">
        <v>43191</v>
      </c>
      <c r="S60" s="2">
        <v>-4.8000000000000001E-2</v>
      </c>
      <c r="T60" s="2">
        <v>4.8000000000000001E-2</v>
      </c>
      <c r="U60">
        <v>70.110611312000003</v>
      </c>
    </row>
    <row r="61" spans="1:21" x14ac:dyDescent="0.2">
      <c r="A61" t="s">
        <v>5</v>
      </c>
      <c r="B61" t="s">
        <v>5</v>
      </c>
      <c r="C61" s="1">
        <v>42979</v>
      </c>
      <c r="D61" s="2"/>
      <c r="E61" s="2">
        <v>0</v>
      </c>
      <c r="F61" s="8">
        <v>81.762153093999999</v>
      </c>
      <c r="G61" s="8"/>
      <c r="H61" s="8" t="s">
        <v>5</v>
      </c>
      <c r="I61" s="8" t="s">
        <v>5</v>
      </c>
      <c r="J61" s="1">
        <v>43132</v>
      </c>
      <c r="K61" s="2">
        <v>-3.44E-2</v>
      </c>
      <c r="L61" s="2">
        <v>3.44E-2</v>
      </c>
      <c r="M61" s="8">
        <v>76.232562591999994</v>
      </c>
      <c r="N61" s="8"/>
      <c r="O61" s="8"/>
      <c r="P61" t="s">
        <v>5</v>
      </c>
      <c r="Q61" t="s">
        <v>5</v>
      </c>
      <c r="R61" s="1">
        <v>43160</v>
      </c>
      <c r="S61" s="2">
        <v>-5.1900000000000002E-2</v>
      </c>
      <c r="T61" s="2">
        <v>5.1900000000000002E-2</v>
      </c>
      <c r="U61">
        <v>73.643598616000006</v>
      </c>
    </row>
    <row r="62" spans="1:21" x14ac:dyDescent="0.2">
      <c r="A62" t="s">
        <v>5</v>
      </c>
      <c r="B62" t="s">
        <v>5</v>
      </c>
      <c r="C62" s="1">
        <v>43132</v>
      </c>
      <c r="D62" s="9">
        <v>-2.1899999999999999E-2</v>
      </c>
      <c r="E62" s="2">
        <v>2.1899999999999999E-2</v>
      </c>
      <c r="F62" s="10">
        <v>84.235601965000001</v>
      </c>
      <c r="G62" s="10"/>
      <c r="H62" s="10" t="s">
        <v>5</v>
      </c>
      <c r="I62" s="10" t="s">
        <v>5</v>
      </c>
      <c r="J62" s="13">
        <v>43040</v>
      </c>
      <c r="K62" s="9">
        <v>-9.1000000000000004E-3</v>
      </c>
      <c r="L62" s="2">
        <v>9.1000000000000004E-3</v>
      </c>
      <c r="M62" s="10">
        <v>77.373880464999999</v>
      </c>
      <c r="N62" s="10"/>
      <c r="O62" s="10"/>
      <c r="P62" t="s">
        <v>5</v>
      </c>
      <c r="Q62" t="s">
        <v>5</v>
      </c>
      <c r="R62" s="1">
        <v>43132</v>
      </c>
      <c r="S62" s="2">
        <v>-3.2000000000000001E-2</v>
      </c>
      <c r="T62" s="2">
        <v>3.2000000000000001E-2</v>
      </c>
      <c r="U62">
        <v>77.673109679000007</v>
      </c>
    </row>
    <row r="63" spans="1:21" x14ac:dyDescent="0.2">
      <c r="A63" t="s">
        <v>5</v>
      </c>
      <c r="B63" t="s">
        <v>5</v>
      </c>
      <c r="C63" s="1">
        <v>43009</v>
      </c>
      <c r="D63" s="2">
        <v>4.58E-2</v>
      </c>
      <c r="E63" s="2">
        <v>4.58E-2</v>
      </c>
      <c r="F63" s="8">
        <v>85.505336993</v>
      </c>
      <c r="G63" s="8"/>
      <c r="H63" s="8" t="s">
        <v>5</v>
      </c>
      <c r="I63" s="8" t="s">
        <v>5</v>
      </c>
      <c r="J63" s="1">
        <v>42979</v>
      </c>
      <c r="K63" s="8"/>
      <c r="L63" s="2">
        <v>0</v>
      </c>
      <c r="M63" s="8">
        <v>77.909874427000005</v>
      </c>
      <c r="N63" s="8"/>
      <c r="O63" s="8"/>
      <c r="P63" t="s">
        <v>5</v>
      </c>
      <c r="Q63" t="s">
        <v>5</v>
      </c>
      <c r="R63" s="1">
        <v>43040</v>
      </c>
      <c r="S63" s="2">
        <v>-6.1000000000000004E-3</v>
      </c>
      <c r="T63" s="2">
        <v>6.1000000000000004E-3</v>
      </c>
      <c r="U63">
        <v>78.937440340999999</v>
      </c>
    </row>
    <row r="64" spans="1:21" x14ac:dyDescent="0.2">
      <c r="A64" t="s">
        <v>5</v>
      </c>
      <c r="B64" t="s">
        <v>5</v>
      </c>
      <c r="C64" s="1">
        <v>43040</v>
      </c>
      <c r="D64" s="2">
        <v>6.4999999999999997E-3</v>
      </c>
      <c r="E64" s="2">
        <v>6.4999999999999997E-3</v>
      </c>
      <c r="F64" s="8">
        <v>86.060324219999998</v>
      </c>
      <c r="G64" s="8"/>
      <c r="H64" s="8" t="s">
        <v>5</v>
      </c>
      <c r="I64" s="8" t="s">
        <v>5</v>
      </c>
      <c r="J64" s="1">
        <v>43009</v>
      </c>
      <c r="K64" s="2">
        <v>2.2000000000000001E-3</v>
      </c>
      <c r="L64" s="2">
        <v>2.2000000000000001E-3</v>
      </c>
      <c r="M64" s="8">
        <v>78.082074398000003</v>
      </c>
      <c r="N64" s="8"/>
      <c r="O64" s="8"/>
      <c r="P64" t="s">
        <v>5</v>
      </c>
      <c r="Q64" t="s">
        <v>5</v>
      </c>
      <c r="R64" s="1">
        <v>43009</v>
      </c>
      <c r="S64" s="2">
        <v>1.3100000000000001E-2</v>
      </c>
      <c r="T64" s="2">
        <v>1.3100000000000001E-2</v>
      </c>
      <c r="U64">
        <v>79.418261665000003</v>
      </c>
    </row>
    <row r="65" spans="1:21" x14ac:dyDescent="0.2">
      <c r="A65" t="s">
        <v>5</v>
      </c>
      <c r="B65" t="s">
        <v>5</v>
      </c>
      <c r="C65" s="1">
        <v>43101</v>
      </c>
      <c r="D65" s="2">
        <v>-1.14E-2</v>
      </c>
      <c r="E65" s="2">
        <v>1.14E-2</v>
      </c>
      <c r="F65" s="8">
        <v>86.123955495000004</v>
      </c>
      <c r="G65" s="8"/>
      <c r="H65" s="8" t="s">
        <v>5</v>
      </c>
      <c r="I65" s="8" t="s">
        <v>5</v>
      </c>
      <c r="J65" s="1">
        <v>43070</v>
      </c>
      <c r="K65" s="2">
        <v>1.14E-2</v>
      </c>
      <c r="L65" s="2">
        <v>1.14E-2</v>
      </c>
      <c r="M65" s="8">
        <v>78.254180524000006</v>
      </c>
      <c r="N65" s="8"/>
      <c r="O65" s="8"/>
      <c r="P65" t="s">
        <v>5</v>
      </c>
      <c r="Q65" t="s">
        <v>5</v>
      </c>
      <c r="R65" s="1">
        <v>43070</v>
      </c>
      <c r="S65" s="2">
        <v>1.1599999999999999E-2</v>
      </c>
      <c r="T65" s="2">
        <v>1.1599999999999999E-2</v>
      </c>
      <c r="U65">
        <v>79.850278012999993</v>
      </c>
    </row>
    <row r="66" spans="1:21" x14ac:dyDescent="0.2">
      <c r="A66" t="s">
        <v>5</v>
      </c>
      <c r="B66" t="s">
        <v>5</v>
      </c>
      <c r="C66" s="1">
        <v>43070</v>
      </c>
      <c r="D66" s="2">
        <v>1.23E-2</v>
      </c>
      <c r="E66" s="2">
        <v>1.23E-2</v>
      </c>
      <c r="F66" s="8">
        <v>87.121388796999994</v>
      </c>
      <c r="G66" s="8"/>
      <c r="H66" s="8" t="s">
        <v>5</v>
      </c>
      <c r="I66" s="8" t="s">
        <v>5</v>
      </c>
      <c r="J66" s="1">
        <v>43101</v>
      </c>
      <c r="K66" s="2">
        <v>8.8999999999999999E-3</v>
      </c>
      <c r="L66" s="2">
        <v>8.8999999999999999E-3</v>
      </c>
      <c r="M66" s="8">
        <v>78.949847206000001</v>
      </c>
      <c r="N66" s="8"/>
      <c r="O66" s="8"/>
      <c r="P66" t="s">
        <v>5</v>
      </c>
      <c r="Q66" t="s">
        <v>5</v>
      </c>
      <c r="R66" s="1">
        <v>43101</v>
      </c>
      <c r="S66" s="2">
        <v>4.8999999999999998E-3</v>
      </c>
      <c r="T66" s="2">
        <v>4.8999999999999998E-3</v>
      </c>
      <c r="U66">
        <v>80.241186698000007</v>
      </c>
    </row>
    <row r="67" spans="1:21" x14ac:dyDescent="0.2">
      <c r="C67" s="1"/>
      <c r="D67" s="14">
        <f>AVERAGE(D37:D66)</f>
        <v>-4.9999999999999992E-3</v>
      </c>
      <c r="E67" s="14">
        <f>AVERAGE(E37:E66)</f>
        <v>3.3393333333333323E-2</v>
      </c>
      <c r="K67" s="11">
        <f>AVERAGE(K37:K66)</f>
        <v>-4.2379310344827573E-3</v>
      </c>
      <c r="L67" s="11">
        <f>AVERAGE(L37:L66)</f>
        <v>3.7236666666666668E-2</v>
      </c>
      <c r="S67" s="18">
        <f>AVERAGE(S38:S66)</f>
        <v>-4.362068965517241E-3</v>
      </c>
      <c r="T67" s="18">
        <f>AVERAGE(T38:T66)</f>
        <v>3.6410344827586212E-2</v>
      </c>
    </row>
    <row r="68" spans="1:21" x14ac:dyDescent="0.2">
      <c r="C68" s="1"/>
      <c r="D68" s="2"/>
      <c r="E68" s="2"/>
    </row>
    <row r="69" spans="1:21" x14ac:dyDescent="0.2">
      <c r="C69" s="1"/>
      <c r="D69" s="2"/>
      <c r="E69" s="2"/>
    </row>
    <row r="70" spans="1:21" x14ac:dyDescent="0.2">
      <c r="A70" t="s">
        <v>0</v>
      </c>
      <c r="B70" t="s">
        <v>1</v>
      </c>
      <c r="C70" s="1" t="s">
        <v>2</v>
      </c>
      <c r="D70" s="2" t="s">
        <v>3</v>
      </c>
      <c r="F70" s="8" t="s">
        <v>4</v>
      </c>
      <c r="G70" s="8"/>
      <c r="H70" s="8" t="s">
        <v>0</v>
      </c>
      <c r="I70" s="8" t="s">
        <v>1</v>
      </c>
      <c r="J70" s="8" t="s">
        <v>2</v>
      </c>
      <c r="K70" s="8" t="s">
        <v>3</v>
      </c>
      <c r="M70" s="8" t="s">
        <v>4</v>
      </c>
      <c r="N70" s="8"/>
      <c r="O70" s="8"/>
      <c r="P70" t="s">
        <v>0</v>
      </c>
      <c r="Q70" t="s">
        <v>1</v>
      </c>
      <c r="R70" t="s">
        <v>2</v>
      </c>
      <c r="S70" t="s">
        <v>3</v>
      </c>
      <c r="U70" t="s">
        <v>4</v>
      </c>
    </row>
    <row r="71" spans="1:21" x14ac:dyDescent="0.2">
      <c r="A71" t="s">
        <v>7</v>
      </c>
      <c r="B71" t="s">
        <v>7</v>
      </c>
      <c r="C71" s="1">
        <v>43405</v>
      </c>
      <c r="D71" s="2">
        <v>-8.1100000000000005E-2</v>
      </c>
      <c r="E71" s="2" cm="1">
        <f t="array" ref="E71:E100">ABS(D71:D100)</f>
        <v>8.1100000000000005E-2</v>
      </c>
      <c r="F71" s="8">
        <v>40.632235121000001</v>
      </c>
      <c r="G71" s="8"/>
      <c r="H71" s="8" t="s">
        <v>7</v>
      </c>
      <c r="I71" s="8" t="s">
        <v>7</v>
      </c>
      <c r="J71" s="1">
        <v>43647</v>
      </c>
      <c r="K71" s="2">
        <v>-5.9400000000000001E-2</v>
      </c>
      <c r="L71" s="2" cm="1">
        <f t="array" ref="L71:L100">ABS(K71:K100)</f>
        <v>5.9400000000000001E-2</v>
      </c>
      <c r="M71" s="8">
        <v>37.627445960000003</v>
      </c>
      <c r="N71" s="8"/>
      <c r="O71" s="8"/>
      <c r="P71" t="s">
        <v>7</v>
      </c>
      <c r="Q71" t="s">
        <v>7</v>
      </c>
      <c r="R71" s="1">
        <v>43647</v>
      </c>
      <c r="S71" s="2">
        <v>-6.1499999999999999E-2</v>
      </c>
      <c r="T71" s="2" cm="1">
        <f t="array" ref="T71:T99">ABS(S71:S99)</f>
        <v>6.1499999999999999E-2</v>
      </c>
      <c r="U71">
        <v>39.057812845999997</v>
      </c>
    </row>
    <row r="72" spans="1:21" x14ac:dyDescent="0.2">
      <c r="A72" t="s">
        <v>7</v>
      </c>
      <c r="B72" t="s">
        <v>7</v>
      </c>
      <c r="C72" s="1">
        <v>43435</v>
      </c>
      <c r="D72" s="2">
        <v>3.9300000000000002E-2</v>
      </c>
      <c r="E72" s="2">
        <v>3.9300000000000002E-2</v>
      </c>
      <c r="F72" s="8">
        <v>42.228987598000003</v>
      </c>
      <c r="G72" s="8"/>
      <c r="H72" s="8" t="s">
        <v>7</v>
      </c>
      <c r="I72" s="8" t="s">
        <v>7</v>
      </c>
      <c r="J72" s="1">
        <v>43586</v>
      </c>
      <c r="K72" s="2">
        <v>-2.52E-2</v>
      </c>
      <c r="L72" s="2">
        <v>2.52E-2</v>
      </c>
      <c r="M72" s="8">
        <v>38.444509840000002</v>
      </c>
      <c r="N72" s="8"/>
      <c r="O72" s="8"/>
      <c r="P72" t="s">
        <v>7</v>
      </c>
      <c r="Q72" t="s">
        <v>7</v>
      </c>
      <c r="R72" s="1">
        <v>43525</v>
      </c>
      <c r="S72" s="2">
        <v>-9.6299999999999997E-2</v>
      </c>
      <c r="T72" s="2">
        <v>9.6299999999999997E-2</v>
      </c>
      <c r="U72">
        <v>39.704741013000003</v>
      </c>
    </row>
    <row r="73" spans="1:21" x14ac:dyDescent="0.2">
      <c r="A73" t="s">
        <v>7</v>
      </c>
      <c r="B73" t="s">
        <v>7</v>
      </c>
      <c r="C73" s="1">
        <v>43466</v>
      </c>
      <c r="D73" s="2">
        <v>1.12E-2</v>
      </c>
      <c r="E73" s="2">
        <v>1.12E-2</v>
      </c>
      <c r="F73" s="8">
        <v>42.702248458</v>
      </c>
      <c r="G73" s="8"/>
      <c r="H73" s="8" t="s">
        <v>7</v>
      </c>
      <c r="I73" s="8" t="s">
        <v>7</v>
      </c>
      <c r="J73" s="1">
        <v>43525</v>
      </c>
      <c r="K73" s="2">
        <v>-0.10630000000000001</v>
      </c>
      <c r="L73" s="2">
        <v>0.10630000000000001</v>
      </c>
      <c r="M73" s="8">
        <v>38.764206113</v>
      </c>
      <c r="N73" s="8"/>
      <c r="O73" s="8"/>
      <c r="P73" t="s">
        <v>7</v>
      </c>
      <c r="Q73" t="s">
        <v>7</v>
      </c>
      <c r="R73" s="1">
        <v>43586</v>
      </c>
      <c r="S73" s="2">
        <v>-3.2000000000000002E-3</v>
      </c>
      <c r="T73" s="2">
        <v>3.2000000000000002E-3</v>
      </c>
      <c r="U73">
        <v>40.540801725999998</v>
      </c>
    </row>
    <row r="74" spans="1:21" x14ac:dyDescent="0.2">
      <c r="A74" t="s">
        <v>7</v>
      </c>
      <c r="B74" t="s">
        <v>7</v>
      </c>
      <c r="C74" s="1">
        <v>43374</v>
      </c>
      <c r="D74" s="2">
        <v>-1.8499999999999999E-2</v>
      </c>
      <c r="E74" s="2">
        <v>1.8499999999999999E-2</v>
      </c>
      <c r="F74" s="8">
        <v>44.216131165</v>
      </c>
      <c r="G74" s="8"/>
      <c r="H74" s="8" t="s">
        <v>7</v>
      </c>
      <c r="I74" s="8" t="s">
        <v>7</v>
      </c>
      <c r="J74" s="1">
        <v>43556</v>
      </c>
      <c r="K74" s="2">
        <v>1.7399999999999999E-2</v>
      </c>
      <c r="L74" s="2">
        <v>1.7399999999999999E-2</v>
      </c>
      <c r="M74" s="8">
        <v>39.438068915000002</v>
      </c>
      <c r="N74" s="8"/>
      <c r="O74" s="8"/>
      <c r="P74" t="s">
        <v>7</v>
      </c>
      <c r="Q74" t="s">
        <v>7</v>
      </c>
      <c r="R74" s="1">
        <v>43556</v>
      </c>
      <c r="S74" s="2">
        <v>2.4400000000000002E-2</v>
      </c>
      <c r="T74" s="2">
        <v>2.4400000000000002E-2</v>
      </c>
      <c r="U74">
        <v>40.671782331000003</v>
      </c>
    </row>
    <row r="75" spans="1:21" x14ac:dyDescent="0.2">
      <c r="A75" t="s">
        <v>7</v>
      </c>
      <c r="B75" t="s">
        <v>7</v>
      </c>
      <c r="C75" s="1">
        <v>43525</v>
      </c>
      <c r="D75" s="2">
        <v>-4.5499999999999999E-2</v>
      </c>
      <c r="E75" s="2">
        <v>4.5499999999999999E-2</v>
      </c>
      <c r="F75" s="8">
        <v>44.929934899999999</v>
      </c>
      <c r="G75" s="8"/>
      <c r="H75" s="8" t="s">
        <v>7</v>
      </c>
      <c r="I75" s="8" t="s">
        <v>7</v>
      </c>
      <c r="J75" s="1">
        <v>43617</v>
      </c>
      <c r="K75" s="2">
        <v>4.0500000000000001E-2</v>
      </c>
      <c r="L75" s="2">
        <v>4.0500000000000001E-2</v>
      </c>
      <c r="M75" s="8">
        <v>40.001755283999998</v>
      </c>
      <c r="N75" s="8"/>
      <c r="O75" s="8"/>
      <c r="P75" t="s">
        <v>7</v>
      </c>
      <c r="Q75" t="s">
        <v>7</v>
      </c>
      <c r="R75" s="1">
        <v>43678</v>
      </c>
      <c r="S75" s="2">
        <v>6.2100000000000002E-2</v>
      </c>
      <c r="T75" s="2">
        <v>6.2100000000000002E-2</v>
      </c>
      <c r="U75">
        <v>41.484436146999997</v>
      </c>
    </row>
    <row r="76" spans="1:21" x14ac:dyDescent="0.2">
      <c r="A76" t="s">
        <v>7</v>
      </c>
      <c r="B76" t="s">
        <v>7</v>
      </c>
      <c r="C76" s="1">
        <v>43344</v>
      </c>
      <c r="D76" s="2">
        <v>-0.13020000000000001</v>
      </c>
      <c r="E76" s="2">
        <v>0.13020000000000001</v>
      </c>
      <c r="F76" s="8">
        <v>45.049763003999999</v>
      </c>
      <c r="G76" s="8"/>
      <c r="H76" s="8" t="s">
        <v>7</v>
      </c>
      <c r="I76" s="8" t="s">
        <v>7</v>
      </c>
      <c r="J76" s="1">
        <v>43678</v>
      </c>
      <c r="K76" s="2">
        <v>7.2400000000000006E-2</v>
      </c>
      <c r="L76" s="2">
        <v>7.2400000000000006E-2</v>
      </c>
      <c r="M76" s="8">
        <v>40.350985895000001</v>
      </c>
      <c r="N76" s="8"/>
      <c r="O76" s="8"/>
      <c r="P76" t="s">
        <v>7</v>
      </c>
      <c r="Q76" t="s">
        <v>7</v>
      </c>
      <c r="R76" s="1">
        <v>43617</v>
      </c>
      <c r="S76" s="2">
        <v>2.6499999999999999E-2</v>
      </c>
      <c r="T76" s="2">
        <v>2.6499999999999999E-2</v>
      </c>
      <c r="U76">
        <v>41.615481209000002</v>
      </c>
    </row>
    <row r="77" spans="1:21" x14ac:dyDescent="0.2">
      <c r="A77" t="s">
        <v>7</v>
      </c>
      <c r="B77" t="s">
        <v>7</v>
      </c>
      <c r="C77" s="1">
        <v>43647</v>
      </c>
      <c r="D77" s="2">
        <v>-7.0699999999999999E-2</v>
      </c>
      <c r="E77" s="2">
        <v>7.0699999999999999E-2</v>
      </c>
      <c r="F77" s="8">
        <v>47.004295542999998</v>
      </c>
      <c r="G77" s="8"/>
      <c r="H77" s="8" t="s">
        <v>7</v>
      </c>
      <c r="I77" s="8" t="s">
        <v>7</v>
      </c>
      <c r="J77" s="1">
        <v>43405</v>
      </c>
      <c r="K77" s="2">
        <v>-5.1299999999999998E-2</v>
      </c>
      <c r="L77" s="2">
        <v>5.1299999999999998E-2</v>
      </c>
      <c r="M77" s="8">
        <v>42.340791738</v>
      </c>
      <c r="N77" s="8"/>
      <c r="O77" s="8"/>
      <c r="P77" t="s">
        <v>7</v>
      </c>
      <c r="Q77" t="s">
        <v>7</v>
      </c>
      <c r="R77" s="1">
        <v>43405</v>
      </c>
      <c r="S77" s="2">
        <v>-5.5800000000000002E-2</v>
      </c>
      <c r="T77" s="2">
        <v>5.5800000000000002E-2</v>
      </c>
      <c r="U77">
        <v>42.080164457999999</v>
      </c>
    </row>
    <row r="78" spans="1:21" x14ac:dyDescent="0.2">
      <c r="A78" t="s">
        <v>7</v>
      </c>
      <c r="B78" t="s">
        <v>7</v>
      </c>
      <c r="C78" s="1">
        <v>43497</v>
      </c>
      <c r="D78" s="2">
        <v>0.1023</v>
      </c>
      <c r="E78" s="2">
        <v>0.1023</v>
      </c>
      <c r="F78" s="8">
        <v>47.071133148000001</v>
      </c>
      <c r="G78" s="8"/>
      <c r="H78" s="8" t="s">
        <v>7</v>
      </c>
      <c r="I78" s="8" t="s">
        <v>7</v>
      </c>
      <c r="J78" s="1">
        <v>43344</v>
      </c>
      <c r="K78" s="2">
        <v>-7.1999999999999998E-3</v>
      </c>
      <c r="L78" s="2">
        <v>7.1999999999999998E-3</v>
      </c>
      <c r="M78" s="8">
        <v>43.255991563000002</v>
      </c>
      <c r="N78" s="8"/>
      <c r="O78" s="8"/>
      <c r="P78" t="s">
        <v>7</v>
      </c>
      <c r="Q78" t="s">
        <v>7</v>
      </c>
      <c r="R78" s="1">
        <v>43344</v>
      </c>
      <c r="S78" s="2">
        <v>-2.8899999999999999E-2</v>
      </c>
      <c r="T78" s="2">
        <v>2.8899999999999999E-2</v>
      </c>
      <c r="U78">
        <v>43.529617715000001</v>
      </c>
    </row>
    <row r="79" spans="1:21" x14ac:dyDescent="0.2">
      <c r="A79" t="s">
        <v>7</v>
      </c>
      <c r="B79" t="s">
        <v>7</v>
      </c>
      <c r="C79" s="1">
        <v>43556</v>
      </c>
      <c r="D79" s="2">
        <v>5.7799999999999997E-2</v>
      </c>
      <c r="E79" s="2">
        <v>5.7799999999999997E-2</v>
      </c>
      <c r="F79" s="8">
        <v>47.525745757000003</v>
      </c>
      <c r="G79" s="8"/>
      <c r="H79" s="8" t="s">
        <v>7</v>
      </c>
      <c r="I79" s="8" t="s">
        <v>7</v>
      </c>
      <c r="J79" s="1">
        <v>43497</v>
      </c>
      <c r="K79" s="2">
        <v>-2.23E-2</v>
      </c>
      <c r="L79" s="2">
        <v>2.23E-2</v>
      </c>
      <c r="M79" s="8">
        <v>43.373270183999999</v>
      </c>
      <c r="N79" s="8"/>
      <c r="O79" s="8"/>
      <c r="P79" t="s">
        <v>7</v>
      </c>
      <c r="Q79" t="s">
        <v>7</v>
      </c>
      <c r="R79" s="1">
        <v>43497</v>
      </c>
      <c r="S79" s="2">
        <v>-3.8999999999999998E-3</v>
      </c>
      <c r="T79" s="2">
        <v>3.8999999999999998E-3</v>
      </c>
      <c r="U79">
        <v>43.937350975000001</v>
      </c>
    </row>
    <row r="80" spans="1:21" x14ac:dyDescent="0.2">
      <c r="A80" t="s">
        <v>7</v>
      </c>
      <c r="B80" t="s">
        <v>7</v>
      </c>
      <c r="C80" s="1">
        <v>43678</v>
      </c>
      <c r="D80" s="2">
        <v>1.6500000000000001E-2</v>
      </c>
      <c r="E80" s="2">
        <v>1.6500000000000001E-2</v>
      </c>
      <c r="F80" s="8">
        <v>47.781381994</v>
      </c>
      <c r="G80" s="8"/>
      <c r="H80" s="8" t="s">
        <v>7</v>
      </c>
      <c r="I80" s="8" t="s">
        <v>7</v>
      </c>
      <c r="J80" s="1">
        <v>43313</v>
      </c>
      <c r="K80" s="2">
        <v>-9.6100000000000005E-2</v>
      </c>
      <c r="L80" s="2">
        <v>9.6100000000000005E-2</v>
      </c>
      <c r="M80" s="8">
        <v>43.571710093999997</v>
      </c>
      <c r="N80" s="8"/>
      <c r="O80" s="8"/>
      <c r="P80" t="s">
        <v>7</v>
      </c>
      <c r="Q80" t="s">
        <v>7</v>
      </c>
      <c r="R80" s="1">
        <v>43466</v>
      </c>
      <c r="S80" s="2">
        <v>-1.5699999999999999E-2</v>
      </c>
      <c r="T80" s="2">
        <v>1.5699999999999999E-2</v>
      </c>
      <c r="U80">
        <v>44.110005346000001</v>
      </c>
    </row>
    <row r="81" spans="1:21" x14ac:dyDescent="0.2">
      <c r="A81" t="s">
        <v>7</v>
      </c>
      <c r="B81" t="s">
        <v>7</v>
      </c>
      <c r="C81" s="1">
        <v>43617</v>
      </c>
      <c r="D81" s="2">
        <v>-3.0800000000000001E-2</v>
      </c>
      <c r="E81" s="2">
        <v>3.0800000000000001E-2</v>
      </c>
      <c r="F81" s="8">
        <v>50.580625239</v>
      </c>
      <c r="G81" s="8"/>
      <c r="H81" s="8" t="s">
        <v>7</v>
      </c>
      <c r="I81" s="8" t="s">
        <v>7</v>
      </c>
      <c r="J81" s="1">
        <v>43466</v>
      </c>
      <c r="K81" s="2">
        <v>-2.0299999999999999E-2</v>
      </c>
      <c r="L81" s="2">
        <v>2.0299999999999999E-2</v>
      </c>
      <c r="M81" s="8">
        <v>44.363401586000002</v>
      </c>
      <c r="N81" s="8"/>
      <c r="O81" s="8"/>
      <c r="P81" t="s">
        <v>7</v>
      </c>
      <c r="Q81" t="s">
        <v>7</v>
      </c>
      <c r="R81" s="1">
        <v>43374</v>
      </c>
      <c r="S81" s="2">
        <v>2.3800000000000002E-2</v>
      </c>
      <c r="T81" s="2">
        <v>2.3800000000000002E-2</v>
      </c>
      <c r="U81">
        <v>44.566268346999998</v>
      </c>
    </row>
    <row r="82" spans="1:21" x14ac:dyDescent="0.2">
      <c r="A82" t="s">
        <v>7</v>
      </c>
      <c r="B82" t="s">
        <v>7</v>
      </c>
      <c r="C82" s="1">
        <v>43313</v>
      </c>
      <c r="D82" s="2">
        <v>-9.1700000000000004E-2</v>
      </c>
      <c r="E82" s="2">
        <v>9.1700000000000004E-2</v>
      </c>
      <c r="F82" s="8">
        <v>51.795489379999999</v>
      </c>
      <c r="G82" s="8"/>
      <c r="H82" s="8" t="s">
        <v>7</v>
      </c>
      <c r="I82" s="8" t="s">
        <v>7</v>
      </c>
      <c r="J82" s="1">
        <v>43374</v>
      </c>
      <c r="K82" s="2">
        <v>3.1699999999999999E-2</v>
      </c>
      <c r="L82" s="2">
        <v>3.1699999999999999E-2</v>
      </c>
      <c r="M82" s="8">
        <v>44.62929304</v>
      </c>
      <c r="N82" s="8"/>
      <c r="O82" s="8"/>
      <c r="P82" t="s">
        <v>7</v>
      </c>
      <c r="Q82" t="s">
        <v>7</v>
      </c>
      <c r="R82" s="1">
        <v>43435</v>
      </c>
      <c r="S82" s="2">
        <v>6.5000000000000002E-2</v>
      </c>
      <c r="T82" s="2">
        <v>6.5000000000000002E-2</v>
      </c>
      <c r="U82">
        <v>44.815503970000002</v>
      </c>
    </row>
    <row r="83" spans="1:21" x14ac:dyDescent="0.2">
      <c r="A83" t="s">
        <v>7</v>
      </c>
      <c r="B83" t="s">
        <v>7</v>
      </c>
      <c r="C83" s="1">
        <v>43586</v>
      </c>
      <c r="D83" s="2">
        <v>9.8100000000000007E-2</v>
      </c>
      <c r="E83" s="2">
        <v>9.8100000000000007E-2</v>
      </c>
      <c r="F83" s="8">
        <v>52.186867757999998</v>
      </c>
      <c r="G83" s="8"/>
      <c r="H83" s="8" t="s">
        <v>7</v>
      </c>
      <c r="I83" s="8" t="s">
        <v>7</v>
      </c>
      <c r="J83" s="1">
        <v>43709</v>
      </c>
      <c r="K83" s="2">
        <v>0.1173</v>
      </c>
      <c r="L83" s="2">
        <v>0.1173</v>
      </c>
      <c r="M83" s="8">
        <v>45.086160925999998</v>
      </c>
      <c r="N83" s="8"/>
      <c r="O83" s="8"/>
      <c r="P83" t="s">
        <v>7</v>
      </c>
      <c r="Q83" t="s">
        <v>7</v>
      </c>
      <c r="R83" s="1">
        <v>43313</v>
      </c>
      <c r="S83" s="2">
        <v>-9.5399999999999999E-2</v>
      </c>
      <c r="T83" s="2">
        <v>9.5399999999999999E-2</v>
      </c>
      <c r="U83">
        <v>44.826184900999998</v>
      </c>
    </row>
    <row r="84" spans="1:21" x14ac:dyDescent="0.2">
      <c r="A84" t="s">
        <v>7</v>
      </c>
      <c r="B84" t="s">
        <v>7</v>
      </c>
      <c r="C84" s="1">
        <v>43709</v>
      </c>
      <c r="D84" s="2">
        <v>0.12509999999999999</v>
      </c>
      <c r="E84" s="2">
        <v>0.12509999999999999</v>
      </c>
      <c r="F84" s="8">
        <v>53.758557857</v>
      </c>
      <c r="G84" s="8"/>
      <c r="H84" s="8" t="s">
        <v>7</v>
      </c>
      <c r="I84" s="8" t="s">
        <v>7</v>
      </c>
      <c r="J84" s="1">
        <v>43435</v>
      </c>
      <c r="K84" s="2">
        <v>6.9400000000000003E-2</v>
      </c>
      <c r="L84" s="2">
        <v>6.9400000000000003E-2</v>
      </c>
      <c r="M84" s="8">
        <v>45.281076917</v>
      </c>
      <c r="N84" s="8"/>
      <c r="O84" s="8"/>
      <c r="P84" t="s">
        <v>7</v>
      </c>
      <c r="Q84" t="s">
        <v>7</v>
      </c>
      <c r="R84" s="1">
        <v>43709</v>
      </c>
      <c r="S84" s="2">
        <v>0.1187</v>
      </c>
      <c r="T84" s="2">
        <v>0.1187</v>
      </c>
      <c r="U84">
        <v>46.409068933</v>
      </c>
    </row>
    <row r="85" spans="1:21" x14ac:dyDescent="0.2">
      <c r="A85" t="s">
        <v>7</v>
      </c>
      <c r="B85" t="s">
        <v>7</v>
      </c>
      <c r="C85" s="1">
        <v>43282</v>
      </c>
      <c r="D85" s="2">
        <v>-3.1399999999999997E-2</v>
      </c>
      <c r="E85" s="2">
        <v>3.1399999999999997E-2</v>
      </c>
      <c r="F85" s="8">
        <v>57.023896610999998</v>
      </c>
      <c r="G85" s="8"/>
      <c r="H85" s="8" t="s">
        <v>7</v>
      </c>
      <c r="I85" s="8" t="s">
        <v>7</v>
      </c>
      <c r="J85" s="1">
        <v>43282</v>
      </c>
      <c r="K85" s="2">
        <v>-3.7400000000000003E-2</v>
      </c>
      <c r="L85" s="2">
        <v>3.7400000000000003E-2</v>
      </c>
      <c r="M85" s="8">
        <v>48.205925383999997</v>
      </c>
      <c r="N85" s="8"/>
      <c r="O85" s="8"/>
      <c r="P85" t="s">
        <v>7</v>
      </c>
      <c r="Q85" t="s">
        <v>7</v>
      </c>
      <c r="R85" s="1">
        <v>43282</v>
      </c>
      <c r="S85" s="2">
        <v>-3.6400000000000002E-2</v>
      </c>
      <c r="T85" s="2">
        <v>3.6400000000000002E-2</v>
      </c>
      <c r="U85">
        <v>49.551039639000003</v>
      </c>
    </row>
    <row r="86" spans="1:21" x14ac:dyDescent="0.2">
      <c r="A86" t="s">
        <v>7</v>
      </c>
      <c r="B86" t="s">
        <v>7</v>
      </c>
      <c r="C86" s="1">
        <v>43252</v>
      </c>
      <c r="D86" s="2">
        <v>-9.2299999999999993E-2</v>
      </c>
      <c r="E86" s="2">
        <v>9.2299999999999993E-2</v>
      </c>
      <c r="F86" s="8">
        <v>58.870121079</v>
      </c>
      <c r="G86" s="8"/>
      <c r="H86" s="8" t="s">
        <v>7</v>
      </c>
      <c r="I86" s="8" t="s">
        <v>7</v>
      </c>
      <c r="J86" s="1">
        <v>43739</v>
      </c>
      <c r="K86" s="2">
        <v>8.1699999999999995E-2</v>
      </c>
      <c r="L86" s="2">
        <v>8.1699999999999995E-2</v>
      </c>
      <c r="M86" s="8">
        <v>48.771872025999997</v>
      </c>
      <c r="N86" s="8"/>
      <c r="O86" s="8"/>
      <c r="P86" t="s">
        <v>7</v>
      </c>
      <c r="Q86" t="s">
        <v>7</v>
      </c>
      <c r="R86" s="1">
        <v>43739</v>
      </c>
      <c r="S86" s="2">
        <v>9.1600000000000001E-2</v>
      </c>
      <c r="T86" s="2">
        <v>9.1600000000000001E-2</v>
      </c>
      <c r="U86">
        <v>50.658906215999998</v>
      </c>
    </row>
    <row r="87" spans="1:21" x14ac:dyDescent="0.2">
      <c r="A87" t="s">
        <v>7</v>
      </c>
      <c r="B87" t="s">
        <v>7</v>
      </c>
      <c r="C87" s="1">
        <v>43739</v>
      </c>
      <c r="D87" s="2">
        <v>0.13739999999999999</v>
      </c>
      <c r="E87" s="2">
        <v>0.13739999999999999</v>
      </c>
      <c r="F87" s="8">
        <v>61.142429493000002</v>
      </c>
      <c r="G87" s="8"/>
      <c r="H87" s="8" t="s">
        <v>7</v>
      </c>
      <c r="I87" s="8" t="s">
        <v>7</v>
      </c>
      <c r="J87" s="1">
        <v>43252</v>
      </c>
      <c r="K87" s="2">
        <v>-8.1699999999999995E-2</v>
      </c>
      <c r="L87" s="2">
        <v>8.1699999999999995E-2</v>
      </c>
      <c r="M87" s="8">
        <v>50.080478640000003</v>
      </c>
      <c r="N87" s="8"/>
      <c r="O87" s="8"/>
      <c r="P87" t="s">
        <v>7</v>
      </c>
      <c r="Q87" t="s">
        <v>7</v>
      </c>
      <c r="R87" s="1">
        <v>43252</v>
      </c>
      <c r="S87" s="2">
        <v>-8.3599999999999994E-2</v>
      </c>
      <c r="T87" s="2">
        <v>8.3599999999999994E-2</v>
      </c>
      <c r="U87">
        <v>51.421271554</v>
      </c>
    </row>
    <row r="88" spans="1:21" x14ac:dyDescent="0.2">
      <c r="A88" t="s">
        <v>7</v>
      </c>
      <c r="B88" t="s">
        <v>7</v>
      </c>
      <c r="C88" s="1">
        <v>43191</v>
      </c>
      <c r="D88" s="2">
        <v>-0.10059999999999999</v>
      </c>
      <c r="E88" s="2">
        <v>0.10059999999999999</v>
      </c>
      <c r="F88" s="8">
        <v>64.746945898999996</v>
      </c>
      <c r="G88" s="8"/>
      <c r="H88" s="8" t="s">
        <v>7</v>
      </c>
      <c r="I88" s="8" t="s">
        <v>7</v>
      </c>
      <c r="J88" s="1">
        <v>43221</v>
      </c>
      <c r="K88" s="2">
        <v>-2.5499999999999998E-2</v>
      </c>
      <c r="L88" s="2">
        <v>2.5499999999999998E-2</v>
      </c>
      <c r="M88" s="8">
        <v>54.536795263000002</v>
      </c>
      <c r="N88" s="8"/>
      <c r="O88" s="8"/>
      <c r="P88" t="s">
        <v>7</v>
      </c>
      <c r="Q88" t="s">
        <v>7</v>
      </c>
      <c r="R88" s="1">
        <v>43221</v>
      </c>
      <c r="S88" s="2">
        <v>-2.0799999999999999E-2</v>
      </c>
      <c r="T88" s="2">
        <v>2.0799999999999999E-2</v>
      </c>
      <c r="U88">
        <v>56.110602399000001</v>
      </c>
    </row>
    <row r="89" spans="1:21" x14ac:dyDescent="0.2">
      <c r="A89" t="s">
        <v>7</v>
      </c>
      <c r="B89" t="s">
        <v>7</v>
      </c>
      <c r="C89" s="1">
        <v>43221</v>
      </c>
      <c r="D89" s="2">
        <v>1.6999999999999999E-3</v>
      </c>
      <c r="E89" s="2">
        <v>1.6999999999999999E-3</v>
      </c>
      <c r="F89" s="8">
        <v>64.853975375999994</v>
      </c>
      <c r="G89" s="8"/>
      <c r="H89" s="8" t="s">
        <v>7</v>
      </c>
      <c r="I89" s="8" t="s">
        <v>7</v>
      </c>
      <c r="J89" s="1">
        <v>43770</v>
      </c>
      <c r="K89" s="2">
        <v>0.1343</v>
      </c>
      <c r="L89" s="2">
        <v>0.1343</v>
      </c>
      <c r="M89" s="8">
        <v>55.323547759999997</v>
      </c>
      <c r="N89" s="8"/>
      <c r="O89" s="8"/>
      <c r="P89" t="s">
        <v>7</v>
      </c>
      <c r="Q89" t="s">
        <v>7</v>
      </c>
      <c r="R89" s="1">
        <v>43770</v>
      </c>
      <c r="S89" s="2">
        <v>0.12379999999999999</v>
      </c>
      <c r="T89" s="2">
        <v>0.12379999999999999</v>
      </c>
      <c r="U89">
        <v>56.932322184999997</v>
      </c>
    </row>
    <row r="90" spans="1:21" x14ac:dyDescent="0.2">
      <c r="A90" t="s">
        <v>7</v>
      </c>
      <c r="B90" t="s">
        <v>7</v>
      </c>
      <c r="C90" s="1">
        <v>43770</v>
      </c>
      <c r="D90" s="2">
        <v>7.7299999999999994E-2</v>
      </c>
      <c r="E90" s="2">
        <v>7.7299999999999994E-2</v>
      </c>
      <c r="F90" s="8">
        <v>65.869957881000005</v>
      </c>
      <c r="G90" s="8"/>
      <c r="H90" s="8" t="s">
        <v>7</v>
      </c>
      <c r="I90" s="8" t="s">
        <v>7</v>
      </c>
      <c r="J90" s="1">
        <v>43191</v>
      </c>
      <c r="K90" s="2">
        <v>-8.3299999999999999E-2</v>
      </c>
      <c r="L90" s="2">
        <v>8.3299999999999999E-2</v>
      </c>
      <c r="M90" s="8">
        <v>55.961138558999998</v>
      </c>
      <c r="N90" s="8"/>
      <c r="O90" s="8"/>
      <c r="P90" t="s">
        <v>7</v>
      </c>
      <c r="Q90" t="s">
        <v>7</v>
      </c>
      <c r="R90" s="1">
        <v>43191</v>
      </c>
      <c r="S90" s="2">
        <v>-8.6300000000000002E-2</v>
      </c>
      <c r="T90" s="2">
        <v>8.6300000000000002E-2</v>
      </c>
      <c r="U90">
        <v>57.301346457999998</v>
      </c>
    </row>
    <row r="91" spans="1:21" x14ac:dyDescent="0.2">
      <c r="A91" t="s">
        <v>7</v>
      </c>
      <c r="B91" t="s">
        <v>7</v>
      </c>
      <c r="C91" s="1">
        <v>43009</v>
      </c>
      <c r="D91" s="2">
        <v>-4.1300000000000003E-2</v>
      </c>
      <c r="E91" s="2">
        <v>4.1300000000000003E-2</v>
      </c>
      <c r="F91" s="8">
        <v>70.134797194000001</v>
      </c>
      <c r="G91" s="8"/>
      <c r="H91" s="8" t="s">
        <v>7</v>
      </c>
      <c r="I91" s="8" t="s">
        <v>7</v>
      </c>
      <c r="J91" s="1">
        <v>43862</v>
      </c>
      <c r="K91" s="2">
        <v>-7.6499999999999999E-2</v>
      </c>
      <c r="L91" s="2">
        <v>7.6499999999999999E-2</v>
      </c>
      <c r="M91" s="8">
        <v>58.648600266999999</v>
      </c>
      <c r="N91" s="8"/>
      <c r="O91" s="8"/>
      <c r="P91" t="s">
        <v>7</v>
      </c>
      <c r="Q91" t="s">
        <v>7</v>
      </c>
      <c r="R91" s="1">
        <v>43862</v>
      </c>
      <c r="S91" s="2">
        <v>-6.5799999999999997E-2</v>
      </c>
      <c r="T91" s="2">
        <v>6.5799999999999997E-2</v>
      </c>
      <c r="U91">
        <v>60.261427468999997</v>
      </c>
    </row>
    <row r="92" spans="1:21" x14ac:dyDescent="0.2">
      <c r="A92" t="s">
        <v>7</v>
      </c>
      <c r="B92" t="s">
        <v>7</v>
      </c>
      <c r="C92" s="1">
        <v>43862</v>
      </c>
      <c r="D92" s="2">
        <v>-8.3000000000000001E-3</v>
      </c>
      <c r="E92" s="2">
        <v>8.3000000000000001E-3</v>
      </c>
      <c r="F92" s="8">
        <v>70.139994078000001</v>
      </c>
      <c r="G92" s="8"/>
      <c r="H92" s="8" t="s">
        <v>7</v>
      </c>
      <c r="I92" s="8" t="s">
        <v>7</v>
      </c>
      <c r="J92" s="1">
        <v>43160</v>
      </c>
      <c r="K92" s="2">
        <v>-7.2599999999999998E-2</v>
      </c>
      <c r="L92" s="2">
        <v>7.2599999999999998E-2</v>
      </c>
      <c r="M92" s="8">
        <v>61.045129942000003</v>
      </c>
      <c r="N92" s="8"/>
      <c r="O92" s="8"/>
      <c r="P92" t="s">
        <v>7</v>
      </c>
      <c r="Q92" t="s">
        <v>7</v>
      </c>
      <c r="R92" s="1">
        <v>43160</v>
      </c>
      <c r="S92" s="2">
        <v>-6.5100000000000005E-2</v>
      </c>
      <c r="T92" s="2">
        <v>6.5100000000000005E-2</v>
      </c>
      <c r="U92">
        <v>62.715046350000001</v>
      </c>
    </row>
    <row r="93" spans="1:21" x14ac:dyDescent="0.2">
      <c r="A93" t="s">
        <v>7</v>
      </c>
      <c r="B93" t="s">
        <v>7</v>
      </c>
      <c r="C93" s="1">
        <v>43831</v>
      </c>
      <c r="D93" s="9">
        <v>-4.7000000000000002E-3</v>
      </c>
      <c r="E93" s="2">
        <v>4.7000000000000002E-3</v>
      </c>
      <c r="F93" s="10">
        <v>70.723928889999996</v>
      </c>
      <c r="G93" s="10"/>
      <c r="H93" s="10" t="s">
        <v>7</v>
      </c>
      <c r="I93" s="10" t="s">
        <v>7</v>
      </c>
      <c r="J93" s="13">
        <v>43800</v>
      </c>
      <c r="K93" s="9">
        <v>0.12839999999999999</v>
      </c>
      <c r="L93" s="2">
        <v>0.12839999999999999</v>
      </c>
      <c r="M93" s="10">
        <v>62.426553986000002</v>
      </c>
      <c r="N93" s="10"/>
      <c r="O93" s="10"/>
      <c r="P93" t="s">
        <v>7</v>
      </c>
      <c r="Q93" t="s">
        <v>7</v>
      </c>
      <c r="R93" s="1">
        <v>43800</v>
      </c>
      <c r="S93" s="2">
        <v>0.1196</v>
      </c>
      <c r="T93" s="2">
        <v>0.1196</v>
      </c>
      <c r="U93">
        <v>63.743551953000001</v>
      </c>
    </row>
    <row r="94" spans="1:21" x14ac:dyDescent="0.2">
      <c r="A94" t="s">
        <v>7</v>
      </c>
      <c r="B94" t="s">
        <v>7</v>
      </c>
      <c r="C94" s="1">
        <v>43800</v>
      </c>
      <c r="D94" s="2">
        <v>7.8799999999999995E-2</v>
      </c>
      <c r="E94" s="2">
        <v>7.8799999999999995E-2</v>
      </c>
      <c r="F94" s="8">
        <v>71.060207321999997</v>
      </c>
      <c r="G94" s="8"/>
      <c r="H94" s="8" t="s">
        <v>7</v>
      </c>
      <c r="I94" s="8" t="s">
        <v>7</v>
      </c>
      <c r="J94" s="1">
        <v>43831</v>
      </c>
      <c r="K94" s="2">
        <v>1.7299999999999999E-2</v>
      </c>
      <c r="L94" s="2">
        <v>1.7299999999999999E-2</v>
      </c>
      <c r="M94" s="8">
        <v>63.509074679999998</v>
      </c>
      <c r="N94" s="8"/>
      <c r="O94" s="8"/>
      <c r="P94" t="s">
        <v>7</v>
      </c>
      <c r="Q94" t="s">
        <v>7</v>
      </c>
      <c r="R94" s="1">
        <v>43831</v>
      </c>
      <c r="S94" s="2">
        <v>1.1900000000000001E-2</v>
      </c>
      <c r="T94" s="2">
        <v>1.1900000000000001E-2</v>
      </c>
      <c r="U94">
        <v>64.504226985000003</v>
      </c>
    </row>
    <row r="95" spans="1:21" x14ac:dyDescent="0.2">
      <c r="A95" t="s">
        <v>7</v>
      </c>
      <c r="B95" t="s">
        <v>7</v>
      </c>
      <c r="C95" s="1">
        <v>43160</v>
      </c>
      <c r="D95" s="2">
        <v>-2.8199999999999999E-2</v>
      </c>
      <c r="E95" s="2">
        <v>2.8199999999999999E-2</v>
      </c>
      <c r="F95" s="8">
        <v>71.992359730999993</v>
      </c>
      <c r="G95" s="8"/>
      <c r="H95" s="8" t="s">
        <v>7</v>
      </c>
      <c r="I95" s="8" t="s">
        <v>7</v>
      </c>
      <c r="J95" s="1">
        <v>43132</v>
      </c>
      <c r="K95" s="2">
        <v>-9.3200000000000005E-2</v>
      </c>
      <c r="L95" s="2">
        <v>9.3200000000000005E-2</v>
      </c>
      <c r="M95" s="8">
        <v>65.823816930000007</v>
      </c>
      <c r="N95" s="8"/>
      <c r="O95" s="8"/>
      <c r="P95" t="s">
        <v>7</v>
      </c>
      <c r="Q95" t="s">
        <v>7</v>
      </c>
      <c r="R95" s="1">
        <v>43132</v>
      </c>
      <c r="S95" s="2">
        <v>-8.2100000000000006E-2</v>
      </c>
      <c r="T95" s="2">
        <v>8.2100000000000006E-2</v>
      </c>
      <c r="U95">
        <v>67.083899748999997</v>
      </c>
    </row>
    <row r="96" spans="1:21" x14ac:dyDescent="0.2">
      <c r="A96" t="s">
        <v>7</v>
      </c>
      <c r="B96" t="s">
        <v>7</v>
      </c>
      <c r="C96" s="1">
        <v>43040</v>
      </c>
      <c r="D96" s="2">
        <v>3.7400000000000003E-2</v>
      </c>
      <c r="E96" s="2">
        <v>3.7400000000000003E-2</v>
      </c>
      <c r="F96" s="8">
        <v>72.758646009000003</v>
      </c>
      <c r="G96" s="8"/>
      <c r="H96" s="8" t="s">
        <v>7</v>
      </c>
      <c r="I96" s="8" t="s">
        <v>7</v>
      </c>
      <c r="J96" s="1">
        <v>42979</v>
      </c>
      <c r="K96" s="8"/>
      <c r="L96" s="2">
        <v>0</v>
      </c>
      <c r="M96" s="8">
        <v>66.390722439000001</v>
      </c>
      <c r="N96" s="8"/>
      <c r="O96" s="8"/>
      <c r="P96" t="s">
        <v>7</v>
      </c>
      <c r="Q96" t="s">
        <v>7</v>
      </c>
      <c r="R96" s="1">
        <v>43009</v>
      </c>
      <c r="S96" s="2">
        <v>-6.3E-3</v>
      </c>
      <c r="T96" s="2">
        <v>6.3E-3</v>
      </c>
      <c r="U96">
        <v>67.268317644999996</v>
      </c>
    </row>
    <row r="97" spans="1:21" x14ac:dyDescent="0.2">
      <c r="A97" t="s">
        <v>7</v>
      </c>
      <c r="B97" t="s">
        <v>7</v>
      </c>
      <c r="C97" s="1">
        <v>42979</v>
      </c>
      <c r="E97" s="2">
        <v>0</v>
      </c>
      <c r="F97" s="8">
        <v>73.158528134999997</v>
      </c>
      <c r="G97" s="8"/>
      <c r="H97" s="8" t="s">
        <v>7</v>
      </c>
      <c r="I97" s="8" t="s">
        <v>7</v>
      </c>
      <c r="J97" s="1">
        <v>43009</v>
      </c>
      <c r="K97" s="2">
        <v>5.4000000000000003E-3</v>
      </c>
      <c r="L97" s="2">
        <v>5.4000000000000003E-3</v>
      </c>
      <c r="M97" s="8">
        <v>66.752351327</v>
      </c>
      <c r="N97" s="8"/>
      <c r="O97" s="8"/>
      <c r="P97" t="s">
        <v>7</v>
      </c>
      <c r="Q97" t="s">
        <v>7</v>
      </c>
      <c r="R97" s="1">
        <v>43040</v>
      </c>
      <c r="S97" s="2">
        <v>1.6500000000000001E-2</v>
      </c>
      <c r="T97" s="2">
        <v>1.6500000000000001E-2</v>
      </c>
      <c r="U97">
        <v>68.379482304000007</v>
      </c>
    </row>
    <row r="98" spans="1:21" x14ac:dyDescent="0.2">
      <c r="A98" t="s">
        <v>7</v>
      </c>
      <c r="B98" t="s">
        <v>7</v>
      </c>
      <c r="C98" s="1">
        <v>43132</v>
      </c>
      <c r="D98" s="2">
        <v>-2.7900000000000001E-2</v>
      </c>
      <c r="E98" s="2">
        <v>2.7900000000000001E-2</v>
      </c>
      <c r="F98" s="8">
        <v>74.084359853999999</v>
      </c>
      <c r="G98" s="8"/>
      <c r="H98" s="8" t="s">
        <v>7</v>
      </c>
      <c r="I98" s="8" t="s">
        <v>7</v>
      </c>
      <c r="J98" s="1">
        <v>43040</v>
      </c>
      <c r="K98" s="2">
        <v>1.26E-2</v>
      </c>
      <c r="L98" s="2">
        <v>1.26E-2</v>
      </c>
      <c r="M98" s="8">
        <v>67.591232836000003</v>
      </c>
      <c r="N98" s="8"/>
      <c r="O98" s="8"/>
      <c r="P98" t="s">
        <v>7</v>
      </c>
      <c r="Q98" t="s">
        <v>7</v>
      </c>
      <c r="R98" s="1">
        <v>43070</v>
      </c>
      <c r="S98" s="2">
        <v>5.9200000000000003E-2</v>
      </c>
      <c r="T98" s="2">
        <v>5.9200000000000003E-2</v>
      </c>
      <c r="U98">
        <v>72.425937564999998</v>
      </c>
    </row>
    <row r="99" spans="1:21" x14ac:dyDescent="0.2">
      <c r="A99" t="s">
        <v>7</v>
      </c>
      <c r="B99" t="s">
        <v>7</v>
      </c>
      <c r="C99" s="1">
        <v>43070</v>
      </c>
      <c r="D99" s="2">
        <v>0.04</v>
      </c>
      <c r="E99" s="2">
        <v>0.04</v>
      </c>
      <c r="F99" s="8">
        <v>75.666187969000006</v>
      </c>
      <c r="G99" s="8"/>
      <c r="H99" s="8" t="s">
        <v>7</v>
      </c>
      <c r="I99" s="8" t="s">
        <v>7</v>
      </c>
      <c r="J99" s="1">
        <v>43070</v>
      </c>
      <c r="K99" s="2">
        <v>6.2899999999999998E-2</v>
      </c>
      <c r="L99" s="2">
        <v>6.2899999999999998E-2</v>
      </c>
      <c r="M99" s="8">
        <v>71.842692491999998</v>
      </c>
      <c r="N99" s="8"/>
      <c r="O99" s="8"/>
      <c r="P99" t="s">
        <v>7</v>
      </c>
      <c r="Q99" t="s">
        <v>7</v>
      </c>
      <c r="R99" s="1">
        <v>43101</v>
      </c>
      <c r="S99" s="2">
        <v>9.1000000000000004E-3</v>
      </c>
      <c r="T99" s="2">
        <v>9.1000000000000004E-3</v>
      </c>
      <c r="U99">
        <v>73.087618325999998</v>
      </c>
    </row>
    <row r="100" spans="1:21" x14ac:dyDescent="0.2">
      <c r="A100" t="s">
        <v>7</v>
      </c>
      <c r="B100" t="s">
        <v>7</v>
      </c>
      <c r="C100" s="1">
        <v>43101</v>
      </c>
      <c r="D100" s="2">
        <v>7.1999999999999998E-3</v>
      </c>
      <c r="E100" s="2">
        <v>7.1999999999999998E-3</v>
      </c>
      <c r="F100" s="8">
        <v>76.210557467000001</v>
      </c>
      <c r="G100" s="8"/>
      <c r="H100" s="8" t="s">
        <v>7</v>
      </c>
      <c r="I100" s="8" t="s">
        <v>7</v>
      </c>
      <c r="J100" s="1">
        <v>43101</v>
      </c>
      <c r="K100" s="2">
        <v>1.04E-2</v>
      </c>
      <c r="L100" s="2">
        <v>1.04E-2</v>
      </c>
      <c r="M100" s="8">
        <v>72.587948062999999</v>
      </c>
      <c r="N100" s="8"/>
      <c r="O100" s="8"/>
      <c r="S100" s="18">
        <f>AVERAGE(S71:S99)</f>
        <v>-1.8931034482758617E-3</v>
      </c>
      <c r="T100" s="18">
        <f>AVERAGE(T71:T99)</f>
        <v>5.3768965517241384E-2</v>
      </c>
    </row>
    <row r="101" spans="1:21" x14ac:dyDescent="0.2">
      <c r="D101" s="14">
        <f>AVERAGE(D71:D100)</f>
        <v>9.2758620689655218E-4</v>
      </c>
      <c r="E101" s="15">
        <v>-5.0000000000000001E-3</v>
      </c>
      <c r="K101" s="11">
        <f>AVERAGE(K71:K100)</f>
        <v>-1.9517241379310342E-3</v>
      </c>
      <c r="L101" s="11">
        <f>AVERAGE(L71:L100)</f>
        <v>5.5333333333333332E-2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A65A-20CC-2E40-904F-48BE5D98C3E3}">
  <dimension ref="A1:W82"/>
  <sheetViews>
    <sheetView topLeftCell="E33" zoomScale="110" zoomScaleNormal="110" workbookViewId="0">
      <selection activeCell="M59" sqref="M59:N59"/>
    </sheetView>
  </sheetViews>
  <sheetFormatPr baseColWidth="10" defaultRowHeight="16" x14ac:dyDescent="0.2"/>
  <cols>
    <col min="1" max="1" width="17.6640625" customWidth="1"/>
    <col min="3" max="5" width="26.5" customWidth="1"/>
    <col min="6" max="6" width="18.83203125" customWidth="1"/>
    <col min="8" max="8" width="24.83203125" customWidth="1"/>
    <col min="9" max="10" width="13.5" customWidth="1"/>
    <col min="11" max="14" width="12.33203125" customWidth="1"/>
    <col min="21" max="21" width="22.6640625" customWidth="1"/>
    <col min="22" max="22" width="26.6640625" customWidth="1"/>
  </cols>
  <sheetData>
    <row r="1" spans="1:23" x14ac:dyDescent="0.2">
      <c r="D1" s="19" t="s">
        <v>34</v>
      </c>
      <c r="M1" s="16" t="s">
        <v>23</v>
      </c>
    </row>
    <row r="2" spans="1:23" x14ac:dyDescent="0.2">
      <c r="A2" t="s">
        <v>0</v>
      </c>
      <c r="B2" t="s">
        <v>1</v>
      </c>
      <c r="C2" t="s">
        <v>2</v>
      </c>
      <c r="D2" t="s">
        <v>3</v>
      </c>
      <c r="E2" s="7" t="s">
        <v>10</v>
      </c>
      <c r="F2" t="s">
        <v>4</v>
      </c>
      <c r="H2" t="s">
        <v>8</v>
      </c>
      <c r="J2" t="s">
        <v>0</v>
      </c>
      <c r="K2" t="s">
        <v>1</v>
      </c>
      <c r="L2" t="s">
        <v>2</v>
      </c>
      <c r="M2" t="s">
        <v>3</v>
      </c>
      <c r="O2" t="s">
        <v>4</v>
      </c>
      <c r="U2" s="21" t="s">
        <v>21</v>
      </c>
    </row>
    <row r="3" spans="1:23" x14ac:dyDescent="0.2">
      <c r="A3" s="1" t="s">
        <v>6</v>
      </c>
      <c r="B3" t="s">
        <v>6</v>
      </c>
      <c r="C3" s="1">
        <v>44317</v>
      </c>
      <c r="D3" s="2">
        <v>-0.1444</v>
      </c>
      <c r="E3" s="2" cm="1">
        <f t="array" ref="E3:E17">ABS(D3:D17)</f>
        <v>0.1444</v>
      </c>
      <c r="F3">
        <v>20.544395031000001</v>
      </c>
      <c r="H3" s="2">
        <v>-0.1444</v>
      </c>
      <c r="I3" s="2"/>
      <c r="J3" s="2" t="s">
        <v>6</v>
      </c>
      <c r="K3" s="2" t="s">
        <v>6</v>
      </c>
      <c r="L3" s="1">
        <v>44287</v>
      </c>
      <c r="M3" s="2">
        <v>-5.04E-2</v>
      </c>
      <c r="N3" s="2" cm="1">
        <f t="array" ref="N3:N17">ABS(M3:M17)</f>
        <v>5.04E-2</v>
      </c>
      <c r="O3">
        <v>31.241093330000002</v>
      </c>
      <c r="R3" t="s">
        <v>0</v>
      </c>
      <c r="S3" t="s">
        <v>1</v>
      </c>
      <c r="T3" t="s">
        <v>2</v>
      </c>
      <c r="U3" t="s">
        <v>3</v>
      </c>
      <c r="V3" t="s">
        <v>10</v>
      </c>
      <c r="W3" t="s">
        <v>4</v>
      </c>
    </row>
    <row r="4" spans="1:23" x14ac:dyDescent="0.2">
      <c r="A4" s="1" t="s">
        <v>6</v>
      </c>
      <c r="B4" t="s">
        <v>6</v>
      </c>
      <c r="C4" s="1">
        <v>44287</v>
      </c>
      <c r="D4" s="2">
        <v>-0.10199999999999999</v>
      </c>
      <c r="E4" s="2">
        <v>0.10199999999999999</v>
      </c>
      <c r="F4">
        <v>24.010345064999999</v>
      </c>
      <c r="H4" s="2">
        <v>-0.10199999999999999</v>
      </c>
      <c r="I4" s="2"/>
      <c r="J4" s="2" t="s">
        <v>6</v>
      </c>
      <c r="K4" s="2" t="s">
        <v>6</v>
      </c>
      <c r="L4" s="1">
        <v>44317</v>
      </c>
      <c r="M4" s="2">
        <v>4.4000000000000003E-3</v>
      </c>
      <c r="N4" s="2">
        <v>4.4000000000000003E-3</v>
      </c>
      <c r="O4">
        <v>31.377647042</v>
      </c>
      <c r="R4" t="s">
        <v>6</v>
      </c>
      <c r="S4" t="s">
        <v>6</v>
      </c>
      <c r="T4" s="1">
        <v>44317</v>
      </c>
      <c r="U4" s="2">
        <v>-6.0900000000000003E-2</v>
      </c>
      <c r="V4" s="2" cm="1">
        <f t="array" ref="V4:V19">ABS(U4:U19)</f>
        <v>6.0900000000000003E-2</v>
      </c>
      <c r="W4">
        <v>25.58588993</v>
      </c>
    </row>
    <row r="5" spans="1:23" x14ac:dyDescent="0.2">
      <c r="A5" s="1" t="s">
        <v>6</v>
      </c>
      <c r="B5" t="s">
        <v>6</v>
      </c>
      <c r="C5" s="1">
        <v>44105</v>
      </c>
      <c r="D5" s="2">
        <v>-0.1598</v>
      </c>
      <c r="E5" s="2">
        <v>0.1598</v>
      </c>
      <c r="F5">
        <v>26.531659478000002</v>
      </c>
      <c r="H5" s="2">
        <v>-0.1598</v>
      </c>
      <c r="I5" s="2"/>
      <c r="J5" s="2" t="s">
        <v>6</v>
      </c>
      <c r="K5" s="2" t="s">
        <v>6</v>
      </c>
      <c r="L5" s="1">
        <v>44256</v>
      </c>
      <c r="M5" s="2">
        <v>-0.2092</v>
      </c>
      <c r="N5" s="2">
        <v>0.2092</v>
      </c>
      <c r="O5">
        <v>32.89907187</v>
      </c>
      <c r="R5" t="s">
        <v>6</v>
      </c>
      <c r="S5" t="s">
        <v>6</v>
      </c>
      <c r="T5" s="1">
        <v>44287</v>
      </c>
      <c r="U5" s="2">
        <v>-8.5599999999999996E-2</v>
      </c>
      <c r="V5" s="2">
        <v>8.5599999999999996E-2</v>
      </c>
      <c r="W5">
        <v>27.245132371</v>
      </c>
    </row>
    <row r="6" spans="1:23" x14ac:dyDescent="0.2">
      <c r="A6" s="1" t="s">
        <v>6</v>
      </c>
      <c r="B6" t="s">
        <v>6</v>
      </c>
      <c r="C6" s="1">
        <v>44136</v>
      </c>
      <c r="D6" s="2">
        <v>5.9999999999999995E-4</v>
      </c>
      <c r="E6" s="2">
        <v>5.9999999999999995E-4</v>
      </c>
      <c r="F6">
        <v>26.54848621</v>
      </c>
      <c r="H6" s="2">
        <v>5.9999999999999995E-4</v>
      </c>
      <c r="I6" s="2"/>
      <c r="J6" s="2" t="s">
        <v>6</v>
      </c>
      <c r="K6" s="2" t="s">
        <v>6</v>
      </c>
      <c r="L6" s="1">
        <v>44105</v>
      </c>
      <c r="M6" s="2">
        <v>-6.4500000000000002E-2</v>
      </c>
      <c r="N6" s="2">
        <v>6.4500000000000002E-2</v>
      </c>
      <c r="O6">
        <v>38.518240229</v>
      </c>
      <c r="R6" t="s">
        <v>6</v>
      </c>
      <c r="S6" t="s">
        <v>6</v>
      </c>
      <c r="T6" s="1">
        <v>44256</v>
      </c>
      <c r="U6" s="2">
        <v>-0.19259999999999999</v>
      </c>
      <c r="V6" s="2">
        <v>0.19259999999999999</v>
      </c>
      <c r="W6">
        <v>29.794176795999999</v>
      </c>
    </row>
    <row r="7" spans="1:23" x14ac:dyDescent="0.2">
      <c r="A7" s="1" t="s">
        <v>6</v>
      </c>
      <c r="B7" t="s">
        <v>6</v>
      </c>
      <c r="C7" s="1">
        <v>44256</v>
      </c>
      <c r="D7" s="2">
        <v>-0.1903</v>
      </c>
      <c r="E7" s="2">
        <v>0.1903</v>
      </c>
      <c r="F7">
        <v>26.737479354000001</v>
      </c>
      <c r="H7" s="2">
        <v>-0.1903</v>
      </c>
      <c r="I7" s="2"/>
      <c r="J7" s="2" t="s">
        <v>6</v>
      </c>
      <c r="K7" s="2" t="s">
        <v>6</v>
      </c>
      <c r="L7" s="1">
        <v>44136</v>
      </c>
      <c r="M7" s="2">
        <v>5.7000000000000002E-3</v>
      </c>
      <c r="N7" s="2">
        <v>5.7000000000000002E-3</v>
      </c>
      <c r="O7">
        <v>38.738002178999999</v>
      </c>
      <c r="R7" t="s">
        <v>6</v>
      </c>
      <c r="S7" t="s">
        <v>6</v>
      </c>
      <c r="T7" s="1">
        <v>44136</v>
      </c>
      <c r="U7" s="2">
        <v>-2.4299999999999999E-2</v>
      </c>
      <c r="V7" s="2">
        <v>2.4299999999999999E-2</v>
      </c>
      <c r="W7">
        <v>30.866257043000001</v>
      </c>
    </row>
    <row r="8" spans="1:23" x14ac:dyDescent="0.2">
      <c r="A8" s="1" t="s">
        <v>6</v>
      </c>
      <c r="B8" t="s">
        <v>6</v>
      </c>
      <c r="C8" s="1">
        <v>44075</v>
      </c>
      <c r="D8" s="2">
        <v>-0.12740000000000001</v>
      </c>
      <c r="E8" s="2">
        <v>0.12740000000000001</v>
      </c>
      <c r="F8">
        <v>31.578756115000001</v>
      </c>
      <c r="H8" s="2">
        <v>-0.12740000000000001</v>
      </c>
      <c r="I8" s="2"/>
      <c r="J8" s="2" t="s">
        <v>6</v>
      </c>
      <c r="K8" s="2" t="s">
        <v>6</v>
      </c>
      <c r="L8" s="1">
        <v>44075</v>
      </c>
      <c r="M8" s="2">
        <v>-2.98E-2</v>
      </c>
      <c r="N8" s="2">
        <v>2.98E-2</v>
      </c>
      <c r="O8">
        <v>41.175832999000001</v>
      </c>
      <c r="R8" t="s">
        <v>6</v>
      </c>
      <c r="S8" t="s">
        <v>6</v>
      </c>
      <c r="T8" s="1">
        <v>44105</v>
      </c>
      <c r="U8" s="2">
        <v>-0.10630000000000001</v>
      </c>
      <c r="V8" s="2">
        <v>0.10630000000000001</v>
      </c>
      <c r="W8">
        <v>31.633981727999998</v>
      </c>
    </row>
    <row r="9" spans="1:23" x14ac:dyDescent="0.2">
      <c r="A9" s="1" t="s">
        <v>6</v>
      </c>
      <c r="B9" t="s">
        <v>6</v>
      </c>
      <c r="C9" s="1">
        <v>44228</v>
      </c>
      <c r="D9" s="2">
        <v>-0.188</v>
      </c>
      <c r="E9" s="2">
        <v>0.188</v>
      </c>
      <c r="F9">
        <v>33.020494993</v>
      </c>
      <c r="H9" s="2">
        <v>-0.188</v>
      </c>
      <c r="I9" s="2"/>
      <c r="J9" s="2" t="s">
        <v>6</v>
      </c>
      <c r="K9" s="2" t="s">
        <v>6</v>
      </c>
      <c r="L9" s="1">
        <v>44228</v>
      </c>
      <c r="M9" s="2">
        <v>-7.3700000000000002E-2</v>
      </c>
      <c r="N9" s="2">
        <v>7.3700000000000002E-2</v>
      </c>
      <c r="O9">
        <v>41.604494615999997</v>
      </c>
      <c r="R9" t="s">
        <v>6</v>
      </c>
      <c r="S9" t="s">
        <v>6</v>
      </c>
      <c r="T9" s="1">
        <v>44075</v>
      </c>
      <c r="U9" s="2">
        <v>-7.2800000000000004E-2</v>
      </c>
      <c r="V9" s="2">
        <v>7.2800000000000004E-2</v>
      </c>
      <c r="W9">
        <v>35.39501602</v>
      </c>
    </row>
    <row r="10" spans="1:23" x14ac:dyDescent="0.2">
      <c r="A10" s="1" t="s">
        <v>6</v>
      </c>
      <c r="B10" t="s">
        <v>6</v>
      </c>
      <c r="C10" s="1">
        <v>44044</v>
      </c>
      <c r="D10" s="2">
        <v>-8.1500000000000003E-2</v>
      </c>
      <c r="E10" s="2">
        <v>8.1500000000000003E-2</v>
      </c>
      <c r="F10">
        <v>36.189939752999997</v>
      </c>
      <c r="H10" s="2">
        <v>-8.1500000000000003E-2</v>
      </c>
      <c r="I10" s="2"/>
      <c r="J10" s="2" t="s">
        <v>6</v>
      </c>
      <c r="K10" s="2" t="s">
        <v>6</v>
      </c>
      <c r="L10" s="1">
        <v>44044</v>
      </c>
      <c r="M10" s="2">
        <v>-0.1115</v>
      </c>
      <c r="N10" s="2">
        <v>0.1115</v>
      </c>
      <c r="O10">
        <v>42.440976655999997</v>
      </c>
      <c r="R10" t="s">
        <v>6</v>
      </c>
      <c r="S10" t="s">
        <v>6</v>
      </c>
      <c r="T10" s="1">
        <v>44228</v>
      </c>
      <c r="U10" s="2">
        <v>-0.12989999999999999</v>
      </c>
      <c r="V10" s="2">
        <v>0.12989999999999999</v>
      </c>
      <c r="W10">
        <v>36.901168632999997</v>
      </c>
    </row>
    <row r="11" spans="1:23" x14ac:dyDescent="0.2">
      <c r="A11" s="1" t="s">
        <v>6</v>
      </c>
      <c r="B11" t="s">
        <v>6</v>
      </c>
      <c r="C11" s="1">
        <v>44013</v>
      </c>
      <c r="D11" s="2">
        <v>-0.16309999999999999</v>
      </c>
      <c r="E11" s="2">
        <v>0.16309999999999999</v>
      </c>
      <c r="F11">
        <v>39.399975929</v>
      </c>
      <c r="H11" s="2">
        <v>-0.16309999999999999</v>
      </c>
      <c r="I11" s="2"/>
      <c r="J11" s="2" t="s">
        <v>6</v>
      </c>
      <c r="K11" s="2" t="s">
        <v>6</v>
      </c>
      <c r="L11" s="1">
        <v>44197</v>
      </c>
      <c r="M11" s="2">
        <v>-9.1000000000000004E-3</v>
      </c>
      <c r="N11" s="2">
        <v>9.1000000000000004E-3</v>
      </c>
      <c r="O11">
        <v>44.914545224999998</v>
      </c>
      <c r="R11" t="s">
        <v>6</v>
      </c>
      <c r="S11" t="s">
        <v>6</v>
      </c>
      <c r="T11" s="1">
        <v>44044</v>
      </c>
      <c r="U11" s="2">
        <v>-0.1118</v>
      </c>
      <c r="V11" s="2">
        <v>0.1118</v>
      </c>
      <c r="W11">
        <v>38.172804532999997</v>
      </c>
    </row>
    <row r="12" spans="1:23" x14ac:dyDescent="0.2">
      <c r="A12" s="4" t="s">
        <v>6</v>
      </c>
      <c r="B12" s="3" t="s">
        <v>6</v>
      </c>
      <c r="C12" s="4">
        <v>44166</v>
      </c>
      <c r="D12" s="5">
        <v>0.48859999999999998</v>
      </c>
      <c r="E12" s="5">
        <v>0.48859999999999998</v>
      </c>
      <c r="F12" s="3">
        <v>39.519102484000001</v>
      </c>
      <c r="H12" s="5"/>
      <c r="I12" s="9"/>
      <c r="J12" s="9" t="s">
        <v>6</v>
      </c>
      <c r="K12" s="9" t="s">
        <v>6</v>
      </c>
      <c r="L12" s="13">
        <v>44166</v>
      </c>
      <c r="M12" s="9">
        <v>0.1701</v>
      </c>
      <c r="N12" s="9">
        <v>0.1701</v>
      </c>
      <c r="O12">
        <v>45.327223572000001</v>
      </c>
      <c r="R12" t="s">
        <v>6</v>
      </c>
      <c r="S12" t="s">
        <v>6</v>
      </c>
      <c r="T12" s="1">
        <v>44166</v>
      </c>
      <c r="U12" s="2">
        <v>0.3226</v>
      </c>
      <c r="V12" s="2">
        <v>0.3226</v>
      </c>
      <c r="W12">
        <v>40.822896182000001</v>
      </c>
    </row>
    <row r="13" spans="1:23" x14ac:dyDescent="0.2">
      <c r="A13" s="1" t="s">
        <v>6</v>
      </c>
      <c r="B13" t="s">
        <v>6</v>
      </c>
      <c r="C13" s="1">
        <v>44197</v>
      </c>
      <c r="D13" s="2">
        <v>2.9000000000000001E-2</v>
      </c>
      <c r="E13" s="2">
        <v>2.9000000000000001E-2</v>
      </c>
      <c r="F13">
        <v>40.663845387999999</v>
      </c>
      <c r="H13" s="2">
        <v>2.9000000000000001E-2</v>
      </c>
      <c r="I13" s="2"/>
      <c r="J13" s="2" t="s">
        <v>6</v>
      </c>
      <c r="K13" s="2" t="s">
        <v>6</v>
      </c>
      <c r="L13" s="1">
        <v>44013</v>
      </c>
      <c r="M13" s="2">
        <v>-7.7700000000000005E-2</v>
      </c>
      <c r="N13" s="2">
        <v>7.7700000000000005E-2</v>
      </c>
      <c r="O13">
        <v>47.768351822</v>
      </c>
      <c r="R13" t="s">
        <v>6</v>
      </c>
      <c r="S13" t="s">
        <v>6</v>
      </c>
      <c r="T13" s="1">
        <v>44197</v>
      </c>
      <c r="U13" s="2">
        <v>3.8899999999999997E-2</v>
      </c>
      <c r="V13" s="2">
        <v>3.8899999999999997E-2</v>
      </c>
      <c r="W13">
        <v>42.409862165</v>
      </c>
    </row>
    <row r="14" spans="1:23" x14ac:dyDescent="0.2">
      <c r="A14" s="1" t="s">
        <v>6</v>
      </c>
      <c r="B14" t="s">
        <v>6</v>
      </c>
      <c r="C14" s="1">
        <v>43983</v>
      </c>
      <c r="D14" s="2">
        <v>-0.23019999999999999</v>
      </c>
      <c r="E14" s="2">
        <v>0.23019999999999999</v>
      </c>
      <c r="F14">
        <v>47.080247374000002</v>
      </c>
      <c r="H14" s="2">
        <v>-0.23019999999999999</v>
      </c>
      <c r="I14" s="2"/>
      <c r="J14" s="2" t="s">
        <v>6</v>
      </c>
      <c r="K14" s="2" t="s">
        <v>6</v>
      </c>
      <c r="L14" s="1">
        <v>43983</v>
      </c>
      <c r="M14" s="2">
        <v>-0.11600000000000001</v>
      </c>
      <c r="N14" s="2">
        <v>0.11600000000000001</v>
      </c>
      <c r="O14">
        <v>51.791346894</v>
      </c>
      <c r="R14" t="s">
        <v>6</v>
      </c>
      <c r="S14" t="s">
        <v>6</v>
      </c>
      <c r="T14" s="1">
        <v>44013</v>
      </c>
      <c r="U14" s="2">
        <v>-0.1336</v>
      </c>
      <c r="V14" s="2">
        <v>0.1336</v>
      </c>
      <c r="W14">
        <v>42.975498408</v>
      </c>
    </row>
    <row r="15" spans="1:23" x14ac:dyDescent="0.2">
      <c r="A15" s="1" t="s">
        <v>6</v>
      </c>
      <c r="B15" t="s">
        <v>6</v>
      </c>
      <c r="C15" s="1">
        <v>43952</v>
      </c>
      <c r="D15" s="2">
        <v>-0.1799</v>
      </c>
      <c r="E15" s="2">
        <v>0.1799</v>
      </c>
      <c r="F15">
        <v>61.162047407999999</v>
      </c>
      <c r="H15" s="2">
        <v>-0.1799</v>
      </c>
      <c r="I15" s="2"/>
      <c r="J15" s="2" t="s">
        <v>6</v>
      </c>
      <c r="K15" s="2" t="s">
        <v>6</v>
      </c>
      <c r="L15" s="1">
        <v>43952</v>
      </c>
      <c r="M15" s="2">
        <v>-0.1699</v>
      </c>
      <c r="N15" s="2">
        <v>0.1699</v>
      </c>
      <c r="O15">
        <v>58.586385409999998</v>
      </c>
      <c r="R15" t="s">
        <v>6</v>
      </c>
      <c r="S15" t="s">
        <v>6</v>
      </c>
      <c r="T15" s="1">
        <v>43983</v>
      </c>
      <c r="U15" s="2">
        <v>-0.16209999999999999</v>
      </c>
      <c r="V15" s="2">
        <v>0.16209999999999999</v>
      </c>
      <c r="W15">
        <v>49.603635508000004</v>
      </c>
    </row>
    <row r="16" spans="1:23" x14ac:dyDescent="0.2">
      <c r="A16" s="1" t="s">
        <v>6</v>
      </c>
      <c r="B16" t="s">
        <v>6</v>
      </c>
      <c r="C16" s="1">
        <v>43891</v>
      </c>
      <c r="D16" s="2">
        <v>-2.93E-2</v>
      </c>
      <c r="E16" s="2">
        <v>2.93E-2</v>
      </c>
      <c r="F16">
        <v>72.009076367999995</v>
      </c>
      <c r="H16" s="2">
        <v>-2.93E-2</v>
      </c>
      <c r="I16" s="2"/>
      <c r="J16" s="2" t="s">
        <v>6</v>
      </c>
      <c r="K16" s="2" t="s">
        <v>6</v>
      </c>
      <c r="L16" s="1">
        <v>43922</v>
      </c>
      <c r="M16" s="2">
        <v>-2.1700000000000001E-2</v>
      </c>
      <c r="N16" s="2">
        <v>2.1700000000000001E-2</v>
      </c>
      <c r="O16">
        <v>70.576965942000001</v>
      </c>
      <c r="R16" t="s">
        <v>6</v>
      </c>
      <c r="S16" t="s">
        <v>6</v>
      </c>
      <c r="T16" s="1">
        <v>43952</v>
      </c>
      <c r="U16" s="2">
        <v>-0.18260000000000001</v>
      </c>
      <c r="V16" s="2">
        <v>0.18260000000000001</v>
      </c>
      <c r="W16">
        <v>59.200654370999999</v>
      </c>
    </row>
    <row r="17" spans="1:23" x14ac:dyDescent="0.2">
      <c r="A17" s="1" t="s">
        <v>6</v>
      </c>
      <c r="B17" t="s">
        <v>6</v>
      </c>
      <c r="C17" s="1">
        <v>43862</v>
      </c>
      <c r="D17" s="2">
        <v>-0.1346</v>
      </c>
      <c r="E17" s="2">
        <v>0.1346</v>
      </c>
      <c r="F17">
        <v>74.179607813999993</v>
      </c>
      <c r="H17" s="2">
        <v>-0.1346</v>
      </c>
      <c r="I17" s="2"/>
      <c r="J17" s="2" t="s">
        <v>6</v>
      </c>
      <c r="K17" s="2" t="s">
        <v>6</v>
      </c>
      <c r="L17" s="1">
        <v>43891</v>
      </c>
      <c r="M17" s="2">
        <v>-5.0200000000000002E-2</v>
      </c>
      <c r="N17" s="2">
        <v>5.0200000000000002E-2</v>
      </c>
      <c r="O17">
        <v>72.138979843000001</v>
      </c>
      <c r="R17" t="s">
        <v>6</v>
      </c>
      <c r="S17" t="s">
        <v>6</v>
      </c>
      <c r="T17" s="1">
        <v>43891</v>
      </c>
      <c r="U17" s="2">
        <v>-3.78E-2</v>
      </c>
      <c r="V17" s="2">
        <v>3.78E-2</v>
      </c>
      <c r="W17">
        <v>73.320220957000004</v>
      </c>
    </row>
    <row r="18" spans="1:23" x14ac:dyDescent="0.2">
      <c r="D18" s="20">
        <f>AVERAGE(D3:D17)</f>
        <v>-8.0820000000000017E-2</v>
      </c>
      <c r="E18" s="20">
        <f>AVERAGE(_xlfn.ANCHORARRAY(E3))</f>
        <v>0.14991333333333329</v>
      </c>
      <c r="H18" s="20">
        <f>AVERAGE(H3:H17)</f>
        <v>-0.12149285714285715</v>
      </c>
      <c r="I18" s="9"/>
      <c r="J18" s="9"/>
      <c r="K18" s="9"/>
      <c r="L18" s="9"/>
      <c r="M18" s="11">
        <f>AVERAGE(M3:M17)</f>
        <v>-5.3566666666666672E-2</v>
      </c>
      <c r="N18" s="11">
        <f>AVERAGE(N3:N17)</f>
        <v>7.7593333333333347E-2</v>
      </c>
      <c r="R18" t="s">
        <v>6</v>
      </c>
      <c r="S18" t="s">
        <v>6</v>
      </c>
      <c r="T18" s="1">
        <v>43922</v>
      </c>
      <c r="U18" s="2">
        <v>-1.23E-2</v>
      </c>
      <c r="V18" s="2">
        <v>1.23E-2</v>
      </c>
      <c r="W18">
        <v>72.421356474999996</v>
      </c>
    </row>
    <row r="19" spans="1:23" x14ac:dyDescent="0.2">
      <c r="D19" t="s">
        <v>9</v>
      </c>
      <c r="R19" t="s">
        <v>6</v>
      </c>
      <c r="S19" t="s">
        <v>6</v>
      </c>
      <c r="T19" s="1">
        <v>43891</v>
      </c>
      <c r="U19" s="2">
        <v>-3.78E-2</v>
      </c>
      <c r="V19" s="2">
        <v>3.78E-2</v>
      </c>
      <c r="W19">
        <v>73.320220957000004</v>
      </c>
    </row>
    <row r="20" spans="1:23" x14ac:dyDescent="0.2">
      <c r="U20" s="18">
        <f>AVERAGE(U4:U19)</f>
        <v>-6.1806250000000007E-2</v>
      </c>
      <c r="V20" s="18">
        <f>AVERAGE(_xlfn.ANCHORARRAY(V4))</f>
        <v>0.10699375</v>
      </c>
    </row>
    <row r="21" spans="1:23" x14ac:dyDescent="0.2">
      <c r="A21" t="s">
        <v>0</v>
      </c>
      <c r="B21" t="s">
        <v>1</v>
      </c>
      <c r="C21" t="s">
        <v>2</v>
      </c>
      <c r="D21" t="s">
        <v>3</v>
      </c>
      <c r="E21" s="7" t="s">
        <v>10</v>
      </c>
      <c r="F21" t="s">
        <v>4</v>
      </c>
      <c r="H21" t="s">
        <v>3</v>
      </c>
      <c r="J21" t="s">
        <v>0</v>
      </c>
      <c r="K21" t="s">
        <v>1</v>
      </c>
      <c r="L21" t="s">
        <v>2</v>
      </c>
      <c r="M21" t="s">
        <v>3</v>
      </c>
      <c r="O21" t="s">
        <v>4</v>
      </c>
    </row>
    <row r="22" spans="1:23" x14ac:dyDescent="0.2">
      <c r="A22" t="s">
        <v>5</v>
      </c>
      <c r="B22" t="s">
        <v>5</v>
      </c>
      <c r="C22" s="1">
        <v>44317</v>
      </c>
      <c r="D22" s="2">
        <v>-0.17169999999999999</v>
      </c>
      <c r="E22" s="2" cm="1">
        <f t="array" ref="E22:E38">ABS(D22:D38)</f>
        <v>0.17169999999999999</v>
      </c>
      <c r="F22">
        <v>39.160021469</v>
      </c>
      <c r="H22" s="2">
        <v>-0.17169999999999999</v>
      </c>
      <c r="I22" s="2"/>
      <c r="J22" s="2" t="s">
        <v>5</v>
      </c>
      <c r="K22" s="2" t="s">
        <v>5</v>
      </c>
      <c r="L22" s="1">
        <v>44317</v>
      </c>
      <c r="M22" s="2">
        <v>-9.6000000000000002E-2</v>
      </c>
      <c r="N22" s="2" cm="1">
        <f t="array" ref="N22:N36">ABS(M22:M36)</f>
        <v>9.6000000000000002E-2</v>
      </c>
      <c r="O22">
        <v>41.460437587999998</v>
      </c>
    </row>
    <row r="23" spans="1:23" x14ac:dyDescent="0.2">
      <c r="A23" t="s">
        <v>5</v>
      </c>
      <c r="B23" t="s">
        <v>5</v>
      </c>
      <c r="C23" s="1">
        <v>44287</v>
      </c>
      <c r="D23" s="2">
        <v>-0.1037</v>
      </c>
      <c r="E23" s="2">
        <v>0.1037</v>
      </c>
      <c r="F23">
        <v>47.278355331999997</v>
      </c>
      <c r="H23" s="2">
        <v>-0.1037</v>
      </c>
      <c r="I23" s="2"/>
      <c r="J23" s="2" t="s">
        <v>5</v>
      </c>
      <c r="K23" s="2" t="s">
        <v>5</v>
      </c>
      <c r="L23" s="1">
        <v>44287</v>
      </c>
      <c r="M23" s="2">
        <v>-6.7400000000000002E-2</v>
      </c>
      <c r="N23" s="2">
        <v>6.7400000000000002E-2</v>
      </c>
      <c r="O23">
        <v>45.86280592</v>
      </c>
      <c r="R23" t="s">
        <v>0</v>
      </c>
      <c r="S23" t="s">
        <v>1</v>
      </c>
      <c r="T23" t="s">
        <v>2</v>
      </c>
      <c r="U23" t="s">
        <v>3</v>
      </c>
      <c r="W23" t="s">
        <v>4</v>
      </c>
    </row>
    <row r="24" spans="1:23" x14ac:dyDescent="0.2">
      <c r="A24" t="s">
        <v>5</v>
      </c>
      <c r="B24" t="s">
        <v>5</v>
      </c>
      <c r="C24" s="1">
        <v>44136</v>
      </c>
      <c r="D24" s="2">
        <v>-4.9500000000000002E-2</v>
      </c>
      <c r="E24" s="2">
        <v>4.9500000000000002E-2</v>
      </c>
      <c r="F24">
        <v>48.189822941000003</v>
      </c>
      <c r="H24" s="2">
        <v>-4.9500000000000002E-2</v>
      </c>
      <c r="I24" s="2"/>
      <c r="J24" s="2" t="s">
        <v>5</v>
      </c>
      <c r="K24" s="2" t="s">
        <v>5</v>
      </c>
      <c r="L24" s="1">
        <v>44136</v>
      </c>
      <c r="M24" s="2">
        <v>-2.8400000000000002E-2</v>
      </c>
      <c r="N24" s="2">
        <v>2.8400000000000002E-2</v>
      </c>
      <c r="O24">
        <v>46.999806268999997</v>
      </c>
      <c r="R24" t="s">
        <v>5</v>
      </c>
      <c r="S24" t="s">
        <v>5</v>
      </c>
      <c r="T24" s="1">
        <v>44317</v>
      </c>
      <c r="U24" s="2">
        <v>-0.1099</v>
      </c>
      <c r="V24" s="2" cm="1">
        <f t="array" ref="V24:V38">ABS(U24:U38)</f>
        <v>0.1099</v>
      </c>
      <c r="W24">
        <v>41.051474722999998</v>
      </c>
    </row>
    <row r="25" spans="1:23" x14ac:dyDescent="0.2">
      <c r="A25" t="s">
        <v>5</v>
      </c>
      <c r="B25" t="s">
        <v>5</v>
      </c>
      <c r="C25" s="1">
        <v>44105</v>
      </c>
      <c r="D25" s="2">
        <v>-4.0099999999999997E-2</v>
      </c>
      <c r="E25" s="2">
        <v>4.0099999999999997E-2</v>
      </c>
      <c r="F25">
        <v>50.700745454</v>
      </c>
      <c r="H25" s="2">
        <v>-4.0099999999999997E-2</v>
      </c>
      <c r="I25" s="2"/>
      <c r="J25" s="2" t="s">
        <v>5</v>
      </c>
      <c r="K25" s="2" t="s">
        <v>5</v>
      </c>
      <c r="L25" s="1">
        <v>44105</v>
      </c>
      <c r="M25" s="2">
        <v>-7.3899999999999993E-2</v>
      </c>
      <c r="N25" s="2">
        <v>7.3899999999999993E-2</v>
      </c>
      <c r="O25">
        <v>48.373272843999999</v>
      </c>
      <c r="R25" t="s">
        <v>5</v>
      </c>
      <c r="S25" t="s">
        <v>5</v>
      </c>
      <c r="T25" s="1">
        <v>44287</v>
      </c>
      <c r="U25" s="2">
        <v>-7.4200000000000002E-2</v>
      </c>
      <c r="V25" s="2">
        <v>7.4200000000000002E-2</v>
      </c>
      <c r="W25">
        <v>46.120178539999998</v>
      </c>
    </row>
    <row r="26" spans="1:23" x14ac:dyDescent="0.2">
      <c r="A26" t="s">
        <v>5</v>
      </c>
      <c r="B26" t="s">
        <v>5</v>
      </c>
      <c r="C26" s="1">
        <v>44256</v>
      </c>
      <c r="D26" s="2">
        <v>-2.3800000000000002E-2</v>
      </c>
      <c r="E26" s="2">
        <v>2.3800000000000002E-2</v>
      </c>
      <c r="F26">
        <v>52.746952630000003</v>
      </c>
      <c r="H26" s="2">
        <v>-2.3800000000000002E-2</v>
      </c>
      <c r="I26" s="2"/>
      <c r="J26" s="2" t="s">
        <v>5</v>
      </c>
      <c r="K26" s="2" t="s">
        <v>5</v>
      </c>
      <c r="L26" s="1">
        <v>44256</v>
      </c>
      <c r="M26" s="2">
        <v>-9.74E-2</v>
      </c>
      <c r="N26" s="2">
        <v>9.74E-2</v>
      </c>
      <c r="O26">
        <v>49.177143888000003</v>
      </c>
      <c r="P26" s="2"/>
      <c r="R26" t="s">
        <v>5</v>
      </c>
      <c r="S26" t="s">
        <v>5</v>
      </c>
      <c r="T26" s="1">
        <v>44136</v>
      </c>
      <c r="U26" s="2">
        <v>-3.2000000000000001E-2</v>
      </c>
      <c r="V26" s="2">
        <v>3.2000000000000001E-2</v>
      </c>
      <c r="W26">
        <v>47.202362297999997</v>
      </c>
    </row>
    <row r="27" spans="1:23" x14ac:dyDescent="0.2">
      <c r="A27" t="s">
        <v>5</v>
      </c>
      <c r="B27" t="s">
        <v>5</v>
      </c>
      <c r="C27" s="1">
        <v>44075</v>
      </c>
      <c r="D27" s="2">
        <v>-1.5100000000000001E-2</v>
      </c>
      <c r="E27" s="2">
        <v>1.5100000000000001E-2</v>
      </c>
      <c r="F27">
        <v>52.816037735999998</v>
      </c>
      <c r="H27" s="2">
        <v>-1.5100000000000001E-2</v>
      </c>
      <c r="I27" s="2"/>
      <c r="J27" s="2" t="s">
        <v>5</v>
      </c>
      <c r="K27" s="2" t="s">
        <v>5</v>
      </c>
      <c r="L27" s="1">
        <v>44075</v>
      </c>
      <c r="M27" s="2">
        <v>-8.0600000000000005E-2</v>
      </c>
      <c r="N27" s="2">
        <v>8.0600000000000005E-2</v>
      </c>
      <c r="O27">
        <v>52.235188678999997</v>
      </c>
      <c r="P27" s="2"/>
      <c r="R27" t="s">
        <v>5</v>
      </c>
      <c r="S27" t="s">
        <v>5</v>
      </c>
      <c r="T27" s="1">
        <v>44105</v>
      </c>
      <c r="U27" s="2">
        <v>-6.8199999999999997E-2</v>
      </c>
      <c r="V27" s="2">
        <v>6.8199999999999997E-2</v>
      </c>
      <c r="W27">
        <v>48.761184944999997</v>
      </c>
    </row>
    <row r="28" spans="1:23" x14ac:dyDescent="0.2">
      <c r="A28" t="s">
        <v>5</v>
      </c>
      <c r="B28" t="s">
        <v>5</v>
      </c>
      <c r="C28" s="1">
        <v>44044</v>
      </c>
      <c r="D28" s="2">
        <v>-0.129</v>
      </c>
      <c r="E28" s="2">
        <v>0.129</v>
      </c>
      <c r="F28">
        <v>53.627273744</v>
      </c>
      <c r="H28" s="2">
        <v>-0.129</v>
      </c>
      <c r="I28" s="2"/>
      <c r="J28" s="2" t="s">
        <v>5</v>
      </c>
      <c r="K28" s="2" t="s">
        <v>5</v>
      </c>
      <c r="L28" s="1">
        <v>44228</v>
      </c>
      <c r="M28" s="2">
        <v>-5.1299999999999998E-2</v>
      </c>
      <c r="N28" s="2">
        <v>5.1299999999999998E-2</v>
      </c>
      <c r="O28">
        <v>54.484566033</v>
      </c>
      <c r="P28" s="2"/>
      <c r="R28" t="s">
        <v>5</v>
      </c>
      <c r="S28" t="s">
        <v>5</v>
      </c>
      <c r="T28" s="1">
        <v>44256</v>
      </c>
      <c r="U28" s="2">
        <v>-8.4500000000000006E-2</v>
      </c>
      <c r="V28" s="2">
        <v>8.4500000000000006E-2</v>
      </c>
      <c r="W28">
        <v>49.817878790999998</v>
      </c>
    </row>
    <row r="29" spans="1:23" x14ac:dyDescent="0.2">
      <c r="A29" t="s">
        <v>5</v>
      </c>
      <c r="B29" t="s">
        <v>5</v>
      </c>
      <c r="C29" s="1">
        <v>44228</v>
      </c>
      <c r="D29" s="2">
        <v>-8.8200000000000001E-2</v>
      </c>
      <c r="E29" s="2">
        <v>8.8200000000000001E-2</v>
      </c>
      <c r="F29">
        <v>54.033045584</v>
      </c>
      <c r="H29" s="2">
        <v>-8.8200000000000001E-2</v>
      </c>
      <c r="I29" s="2"/>
      <c r="J29" s="2" t="s">
        <v>5</v>
      </c>
      <c r="K29" s="2" t="s">
        <v>5</v>
      </c>
      <c r="L29" s="1">
        <v>44166</v>
      </c>
      <c r="M29" s="2">
        <v>0.1714</v>
      </c>
      <c r="N29" s="2">
        <v>0.1714</v>
      </c>
      <c r="O29">
        <v>55.054734519</v>
      </c>
      <c r="P29" s="2"/>
      <c r="R29" t="s">
        <v>5</v>
      </c>
      <c r="S29" t="s">
        <v>5</v>
      </c>
      <c r="T29" s="1">
        <v>44075</v>
      </c>
      <c r="U29" s="2">
        <v>-6.9900000000000004E-2</v>
      </c>
      <c r="V29" s="2">
        <v>6.9900000000000004E-2</v>
      </c>
      <c r="W29">
        <v>52.331996855</v>
      </c>
    </row>
    <row r="30" spans="1:23" x14ac:dyDescent="0.2">
      <c r="A30" t="s">
        <v>5</v>
      </c>
      <c r="B30" t="s">
        <v>5</v>
      </c>
      <c r="C30" s="1">
        <v>44197</v>
      </c>
      <c r="D30" s="2">
        <v>3.3399999999999999E-2</v>
      </c>
      <c r="E30" s="2">
        <v>3.3399999999999999E-2</v>
      </c>
      <c r="F30">
        <v>59.257911270999998</v>
      </c>
      <c r="H30" s="2">
        <v>3.3399999999999999E-2</v>
      </c>
      <c r="I30" s="2"/>
      <c r="J30" s="2" t="s">
        <v>5</v>
      </c>
      <c r="K30" s="2" t="s">
        <v>5</v>
      </c>
      <c r="L30" s="1">
        <v>44044</v>
      </c>
      <c r="M30" s="2">
        <v>-3.2500000000000001E-2</v>
      </c>
      <c r="N30" s="2">
        <v>3.2500000000000001E-2</v>
      </c>
      <c r="O30">
        <v>56.817307919000001</v>
      </c>
      <c r="P30" s="2"/>
      <c r="R30" t="s">
        <v>5</v>
      </c>
      <c r="S30" t="s">
        <v>5</v>
      </c>
      <c r="T30" s="1">
        <v>44228</v>
      </c>
      <c r="U30" s="2">
        <v>-5.8700000000000002E-2</v>
      </c>
      <c r="V30" s="2">
        <v>5.8700000000000002E-2</v>
      </c>
      <c r="W30">
        <v>54.413273330000003</v>
      </c>
    </row>
    <row r="31" spans="1:23" x14ac:dyDescent="0.2">
      <c r="A31" s="3" t="s">
        <v>5</v>
      </c>
      <c r="B31" s="3" t="s">
        <v>5</v>
      </c>
      <c r="C31" s="4">
        <v>44166</v>
      </c>
      <c r="D31" s="5">
        <v>0.18990000000000001</v>
      </c>
      <c r="E31" s="5">
        <v>0.18990000000000001</v>
      </c>
      <c r="F31" s="3">
        <v>57.341178501999998</v>
      </c>
      <c r="H31" s="5"/>
      <c r="I31" s="9"/>
      <c r="J31" s="9" t="s">
        <v>5</v>
      </c>
      <c r="K31" s="9" t="s">
        <v>5</v>
      </c>
      <c r="L31" s="13">
        <v>44197</v>
      </c>
      <c r="M31" s="9">
        <v>4.3099999999999999E-2</v>
      </c>
      <c r="N31" s="9">
        <v>4.3099999999999999E-2</v>
      </c>
      <c r="O31">
        <v>57.428796706</v>
      </c>
      <c r="P31" s="2"/>
      <c r="R31" t="s">
        <v>5</v>
      </c>
      <c r="S31" t="s">
        <v>5</v>
      </c>
      <c r="T31" s="1">
        <v>44166</v>
      </c>
      <c r="U31" s="2">
        <v>0.17560000000000001</v>
      </c>
      <c r="V31" s="2">
        <v>0.17560000000000001</v>
      </c>
      <c r="W31">
        <v>55.490247658999998</v>
      </c>
    </row>
    <row r="32" spans="1:23" x14ac:dyDescent="0.2">
      <c r="A32" t="s">
        <v>5</v>
      </c>
      <c r="B32" t="s">
        <v>5</v>
      </c>
      <c r="C32" s="1">
        <v>43983</v>
      </c>
      <c r="D32" s="2">
        <v>-6.7799999999999999E-2</v>
      </c>
      <c r="E32" s="2">
        <v>6.7799999999999999E-2</v>
      </c>
      <c r="F32">
        <v>60.501370158</v>
      </c>
      <c r="H32" s="2">
        <v>-6.7799999999999999E-2</v>
      </c>
      <c r="I32" s="2"/>
      <c r="J32" s="2" t="s">
        <v>5</v>
      </c>
      <c r="K32" s="2" t="s">
        <v>5</v>
      </c>
      <c r="L32" s="1">
        <v>44013</v>
      </c>
      <c r="M32" s="2">
        <v>-2.29E-2</v>
      </c>
      <c r="N32" s="2">
        <v>2.29E-2</v>
      </c>
      <c r="O32">
        <v>58.725157758000002</v>
      </c>
      <c r="P32" s="2"/>
      <c r="R32" t="s">
        <v>5</v>
      </c>
      <c r="S32" t="s">
        <v>5</v>
      </c>
      <c r="T32" s="1">
        <v>44044</v>
      </c>
      <c r="U32" s="2">
        <v>-4.1399999999999999E-2</v>
      </c>
      <c r="V32" s="2">
        <v>4.1399999999999999E-2</v>
      </c>
      <c r="W32">
        <v>56.262519367000003</v>
      </c>
    </row>
    <row r="33" spans="1:23" x14ac:dyDescent="0.2">
      <c r="A33" t="s">
        <v>5</v>
      </c>
      <c r="B33" t="s">
        <v>5</v>
      </c>
      <c r="C33" s="1">
        <v>44013</v>
      </c>
      <c r="D33" s="2">
        <v>1.77E-2</v>
      </c>
      <c r="E33" s="2">
        <v>1.77E-2</v>
      </c>
      <c r="F33">
        <v>61.569906664000001</v>
      </c>
      <c r="H33" s="2">
        <v>1.77E-2</v>
      </c>
      <c r="I33" s="2"/>
      <c r="J33" s="2" t="s">
        <v>5</v>
      </c>
      <c r="K33" s="2" t="s">
        <v>5</v>
      </c>
      <c r="L33" s="1">
        <v>43983</v>
      </c>
      <c r="M33" s="2">
        <v>-3.7499999999999999E-2</v>
      </c>
      <c r="N33" s="2">
        <v>3.7499999999999999E-2</v>
      </c>
      <c r="O33">
        <v>60.099098427999998</v>
      </c>
      <c r="P33" s="2"/>
      <c r="R33" t="s">
        <v>5</v>
      </c>
      <c r="S33" t="s">
        <v>5</v>
      </c>
      <c r="T33" s="1">
        <v>44197</v>
      </c>
      <c r="U33" s="2">
        <v>4.1700000000000001E-2</v>
      </c>
      <c r="V33" s="2">
        <v>4.1700000000000001E-2</v>
      </c>
      <c r="W33">
        <v>57.803999693999998</v>
      </c>
    </row>
    <row r="34" spans="1:23" x14ac:dyDescent="0.2">
      <c r="A34" t="s">
        <v>5</v>
      </c>
      <c r="B34" t="s">
        <v>5</v>
      </c>
      <c r="C34" s="1">
        <v>43952</v>
      </c>
      <c r="D34" s="2">
        <v>-6.7900000000000002E-2</v>
      </c>
      <c r="E34" s="2">
        <v>6.7900000000000002E-2</v>
      </c>
      <c r="F34">
        <v>64.903895761000001</v>
      </c>
      <c r="H34" s="2">
        <v>-6.7900000000000002E-2</v>
      </c>
      <c r="I34" s="2"/>
      <c r="J34" s="2" t="s">
        <v>5</v>
      </c>
      <c r="K34" s="2" t="s">
        <v>5</v>
      </c>
      <c r="L34" s="1">
        <v>43952</v>
      </c>
      <c r="M34" s="2">
        <v>-3.7400000000000003E-2</v>
      </c>
      <c r="N34" s="2">
        <v>3.7400000000000003E-2</v>
      </c>
      <c r="O34">
        <v>62.438517034</v>
      </c>
      <c r="P34" s="2"/>
      <c r="R34" t="s">
        <v>5</v>
      </c>
      <c r="S34" t="s">
        <v>5</v>
      </c>
      <c r="T34" s="1">
        <v>44013</v>
      </c>
      <c r="U34" s="2">
        <v>-2.47E-2</v>
      </c>
      <c r="V34" s="2">
        <v>2.47E-2</v>
      </c>
      <c r="W34">
        <v>58.689392712999997</v>
      </c>
    </row>
    <row r="35" spans="1:23" x14ac:dyDescent="0.2">
      <c r="A35" t="s">
        <v>5</v>
      </c>
      <c r="B35" t="s">
        <v>5</v>
      </c>
      <c r="C35" s="1">
        <v>43891</v>
      </c>
      <c r="D35" s="2">
        <v>-1.84E-2</v>
      </c>
      <c r="E35" s="2">
        <v>1.84E-2</v>
      </c>
      <c r="F35">
        <v>67.560664111999998</v>
      </c>
      <c r="H35" s="2">
        <v>-1.84E-2</v>
      </c>
      <c r="I35" s="2"/>
      <c r="J35" s="2" t="s">
        <v>5</v>
      </c>
      <c r="K35" s="2" t="s">
        <v>5</v>
      </c>
      <c r="L35" s="1">
        <v>43891</v>
      </c>
      <c r="M35" s="2">
        <v>-2.7099999999999999E-2</v>
      </c>
      <c r="N35" s="2">
        <v>2.7099999999999999E-2</v>
      </c>
      <c r="O35">
        <v>64.693858571999996</v>
      </c>
      <c r="P35" s="2"/>
      <c r="R35" t="s">
        <v>5</v>
      </c>
      <c r="S35" t="s">
        <v>5</v>
      </c>
      <c r="T35" s="1">
        <v>43983</v>
      </c>
      <c r="U35" s="2">
        <v>-4.3099999999999999E-2</v>
      </c>
      <c r="V35" s="2">
        <v>4.3099999999999999E-2</v>
      </c>
      <c r="W35">
        <v>60.172985072000003</v>
      </c>
    </row>
    <row r="36" spans="1:23" x14ac:dyDescent="0.2">
      <c r="A36" t="s">
        <v>5</v>
      </c>
      <c r="B36" t="s">
        <v>5</v>
      </c>
      <c r="C36" s="1">
        <v>43862</v>
      </c>
      <c r="D36" s="2">
        <v>-2.75E-2</v>
      </c>
      <c r="E36" s="2">
        <v>2.75E-2</v>
      </c>
      <c r="F36">
        <v>68.828931080999993</v>
      </c>
      <c r="H36" s="2">
        <v>-2.75E-2</v>
      </c>
      <c r="I36" s="2"/>
      <c r="J36" s="2" t="s">
        <v>5</v>
      </c>
      <c r="K36" s="2" t="s">
        <v>5</v>
      </c>
      <c r="L36" s="1">
        <v>43922</v>
      </c>
      <c r="M36" s="2">
        <v>2.5999999999999999E-3</v>
      </c>
      <c r="N36" s="2">
        <v>2.5999999999999999E-3</v>
      </c>
      <c r="O36">
        <v>64.861916700999998</v>
      </c>
      <c r="P36" s="2"/>
      <c r="R36" t="s">
        <v>5</v>
      </c>
      <c r="S36" t="s">
        <v>5</v>
      </c>
      <c r="T36" s="1">
        <v>43952</v>
      </c>
      <c r="U36" s="2">
        <v>-3.5799999999999998E-2</v>
      </c>
      <c r="V36" s="2">
        <v>3.5799999999999998E-2</v>
      </c>
      <c r="W36">
        <v>62.882285205000002</v>
      </c>
    </row>
    <row r="37" spans="1:23" x14ac:dyDescent="0.2">
      <c r="A37" t="s">
        <v>5</v>
      </c>
      <c r="B37" t="s">
        <v>5</v>
      </c>
      <c r="C37" s="1">
        <v>43922</v>
      </c>
      <c r="D37" s="2">
        <v>3.0599999999999999E-2</v>
      </c>
      <c r="E37" s="2">
        <v>3.0599999999999999E-2</v>
      </c>
      <c r="F37">
        <v>69.629906821999995</v>
      </c>
      <c r="H37" s="2">
        <v>3.0599999999999999E-2</v>
      </c>
      <c r="I37" s="2"/>
      <c r="J37" s="2"/>
      <c r="K37" s="2"/>
      <c r="L37" s="2"/>
      <c r="M37" s="11">
        <f>AVERAGE(M22:M36)</f>
        <v>-2.9019999999999994E-2</v>
      </c>
      <c r="N37" s="11">
        <f>AVERAGE(N22:N36)</f>
        <v>5.7966666666666673E-2</v>
      </c>
      <c r="P37" s="2"/>
      <c r="R37" t="s">
        <v>5</v>
      </c>
      <c r="S37" t="s">
        <v>5</v>
      </c>
      <c r="T37" s="1">
        <v>43922</v>
      </c>
      <c r="U37" s="2">
        <v>-1E-4</v>
      </c>
      <c r="V37" s="2">
        <v>1E-4</v>
      </c>
      <c r="W37">
        <v>65.215472110999997</v>
      </c>
    </row>
    <row r="38" spans="1:23" x14ac:dyDescent="0.2">
      <c r="A38" t="s">
        <v>5</v>
      </c>
      <c r="B38" t="s">
        <v>5</v>
      </c>
      <c r="C38" s="1">
        <v>43831</v>
      </c>
      <c r="D38" s="2">
        <v>-3.5400000000000001E-2</v>
      </c>
      <c r="E38" s="2">
        <v>3.5400000000000001E-2</v>
      </c>
      <c r="F38">
        <v>70.776719892000003</v>
      </c>
      <c r="H38" s="2">
        <v>-3.5400000000000001E-2</v>
      </c>
      <c r="I38" s="2"/>
      <c r="J38" s="2"/>
      <c r="K38" s="2"/>
      <c r="L38" s="2"/>
      <c r="M38" s="2"/>
      <c r="N38" s="2"/>
      <c r="P38" s="2"/>
      <c r="R38" t="s">
        <v>5</v>
      </c>
      <c r="S38" t="s">
        <v>5</v>
      </c>
      <c r="T38" s="1">
        <v>43891</v>
      </c>
      <c r="U38" s="2">
        <v>-2.53E-2</v>
      </c>
      <c r="V38" s="2">
        <v>2.53E-2</v>
      </c>
      <c r="W38">
        <v>65.220414692000006</v>
      </c>
    </row>
    <row r="39" spans="1:23" x14ac:dyDescent="0.2">
      <c r="D39" s="20">
        <f>AVERAGE(D22:D38)</f>
        <v>-3.3323529411764703E-2</v>
      </c>
      <c r="E39" s="20">
        <f>AVERAGE(E22:E38)</f>
        <v>6.5276470588235297E-2</v>
      </c>
      <c r="H39" s="20">
        <f>AVERAGE(H22:H38)</f>
        <v>-4.7274999999999991E-2</v>
      </c>
      <c r="I39" s="9"/>
      <c r="J39" s="9"/>
      <c r="K39" s="9"/>
      <c r="L39" s="9"/>
      <c r="M39" s="9"/>
      <c r="N39" s="9"/>
      <c r="U39" s="18">
        <f>AVERAGE(U23:U38)</f>
        <v>-3.0033333333333339E-2</v>
      </c>
      <c r="V39" s="18">
        <f>AVERAGE(_xlfn.ANCHORARRAY(V24))</f>
        <v>5.9006666666666659E-2</v>
      </c>
    </row>
    <row r="40" spans="1:23" x14ac:dyDescent="0.2">
      <c r="D40" t="s">
        <v>9</v>
      </c>
      <c r="H40" t="s">
        <v>8</v>
      </c>
    </row>
    <row r="43" spans="1:23" x14ac:dyDescent="0.2">
      <c r="A43" t="s">
        <v>0</v>
      </c>
      <c r="B43" t="s">
        <v>1</v>
      </c>
      <c r="C43" t="s">
        <v>2</v>
      </c>
      <c r="D43" t="s">
        <v>3</v>
      </c>
      <c r="E43" s="7" t="s">
        <v>10</v>
      </c>
      <c r="F43" t="s">
        <v>4</v>
      </c>
      <c r="J43" t="s">
        <v>0</v>
      </c>
      <c r="K43" t="s">
        <v>1</v>
      </c>
      <c r="L43" t="s">
        <v>2</v>
      </c>
      <c r="M43" t="s">
        <v>3</v>
      </c>
      <c r="O43" t="s">
        <v>4</v>
      </c>
    </row>
    <row r="44" spans="1:23" x14ac:dyDescent="0.2">
      <c r="A44" t="s">
        <v>7</v>
      </c>
      <c r="B44" t="s">
        <v>7</v>
      </c>
      <c r="C44" s="1">
        <v>44287</v>
      </c>
      <c r="D44" s="2">
        <v>-9.0399999999999994E-2</v>
      </c>
      <c r="E44" s="2" cm="1">
        <f t="array" ref="E44:E60">ABS(D44:D60)</f>
        <v>9.0399999999999994E-2</v>
      </c>
      <c r="F44">
        <v>38.696316629999998</v>
      </c>
      <c r="H44" s="2">
        <v>-9.0399999999999994E-2</v>
      </c>
      <c r="I44" s="2"/>
      <c r="J44" s="2" t="s">
        <v>7</v>
      </c>
      <c r="K44" s="2" t="s">
        <v>7</v>
      </c>
      <c r="L44" s="1">
        <v>44256</v>
      </c>
      <c r="M44" s="2">
        <v>-9.2700000000000005E-2</v>
      </c>
      <c r="N44" s="2" cm="1">
        <f t="array" ref="N44:N58">ABS(M44:M58)</f>
        <v>9.2700000000000005E-2</v>
      </c>
      <c r="O44">
        <v>40.552365277</v>
      </c>
      <c r="R44" t="s">
        <v>0</v>
      </c>
      <c r="S44" t="s">
        <v>1</v>
      </c>
      <c r="T44" t="s">
        <v>2</v>
      </c>
      <c r="U44" t="s">
        <v>3</v>
      </c>
      <c r="W44" t="s">
        <v>4</v>
      </c>
    </row>
    <row r="45" spans="1:23" x14ac:dyDescent="0.2">
      <c r="A45" t="s">
        <v>7</v>
      </c>
      <c r="B45" t="s">
        <v>7</v>
      </c>
      <c r="C45" s="1">
        <v>44136</v>
      </c>
      <c r="D45" s="2">
        <v>-0.1641</v>
      </c>
      <c r="E45" s="2">
        <v>0.1641</v>
      </c>
      <c r="F45">
        <v>39.598226021000002</v>
      </c>
      <c r="H45" s="2">
        <v>-0.1641</v>
      </c>
      <c r="I45" s="2"/>
      <c r="J45" s="2" t="s">
        <v>7</v>
      </c>
      <c r="K45" s="2" t="s">
        <v>7</v>
      </c>
      <c r="L45" s="1">
        <v>44287</v>
      </c>
      <c r="M45" s="2">
        <v>1.9E-3</v>
      </c>
      <c r="N45" s="2">
        <v>1.9E-3</v>
      </c>
      <c r="O45">
        <v>40.628950408000001</v>
      </c>
      <c r="R45" t="s">
        <v>7</v>
      </c>
      <c r="S45" t="s">
        <v>7</v>
      </c>
      <c r="T45" s="1">
        <v>44287</v>
      </c>
      <c r="U45" s="2">
        <v>-1.12E-2</v>
      </c>
      <c r="V45" s="2" cm="1">
        <f t="array" ref="V45:V59">ABS(U45:U59)</f>
        <v>1.12E-2</v>
      </c>
      <c r="W45">
        <v>40.337232102000002</v>
      </c>
    </row>
    <row r="46" spans="1:23" x14ac:dyDescent="0.2">
      <c r="A46" t="s">
        <v>7</v>
      </c>
      <c r="B46" t="s">
        <v>7</v>
      </c>
      <c r="C46" s="1">
        <v>44256</v>
      </c>
      <c r="D46" s="2">
        <v>-7.0300000000000001E-2</v>
      </c>
      <c r="E46" s="2">
        <v>7.0300000000000001E-2</v>
      </c>
      <c r="F46">
        <v>42.540283250999998</v>
      </c>
      <c r="H46" s="2">
        <v>-7.0300000000000001E-2</v>
      </c>
      <c r="I46" s="2"/>
      <c r="J46" s="2" t="s">
        <v>7</v>
      </c>
      <c r="K46" s="2" t="s">
        <v>7</v>
      </c>
      <c r="L46" s="1">
        <v>44317</v>
      </c>
      <c r="M46" s="2">
        <v>4.4000000000000003E-3</v>
      </c>
      <c r="N46" s="2">
        <v>4.4000000000000003E-3</v>
      </c>
      <c r="O46">
        <v>40.807817479000001</v>
      </c>
      <c r="R46" t="s">
        <v>7</v>
      </c>
      <c r="S46" t="s">
        <v>7</v>
      </c>
      <c r="T46" s="1">
        <v>44136</v>
      </c>
      <c r="U46" s="2">
        <v>-2.8400000000000002E-2</v>
      </c>
      <c r="V46" s="2">
        <v>2.8400000000000002E-2</v>
      </c>
      <c r="W46">
        <v>40.639280411000001</v>
      </c>
    </row>
    <row r="47" spans="1:23" x14ac:dyDescent="0.2">
      <c r="A47" t="s">
        <v>7</v>
      </c>
      <c r="B47" t="s">
        <v>7</v>
      </c>
      <c r="C47" s="1">
        <v>44166</v>
      </c>
      <c r="D47" s="2">
        <v>7.5700000000000003E-2</v>
      </c>
      <c r="E47" s="2">
        <v>7.5700000000000003E-2</v>
      </c>
      <c r="F47">
        <v>42.595043541999999</v>
      </c>
      <c r="H47" s="2">
        <v>7.5700000000000003E-2</v>
      </c>
      <c r="I47" s="2"/>
      <c r="J47" s="2" t="s">
        <v>7</v>
      </c>
      <c r="K47" s="2" t="s">
        <v>7</v>
      </c>
      <c r="L47" s="1">
        <v>44105</v>
      </c>
      <c r="M47" s="2">
        <v>-7.5600000000000001E-2</v>
      </c>
      <c r="N47" s="2">
        <v>7.5600000000000001E-2</v>
      </c>
      <c r="O47">
        <v>40.829712737000001</v>
      </c>
      <c r="R47" t="s">
        <v>7</v>
      </c>
      <c r="S47" t="s">
        <v>7</v>
      </c>
      <c r="T47" s="1">
        <v>44256</v>
      </c>
      <c r="U47" s="2">
        <v>-0.09</v>
      </c>
      <c r="V47" s="2">
        <v>0.09</v>
      </c>
      <c r="W47">
        <v>40.795783804999999</v>
      </c>
    </row>
    <row r="48" spans="1:23" x14ac:dyDescent="0.2">
      <c r="A48" t="s">
        <v>7</v>
      </c>
      <c r="B48" t="s">
        <v>7</v>
      </c>
      <c r="C48" s="1">
        <v>44317</v>
      </c>
      <c r="D48" s="2">
        <v>0.15709999999999999</v>
      </c>
      <c r="E48" s="2">
        <v>0.15709999999999999</v>
      </c>
      <c r="F48">
        <v>44.774574452000003</v>
      </c>
      <c r="H48" s="2">
        <v>0.15709999999999999</v>
      </c>
      <c r="I48" s="2"/>
      <c r="J48" s="2" t="s">
        <v>7</v>
      </c>
      <c r="K48" s="2" t="s">
        <v>7</v>
      </c>
      <c r="L48" s="1">
        <v>44136</v>
      </c>
      <c r="M48" s="2">
        <v>1E-4</v>
      </c>
      <c r="N48" s="2">
        <v>1E-4</v>
      </c>
      <c r="O48">
        <v>40.834478109000003</v>
      </c>
      <c r="R48" t="s">
        <v>7</v>
      </c>
      <c r="S48" t="s">
        <v>7</v>
      </c>
      <c r="T48" s="1">
        <v>44317</v>
      </c>
      <c r="U48" s="2">
        <v>2.3199999999999998E-2</v>
      </c>
      <c r="V48" s="2">
        <v>2.3199999999999998E-2</v>
      </c>
      <c r="W48">
        <v>41.274494769999997</v>
      </c>
    </row>
    <row r="49" spans="1:23" x14ac:dyDescent="0.2">
      <c r="A49" t="s">
        <v>7</v>
      </c>
      <c r="B49" t="s">
        <v>7</v>
      </c>
      <c r="C49" s="1">
        <v>44228</v>
      </c>
      <c r="D49" s="2">
        <v>-5.5300000000000002E-2</v>
      </c>
      <c r="E49" s="2">
        <v>5.5300000000000002E-2</v>
      </c>
      <c r="F49">
        <v>45.757327187999998</v>
      </c>
      <c r="H49" s="2">
        <v>-5.5300000000000002E-2</v>
      </c>
      <c r="I49" s="2"/>
      <c r="J49" s="2" t="s">
        <v>7</v>
      </c>
      <c r="K49" s="2" t="s">
        <v>7</v>
      </c>
      <c r="L49" s="1">
        <v>44075</v>
      </c>
      <c r="M49" s="2">
        <v>-1.9400000000000001E-2</v>
      </c>
      <c r="N49" s="2">
        <v>1.9400000000000001E-2</v>
      </c>
      <c r="O49">
        <v>44.169962263999999</v>
      </c>
      <c r="R49" t="s">
        <v>7</v>
      </c>
      <c r="S49" t="s">
        <v>7</v>
      </c>
      <c r="T49" s="1">
        <v>44105</v>
      </c>
      <c r="U49" s="2">
        <v>-6.6400000000000001E-2</v>
      </c>
      <c r="V49" s="2">
        <v>6.6400000000000001E-2</v>
      </c>
      <c r="W49">
        <v>41.827478671999998</v>
      </c>
    </row>
    <row r="50" spans="1:23" x14ac:dyDescent="0.2">
      <c r="A50" t="s">
        <v>7</v>
      </c>
      <c r="B50" t="s">
        <v>7</v>
      </c>
      <c r="C50" s="1">
        <v>44105</v>
      </c>
      <c r="D50" s="2">
        <v>-1.9599999999999999E-2</v>
      </c>
      <c r="E50" s="2">
        <v>1.9599999999999999E-2</v>
      </c>
      <c r="F50">
        <v>47.370622759</v>
      </c>
      <c r="H50" s="2">
        <v>-1.9599999999999999E-2</v>
      </c>
      <c r="I50" s="2"/>
      <c r="J50" s="2" t="s">
        <v>7</v>
      </c>
      <c r="K50" s="2" t="s">
        <v>7</v>
      </c>
      <c r="L50" s="1">
        <v>44013</v>
      </c>
      <c r="M50" s="2">
        <v>-4.24E-2</v>
      </c>
      <c r="N50" s="2">
        <v>4.24E-2</v>
      </c>
      <c r="O50">
        <v>44.267807118999997</v>
      </c>
      <c r="R50" t="s">
        <v>7</v>
      </c>
      <c r="S50" t="s">
        <v>7</v>
      </c>
      <c r="T50" s="1">
        <v>44075</v>
      </c>
      <c r="U50" s="2">
        <v>-2.9600000000000001E-2</v>
      </c>
      <c r="V50" s="2">
        <v>2.9600000000000001E-2</v>
      </c>
      <c r="W50">
        <v>44.802366485</v>
      </c>
    </row>
    <row r="51" spans="1:23" x14ac:dyDescent="0.2">
      <c r="A51" t="s">
        <v>7</v>
      </c>
      <c r="B51" t="s">
        <v>7</v>
      </c>
      <c r="C51" s="1">
        <v>44075</v>
      </c>
      <c r="D51" s="2">
        <v>-7.5899999999999995E-2</v>
      </c>
      <c r="E51" s="2">
        <v>7.5899999999999995E-2</v>
      </c>
      <c r="F51">
        <v>48.315723269999999</v>
      </c>
      <c r="H51" s="2">
        <v>-7.5899999999999995E-2</v>
      </c>
      <c r="I51" s="2"/>
      <c r="J51" s="2" t="s">
        <v>7</v>
      </c>
      <c r="K51" s="2" t="s">
        <v>7</v>
      </c>
      <c r="L51" s="1">
        <v>44228</v>
      </c>
      <c r="M51" s="2">
        <v>-8.1199999999999994E-2</v>
      </c>
      <c r="N51" s="2">
        <v>8.1199999999999994E-2</v>
      </c>
      <c r="O51">
        <v>44.697377484</v>
      </c>
      <c r="R51" t="s">
        <v>7</v>
      </c>
      <c r="S51" t="s">
        <v>7</v>
      </c>
      <c r="T51" s="1">
        <v>44228</v>
      </c>
      <c r="U51" s="2">
        <v>-7.7899999999999997E-2</v>
      </c>
      <c r="V51" s="2">
        <v>7.7899999999999997E-2</v>
      </c>
      <c r="W51">
        <v>44.832690212000003</v>
      </c>
    </row>
    <row r="52" spans="1:23" x14ac:dyDescent="0.2">
      <c r="A52" s="3" t="s">
        <v>7</v>
      </c>
      <c r="B52" s="3" t="s">
        <v>7</v>
      </c>
      <c r="C52" s="4">
        <v>44197</v>
      </c>
      <c r="D52" s="5">
        <v>0.13719999999999999</v>
      </c>
      <c r="E52" s="2">
        <v>0.13719999999999999</v>
      </c>
      <c r="F52" s="3">
        <v>48.437995993999998</v>
      </c>
      <c r="H52" s="5"/>
      <c r="I52" s="9"/>
      <c r="J52" s="9" t="s">
        <v>7</v>
      </c>
      <c r="K52" s="9" t="s">
        <v>7</v>
      </c>
      <c r="L52" s="13">
        <v>44044</v>
      </c>
      <c r="M52" s="9">
        <v>1.7500000000000002E-2</v>
      </c>
      <c r="N52" s="9">
        <v>1.7500000000000002E-2</v>
      </c>
      <c r="O52">
        <v>45.042873270000001</v>
      </c>
      <c r="R52" t="s">
        <v>7</v>
      </c>
      <c r="S52" t="s">
        <v>7</v>
      </c>
      <c r="T52" s="1">
        <v>44013</v>
      </c>
      <c r="U52" s="2">
        <v>-4.0500000000000001E-2</v>
      </c>
      <c r="V52" s="2">
        <v>4.0500000000000001E-2</v>
      </c>
      <c r="W52">
        <v>45.402305763000001</v>
      </c>
    </row>
    <row r="53" spans="1:23" x14ac:dyDescent="0.2">
      <c r="A53" t="s">
        <v>7</v>
      </c>
      <c r="B53" t="s">
        <v>7</v>
      </c>
      <c r="C53" s="1">
        <v>44013</v>
      </c>
      <c r="D53" s="2">
        <v>-3.1E-2</v>
      </c>
      <c r="E53" s="5">
        <v>3.1E-2</v>
      </c>
      <c r="F53">
        <v>51.705076009000003</v>
      </c>
      <c r="H53" s="2">
        <v>-3.1E-2</v>
      </c>
      <c r="I53" s="2"/>
      <c r="J53" s="2" t="s">
        <v>7</v>
      </c>
      <c r="K53" s="2" t="s">
        <v>7</v>
      </c>
      <c r="L53" s="1">
        <v>43983</v>
      </c>
      <c r="M53" s="2">
        <v>-9.9699999999999997E-2</v>
      </c>
      <c r="N53" s="2">
        <v>9.9699999999999997E-2</v>
      </c>
      <c r="O53">
        <v>46.230087177000001</v>
      </c>
      <c r="R53" t="s">
        <v>7</v>
      </c>
      <c r="S53" t="s">
        <v>7</v>
      </c>
      <c r="T53" s="1">
        <v>44044</v>
      </c>
      <c r="U53" s="2">
        <v>1.6799999999999999E-2</v>
      </c>
      <c r="V53" s="2">
        <v>1.6799999999999999E-2</v>
      </c>
      <c r="W53">
        <v>46.166832902000003</v>
      </c>
    </row>
    <row r="54" spans="1:23" x14ac:dyDescent="0.2">
      <c r="A54" t="s">
        <v>7</v>
      </c>
      <c r="B54" t="s">
        <v>7</v>
      </c>
      <c r="C54" s="1">
        <v>44044</v>
      </c>
      <c r="D54" s="2">
        <v>1.12E-2</v>
      </c>
      <c r="E54" s="2">
        <v>1.12E-2</v>
      </c>
      <c r="F54">
        <v>52.286168678999999</v>
      </c>
      <c r="H54" s="2">
        <v>1.12E-2</v>
      </c>
      <c r="I54" s="2"/>
      <c r="J54" s="2" t="s">
        <v>7</v>
      </c>
      <c r="K54" s="2" t="s">
        <v>7</v>
      </c>
      <c r="L54" s="1">
        <v>44166</v>
      </c>
      <c r="M54" s="2">
        <v>0.1842</v>
      </c>
      <c r="N54" s="2">
        <v>0.1842</v>
      </c>
      <c r="O54">
        <v>48.356576113999999</v>
      </c>
      <c r="R54" t="s">
        <v>7</v>
      </c>
      <c r="S54" t="s">
        <v>7</v>
      </c>
      <c r="T54" s="1">
        <v>43983</v>
      </c>
      <c r="U54" s="2">
        <v>-9.7100000000000006E-2</v>
      </c>
      <c r="V54" s="2">
        <v>9.7100000000000006E-2</v>
      </c>
      <c r="W54">
        <v>47.317699683999997</v>
      </c>
    </row>
    <row r="55" spans="1:23" x14ac:dyDescent="0.2">
      <c r="A55" t="s">
        <v>7</v>
      </c>
      <c r="B55" t="s">
        <v>7</v>
      </c>
      <c r="C55" s="1">
        <v>43983</v>
      </c>
      <c r="D55" s="2">
        <v>-8.4500000000000006E-2</v>
      </c>
      <c r="E55" s="2">
        <v>8.4500000000000006E-2</v>
      </c>
      <c r="F55">
        <v>53.359991389999998</v>
      </c>
      <c r="H55" s="2">
        <v>-8.4500000000000006E-2</v>
      </c>
      <c r="I55" s="2"/>
      <c r="J55" s="2" t="s">
        <v>7</v>
      </c>
      <c r="K55" s="2" t="s">
        <v>7</v>
      </c>
      <c r="L55" s="1">
        <v>44197</v>
      </c>
      <c r="M55" s="2">
        <v>6.0000000000000001E-3</v>
      </c>
      <c r="N55" s="2">
        <v>6.0000000000000001E-3</v>
      </c>
      <c r="O55">
        <v>48.648038890000002</v>
      </c>
      <c r="R55" t="s">
        <v>7</v>
      </c>
      <c r="S55" t="s">
        <v>7</v>
      </c>
      <c r="T55" s="1">
        <v>44166</v>
      </c>
      <c r="U55" s="2">
        <v>0.16889999999999999</v>
      </c>
      <c r="V55" s="2">
        <v>0.16889999999999999</v>
      </c>
      <c r="W55">
        <v>47.503015732999998</v>
      </c>
    </row>
    <row r="56" spans="1:23" x14ac:dyDescent="0.2">
      <c r="A56" t="s">
        <v>7</v>
      </c>
      <c r="B56" t="s">
        <v>7</v>
      </c>
      <c r="C56" s="1">
        <v>43952</v>
      </c>
      <c r="D56" s="2">
        <v>-6.1899999999999997E-2</v>
      </c>
      <c r="E56" s="2">
        <v>6.1899999999999997E-2</v>
      </c>
      <c r="F56">
        <v>58.284940710999997</v>
      </c>
      <c r="H56" s="2">
        <v>-6.1899999999999997E-2</v>
      </c>
      <c r="I56" s="2"/>
      <c r="J56" s="2" t="s">
        <v>7</v>
      </c>
      <c r="K56" s="2" t="s">
        <v>7</v>
      </c>
      <c r="L56" s="1">
        <v>43952</v>
      </c>
      <c r="M56" s="2">
        <v>-0.11020000000000001</v>
      </c>
      <c r="N56" s="2">
        <v>0.11020000000000001</v>
      </c>
      <c r="O56">
        <v>51.350544184999997</v>
      </c>
      <c r="R56" t="s">
        <v>7</v>
      </c>
      <c r="S56" t="s">
        <v>7</v>
      </c>
      <c r="T56" s="1">
        <v>44197</v>
      </c>
      <c r="U56" s="2">
        <v>2.35E-2</v>
      </c>
      <c r="V56" s="2">
        <v>2.35E-2</v>
      </c>
      <c r="W56">
        <v>48.619763884999998</v>
      </c>
    </row>
    <row r="57" spans="1:23" x14ac:dyDescent="0.2">
      <c r="A57" t="s">
        <v>7</v>
      </c>
      <c r="B57" t="s">
        <v>7</v>
      </c>
      <c r="C57" s="1">
        <v>43922</v>
      </c>
      <c r="D57" s="2">
        <v>-5.67E-2</v>
      </c>
      <c r="E57" s="2">
        <v>5.67E-2</v>
      </c>
      <c r="F57">
        <v>62.127661564999997</v>
      </c>
      <c r="H57" s="2">
        <v>-5.67E-2</v>
      </c>
      <c r="I57" s="2"/>
      <c r="J57" s="2" t="s">
        <v>7</v>
      </c>
      <c r="K57" s="2" t="s">
        <v>7</v>
      </c>
      <c r="L57" s="1">
        <v>43891</v>
      </c>
      <c r="M57" s="2">
        <v>-3.6499999999999998E-2</v>
      </c>
      <c r="N57" s="2">
        <v>3.6499999999999998E-2</v>
      </c>
      <c r="O57">
        <v>56.508946174000002</v>
      </c>
      <c r="R57" t="s">
        <v>7</v>
      </c>
      <c r="S57" t="s">
        <v>7</v>
      </c>
      <c r="T57" s="1">
        <v>43952</v>
      </c>
      <c r="U57" s="2">
        <v>-0.1013</v>
      </c>
      <c r="V57" s="2">
        <v>0.1013</v>
      </c>
      <c r="W57">
        <v>52.408333485</v>
      </c>
    </row>
    <row r="58" spans="1:23" x14ac:dyDescent="0.2">
      <c r="A58" t="s">
        <v>7</v>
      </c>
      <c r="B58" t="s">
        <v>7</v>
      </c>
      <c r="C58" s="1">
        <v>43891</v>
      </c>
      <c r="D58" s="2">
        <v>-6.0999999999999999E-2</v>
      </c>
      <c r="E58" s="2">
        <v>6.0999999999999999E-2</v>
      </c>
      <c r="F58">
        <v>65.862254957000005</v>
      </c>
      <c r="H58" s="2">
        <v>-6.0999999999999999E-2</v>
      </c>
      <c r="I58" s="2"/>
      <c r="J58" s="2" t="s">
        <v>7</v>
      </c>
      <c r="K58" s="2" t="s">
        <v>7</v>
      </c>
      <c r="L58" s="1">
        <v>43922</v>
      </c>
      <c r="M58" s="2">
        <v>2.12E-2</v>
      </c>
      <c r="N58" s="2">
        <v>2.12E-2</v>
      </c>
      <c r="O58">
        <v>57.707218501</v>
      </c>
      <c r="R58" t="s">
        <v>7</v>
      </c>
      <c r="S58" t="s">
        <v>7</v>
      </c>
      <c r="T58" s="1">
        <v>43891</v>
      </c>
      <c r="U58" s="2">
        <v>-4.0899999999999999E-2</v>
      </c>
      <c r="V58" s="2">
        <v>4.0899999999999999E-2</v>
      </c>
      <c r="W58">
        <v>57.799057730000001</v>
      </c>
    </row>
    <row r="59" spans="1:23" x14ac:dyDescent="0.2">
      <c r="A59" t="s">
        <v>7</v>
      </c>
      <c r="B59" t="s">
        <v>7</v>
      </c>
      <c r="C59" s="1">
        <v>43862</v>
      </c>
      <c r="D59" s="2">
        <v>-8.3000000000000001E-3</v>
      </c>
      <c r="E59" s="2">
        <v>8.3000000000000001E-3</v>
      </c>
      <c r="F59">
        <v>70.139994078000001</v>
      </c>
      <c r="H59" s="2">
        <v>-8.3000000000000001E-3</v>
      </c>
      <c r="I59" s="2"/>
      <c r="J59" s="2"/>
      <c r="K59" s="2"/>
      <c r="L59" s="2"/>
      <c r="M59" s="11">
        <f>AVERAGE(M44:M58)</f>
        <v>-2.149333333333333E-2</v>
      </c>
      <c r="N59" s="11">
        <f>AVERAGE(N44:N58)</f>
        <v>5.2866666666666659E-2</v>
      </c>
      <c r="R59" t="s">
        <v>7</v>
      </c>
      <c r="S59" t="s">
        <v>7</v>
      </c>
      <c r="T59" s="1">
        <v>43922</v>
      </c>
      <c r="U59" s="2">
        <v>8.9999999999999993E-3</v>
      </c>
      <c r="V59" s="2">
        <v>8.9999999999999993E-3</v>
      </c>
      <c r="W59">
        <v>58.316934785999997</v>
      </c>
    </row>
    <row r="60" spans="1:23" x14ac:dyDescent="0.2">
      <c r="A60" t="s">
        <v>7</v>
      </c>
      <c r="B60" t="s">
        <v>7</v>
      </c>
      <c r="C60" s="1">
        <v>43831</v>
      </c>
      <c r="D60" s="2">
        <v>-4.7000000000000002E-3</v>
      </c>
      <c r="E60" s="2">
        <v>4.7000000000000002E-3</v>
      </c>
      <c r="F60">
        <v>70.723928889999996</v>
      </c>
      <c r="H60" s="2">
        <v>-4.7000000000000002E-3</v>
      </c>
      <c r="I60" s="2"/>
      <c r="J60" s="2"/>
      <c r="K60" s="2"/>
      <c r="L60" s="2"/>
      <c r="M60" s="2"/>
      <c r="N60" s="2"/>
      <c r="U60" s="18">
        <f>AVERAGE(U45:U59)</f>
        <v>-2.2793333333333336E-2</v>
      </c>
      <c r="V60" s="18">
        <f>AVERAGE(_xlfn.ANCHORARRAY(V45))</f>
        <v>5.4980000000000001E-2</v>
      </c>
    </row>
    <row r="61" spans="1:23" x14ac:dyDescent="0.2">
      <c r="D61" s="20">
        <f>AVERAGE(D44:D60)</f>
        <v>-2.3676470588235292E-2</v>
      </c>
      <c r="E61" s="20">
        <f>AVERAGE(_xlfn.ANCHORARRAY(E44))</f>
        <v>6.8523529411764691E-2</v>
      </c>
      <c r="H61" s="20">
        <f>AVERAGE(H44:H60)</f>
        <v>-3.3731249999999997E-2</v>
      </c>
      <c r="I61" s="9"/>
      <c r="J61" s="9"/>
      <c r="K61" s="9"/>
      <c r="L61" s="9"/>
      <c r="M61" s="9"/>
      <c r="N61" s="9"/>
    </row>
    <row r="62" spans="1:23" x14ac:dyDescent="0.2">
      <c r="D62" t="s">
        <v>9</v>
      </c>
    </row>
    <row r="68" spans="3:4" x14ac:dyDescent="0.2">
      <c r="C68" s="1"/>
      <c r="D68" s="2"/>
    </row>
    <row r="69" spans="3:4" x14ac:dyDescent="0.2">
      <c r="C69" s="1"/>
      <c r="D69" s="2"/>
    </row>
    <row r="70" spans="3:4" x14ac:dyDescent="0.2">
      <c r="C70" s="1"/>
      <c r="D70" s="2"/>
    </row>
    <row r="71" spans="3:4" x14ac:dyDescent="0.2">
      <c r="C71" s="1"/>
      <c r="D71" s="2"/>
    </row>
    <row r="72" spans="3:4" x14ac:dyDescent="0.2">
      <c r="C72" s="1"/>
      <c r="D72" s="2"/>
    </row>
    <row r="73" spans="3:4" x14ac:dyDescent="0.2">
      <c r="C73" s="1"/>
      <c r="D73" s="2"/>
    </row>
    <row r="74" spans="3:4" x14ac:dyDescent="0.2">
      <c r="C74" s="1"/>
      <c r="D74" s="2"/>
    </row>
    <row r="75" spans="3:4" x14ac:dyDescent="0.2">
      <c r="C75" s="1"/>
      <c r="D75" s="2"/>
    </row>
    <row r="76" spans="3:4" x14ac:dyDescent="0.2">
      <c r="C76" s="1"/>
      <c r="D76" s="2"/>
    </row>
    <row r="77" spans="3:4" x14ac:dyDescent="0.2">
      <c r="C77" s="1"/>
      <c r="D77" s="2"/>
    </row>
    <row r="78" spans="3:4" x14ac:dyDescent="0.2">
      <c r="C78" s="1"/>
      <c r="D78" s="2"/>
    </row>
    <row r="79" spans="3:4" x14ac:dyDescent="0.2">
      <c r="C79" s="1"/>
      <c r="D79" s="2"/>
    </row>
    <row r="80" spans="3:4" x14ac:dyDescent="0.2">
      <c r="C80" s="1"/>
      <c r="D80" s="2"/>
    </row>
    <row r="81" spans="3:4" x14ac:dyDescent="0.2">
      <c r="C81" s="1"/>
      <c r="D81" s="2"/>
    </row>
    <row r="82" spans="3:4" x14ac:dyDescent="0.2">
      <c r="C82" s="1"/>
      <c r="D8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9448-9493-4947-ADBC-09CCE9C19834}">
  <dimension ref="A1:U42"/>
  <sheetViews>
    <sheetView topLeftCell="B22" zoomScale="110" zoomScaleNormal="110" workbookViewId="0">
      <selection activeCell="K41" sqref="K41:L41"/>
    </sheetView>
  </sheetViews>
  <sheetFormatPr baseColWidth="10" defaultRowHeight="16" x14ac:dyDescent="0.2"/>
  <cols>
    <col min="4" max="5" width="26.33203125" customWidth="1"/>
    <col min="19" max="19" width="20.1640625" customWidth="1"/>
  </cols>
  <sheetData>
    <row r="1" spans="1:21" x14ac:dyDescent="0.2">
      <c r="D1" s="19" t="s">
        <v>34</v>
      </c>
      <c r="J1" s="22" t="s">
        <v>23</v>
      </c>
      <c r="S1" s="21" t="s">
        <v>21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10</v>
      </c>
      <c r="F2" t="s">
        <v>4</v>
      </c>
      <c r="H2" t="s">
        <v>0</v>
      </c>
      <c r="I2" t="s">
        <v>1</v>
      </c>
      <c r="J2" t="s">
        <v>2</v>
      </c>
      <c r="K2" t="s">
        <v>3</v>
      </c>
      <c r="M2" t="s">
        <v>4</v>
      </c>
    </row>
    <row r="3" spans="1:21" x14ac:dyDescent="0.2">
      <c r="A3" t="s">
        <v>6</v>
      </c>
      <c r="B3" t="s">
        <v>6</v>
      </c>
      <c r="C3" s="1">
        <v>44621</v>
      </c>
      <c r="D3" s="2">
        <v>-0.22919999999999999</v>
      </c>
      <c r="E3" s="2" cm="1">
        <f t="array" ref="E3:E12">ABS(D3:D12)</f>
        <v>0.22919999999999999</v>
      </c>
      <c r="F3">
        <v>17.426554230000001</v>
      </c>
      <c r="H3" t="s">
        <v>6</v>
      </c>
      <c r="I3" t="s">
        <v>6</v>
      </c>
      <c r="J3" s="1">
        <v>44621</v>
      </c>
      <c r="K3" s="2">
        <v>-0.2626</v>
      </c>
      <c r="L3" s="2" cm="1">
        <f t="array" ref="L3:L12">ABS(K3:K12)</f>
        <v>0.2626</v>
      </c>
      <c r="M3">
        <v>24.986768061999999</v>
      </c>
      <c r="P3" t="s">
        <v>0</v>
      </c>
      <c r="Q3" t="s">
        <v>1</v>
      </c>
      <c r="R3" t="s">
        <v>2</v>
      </c>
      <c r="S3" t="s">
        <v>3</v>
      </c>
      <c r="T3" t="s">
        <v>10</v>
      </c>
      <c r="U3" t="s">
        <v>4</v>
      </c>
    </row>
    <row r="4" spans="1:21" x14ac:dyDescent="0.2">
      <c r="A4" t="s">
        <v>6</v>
      </c>
      <c r="B4" t="s">
        <v>6</v>
      </c>
      <c r="C4" s="1">
        <v>44470</v>
      </c>
      <c r="D4" s="2">
        <v>-0.1017</v>
      </c>
      <c r="E4" s="2">
        <v>0.1017</v>
      </c>
      <c r="F4">
        <v>19.616854187000001</v>
      </c>
      <c r="H4" t="s">
        <v>6</v>
      </c>
      <c r="I4" t="s">
        <v>6</v>
      </c>
      <c r="J4" s="1">
        <v>44378</v>
      </c>
      <c r="K4" s="2">
        <v>-7.9100000000000004E-2</v>
      </c>
      <c r="L4" s="2">
        <v>7.9100000000000004E-2</v>
      </c>
      <c r="M4">
        <v>27.347302456000001</v>
      </c>
      <c r="P4" t="s">
        <v>6</v>
      </c>
      <c r="Q4" t="s">
        <v>6</v>
      </c>
      <c r="R4" s="1">
        <v>44621</v>
      </c>
      <c r="S4" s="2">
        <v>-0.2475</v>
      </c>
      <c r="T4" s="2" cm="1">
        <f t="array" ref="T4:T13">ABS(S4:S13)</f>
        <v>0.2475</v>
      </c>
      <c r="U4">
        <v>19.829288554000001</v>
      </c>
    </row>
    <row r="5" spans="1:21" x14ac:dyDescent="0.2">
      <c r="A5" t="s">
        <v>6</v>
      </c>
      <c r="B5" t="s">
        <v>6</v>
      </c>
      <c r="C5" s="1">
        <v>44440</v>
      </c>
      <c r="D5" s="2">
        <v>-6.08E-2</v>
      </c>
      <c r="E5" s="2">
        <v>6.08E-2</v>
      </c>
      <c r="F5">
        <v>21.838071137</v>
      </c>
      <c r="H5" t="s">
        <v>6</v>
      </c>
      <c r="I5" t="s">
        <v>6</v>
      </c>
      <c r="J5" s="1">
        <v>44409</v>
      </c>
      <c r="K5" s="2">
        <v>6.2100000000000002E-2</v>
      </c>
      <c r="L5" s="2">
        <v>6.2100000000000002E-2</v>
      </c>
      <c r="M5">
        <v>29.04670612</v>
      </c>
      <c r="P5" t="s">
        <v>6</v>
      </c>
      <c r="Q5" t="s">
        <v>6</v>
      </c>
      <c r="R5" s="1">
        <v>44378</v>
      </c>
      <c r="S5" s="2">
        <v>-5.5599999999999997E-2</v>
      </c>
      <c r="T5" s="2">
        <v>5.5599999999999997E-2</v>
      </c>
      <c r="U5">
        <v>23.914621063999999</v>
      </c>
    </row>
    <row r="6" spans="1:21" x14ac:dyDescent="0.2">
      <c r="A6" t="s">
        <v>6</v>
      </c>
      <c r="B6" t="s">
        <v>6</v>
      </c>
      <c r="C6" s="1">
        <v>44378</v>
      </c>
      <c r="D6" s="2">
        <v>-1.24E-2</v>
      </c>
      <c r="E6" s="2">
        <v>1.24E-2</v>
      </c>
      <c r="F6">
        <v>22.229254859000001</v>
      </c>
      <c r="H6" t="s">
        <v>6</v>
      </c>
      <c r="I6" t="s">
        <v>6</v>
      </c>
      <c r="J6" s="1">
        <v>44348</v>
      </c>
      <c r="K6" s="2">
        <v>-5.3499999999999999E-2</v>
      </c>
      <c r="L6" s="2">
        <v>5.3499999999999999E-2</v>
      </c>
      <c r="M6">
        <v>29.697863127000002</v>
      </c>
      <c r="P6" t="s">
        <v>6</v>
      </c>
      <c r="Q6" t="s">
        <v>6</v>
      </c>
      <c r="R6" s="1">
        <v>44440</v>
      </c>
      <c r="S6" s="2">
        <v>-4.1000000000000003E-3</v>
      </c>
      <c r="T6" s="2">
        <v>4.1000000000000003E-3</v>
      </c>
      <c r="U6">
        <v>24.842860565999999</v>
      </c>
    </row>
    <row r="7" spans="1:21" x14ac:dyDescent="0.2">
      <c r="A7" t="s">
        <v>6</v>
      </c>
      <c r="B7" t="s">
        <v>6</v>
      </c>
      <c r="C7" s="1">
        <v>44348</v>
      </c>
      <c r="D7" s="2">
        <v>7.4099999999999999E-2</v>
      </c>
      <c r="E7" s="2">
        <v>7.4099999999999999E-2</v>
      </c>
      <c r="F7">
        <v>22.507715432000001</v>
      </c>
      <c r="H7" t="s">
        <v>6</v>
      </c>
      <c r="I7" t="s">
        <v>6</v>
      </c>
      <c r="J7" s="1">
        <v>44440</v>
      </c>
      <c r="K7" s="2">
        <v>4.0500000000000001E-2</v>
      </c>
      <c r="L7" s="2">
        <v>4.0500000000000001E-2</v>
      </c>
      <c r="M7">
        <v>30.222420605</v>
      </c>
      <c r="P7" t="s">
        <v>6</v>
      </c>
      <c r="Q7" t="s">
        <v>6</v>
      </c>
      <c r="R7" s="1">
        <v>44409</v>
      </c>
      <c r="S7" s="2">
        <v>4.3099999999999999E-2</v>
      </c>
      <c r="T7" s="2">
        <v>4.3099999999999999E-2</v>
      </c>
      <c r="U7">
        <v>24.945355113000002</v>
      </c>
    </row>
    <row r="8" spans="1:21" x14ac:dyDescent="0.2">
      <c r="A8" t="s">
        <v>6</v>
      </c>
      <c r="B8" t="s">
        <v>6</v>
      </c>
      <c r="C8" s="1">
        <v>44593</v>
      </c>
      <c r="D8" s="2">
        <v>-0.36680000000000001</v>
      </c>
      <c r="E8" s="2">
        <v>0.36680000000000001</v>
      </c>
      <c r="F8">
        <v>22.608935683999999</v>
      </c>
      <c r="H8" t="s">
        <v>6</v>
      </c>
      <c r="I8" t="s">
        <v>6</v>
      </c>
      <c r="J8" s="1">
        <v>44470</v>
      </c>
      <c r="K8" s="2">
        <v>6.6600000000000006E-2</v>
      </c>
      <c r="L8" s="2">
        <v>6.6600000000000006E-2</v>
      </c>
      <c r="M8">
        <v>32.234773570000002</v>
      </c>
      <c r="P8" t="s">
        <v>6</v>
      </c>
      <c r="Q8" t="s">
        <v>6</v>
      </c>
      <c r="R8" s="1">
        <v>44348</v>
      </c>
      <c r="S8" s="2">
        <v>-1.03E-2</v>
      </c>
      <c r="T8" s="2">
        <v>1.03E-2</v>
      </c>
      <c r="U8">
        <v>25.321937097999999</v>
      </c>
    </row>
    <row r="9" spans="1:21" x14ac:dyDescent="0.2">
      <c r="A9" t="s">
        <v>6</v>
      </c>
      <c r="B9" t="s">
        <v>6</v>
      </c>
      <c r="C9" s="1">
        <v>44501</v>
      </c>
      <c r="D9" s="2">
        <v>0.17680000000000001</v>
      </c>
      <c r="E9" s="2">
        <v>0.17680000000000001</v>
      </c>
      <c r="F9">
        <v>23.085048484000001</v>
      </c>
      <c r="H9" t="s">
        <v>6</v>
      </c>
      <c r="I9" t="s">
        <v>6</v>
      </c>
      <c r="J9" s="1">
        <v>44593</v>
      </c>
      <c r="K9" s="2">
        <v>-0.23630000000000001</v>
      </c>
      <c r="L9" s="2">
        <v>0.23630000000000001</v>
      </c>
      <c r="M9">
        <v>33.884091118000001</v>
      </c>
      <c r="P9" t="s">
        <v>6</v>
      </c>
      <c r="Q9" t="s">
        <v>6</v>
      </c>
      <c r="R9" s="1">
        <v>44470</v>
      </c>
      <c r="S9" s="2">
        <v>3.9100000000000003E-2</v>
      </c>
      <c r="T9" s="2">
        <v>3.9100000000000003E-2</v>
      </c>
      <c r="U9">
        <v>25.814770067000001</v>
      </c>
    </row>
    <row r="10" spans="1:21" x14ac:dyDescent="0.2">
      <c r="A10" t="s">
        <v>6</v>
      </c>
      <c r="B10" t="s">
        <v>6</v>
      </c>
      <c r="C10" s="1">
        <v>44409</v>
      </c>
      <c r="D10" s="2">
        <v>4.5999999999999999E-2</v>
      </c>
      <c r="E10" s="2">
        <v>4.5999999999999999E-2</v>
      </c>
      <c r="F10">
        <v>23.251548649</v>
      </c>
      <c r="H10" t="s">
        <v>6</v>
      </c>
      <c r="I10" t="s">
        <v>6</v>
      </c>
      <c r="J10" s="1">
        <v>44501</v>
      </c>
      <c r="K10" s="2">
        <v>7.4200000000000002E-2</v>
      </c>
      <c r="L10" s="2">
        <v>7.4200000000000002E-2</v>
      </c>
      <c r="M10">
        <v>34.627266106999997</v>
      </c>
      <c r="P10" t="s">
        <v>6</v>
      </c>
      <c r="Q10" t="s">
        <v>6</v>
      </c>
      <c r="R10" s="1">
        <v>44593</v>
      </c>
      <c r="S10" s="2">
        <v>-0.2802</v>
      </c>
      <c r="T10" s="2">
        <v>0.2802</v>
      </c>
      <c r="U10">
        <v>26.350097449</v>
      </c>
    </row>
    <row r="11" spans="1:21" x14ac:dyDescent="0.2">
      <c r="A11" t="s">
        <v>6</v>
      </c>
      <c r="B11" t="s">
        <v>6</v>
      </c>
      <c r="C11" s="1">
        <v>44531</v>
      </c>
      <c r="D11" s="2">
        <v>0.37369999999999998</v>
      </c>
      <c r="E11" s="2">
        <v>0.37369999999999998</v>
      </c>
      <c r="F11">
        <v>31.712977276</v>
      </c>
      <c r="H11" t="s">
        <v>6</v>
      </c>
      <c r="I11" t="s">
        <v>6</v>
      </c>
      <c r="J11" s="1">
        <v>44531</v>
      </c>
      <c r="K11" s="2">
        <v>0.1804</v>
      </c>
      <c r="L11" s="2">
        <v>0.1804</v>
      </c>
      <c r="M11">
        <v>40.874706795999998</v>
      </c>
      <c r="P11" t="s">
        <v>6</v>
      </c>
      <c r="Q11" t="s">
        <v>6</v>
      </c>
      <c r="R11" s="1">
        <v>44501</v>
      </c>
      <c r="S11" s="2">
        <v>8.0299999999999996E-2</v>
      </c>
      <c r="T11" s="2">
        <v>8.0299999999999996E-2</v>
      </c>
      <c r="U11">
        <v>27.887991315000001</v>
      </c>
    </row>
    <row r="12" spans="1:21" x14ac:dyDescent="0.2">
      <c r="A12" t="s">
        <v>6</v>
      </c>
      <c r="B12" t="s">
        <v>6</v>
      </c>
      <c r="C12" s="1">
        <v>44562</v>
      </c>
      <c r="D12" s="2">
        <v>0.12590000000000001</v>
      </c>
      <c r="E12" s="2">
        <v>0.12590000000000001</v>
      </c>
      <c r="F12">
        <v>35.705246314999997</v>
      </c>
      <c r="H12" t="s">
        <v>6</v>
      </c>
      <c r="I12" t="s">
        <v>6</v>
      </c>
      <c r="J12" s="1">
        <v>44562</v>
      </c>
      <c r="K12" s="2">
        <v>8.5400000000000004E-2</v>
      </c>
      <c r="L12" s="2">
        <v>8.5400000000000004E-2</v>
      </c>
      <c r="M12">
        <v>44.366093667000001</v>
      </c>
      <c r="P12" t="s">
        <v>6</v>
      </c>
      <c r="Q12" t="s">
        <v>6</v>
      </c>
      <c r="R12" s="1">
        <v>44531</v>
      </c>
      <c r="S12" s="2">
        <v>0.221</v>
      </c>
      <c r="T12" s="2">
        <v>0.221</v>
      </c>
      <c r="U12">
        <v>34.051582547999999</v>
      </c>
    </row>
    <row r="13" spans="1:21" x14ac:dyDescent="0.2">
      <c r="D13" s="20">
        <f>AVERAGE(D3:D12)</f>
        <v>2.5599999999999954E-3</v>
      </c>
      <c r="E13" s="20">
        <f>AVERAGE(E3:E12)</f>
        <v>0.15674000000000002</v>
      </c>
      <c r="K13" s="6">
        <f>AVERAGE(K3:K12)</f>
        <v>-1.2230000000000005E-2</v>
      </c>
      <c r="L13" s="6">
        <f>AVERAGE(L3:L12)</f>
        <v>0.11406999999999998</v>
      </c>
      <c r="P13" t="s">
        <v>6</v>
      </c>
      <c r="Q13" t="s">
        <v>6</v>
      </c>
      <c r="R13" s="1">
        <v>44562</v>
      </c>
      <c r="S13" s="2">
        <v>7.51E-2</v>
      </c>
      <c r="T13" s="2">
        <v>7.51E-2</v>
      </c>
      <c r="U13">
        <v>36.608999224000002</v>
      </c>
    </row>
    <row r="14" spans="1:21" x14ac:dyDescent="0.2">
      <c r="S14" s="18">
        <f>AVERAGE(S4:S13)</f>
        <v>-1.3909999999999997E-2</v>
      </c>
      <c r="T14" s="18">
        <f>AVERAGE(T4:T13)</f>
        <v>0.10563</v>
      </c>
    </row>
    <row r="16" spans="1:21" x14ac:dyDescent="0.2">
      <c r="A16" t="s">
        <v>0</v>
      </c>
      <c r="B16" t="s">
        <v>1</v>
      </c>
      <c r="C16" t="s">
        <v>2</v>
      </c>
      <c r="D16" t="s">
        <v>3</v>
      </c>
      <c r="E16" t="s">
        <v>10</v>
      </c>
      <c r="F16" t="s">
        <v>4</v>
      </c>
      <c r="H16" t="s">
        <v>0</v>
      </c>
      <c r="I16" t="s">
        <v>1</v>
      </c>
      <c r="J16" t="s">
        <v>2</v>
      </c>
      <c r="K16" t="s">
        <v>3</v>
      </c>
      <c r="M16" t="s">
        <v>4</v>
      </c>
    </row>
    <row r="17" spans="1:21" x14ac:dyDescent="0.2">
      <c r="A17" t="s">
        <v>5</v>
      </c>
      <c r="B17" t="s">
        <v>5</v>
      </c>
      <c r="C17" s="1">
        <v>44348</v>
      </c>
      <c r="D17" s="2">
        <v>7.3099999999999998E-2</v>
      </c>
      <c r="E17" s="2" cm="1">
        <f t="array" ref="E17:E26">ABS(D17:D26)</f>
        <v>7.3099999999999998E-2</v>
      </c>
      <c r="F17">
        <v>42.022680848999997</v>
      </c>
      <c r="H17" t="s">
        <v>5</v>
      </c>
      <c r="I17" t="s">
        <v>5</v>
      </c>
      <c r="J17" s="1">
        <v>44378</v>
      </c>
      <c r="K17" s="2">
        <v>-0.1065</v>
      </c>
      <c r="L17" s="2" cm="1">
        <f t="array" ref="L17:L26">ABS(K17:K26)</f>
        <v>0.1065</v>
      </c>
      <c r="M17">
        <v>34.987545898999997</v>
      </c>
      <c r="P17" t="s">
        <v>0</v>
      </c>
      <c r="Q17" t="s">
        <v>1</v>
      </c>
      <c r="R17" t="s">
        <v>2</v>
      </c>
      <c r="S17" t="s">
        <v>3</v>
      </c>
      <c r="U17" t="s">
        <v>4</v>
      </c>
    </row>
    <row r="18" spans="1:21" x14ac:dyDescent="0.2">
      <c r="A18" t="s">
        <v>5</v>
      </c>
      <c r="B18" t="s">
        <v>5</v>
      </c>
      <c r="C18" s="1">
        <v>44378</v>
      </c>
      <c r="D18" s="2">
        <v>2.76E-2</v>
      </c>
      <c r="E18" s="2">
        <v>2.76E-2</v>
      </c>
      <c r="F18">
        <v>43.182662747999998</v>
      </c>
      <c r="H18" t="s">
        <v>5</v>
      </c>
      <c r="I18" t="s">
        <v>5</v>
      </c>
      <c r="J18" s="1">
        <v>44409</v>
      </c>
      <c r="K18" s="2">
        <v>5.5800000000000002E-2</v>
      </c>
      <c r="L18" s="2">
        <v>5.5800000000000002E-2</v>
      </c>
      <c r="M18">
        <v>36.939822241999998</v>
      </c>
      <c r="P18" t="s">
        <v>5</v>
      </c>
      <c r="Q18" t="s">
        <v>5</v>
      </c>
      <c r="R18" s="1">
        <v>44378</v>
      </c>
      <c r="S18" s="2">
        <v>-7.85E-2</v>
      </c>
      <c r="T18" s="2" cm="1">
        <f t="array" ref="T18:T27">ABS(S18:S27)</f>
        <v>7.85E-2</v>
      </c>
      <c r="U18">
        <v>36.524130307999997</v>
      </c>
    </row>
    <row r="19" spans="1:21" x14ac:dyDescent="0.2">
      <c r="A19" t="s">
        <v>5</v>
      </c>
      <c r="B19" t="s">
        <v>5</v>
      </c>
      <c r="C19" s="1">
        <v>44409</v>
      </c>
      <c r="D19" s="2">
        <v>1.01E-2</v>
      </c>
      <c r="E19" s="2">
        <v>1.01E-2</v>
      </c>
      <c r="F19">
        <v>43.617274319000003</v>
      </c>
      <c r="H19" t="s">
        <v>5</v>
      </c>
      <c r="I19" t="s">
        <v>5</v>
      </c>
      <c r="J19" s="1">
        <v>44348</v>
      </c>
      <c r="K19" s="2">
        <v>-5.5500000000000001E-2</v>
      </c>
      <c r="L19" s="2">
        <v>5.5500000000000001E-2</v>
      </c>
      <c r="M19">
        <v>39.158669596000003</v>
      </c>
      <c r="P19" t="s">
        <v>5</v>
      </c>
      <c r="Q19" t="s">
        <v>5</v>
      </c>
      <c r="R19" s="1">
        <v>44409</v>
      </c>
      <c r="S19" s="2">
        <v>4.2500000000000003E-2</v>
      </c>
      <c r="T19" s="2">
        <v>4.2500000000000003E-2</v>
      </c>
      <c r="U19">
        <v>38.076409830000003</v>
      </c>
    </row>
    <row r="20" spans="1:21" x14ac:dyDescent="0.2">
      <c r="A20" t="s">
        <v>5</v>
      </c>
      <c r="B20" t="s">
        <v>5</v>
      </c>
      <c r="C20" s="1">
        <v>44440</v>
      </c>
      <c r="D20" s="2">
        <v>0.15390000000000001</v>
      </c>
      <c r="E20" s="2">
        <v>0.15390000000000001</v>
      </c>
      <c r="F20">
        <v>50.328808522999999</v>
      </c>
      <c r="H20" t="s">
        <v>5</v>
      </c>
      <c r="I20" t="s">
        <v>5</v>
      </c>
      <c r="J20" s="1">
        <v>44440</v>
      </c>
      <c r="K20" s="2">
        <v>0.1057</v>
      </c>
      <c r="L20" s="2">
        <v>0.1057</v>
      </c>
      <c r="M20">
        <v>40.845901079000001</v>
      </c>
      <c r="P20" t="s">
        <v>5</v>
      </c>
      <c r="Q20" t="s">
        <v>5</v>
      </c>
      <c r="R20" s="1">
        <v>44348</v>
      </c>
      <c r="S20" s="2">
        <v>-3.4500000000000003E-2</v>
      </c>
      <c r="T20" s="2">
        <v>3.4500000000000003E-2</v>
      </c>
      <c r="U20">
        <v>39.636004804999999</v>
      </c>
    </row>
    <row r="21" spans="1:21" x14ac:dyDescent="0.2">
      <c r="A21" t="s">
        <v>5</v>
      </c>
      <c r="B21" t="s">
        <v>5</v>
      </c>
      <c r="C21" s="1">
        <v>44470</v>
      </c>
      <c r="D21" s="2">
        <v>5.0099999999999999E-2</v>
      </c>
      <c r="E21" s="2">
        <v>5.0099999999999999E-2</v>
      </c>
      <c r="F21">
        <v>52.851506456000003</v>
      </c>
      <c r="H21" t="s">
        <v>5</v>
      </c>
      <c r="I21" t="s">
        <v>5</v>
      </c>
      <c r="J21" s="1">
        <v>44621</v>
      </c>
      <c r="K21" s="2">
        <v>-0.12089999999999999</v>
      </c>
      <c r="L21" s="2">
        <v>0.12089999999999999</v>
      </c>
      <c r="M21">
        <v>44.117326157000001</v>
      </c>
      <c r="P21" t="s">
        <v>5</v>
      </c>
      <c r="Q21" t="s">
        <v>5</v>
      </c>
      <c r="R21" s="1">
        <v>44440</v>
      </c>
      <c r="S21" s="2">
        <v>0.11849999999999999</v>
      </c>
      <c r="T21" s="2">
        <v>0.11849999999999999</v>
      </c>
      <c r="U21">
        <v>42.587659588999998</v>
      </c>
    </row>
    <row r="22" spans="1:21" x14ac:dyDescent="0.2">
      <c r="A22" t="s">
        <v>5</v>
      </c>
      <c r="B22" t="s">
        <v>5</v>
      </c>
      <c r="C22" s="1">
        <v>44501</v>
      </c>
      <c r="D22" s="2">
        <v>3.8300000000000001E-2</v>
      </c>
      <c r="E22" s="2">
        <v>3.8300000000000001E-2</v>
      </c>
      <c r="F22">
        <v>54.875518104000001</v>
      </c>
      <c r="H22" t="s">
        <v>5</v>
      </c>
      <c r="I22" t="s">
        <v>5</v>
      </c>
      <c r="J22" s="1">
        <v>44470</v>
      </c>
      <c r="K22" s="2">
        <v>9.6699999999999994E-2</v>
      </c>
      <c r="L22" s="2">
        <v>9.6699999999999994E-2</v>
      </c>
      <c r="M22">
        <v>44.793947746000001</v>
      </c>
      <c r="P22" t="s">
        <v>5</v>
      </c>
      <c r="Q22" t="s">
        <v>5</v>
      </c>
      <c r="R22" s="1">
        <v>44621</v>
      </c>
      <c r="S22" s="2">
        <v>-0.13139999999999999</v>
      </c>
      <c r="T22" s="2">
        <v>0.13139999999999999</v>
      </c>
      <c r="U22">
        <v>44.836806099999997</v>
      </c>
    </row>
    <row r="23" spans="1:21" x14ac:dyDescent="0.2">
      <c r="A23" t="s">
        <v>5</v>
      </c>
      <c r="B23" t="s">
        <v>5</v>
      </c>
      <c r="C23" s="1">
        <v>44621</v>
      </c>
      <c r="D23" s="2">
        <v>-0.18479999999999999</v>
      </c>
      <c r="E23" s="2">
        <v>0.18479999999999999</v>
      </c>
      <c r="F23">
        <v>54.909525301999999</v>
      </c>
      <c r="H23" t="s">
        <v>5</v>
      </c>
      <c r="I23" t="s">
        <v>5</v>
      </c>
      <c r="J23" s="1">
        <v>44593</v>
      </c>
      <c r="K23" s="2">
        <v>-0.10829999999999999</v>
      </c>
      <c r="L23" s="2">
        <v>0.10829999999999999</v>
      </c>
      <c r="M23">
        <v>50.187130981000003</v>
      </c>
      <c r="P23" t="s">
        <v>5</v>
      </c>
      <c r="Q23" t="s">
        <v>5</v>
      </c>
      <c r="R23" s="1">
        <v>44470</v>
      </c>
      <c r="S23" s="2">
        <v>8.3299999999999999E-2</v>
      </c>
      <c r="T23" s="2">
        <v>8.3299999999999999E-2</v>
      </c>
      <c r="U23">
        <v>46.136874198000001</v>
      </c>
    </row>
    <row r="24" spans="1:21" x14ac:dyDescent="0.2">
      <c r="A24" t="s">
        <v>5</v>
      </c>
      <c r="B24" t="s">
        <v>5</v>
      </c>
      <c r="C24" s="1">
        <v>44531</v>
      </c>
      <c r="D24" s="2">
        <v>0.1371</v>
      </c>
      <c r="E24" s="2">
        <v>0.1371</v>
      </c>
      <c r="F24">
        <v>62.400486938</v>
      </c>
      <c r="H24" t="s">
        <v>5</v>
      </c>
      <c r="I24" t="s">
        <v>5</v>
      </c>
      <c r="J24" s="1">
        <v>44501</v>
      </c>
      <c r="K24" s="2">
        <v>0.14829999999999999</v>
      </c>
      <c r="L24" s="2">
        <v>0.14829999999999999</v>
      </c>
      <c r="M24">
        <v>51.436893947999998</v>
      </c>
      <c r="P24" t="s">
        <v>5</v>
      </c>
      <c r="Q24" t="s">
        <v>5</v>
      </c>
      <c r="R24" s="1">
        <v>44593</v>
      </c>
      <c r="S24" s="2">
        <v>-0.1211</v>
      </c>
      <c r="T24" s="2">
        <v>0.1211</v>
      </c>
      <c r="U24">
        <v>51.617768839</v>
      </c>
    </row>
    <row r="25" spans="1:21" x14ac:dyDescent="0.2">
      <c r="A25" t="s">
        <v>5</v>
      </c>
      <c r="B25" t="s">
        <v>5</v>
      </c>
      <c r="C25" s="1">
        <v>44593</v>
      </c>
      <c r="D25" s="2">
        <v>-5.91E-2</v>
      </c>
      <c r="E25" s="2">
        <v>5.91E-2</v>
      </c>
      <c r="F25">
        <v>67.354785282999998</v>
      </c>
      <c r="H25" t="s">
        <v>5</v>
      </c>
      <c r="I25" t="s">
        <v>5</v>
      </c>
      <c r="J25" s="1">
        <v>44562</v>
      </c>
      <c r="K25" s="2">
        <v>-2.8199999999999999E-2</v>
      </c>
      <c r="L25" s="2">
        <v>2.8199999999999999E-2</v>
      </c>
      <c r="M25">
        <v>56.280616203000001</v>
      </c>
      <c r="P25" t="s">
        <v>5</v>
      </c>
      <c r="Q25" t="s">
        <v>5</v>
      </c>
      <c r="R25" s="1">
        <v>44501</v>
      </c>
      <c r="S25" s="2">
        <v>0.1273</v>
      </c>
      <c r="T25" s="2">
        <v>0.1273</v>
      </c>
      <c r="U25">
        <v>52.009997974000001</v>
      </c>
    </row>
    <row r="26" spans="1:21" x14ac:dyDescent="0.2">
      <c r="A26" t="s">
        <v>5</v>
      </c>
      <c r="B26" t="s">
        <v>5</v>
      </c>
      <c r="C26" s="1">
        <v>44562</v>
      </c>
      <c r="D26" s="2">
        <v>0.1472</v>
      </c>
      <c r="E26" s="2">
        <v>0.1472</v>
      </c>
      <c r="F26">
        <v>71.585531419999995</v>
      </c>
      <c r="H26" t="s">
        <v>5</v>
      </c>
      <c r="I26" t="s">
        <v>5</v>
      </c>
      <c r="J26" s="1">
        <v>44531</v>
      </c>
      <c r="K26" s="2">
        <v>0.12590000000000001</v>
      </c>
      <c r="L26" s="2">
        <v>0.12590000000000001</v>
      </c>
      <c r="M26">
        <v>57.910805379999999</v>
      </c>
      <c r="P26" t="s">
        <v>5</v>
      </c>
      <c r="Q26" t="s">
        <v>5</v>
      </c>
      <c r="R26" s="1">
        <v>44531</v>
      </c>
      <c r="S26" s="2">
        <v>0.12620000000000001</v>
      </c>
      <c r="T26" s="2">
        <v>0.12620000000000001</v>
      </c>
      <c r="U26">
        <v>58.575943387999999</v>
      </c>
    </row>
    <row r="27" spans="1:21" x14ac:dyDescent="0.2">
      <c r="D27" s="20">
        <f>AVERAGE(D17:D26)</f>
        <v>3.9350000000000003E-2</v>
      </c>
      <c r="E27" s="20">
        <f>AVERAGE(E17:E26)</f>
        <v>8.813E-2</v>
      </c>
      <c r="K27" s="6">
        <f>AVERAGE(K17:K26)</f>
        <v>1.1300000000000001E-2</v>
      </c>
      <c r="L27" s="6">
        <f>AVERAGE(L17:L26)</f>
        <v>9.5180000000000001E-2</v>
      </c>
      <c r="P27" t="s">
        <v>5</v>
      </c>
      <c r="Q27" t="s">
        <v>5</v>
      </c>
      <c r="R27" s="1">
        <v>44562</v>
      </c>
      <c r="S27" s="2">
        <v>2.5999999999999999E-3</v>
      </c>
      <c r="T27" s="2">
        <v>2.5999999999999999E-3</v>
      </c>
      <c r="U27">
        <v>58.729402638000003</v>
      </c>
    </row>
    <row r="28" spans="1:21" x14ac:dyDescent="0.2">
      <c r="S28" s="18">
        <f>AVERAGE(S18:S27)</f>
        <v>1.3489999999999999E-2</v>
      </c>
      <c r="T28" s="18">
        <f>AVERAGE(T18:T27)</f>
        <v>8.659E-2</v>
      </c>
    </row>
    <row r="30" spans="1:21" x14ac:dyDescent="0.2">
      <c r="A30" t="s">
        <v>0</v>
      </c>
      <c r="B30" t="s">
        <v>1</v>
      </c>
      <c r="C30" t="s">
        <v>2</v>
      </c>
      <c r="D30" t="s">
        <v>3</v>
      </c>
      <c r="E30" t="s">
        <v>10</v>
      </c>
      <c r="F30" t="s">
        <v>4</v>
      </c>
      <c r="H30" t="s">
        <v>0</v>
      </c>
      <c r="I30" t="s">
        <v>1</v>
      </c>
      <c r="J30" t="s">
        <v>2</v>
      </c>
      <c r="K30" t="s">
        <v>3</v>
      </c>
      <c r="M30" t="s">
        <v>4</v>
      </c>
    </row>
    <row r="31" spans="1:21" x14ac:dyDescent="0.2">
      <c r="A31" t="s">
        <v>7</v>
      </c>
      <c r="B31" t="s">
        <v>7</v>
      </c>
      <c r="C31" s="1">
        <v>44621</v>
      </c>
      <c r="D31" s="2">
        <v>-0.34239999999999998</v>
      </c>
      <c r="E31" s="2" cm="1">
        <f t="array" ref="E31:E40">ABS(D31:D40)</f>
        <v>0.34239999999999998</v>
      </c>
      <c r="F31">
        <v>33.487388375000002</v>
      </c>
      <c r="H31" t="s">
        <v>7</v>
      </c>
      <c r="I31" t="s">
        <v>7</v>
      </c>
      <c r="J31" s="1">
        <v>44621</v>
      </c>
      <c r="K31" s="2">
        <v>-0.11559999999999999</v>
      </c>
      <c r="L31" s="2" cm="1">
        <f t="array" ref="L31:L40">ABS(K31:K40)</f>
        <v>0.11559999999999999</v>
      </c>
      <c r="M31">
        <v>42.265879384000002</v>
      </c>
      <c r="P31" t="s">
        <v>0</v>
      </c>
      <c r="Q31" t="s">
        <v>1</v>
      </c>
      <c r="R31" t="s">
        <v>2</v>
      </c>
      <c r="S31" t="s">
        <v>3</v>
      </c>
      <c r="U31" t="s">
        <v>4</v>
      </c>
    </row>
    <row r="32" spans="1:21" x14ac:dyDescent="0.2">
      <c r="A32" t="s">
        <v>7</v>
      </c>
      <c r="B32" t="s">
        <v>7</v>
      </c>
      <c r="C32" s="1">
        <v>44409</v>
      </c>
      <c r="D32" s="2">
        <v>-0.1865</v>
      </c>
      <c r="E32" s="2">
        <v>0.1865</v>
      </c>
      <c r="F32">
        <v>34.639024204999998</v>
      </c>
      <c r="H32" t="s">
        <v>7</v>
      </c>
      <c r="I32" t="s">
        <v>7</v>
      </c>
      <c r="J32" s="1">
        <v>44348</v>
      </c>
      <c r="K32" s="2">
        <v>5.0599999999999999E-2</v>
      </c>
      <c r="L32" s="2">
        <v>5.0599999999999999E-2</v>
      </c>
      <c r="M32">
        <v>42.872008325000003</v>
      </c>
      <c r="P32" t="s">
        <v>7</v>
      </c>
      <c r="Q32" t="s">
        <v>7</v>
      </c>
      <c r="R32" s="1">
        <v>44621</v>
      </c>
      <c r="S32" s="2">
        <v>-0.1363</v>
      </c>
      <c r="T32" s="2" cm="1">
        <f t="array" ref="T32:T41">ABS(S32:S41)</f>
        <v>0.1363</v>
      </c>
      <c r="U32">
        <v>41.607492557999997</v>
      </c>
    </row>
    <row r="33" spans="1:21" x14ac:dyDescent="0.2">
      <c r="A33" t="s">
        <v>7</v>
      </c>
      <c r="B33" t="s">
        <v>7</v>
      </c>
      <c r="C33" s="1">
        <v>44440</v>
      </c>
      <c r="D33" s="2">
        <v>0.13789999999999999</v>
      </c>
      <c r="E33" s="2">
        <v>0.13789999999999999</v>
      </c>
      <c r="F33">
        <v>39.415552347999999</v>
      </c>
      <c r="H33" t="s">
        <v>7</v>
      </c>
      <c r="I33" t="s">
        <v>7</v>
      </c>
      <c r="J33" s="1">
        <v>44378</v>
      </c>
      <c r="K33" s="2">
        <v>1.1000000000000001E-3</v>
      </c>
      <c r="L33" s="2">
        <v>1.1000000000000001E-3</v>
      </c>
      <c r="M33">
        <v>42.919664875999999</v>
      </c>
      <c r="P33" t="s">
        <v>7</v>
      </c>
      <c r="Q33" t="s">
        <v>7</v>
      </c>
      <c r="R33" s="1">
        <v>44348</v>
      </c>
      <c r="S33" s="2">
        <v>3.7499999999999999E-2</v>
      </c>
      <c r="T33" s="2">
        <v>3.7499999999999999E-2</v>
      </c>
      <c r="U33">
        <v>42.822831155999999</v>
      </c>
    </row>
    <row r="34" spans="1:21" x14ac:dyDescent="0.2">
      <c r="A34" t="s">
        <v>7</v>
      </c>
      <c r="B34" t="s">
        <v>7</v>
      </c>
      <c r="C34" s="1">
        <v>44470</v>
      </c>
      <c r="D34" s="2">
        <v>6.8699999999999997E-2</v>
      </c>
      <c r="E34" s="2">
        <v>6.8699999999999997E-2</v>
      </c>
      <c r="F34">
        <v>42.123669108000001</v>
      </c>
      <c r="H34" t="s">
        <v>7</v>
      </c>
      <c r="I34" t="s">
        <v>7</v>
      </c>
      <c r="J34" s="1">
        <v>44409</v>
      </c>
      <c r="K34" s="2">
        <v>6.3200000000000006E-2</v>
      </c>
      <c r="L34" s="2">
        <v>6.3200000000000006E-2</v>
      </c>
      <c r="M34">
        <v>45.632516365000001</v>
      </c>
      <c r="P34" t="s">
        <v>7</v>
      </c>
      <c r="Q34" t="s">
        <v>7</v>
      </c>
      <c r="R34" s="1">
        <v>44378</v>
      </c>
      <c r="S34" s="2">
        <v>1.1000000000000001E-3</v>
      </c>
      <c r="T34" s="2">
        <v>1.1000000000000001E-3</v>
      </c>
      <c r="U34">
        <v>42.868380594000001</v>
      </c>
    </row>
    <row r="35" spans="1:21" x14ac:dyDescent="0.2">
      <c r="A35" t="s">
        <v>7</v>
      </c>
      <c r="B35" t="s">
        <v>7</v>
      </c>
      <c r="C35" s="1">
        <v>44348</v>
      </c>
      <c r="D35" s="2">
        <v>-5.3499999999999999E-2</v>
      </c>
      <c r="E35" s="2">
        <v>5.3499999999999999E-2</v>
      </c>
      <c r="F35">
        <v>42.380236635999999</v>
      </c>
      <c r="H35" t="s">
        <v>7</v>
      </c>
      <c r="I35" t="s">
        <v>7</v>
      </c>
      <c r="J35" s="1">
        <v>44593</v>
      </c>
      <c r="K35" s="2">
        <v>-0.22409999999999999</v>
      </c>
      <c r="L35" s="2">
        <v>0.22409999999999999</v>
      </c>
      <c r="M35">
        <v>47.791235104999998</v>
      </c>
      <c r="P35" t="s">
        <v>7</v>
      </c>
      <c r="Q35" t="s">
        <v>7</v>
      </c>
      <c r="R35" s="1">
        <v>44409</v>
      </c>
      <c r="S35" s="2">
        <v>2.58E-2</v>
      </c>
      <c r="T35" s="2">
        <v>2.58E-2</v>
      </c>
      <c r="U35">
        <v>43.973121321999997</v>
      </c>
    </row>
    <row r="36" spans="1:21" x14ac:dyDescent="0.2">
      <c r="A36" t="s">
        <v>7</v>
      </c>
      <c r="B36" t="s">
        <v>7</v>
      </c>
      <c r="C36" s="1">
        <v>44378</v>
      </c>
      <c r="D36" s="2">
        <v>4.7000000000000002E-3</v>
      </c>
      <c r="E36" s="2">
        <v>4.7000000000000002E-3</v>
      </c>
      <c r="F36">
        <v>42.579906506999997</v>
      </c>
      <c r="H36" t="s">
        <v>7</v>
      </c>
      <c r="I36" t="s">
        <v>7</v>
      </c>
      <c r="J36" s="1">
        <v>44440</v>
      </c>
      <c r="K36" s="2">
        <v>0.16669999999999999</v>
      </c>
      <c r="L36" s="2">
        <v>0.16669999999999999</v>
      </c>
      <c r="M36">
        <v>53.239742391999997</v>
      </c>
      <c r="P36" t="s">
        <v>7</v>
      </c>
      <c r="Q36" t="s">
        <v>7</v>
      </c>
      <c r="R36" s="1">
        <v>44593</v>
      </c>
      <c r="S36" s="2">
        <v>-0.21740000000000001</v>
      </c>
      <c r="T36" s="2">
        <v>0.21740000000000001</v>
      </c>
      <c r="U36">
        <v>48.171290569999996</v>
      </c>
    </row>
    <row r="37" spans="1:21" x14ac:dyDescent="0.2">
      <c r="A37" t="s">
        <v>7</v>
      </c>
      <c r="B37" t="s">
        <v>7</v>
      </c>
      <c r="C37" s="1">
        <v>44593</v>
      </c>
      <c r="D37" s="2">
        <v>-0.1678</v>
      </c>
      <c r="E37" s="2">
        <v>0.1678</v>
      </c>
      <c r="F37">
        <v>50.926692693</v>
      </c>
      <c r="H37" t="s">
        <v>7</v>
      </c>
      <c r="I37" t="s">
        <v>7</v>
      </c>
      <c r="J37" s="1">
        <v>44470</v>
      </c>
      <c r="K37" s="2">
        <v>2.5499999999999998E-2</v>
      </c>
      <c r="L37" s="2">
        <v>2.5499999999999998E-2</v>
      </c>
      <c r="M37">
        <v>54.596222742000002</v>
      </c>
      <c r="P37" t="s">
        <v>7</v>
      </c>
      <c r="Q37" t="s">
        <v>7</v>
      </c>
      <c r="R37" s="1">
        <v>44440</v>
      </c>
      <c r="S37" s="2">
        <v>0.16500000000000001</v>
      </c>
      <c r="T37" s="2">
        <v>0.16500000000000001</v>
      </c>
      <c r="U37">
        <v>51.228951113000001</v>
      </c>
    </row>
    <row r="38" spans="1:21" x14ac:dyDescent="0.2">
      <c r="A38" t="s">
        <v>7</v>
      </c>
      <c r="B38" t="s">
        <v>7</v>
      </c>
      <c r="C38" s="1">
        <v>44501</v>
      </c>
      <c r="D38" s="2">
        <v>0.27900000000000003</v>
      </c>
      <c r="E38" s="2">
        <v>0.27900000000000003</v>
      </c>
      <c r="F38">
        <v>53.876815759999999</v>
      </c>
      <c r="H38" t="s">
        <v>7</v>
      </c>
      <c r="I38" t="s">
        <v>7</v>
      </c>
      <c r="J38" s="1">
        <v>44501</v>
      </c>
      <c r="K38" s="2">
        <v>4.41E-2</v>
      </c>
      <c r="L38" s="2">
        <v>4.41E-2</v>
      </c>
      <c r="M38">
        <v>57.004330994999997</v>
      </c>
      <c r="P38" t="s">
        <v>7</v>
      </c>
      <c r="Q38" t="s">
        <v>7</v>
      </c>
      <c r="R38" s="1">
        <v>44470</v>
      </c>
      <c r="S38" s="2">
        <v>2.9000000000000001E-2</v>
      </c>
      <c r="T38" s="2">
        <v>2.9000000000000001E-2</v>
      </c>
      <c r="U38">
        <v>52.713573136999997</v>
      </c>
    </row>
    <row r="39" spans="1:21" x14ac:dyDescent="0.2">
      <c r="A39" t="s">
        <v>7</v>
      </c>
      <c r="B39" t="s">
        <v>7</v>
      </c>
      <c r="C39" s="1">
        <v>44531</v>
      </c>
      <c r="D39" s="2">
        <v>8.0500000000000002E-2</v>
      </c>
      <c r="E39" s="2">
        <v>8.0500000000000002E-2</v>
      </c>
      <c r="F39">
        <v>58.21610759</v>
      </c>
      <c r="H39" t="s">
        <v>7</v>
      </c>
      <c r="I39" t="s">
        <v>7</v>
      </c>
      <c r="J39" s="1">
        <v>44562</v>
      </c>
      <c r="K39" s="2">
        <v>-1.3899999999999999E-2</v>
      </c>
      <c r="L39" s="2">
        <v>1.3899999999999999E-2</v>
      </c>
      <c r="M39">
        <v>61.59645158</v>
      </c>
      <c r="P39" t="s">
        <v>7</v>
      </c>
      <c r="Q39" t="s">
        <v>7</v>
      </c>
      <c r="R39" s="1">
        <v>44501</v>
      </c>
      <c r="S39" s="2">
        <v>7.0599999999999996E-2</v>
      </c>
      <c r="T39" s="2">
        <v>7.0599999999999996E-2</v>
      </c>
      <c r="U39">
        <v>56.435691861999999</v>
      </c>
    </row>
    <row r="40" spans="1:21" x14ac:dyDescent="0.2">
      <c r="A40" t="s">
        <v>7</v>
      </c>
      <c r="B40" t="s">
        <v>7</v>
      </c>
      <c r="C40" s="1">
        <v>44562</v>
      </c>
      <c r="D40" s="2">
        <v>5.1200000000000002E-2</v>
      </c>
      <c r="E40" s="2">
        <v>5.1200000000000002E-2</v>
      </c>
      <c r="F40">
        <v>61.197310577000003</v>
      </c>
      <c r="H40" t="s">
        <v>7</v>
      </c>
      <c r="I40" t="s">
        <v>7</v>
      </c>
      <c r="J40" s="1">
        <v>44531</v>
      </c>
      <c r="K40" s="2">
        <v>9.5699999999999993E-2</v>
      </c>
      <c r="L40" s="2">
        <v>9.5699999999999993E-2</v>
      </c>
      <c r="M40">
        <v>62.461711983000001</v>
      </c>
      <c r="P40" t="s">
        <v>7</v>
      </c>
      <c r="Q40" t="s">
        <v>7</v>
      </c>
      <c r="R40" s="1">
        <v>44562</v>
      </c>
      <c r="S40" s="2">
        <v>-7.7999999999999996E-3</v>
      </c>
      <c r="T40" s="2">
        <v>7.7999999999999996E-3</v>
      </c>
      <c r="U40">
        <v>61.550396849000002</v>
      </c>
    </row>
    <row r="41" spans="1:21" x14ac:dyDescent="0.2">
      <c r="D41" s="20">
        <f>AVERAGE(D31:D40)</f>
        <v>-1.2819999999999989E-2</v>
      </c>
      <c r="E41" s="20">
        <f>AVERAGE(E31:E40)</f>
        <v>0.13721999999999998</v>
      </c>
      <c r="K41" s="6">
        <f>AVERAGE(K31:K40)</f>
        <v>9.329999999999998E-3</v>
      </c>
      <c r="L41" s="6">
        <f>AVERAGE(L31:L40)</f>
        <v>8.0049999999999996E-2</v>
      </c>
      <c r="P41" t="s">
        <v>7</v>
      </c>
      <c r="Q41" t="s">
        <v>7</v>
      </c>
      <c r="R41" s="1">
        <v>44531</v>
      </c>
      <c r="S41" s="2">
        <v>9.9299999999999999E-2</v>
      </c>
      <c r="T41" s="2">
        <v>9.9299999999999999E-2</v>
      </c>
      <c r="U41">
        <v>62.037151543</v>
      </c>
    </row>
    <row r="42" spans="1:21" x14ac:dyDescent="0.2">
      <c r="S42" s="18">
        <f>AVERAGE(S32:S41)</f>
        <v>6.6800000000000002E-3</v>
      </c>
      <c r="T42" s="18">
        <f>AVERAGE(T32:T41)</f>
        <v>7.8980000000000009E-2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9B67-4E9C-6748-A4D9-6A4BC724F5C4}">
  <dimension ref="A1:E19"/>
  <sheetViews>
    <sheetView tabSelected="1" zoomScale="130" zoomScaleNormal="130" workbookViewId="0">
      <selection activeCell="D25" sqref="D25"/>
    </sheetView>
  </sheetViews>
  <sheetFormatPr baseColWidth="10" defaultRowHeight="16" x14ac:dyDescent="0.2"/>
  <cols>
    <col min="1" max="2" width="18.33203125" customWidth="1"/>
    <col min="3" max="4" width="22.83203125" customWidth="1"/>
    <col min="5" max="5" width="26.5" customWidth="1"/>
    <col min="6" max="6" width="26.6640625" customWidth="1"/>
  </cols>
  <sheetData>
    <row r="1" spans="1:5" x14ac:dyDescent="0.2">
      <c r="A1" t="s">
        <v>33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18</v>
      </c>
      <c r="B2" t="s">
        <v>28</v>
      </c>
      <c r="C2" t="s">
        <v>30</v>
      </c>
      <c r="D2" s="2">
        <v>-5.1999999999999998E-3</v>
      </c>
      <c r="E2" s="2">
        <v>4.1700000000000001E-2</v>
      </c>
    </row>
    <row r="3" spans="1:5" x14ac:dyDescent="0.2">
      <c r="A3" t="s">
        <v>18</v>
      </c>
      <c r="B3" t="s">
        <v>28</v>
      </c>
      <c r="C3" t="s">
        <v>12</v>
      </c>
      <c r="D3" s="2">
        <v>-8.0820000000000017E-2</v>
      </c>
      <c r="E3" s="2">
        <v>0.14991333333333329</v>
      </c>
    </row>
    <row r="4" spans="1:5" x14ac:dyDescent="0.2">
      <c r="A4" t="s">
        <v>18</v>
      </c>
      <c r="B4" t="s">
        <v>28</v>
      </c>
      <c r="C4" t="s">
        <v>31</v>
      </c>
      <c r="D4" s="2">
        <v>2.5999999999999999E-3</v>
      </c>
      <c r="E4" s="2">
        <v>0.15670000000000001</v>
      </c>
    </row>
    <row r="5" spans="1:5" x14ac:dyDescent="0.2">
      <c r="A5" t="s">
        <v>18</v>
      </c>
      <c r="B5" t="s">
        <v>29</v>
      </c>
      <c r="C5" t="s">
        <v>30</v>
      </c>
      <c r="D5" s="2">
        <v>-3.8E-3</v>
      </c>
      <c r="E5" s="2">
        <v>4.2700000000000002E-2</v>
      </c>
    </row>
    <row r="6" spans="1:5" x14ac:dyDescent="0.2">
      <c r="A6" t="s">
        <v>18</v>
      </c>
      <c r="B6" t="s">
        <v>29</v>
      </c>
      <c r="C6" t="s">
        <v>12</v>
      </c>
      <c r="D6" s="2">
        <v>-5.3566666666666672E-2</v>
      </c>
      <c r="E6" s="2">
        <v>7.7593333333333347E-2</v>
      </c>
    </row>
    <row r="7" spans="1:5" x14ac:dyDescent="0.2">
      <c r="A7" t="s">
        <v>18</v>
      </c>
      <c r="B7" t="s">
        <v>29</v>
      </c>
      <c r="C7" t="s">
        <v>31</v>
      </c>
      <c r="D7" s="2">
        <v>-1.2230000000000005E-2</v>
      </c>
      <c r="E7" s="2">
        <v>0.11406999999999998</v>
      </c>
    </row>
    <row r="8" spans="1:5" x14ac:dyDescent="0.2">
      <c r="A8" t="s">
        <v>17</v>
      </c>
      <c r="B8" t="s">
        <v>28</v>
      </c>
      <c r="C8" t="s">
        <v>30</v>
      </c>
      <c r="D8" s="2">
        <v>-4.9999999999999992E-3</v>
      </c>
      <c r="E8" s="2">
        <v>3.3393333333333323E-2</v>
      </c>
    </row>
    <row r="9" spans="1:5" x14ac:dyDescent="0.2">
      <c r="A9" t="s">
        <v>17</v>
      </c>
      <c r="B9" t="s">
        <v>28</v>
      </c>
      <c r="C9" t="s">
        <v>12</v>
      </c>
      <c r="D9" s="2">
        <v>-3.3300000000000003E-2</v>
      </c>
      <c r="E9" s="2">
        <v>6.5299999999999997E-2</v>
      </c>
    </row>
    <row r="10" spans="1:5" x14ac:dyDescent="0.2">
      <c r="A10" t="s">
        <v>17</v>
      </c>
      <c r="B10" t="s">
        <v>28</v>
      </c>
      <c r="C10" t="s">
        <v>31</v>
      </c>
      <c r="D10" s="2">
        <v>3.9399999999999998E-2</v>
      </c>
      <c r="E10" s="2">
        <v>8.8099999999999998E-2</v>
      </c>
    </row>
    <row r="11" spans="1:5" x14ac:dyDescent="0.2">
      <c r="A11" t="s">
        <v>17</v>
      </c>
      <c r="B11" t="s">
        <v>29</v>
      </c>
      <c r="C11" t="s">
        <v>30</v>
      </c>
      <c r="D11" s="2">
        <v>-4.2379310344827573E-3</v>
      </c>
      <c r="E11" s="2">
        <v>3.7236666666666668E-2</v>
      </c>
    </row>
    <row r="12" spans="1:5" x14ac:dyDescent="0.2">
      <c r="A12" t="s">
        <v>17</v>
      </c>
      <c r="B12" t="s">
        <v>29</v>
      </c>
      <c r="C12" t="s">
        <v>12</v>
      </c>
      <c r="D12" s="2">
        <v>-2.9019999999999994E-2</v>
      </c>
      <c r="E12" s="2">
        <v>5.7966666666666673E-2</v>
      </c>
    </row>
    <row r="13" spans="1:5" x14ac:dyDescent="0.2">
      <c r="A13" t="s">
        <v>17</v>
      </c>
      <c r="B13" t="s">
        <v>29</v>
      </c>
      <c r="C13" t="s">
        <v>31</v>
      </c>
      <c r="D13" s="2">
        <v>1.1300000000000001E-2</v>
      </c>
      <c r="E13" s="2">
        <v>9.5180000000000001E-2</v>
      </c>
    </row>
    <row r="14" spans="1:5" x14ac:dyDescent="0.2">
      <c r="A14" t="s">
        <v>32</v>
      </c>
      <c r="B14" t="s">
        <v>28</v>
      </c>
      <c r="C14" t="s">
        <v>30</v>
      </c>
      <c r="D14" s="2">
        <v>9.2758620689655218E-4</v>
      </c>
      <c r="E14" s="2">
        <v>-5.0000000000000001E-3</v>
      </c>
    </row>
    <row r="15" spans="1:5" x14ac:dyDescent="0.2">
      <c r="A15" t="s">
        <v>32</v>
      </c>
      <c r="B15" t="s">
        <v>28</v>
      </c>
      <c r="C15" t="s">
        <v>12</v>
      </c>
      <c r="D15" s="2">
        <v>-2.3699999999999999E-2</v>
      </c>
      <c r="E15" s="2">
        <v>6.8500000000000005E-2</v>
      </c>
    </row>
    <row r="16" spans="1:5" x14ac:dyDescent="0.2">
      <c r="A16" t="s">
        <v>32</v>
      </c>
      <c r="B16" t="s">
        <v>28</v>
      </c>
      <c r="C16" t="s">
        <v>31</v>
      </c>
      <c r="D16" s="2">
        <v>-1.2800000000000001E-2</v>
      </c>
      <c r="E16" s="2">
        <v>0.13719999999999999</v>
      </c>
    </row>
    <row r="17" spans="1:5" x14ac:dyDescent="0.2">
      <c r="A17" t="s">
        <v>32</v>
      </c>
      <c r="B17" t="s">
        <v>29</v>
      </c>
      <c r="C17" t="s">
        <v>30</v>
      </c>
      <c r="D17" s="2">
        <v>-1.9517241379310342E-3</v>
      </c>
      <c r="E17" s="2">
        <v>5.5333333333333332E-2</v>
      </c>
    </row>
    <row r="18" spans="1:5" x14ac:dyDescent="0.2">
      <c r="A18" t="s">
        <v>32</v>
      </c>
      <c r="B18" t="s">
        <v>29</v>
      </c>
      <c r="C18" t="s">
        <v>12</v>
      </c>
      <c r="D18" s="2">
        <v>-2.149333333333333E-2</v>
      </c>
      <c r="E18" s="2">
        <v>5.2866666666666659E-2</v>
      </c>
    </row>
    <row r="19" spans="1:5" x14ac:dyDescent="0.2">
      <c r="A19" t="s">
        <v>32</v>
      </c>
      <c r="B19" t="s">
        <v>29</v>
      </c>
      <c r="C19" t="s">
        <v>31</v>
      </c>
      <c r="D19" s="2">
        <v>9.329999999999998E-3</v>
      </c>
      <c r="E19" s="2">
        <v>8.0049999999999996E-2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62F7-B22A-F64C-878A-EA29DE918243}">
  <dimension ref="A1:E20"/>
  <sheetViews>
    <sheetView workbookViewId="0">
      <selection activeCell="I33" sqref="I33"/>
    </sheetView>
  </sheetViews>
  <sheetFormatPr baseColWidth="10" defaultRowHeight="16" x14ac:dyDescent="0.2"/>
  <sheetData>
    <row r="1" spans="1:5" x14ac:dyDescent="0.2">
      <c r="A1" t="s">
        <v>34</v>
      </c>
    </row>
    <row r="2" spans="1:5" x14ac:dyDescent="0.2">
      <c r="C2" t="s">
        <v>11</v>
      </c>
      <c r="D2" t="s">
        <v>12</v>
      </c>
      <c r="E2" t="s">
        <v>13</v>
      </c>
    </row>
    <row r="3" spans="1:5" x14ac:dyDescent="0.2">
      <c r="A3" t="s">
        <v>14</v>
      </c>
      <c r="B3" t="s">
        <v>16</v>
      </c>
      <c r="C3" s="2">
        <v>1.4777777777777779E-3</v>
      </c>
      <c r="D3" s="2">
        <v>-2.3699999999999999E-2</v>
      </c>
      <c r="E3" s="2">
        <v>-1.2800000000000001E-2</v>
      </c>
    </row>
    <row r="4" spans="1:5" x14ac:dyDescent="0.2">
      <c r="B4" t="s">
        <v>17</v>
      </c>
      <c r="C4" s="2">
        <v>-7.1807692307692284E-3</v>
      </c>
      <c r="D4" s="2">
        <v>-3.3300000000000003E-2</v>
      </c>
      <c r="E4" s="2">
        <v>3.9399999999999998E-2</v>
      </c>
    </row>
    <row r="5" spans="1:5" x14ac:dyDescent="0.2">
      <c r="B5" t="s">
        <v>18</v>
      </c>
      <c r="C5" s="2">
        <v>-1.4777777777777784E-3</v>
      </c>
      <c r="D5" s="2">
        <v>-8.0820000000000017E-2</v>
      </c>
      <c r="E5" s="2">
        <v>2.5999999999999999E-3</v>
      </c>
    </row>
    <row r="6" spans="1:5" x14ac:dyDescent="0.2">
      <c r="A6" t="s">
        <v>15</v>
      </c>
      <c r="B6" t="s">
        <v>16</v>
      </c>
      <c r="C6" s="2">
        <v>6.0011111111111112E-2</v>
      </c>
      <c r="D6" s="2">
        <v>6.8500000000000005E-2</v>
      </c>
      <c r="E6" s="2">
        <v>0.13719999999999999</v>
      </c>
    </row>
    <row r="7" spans="1:5" x14ac:dyDescent="0.2">
      <c r="B7" t="s">
        <v>17</v>
      </c>
      <c r="C7" s="2">
        <v>3.3473076923076925E-2</v>
      </c>
      <c r="D7" s="2">
        <v>6.5299999999999997E-2</v>
      </c>
      <c r="E7" s="2">
        <v>8.8099999999999998E-2</v>
      </c>
    </row>
    <row r="8" spans="1:5" x14ac:dyDescent="0.2">
      <c r="B8" t="s">
        <v>18</v>
      </c>
      <c r="C8" s="2">
        <v>4.2011111111111117E-2</v>
      </c>
      <c r="D8" s="2">
        <v>0.14991333333333329</v>
      </c>
      <c r="E8" s="2">
        <v>0.15670000000000001</v>
      </c>
    </row>
    <row r="13" spans="1:5" x14ac:dyDescent="0.2">
      <c r="A13" t="s">
        <v>22</v>
      </c>
    </row>
    <row r="14" spans="1:5" x14ac:dyDescent="0.2">
      <c r="C14" t="s">
        <v>11</v>
      </c>
      <c r="D14" t="s">
        <v>12</v>
      </c>
      <c r="E14" t="s">
        <v>13</v>
      </c>
    </row>
    <row r="15" spans="1:5" x14ac:dyDescent="0.2">
      <c r="A15" t="s">
        <v>14</v>
      </c>
      <c r="B15" t="s">
        <v>16</v>
      </c>
      <c r="C15" s="2">
        <f>-0.19%</f>
        <v>-1.9E-3</v>
      </c>
      <c r="D15" s="2">
        <v>2.2800000000000001E-2</v>
      </c>
      <c r="E15" s="2">
        <v>6.7000000000000002E-3</v>
      </c>
    </row>
    <row r="16" spans="1:5" x14ac:dyDescent="0.2">
      <c r="B16" t="s">
        <v>17</v>
      </c>
      <c r="C16" s="2">
        <f>-0.44%</f>
        <v>-4.4000000000000003E-3</v>
      </c>
      <c r="D16" s="2">
        <v>0.03</v>
      </c>
      <c r="E16" s="2">
        <v>1.35E-2</v>
      </c>
    </row>
    <row r="17" spans="1:5" x14ac:dyDescent="0.2">
      <c r="B17" t="s">
        <v>18</v>
      </c>
      <c r="C17" s="2">
        <f>-0.43%</f>
        <v>-4.3E-3</v>
      </c>
      <c r="D17" s="2">
        <v>-6.1800000000000001E-2</v>
      </c>
      <c r="E17" s="2">
        <v>-1.3899999999999999E-2</v>
      </c>
    </row>
    <row r="18" spans="1:5" x14ac:dyDescent="0.2">
      <c r="A18" t="s">
        <v>15</v>
      </c>
      <c r="B18" t="s">
        <v>16</v>
      </c>
      <c r="C18" s="2">
        <v>5.3800000000000001E-2</v>
      </c>
      <c r="D18" s="2">
        <v>5.5E-2</v>
      </c>
      <c r="E18" s="2">
        <v>7.9000000000000001E-2</v>
      </c>
    </row>
    <row r="19" spans="1:5" x14ac:dyDescent="0.2">
      <c r="B19" t="s">
        <v>17</v>
      </c>
      <c r="C19" s="2">
        <v>3.6400000000000002E-2</v>
      </c>
      <c r="D19" s="2">
        <v>5.8999999999999997E-2</v>
      </c>
      <c r="E19" s="2">
        <v>8.6599999999999996E-2</v>
      </c>
    </row>
    <row r="20" spans="1:5" x14ac:dyDescent="0.2">
      <c r="B20" t="s">
        <v>18</v>
      </c>
      <c r="C20" s="2">
        <v>4.2200000000000001E-2</v>
      </c>
      <c r="D20" s="2">
        <v>0.107</v>
      </c>
      <c r="E20" s="2">
        <v>0.1056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pre-pandemic avg demand diff</vt:lpstr>
      <vt:lpstr>pandemic avg demand diff</vt:lpstr>
      <vt:lpstr>post-pandemic avg diff</vt:lpstr>
      <vt:lpstr>comparison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2022-04-13T01:00:35Z</dcterms:created>
  <dcterms:modified xsi:type="dcterms:W3CDTF">2022-04-14T03:36:15Z</dcterms:modified>
</cp:coreProperties>
</file>