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Advent of Code\2020\"/>
    </mc:Choice>
  </mc:AlternateContent>
  <xr:revisionPtr revIDLastSave="0" documentId="8_{6E497EC6-5DF7-4D36-93F6-53DC57CE620D}" xr6:coauthVersionLast="36" xr6:coauthVersionMax="36" xr10:uidLastSave="{00000000-0000-0000-0000-000000000000}"/>
  <bookViews>
    <workbookView xWindow="0" yWindow="0" windowWidth="28800" windowHeight="11925" activeTab="2" xr2:uid="{3C9C6D1A-D5E8-4C8C-AFFE-ACE8A3F03A29}"/>
  </bookViews>
  <sheets>
    <sheet name="Input" sheetId="1" r:id="rId1"/>
    <sheet name="Part1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3" l="1"/>
  <c r="U161" i="3"/>
  <c r="P66" i="3"/>
  <c r="P99" i="3"/>
  <c r="P131" i="3"/>
  <c r="O8" i="3"/>
  <c r="O13" i="3"/>
  <c r="O47" i="3"/>
  <c r="O76" i="3"/>
  <c r="O107" i="3"/>
  <c r="O135" i="3"/>
  <c r="O161" i="3"/>
  <c r="B3" i="3"/>
  <c r="J3" i="3" s="1"/>
  <c r="C3" i="3"/>
  <c r="K3" i="3" s="1"/>
  <c r="D3" i="3"/>
  <c r="L3" i="3" s="1"/>
  <c r="E3" i="3"/>
  <c r="M3" i="3" s="1"/>
  <c r="F3" i="3"/>
  <c r="G3" i="3"/>
  <c r="V3" i="3" s="1"/>
  <c r="H3" i="3"/>
  <c r="W3" i="3" s="1"/>
  <c r="I3" i="3"/>
  <c r="B4" i="3"/>
  <c r="J4" i="3" s="1"/>
  <c r="C4" i="3"/>
  <c r="K4" i="3" s="1"/>
  <c r="D4" i="3"/>
  <c r="L4" i="3" s="1"/>
  <c r="E4" i="3"/>
  <c r="M4" i="3" s="1"/>
  <c r="F4" i="3"/>
  <c r="G4" i="3"/>
  <c r="V4" i="3" s="1"/>
  <c r="H4" i="3"/>
  <c r="W4" i="3" s="1"/>
  <c r="I4" i="3"/>
  <c r="B5" i="3"/>
  <c r="J5" i="3" s="1"/>
  <c r="C5" i="3"/>
  <c r="K5" i="3" s="1"/>
  <c r="D5" i="3"/>
  <c r="L5" i="3" s="1"/>
  <c r="E5" i="3"/>
  <c r="M5" i="3" s="1"/>
  <c r="F5" i="3"/>
  <c r="O5" i="3" s="1"/>
  <c r="G5" i="3"/>
  <c r="V5" i="3" s="1"/>
  <c r="H5" i="3"/>
  <c r="W5" i="3" s="1"/>
  <c r="I5" i="3"/>
  <c r="B6" i="3"/>
  <c r="J6" i="3" s="1"/>
  <c r="C6" i="3"/>
  <c r="K6" i="3" s="1"/>
  <c r="D6" i="3"/>
  <c r="L6" i="3" s="1"/>
  <c r="E6" i="3"/>
  <c r="M6" i="3" s="1"/>
  <c r="F6" i="3"/>
  <c r="P6" i="3" s="1"/>
  <c r="G6" i="3"/>
  <c r="V6" i="3" s="1"/>
  <c r="H6" i="3"/>
  <c r="W6" i="3" s="1"/>
  <c r="I6" i="3"/>
  <c r="B7" i="3"/>
  <c r="J7" i="3" s="1"/>
  <c r="C7" i="3"/>
  <c r="K7" i="3" s="1"/>
  <c r="D7" i="3"/>
  <c r="L7" i="3" s="1"/>
  <c r="E7" i="3"/>
  <c r="M7" i="3" s="1"/>
  <c r="F7" i="3"/>
  <c r="O7" i="3" s="1"/>
  <c r="G7" i="3"/>
  <c r="V7" i="3" s="1"/>
  <c r="H7" i="3"/>
  <c r="W7" i="3" s="1"/>
  <c r="I7" i="3"/>
  <c r="B8" i="3"/>
  <c r="J8" i="3" s="1"/>
  <c r="C8" i="3"/>
  <c r="K8" i="3" s="1"/>
  <c r="D8" i="3"/>
  <c r="L8" i="3" s="1"/>
  <c r="E8" i="3"/>
  <c r="M8" i="3" s="1"/>
  <c r="F8" i="3"/>
  <c r="G8" i="3"/>
  <c r="V8" i="3" s="1"/>
  <c r="H8" i="3"/>
  <c r="W8" i="3" s="1"/>
  <c r="I8" i="3"/>
  <c r="B9" i="3"/>
  <c r="J9" i="3" s="1"/>
  <c r="C9" i="3"/>
  <c r="K9" i="3" s="1"/>
  <c r="D9" i="3"/>
  <c r="L9" i="3" s="1"/>
  <c r="E9" i="3"/>
  <c r="M9" i="3" s="1"/>
  <c r="F9" i="3"/>
  <c r="O9" i="3" s="1"/>
  <c r="G9" i="3"/>
  <c r="V9" i="3" s="1"/>
  <c r="H9" i="3"/>
  <c r="W9" i="3" s="1"/>
  <c r="I9" i="3"/>
  <c r="B10" i="3"/>
  <c r="J10" i="3" s="1"/>
  <c r="C10" i="3"/>
  <c r="K10" i="3" s="1"/>
  <c r="D10" i="3"/>
  <c r="L10" i="3" s="1"/>
  <c r="E10" i="3"/>
  <c r="M10" i="3" s="1"/>
  <c r="F10" i="3"/>
  <c r="G10" i="3"/>
  <c r="V10" i="3" s="1"/>
  <c r="H10" i="3"/>
  <c r="W10" i="3" s="1"/>
  <c r="I10" i="3"/>
  <c r="B11" i="3"/>
  <c r="J11" i="3" s="1"/>
  <c r="C11" i="3"/>
  <c r="K11" i="3" s="1"/>
  <c r="D11" i="3"/>
  <c r="L11" i="3" s="1"/>
  <c r="E11" i="3"/>
  <c r="M11" i="3" s="1"/>
  <c r="F11" i="3"/>
  <c r="G11" i="3"/>
  <c r="V11" i="3" s="1"/>
  <c r="H11" i="3"/>
  <c r="W11" i="3" s="1"/>
  <c r="I11" i="3"/>
  <c r="B12" i="3"/>
  <c r="J12" i="3" s="1"/>
  <c r="C12" i="3"/>
  <c r="K12" i="3" s="1"/>
  <c r="D12" i="3"/>
  <c r="L12" i="3" s="1"/>
  <c r="E12" i="3"/>
  <c r="M12" i="3" s="1"/>
  <c r="F12" i="3"/>
  <c r="G12" i="3"/>
  <c r="V12" i="3" s="1"/>
  <c r="H12" i="3"/>
  <c r="W12" i="3" s="1"/>
  <c r="I12" i="3"/>
  <c r="B13" i="3"/>
  <c r="J13" i="3" s="1"/>
  <c r="C13" i="3"/>
  <c r="K13" i="3" s="1"/>
  <c r="D13" i="3"/>
  <c r="L13" i="3" s="1"/>
  <c r="E13" i="3"/>
  <c r="M13" i="3" s="1"/>
  <c r="F13" i="3"/>
  <c r="G13" i="3"/>
  <c r="V13" i="3" s="1"/>
  <c r="H13" i="3"/>
  <c r="W13" i="3" s="1"/>
  <c r="I13" i="3"/>
  <c r="B14" i="3"/>
  <c r="J14" i="3" s="1"/>
  <c r="C14" i="3"/>
  <c r="K14" i="3" s="1"/>
  <c r="D14" i="3"/>
  <c r="L14" i="3" s="1"/>
  <c r="E14" i="3"/>
  <c r="M14" i="3" s="1"/>
  <c r="F14" i="3"/>
  <c r="G14" i="3"/>
  <c r="V14" i="3" s="1"/>
  <c r="H14" i="3"/>
  <c r="W14" i="3" s="1"/>
  <c r="I14" i="3"/>
  <c r="B15" i="3"/>
  <c r="J15" i="3" s="1"/>
  <c r="C15" i="3"/>
  <c r="K15" i="3" s="1"/>
  <c r="D15" i="3"/>
  <c r="L15" i="3" s="1"/>
  <c r="E15" i="3"/>
  <c r="M15" i="3" s="1"/>
  <c r="F15" i="3"/>
  <c r="G15" i="3"/>
  <c r="V15" i="3" s="1"/>
  <c r="H15" i="3"/>
  <c r="W15" i="3" s="1"/>
  <c r="I15" i="3"/>
  <c r="B16" i="3"/>
  <c r="J16" i="3" s="1"/>
  <c r="C16" i="3"/>
  <c r="K16" i="3" s="1"/>
  <c r="D16" i="3"/>
  <c r="L16" i="3" s="1"/>
  <c r="E16" i="3"/>
  <c r="M16" i="3" s="1"/>
  <c r="F16" i="3"/>
  <c r="G16" i="3"/>
  <c r="V16" i="3" s="1"/>
  <c r="H16" i="3"/>
  <c r="W16" i="3" s="1"/>
  <c r="I16" i="3"/>
  <c r="B17" i="3"/>
  <c r="J17" i="3" s="1"/>
  <c r="C17" i="3"/>
  <c r="K17" i="3" s="1"/>
  <c r="D17" i="3"/>
  <c r="L17" i="3" s="1"/>
  <c r="E17" i="3"/>
  <c r="M17" i="3" s="1"/>
  <c r="F17" i="3"/>
  <c r="G17" i="3"/>
  <c r="V17" i="3" s="1"/>
  <c r="H17" i="3"/>
  <c r="W17" i="3" s="1"/>
  <c r="I17" i="3"/>
  <c r="B18" i="3"/>
  <c r="J18" i="3" s="1"/>
  <c r="C18" i="3"/>
  <c r="K18" i="3" s="1"/>
  <c r="D18" i="3"/>
  <c r="L18" i="3" s="1"/>
  <c r="E18" i="3"/>
  <c r="M18" i="3" s="1"/>
  <c r="F18" i="3"/>
  <c r="G18" i="3"/>
  <c r="V18" i="3" s="1"/>
  <c r="H18" i="3"/>
  <c r="W18" i="3" s="1"/>
  <c r="I18" i="3"/>
  <c r="B19" i="3"/>
  <c r="J19" i="3" s="1"/>
  <c r="C19" i="3"/>
  <c r="K19" i="3" s="1"/>
  <c r="D19" i="3"/>
  <c r="L19" i="3" s="1"/>
  <c r="E19" i="3"/>
  <c r="M19" i="3" s="1"/>
  <c r="F19" i="3"/>
  <c r="G19" i="3"/>
  <c r="V19" i="3" s="1"/>
  <c r="H19" i="3"/>
  <c r="W19" i="3" s="1"/>
  <c r="I19" i="3"/>
  <c r="B20" i="3"/>
  <c r="J20" i="3" s="1"/>
  <c r="C20" i="3"/>
  <c r="K20" i="3" s="1"/>
  <c r="D20" i="3"/>
  <c r="L20" i="3" s="1"/>
  <c r="E20" i="3"/>
  <c r="M20" i="3" s="1"/>
  <c r="F20" i="3"/>
  <c r="G20" i="3"/>
  <c r="V20" i="3" s="1"/>
  <c r="H20" i="3"/>
  <c r="W20" i="3" s="1"/>
  <c r="I20" i="3"/>
  <c r="B21" i="3"/>
  <c r="J21" i="3" s="1"/>
  <c r="C21" i="3"/>
  <c r="K21" i="3" s="1"/>
  <c r="D21" i="3"/>
  <c r="L21" i="3" s="1"/>
  <c r="E21" i="3"/>
  <c r="M21" i="3" s="1"/>
  <c r="F21" i="3"/>
  <c r="G21" i="3"/>
  <c r="V21" i="3" s="1"/>
  <c r="H21" i="3"/>
  <c r="W21" i="3" s="1"/>
  <c r="I21" i="3"/>
  <c r="B22" i="3"/>
  <c r="J22" i="3" s="1"/>
  <c r="C22" i="3"/>
  <c r="K22" i="3" s="1"/>
  <c r="D22" i="3"/>
  <c r="L22" i="3" s="1"/>
  <c r="E22" i="3"/>
  <c r="M22" i="3" s="1"/>
  <c r="F22" i="3"/>
  <c r="G22" i="3"/>
  <c r="V22" i="3" s="1"/>
  <c r="H22" i="3"/>
  <c r="W22" i="3" s="1"/>
  <c r="I22" i="3"/>
  <c r="B23" i="3"/>
  <c r="J23" i="3" s="1"/>
  <c r="C23" i="3"/>
  <c r="K23" i="3" s="1"/>
  <c r="D23" i="3"/>
  <c r="L23" i="3" s="1"/>
  <c r="E23" i="3"/>
  <c r="M23" i="3" s="1"/>
  <c r="F23" i="3"/>
  <c r="G23" i="3"/>
  <c r="V23" i="3" s="1"/>
  <c r="H23" i="3"/>
  <c r="W23" i="3" s="1"/>
  <c r="I23" i="3"/>
  <c r="B24" i="3"/>
  <c r="J24" i="3" s="1"/>
  <c r="C24" i="3"/>
  <c r="K24" i="3" s="1"/>
  <c r="D24" i="3"/>
  <c r="L24" i="3" s="1"/>
  <c r="E24" i="3"/>
  <c r="M24" i="3" s="1"/>
  <c r="F24" i="3"/>
  <c r="G24" i="3"/>
  <c r="V24" i="3" s="1"/>
  <c r="H24" i="3"/>
  <c r="W24" i="3" s="1"/>
  <c r="I24" i="3"/>
  <c r="B25" i="3"/>
  <c r="J25" i="3" s="1"/>
  <c r="C25" i="3"/>
  <c r="K25" i="3" s="1"/>
  <c r="D25" i="3"/>
  <c r="L25" i="3" s="1"/>
  <c r="E25" i="3"/>
  <c r="M25" i="3" s="1"/>
  <c r="F25" i="3"/>
  <c r="G25" i="3"/>
  <c r="V25" i="3" s="1"/>
  <c r="H25" i="3"/>
  <c r="W25" i="3" s="1"/>
  <c r="I25" i="3"/>
  <c r="B26" i="3"/>
  <c r="J26" i="3" s="1"/>
  <c r="C26" i="3"/>
  <c r="K26" i="3" s="1"/>
  <c r="D26" i="3"/>
  <c r="L26" i="3" s="1"/>
  <c r="E26" i="3"/>
  <c r="M26" i="3" s="1"/>
  <c r="F26" i="3"/>
  <c r="G26" i="3"/>
  <c r="V26" i="3" s="1"/>
  <c r="H26" i="3"/>
  <c r="W26" i="3" s="1"/>
  <c r="I26" i="3"/>
  <c r="B27" i="3"/>
  <c r="J27" i="3" s="1"/>
  <c r="C27" i="3"/>
  <c r="K27" i="3" s="1"/>
  <c r="D27" i="3"/>
  <c r="L27" i="3" s="1"/>
  <c r="E27" i="3"/>
  <c r="M27" i="3" s="1"/>
  <c r="F27" i="3"/>
  <c r="G27" i="3"/>
  <c r="V27" i="3" s="1"/>
  <c r="H27" i="3"/>
  <c r="W27" i="3" s="1"/>
  <c r="I27" i="3"/>
  <c r="B28" i="3"/>
  <c r="J28" i="3" s="1"/>
  <c r="Y28" i="3" s="1"/>
  <c r="C28" i="3"/>
  <c r="K28" i="3" s="1"/>
  <c r="D28" i="3"/>
  <c r="L28" i="3" s="1"/>
  <c r="E28" i="3"/>
  <c r="M28" i="3" s="1"/>
  <c r="F28" i="3"/>
  <c r="G28" i="3"/>
  <c r="V28" i="3" s="1"/>
  <c r="H28" i="3"/>
  <c r="W28" i="3" s="1"/>
  <c r="I28" i="3"/>
  <c r="B29" i="3"/>
  <c r="J29" i="3" s="1"/>
  <c r="C29" i="3"/>
  <c r="K29" i="3" s="1"/>
  <c r="D29" i="3"/>
  <c r="L29" i="3" s="1"/>
  <c r="E29" i="3"/>
  <c r="M29" i="3" s="1"/>
  <c r="F29" i="3"/>
  <c r="G29" i="3"/>
  <c r="V29" i="3" s="1"/>
  <c r="H29" i="3"/>
  <c r="W29" i="3" s="1"/>
  <c r="I29" i="3"/>
  <c r="B30" i="3"/>
  <c r="J30" i="3" s="1"/>
  <c r="C30" i="3"/>
  <c r="K30" i="3" s="1"/>
  <c r="D30" i="3"/>
  <c r="L30" i="3" s="1"/>
  <c r="E30" i="3"/>
  <c r="M30" i="3" s="1"/>
  <c r="F30" i="3"/>
  <c r="G30" i="3"/>
  <c r="V30" i="3" s="1"/>
  <c r="H30" i="3"/>
  <c r="W30" i="3" s="1"/>
  <c r="I30" i="3"/>
  <c r="B31" i="3"/>
  <c r="J31" i="3" s="1"/>
  <c r="C31" i="3"/>
  <c r="K31" i="3" s="1"/>
  <c r="D31" i="3"/>
  <c r="L31" i="3" s="1"/>
  <c r="E31" i="3"/>
  <c r="M31" i="3" s="1"/>
  <c r="F31" i="3"/>
  <c r="G31" i="3"/>
  <c r="V31" i="3" s="1"/>
  <c r="H31" i="3"/>
  <c r="W31" i="3" s="1"/>
  <c r="I31" i="3"/>
  <c r="B32" i="3"/>
  <c r="J32" i="3" s="1"/>
  <c r="C32" i="3"/>
  <c r="K32" i="3" s="1"/>
  <c r="D32" i="3"/>
  <c r="L32" i="3" s="1"/>
  <c r="E32" i="3"/>
  <c r="M32" i="3" s="1"/>
  <c r="F32" i="3"/>
  <c r="G32" i="3"/>
  <c r="V32" i="3" s="1"/>
  <c r="H32" i="3"/>
  <c r="W32" i="3" s="1"/>
  <c r="I32" i="3"/>
  <c r="B33" i="3"/>
  <c r="J33" i="3" s="1"/>
  <c r="C33" i="3"/>
  <c r="K33" i="3" s="1"/>
  <c r="D33" i="3"/>
  <c r="L33" i="3" s="1"/>
  <c r="E33" i="3"/>
  <c r="M33" i="3" s="1"/>
  <c r="F33" i="3"/>
  <c r="O33" i="3" s="1"/>
  <c r="G33" i="3"/>
  <c r="V33" i="3" s="1"/>
  <c r="H33" i="3"/>
  <c r="W33" i="3" s="1"/>
  <c r="I33" i="3"/>
  <c r="B34" i="3"/>
  <c r="J34" i="3" s="1"/>
  <c r="C34" i="3"/>
  <c r="K34" i="3" s="1"/>
  <c r="D34" i="3"/>
  <c r="L34" i="3" s="1"/>
  <c r="E34" i="3"/>
  <c r="M34" i="3" s="1"/>
  <c r="F34" i="3"/>
  <c r="G34" i="3"/>
  <c r="V34" i="3" s="1"/>
  <c r="H34" i="3"/>
  <c r="W34" i="3" s="1"/>
  <c r="I34" i="3"/>
  <c r="B35" i="3"/>
  <c r="J35" i="3" s="1"/>
  <c r="C35" i="3"/>
  <c r="K35" i="3" s="1"/>
  <c r="D35" i="3"/>
  <c r="L35" i="3" s="1"/>
  <c r="E35" i="3"/>
  <c r="M35" i="3" s="1"/>
  <c r="F35" i="3"/>
  <c r="G35" i="3"/>
  <c r="V35" i="3" s="1"/>
  <c r="H35" i="3"/>
  <c r="W35" i="3" s="1"/>
  <c r="I35" i="3"/>
  <c r="B36" i="3"/>
  <c r="J36" i="3" s="1"/>
  <c r="C36" i="3"/>
  <c r="K36" i="3" s="1"/>
  <c r="D36" i="3"/>
  <c r="L36" i="3" s="1"/>
  <c r="E36" i="3"/>
  <c r="M36" i="3" s="1"/>
  <c r="F36" i="3"/>
  <c r="G36" i="3"/>
  <c r="V36" i="3" s="1"/>
  <c r="H36" i="3"/>
  <c r="W36" i="3" s="1"/>
  <c r="I36" i="3"/>
  <c r="B37" i="3"/>
  <c r="J37" i="3" s="1"/>
  <c r="C37" i="3"/>
  <c r="K37" i="3" s="1"/>
  <c r="D37" i="3"/>
  <c r="L37" i="3" s="1"/>
  <c r="E37" i="3"/>
  <c r="M37" i="3" s="1"/>
  <c r="F37" i="3"/>
  <c r="G37" i="3"/>
  <c r="V37" i="3" s="1"/>
  <c r="H37" i="3"/>
  <c r="W37" i="3" s="1"/>
  <c r="I37" i="3"/>
  <c r="B38" i="3"/>
  <c r="J38" i="3" s="1"/>
  <c r="C38" i="3"/>
  <c r="K38" i="3" s="1"/>
  <c r="D38" i="3"/>
  <c r="L38" i="3" s="1"/>
  <c r="E38" i="3"/>
  <c r="M38" i="3" s="1"/>
  <c r="F38" i="3"/>
  <c r="G38" i="3"/>
  <c r="V38" i="3" s="1"/>
  <c r="H38" i="3"/>
  <c r="W38" i="3" s="1"/>
  <c r="I38" i="3"/>
  <c r="B39" i="3"/>
  <c r="J39" i="3" s="1"/>
  <c r="C39" i="3"/>
  <c r="K39" i="3" s="1"/>
  <c r="D39" i="3"/>
  <c r="L39" i="3" s="1"/>
  <c r="E39" i="3"/>
  <c r="M39" i="3" s="1"/>
  <c r="F39" i="3"/>
  <c r="O39" i="3" s="1"/>
  <c r="G39" i="3"/>
  <c r="V39" i="3" s="1"/>
  <c r="H39" i="3"/>
  <c r="W39" i="3" s="1"/>
  <c r="I39" i="3"/>
  <c r="B40" i="3"/>
  <c r="J40" i="3" s="1"/>
  <c r="C40" i="3"/>
  <c r="K40" i="3" s="1"/>
  <c r="D40" i="3"/>
  <c r="L40" i="3" s="1"/>
  <c r="E40" i="3"/>
  <c r="M40" i="3" s="1"/>
  <c r="F40" i="3"/>
  <c r="O40" i="3" s="1"/>
  <c r="G40" i="3"/>
  <c r="V40" i="3" s="1"/>
  <c r="H40" i="3"/>
  <c r="W40" i="3" s="1"/>
  <c r="I40" i="3"/>
  <c r="B41" i="3"/>
  <c r="J41" i="3" s="1"/>
  <c r="C41" i="3"/>
  <c r="K41" i="3" s="1"/>
  <c r="D41" i="3"/>
  <c r="L41" i="3" s="1"/>
  <c r="E41" i="3"/>
  <c r="M41" i="3" s="1"/>
  <c r="F41" i="3"/>
  <c r="G41" i="3"/>
  <c r="V41" i="3" s="1"/>
  <c r="H41" i="3"/>
  <c r="W41" i="3" s="1"/>
  <c r="I41" i="3"/>
  <c r="B42" i="3"/>
  <c r="J42" i="3" s="1"/>
  <c r="C42" i="3"/>
  <c r="K42" i="3" s="1"/>
  <c r="D42" i="3"/>
  <c r="L42" i="3" s="1"/>
  <c r="E42" i="3"/>
  <c r="M42" i="3" s="1"/>
  <c r="F42" i="3"/>
  <c r="G42" i="3"/>
  <c r="V42" i="3" s="1"/>
  <c r="H42" i="3"/>
  <c r="W42" i="3" s="1"/>
  <c r="I42" i="3"/>
  <c r="B43" i="3"/>
  <c r="J43" i="3" s="1"/>
  <c r="C43" i="3"/>
  <c r="K43" i="3" s="1"/>
  <c r="D43" i="3"/>
  <c r="L43" i="3" s="1"/>
  <c r="E43" i="3"/>
  <c r="M43" i="3" s="1"/>
  <c r="F43" i="3"/>
  <c r="P43" i="3" s="1"/>
  <c r="G43" i="3"/>
  <c r="V43" i="3" s="1"/>
  <c r="H43" i="3"/>
  <c r="W43" i="3" s="1"/>
  <c r="I43" i="3"/>
  <c r="B44" i="3"/>
  <c r="J44" i="3" s="1"/>
  <c r="Y44" i="3" s="1"/>
  <c r="C44" i="3"/>
  <c r="K44" i="3" s="1"/>
  <c r="D44" i="3"/>
  <c r="L44" i="3" s="1"/>
  <c r="E44" i="3"/>
  <c r="M44" i="3" s="1"/>
  <c r="F44" i="3"/>
  <c r="G44" i="3"/>
  <c r="V44" i="3" s="1"/>
  <c r="H44" i="3"/>
  <c r="W44" i="3" s="1"/>
  <c r="I44" i="3"/>
  <c r="B45" i="3"/>
  <c r="J45" i="3" s="1"/>
  <c r="C45" i="3"/>
  <c r="K45" i="3" s="1"/>
  <c r="D45" i="3"/>
  <c r="L45" i="3" s="1"/>
  <c r="E45" i="3"/>
  <c r="M45" i="3" s="1"/>
  <c r="F45" i="3"/>
  <c r="G45" i="3"/>
  <c r="V45" i="3" s="1"/>
  <c r="H45" i="3"/>
  <c r="W45" i="3" s="1"/>
  <c r="I45" i="3"/>
  <c r="B46" i="3"/>
  <c r="J46" i="3" s="1"/>
  <c r="Y46" i="3" s="1"/>
  <c r="C46" i="3"/>
  <c r="K46" i="3" s="1"/>
  <c r="D46" i="3"/>
  <c r="L46" i="3" s="1"/>
  <c r="E46" i="3"/>
  <c r="M46" i="3" s="1"/>
  <c r="F46" i="3"/>
  <c r="G46" i="3"/>
  <c r="V46" i="3" s="1"/>
  <c r="H46" i="3"/>
  <c r="W46" i="3" s="1"/>
  <c r="I46" i="3"/>
  <c r="B47" i="3"/>
  <c r="J47" i="3" s="1"/>
  <c r="C47" i="3"/>
  <c r="K47" i="3" s="1"/>
  <c r="D47" i="3"/>
  <c r="L47" i="3" s="1"/>
  <c r="E47" i="3"/>
  <c r="M47" i="3" s="1"/>
  <c r="F47" i="3"/>
  <c r="G47" i="3"/>
  <c r="V47" i="3" s="1"/>
  <c r="H47" i="3"/>
  <c r="W47" i="3" s="1"/>
  <c r="I47" i="3"/>
  <c r="B48" i="3"/>
  <c r="J48" i="3" s="1"/>
  <c r="C48" i="3"/>
  <c r="K48" i="3" s="1"/>
  <c r="D48" i="3"/>
  <c r="L48" i="3" s="1"/>
  <c r="E48" i="3"/>
  <c r="M48" i="3" s="1"/>
  <c r="F48" i="3"/>
  <c r="G48" i="3"/>
  <c r="V48" i="3" s="1"/>
  <c r="H48" i="3"/>
  <c r="W48" i="3" s="1"/>
  <c r="I48" i="3"/>
  <c r="B49" i="3"/>
  <c r="J49" i="3" s="1"/>
  <c r="C49" i="3"/>
  <c r="K49" i="3" s="1"/>
  <c r="D49" i="3"/>
  <c r="L49" i="3" s="1"/>
  <c r="E49" i="3"/>
  <c r="M49" i="3" s="1"/>
  <c r="F49" i="3"/>
  <c r="G49" i="3"/>
  <c r="V49" i="3" s="1"/>
  <c r="H49" i="3"/>
  <c r="W49" i="3" s="1"/>
  <c r="I49" i="3"/>
  <c r="B50" i="3"/>
  <c r="J50" i="3" s="1"/>
  <c r="C50" i="3"/>
  <c r="K50" i="3" s="1"/>
  <c r="D50" i="3"/>
  <c r="L50" i="3" s="1"/>
  <c r="E50" i="3"/>
  <c r="M50" i="3" s="1"/>
  <c r="F50" i="3"/>
  <c r="G50" i="3"/>
  <c r="V50" i="3" s="1"/>
  <c r="H50" i="3"/>
  <c r="W50" i="3" s="1"/>
  <c r="I50" i="3"/>
  <c r="B51" i="3"/>
  <c r="J51" i="3" s="1"/>
  <c r="C51" i="3"/>
  <c r="K51" i="3" s="1"/>
  <c r="D51" i="3"/>
  <c r="L51" i="3" s="1"/>
  <c r="E51" i="3"/>
  <c r="M51" i="3" s="1"/>
  <c r="F51" i="3"/>
  <c r="P51" i="3" s="1"/>
  <c r="G51" i="3"/>
  <c r="V51" i="3" s="1"/>
  <c r="H51" i="3"/>
  <c r="W51" i="3" s="1"/>
  <c r="I51" i="3"/>
  <c r="B52" i="3"/>
  <c r="J52" i="3" s="1"/>
  <c r="C52" i="3"/>
  <c r="K52" i="3" s="1"/>
  <c r="D52" i="3"/>
  <c r="L52" i="3" s="1"/>
  <c r="E52" i="3"/>
  <c r="M52" i="3" s="1"/>
  <c r="F52" i="3"/>
  <c r="G52" i="3"/>
  <c r="V52" i="3" s="1"/>
  <c r="H52" i="3"/>
  <c r="W52" i="3" s="1"/>
  <c r="I52" i="3"/>
  <c r="B53" i="3"/>
  <c r="J53" i="3" s="1"/>
  <c r="C53" i="3"/>
  <c r="K53" i="3" s="1"/>
  <c r="D53" i="3"/>
  <c r="L53" i="3" s="1"/>
  <c r="E53" i="3"/>
  <c r="M53" i="3" s="1"/>
  <c r="F53" i="3"/>
  <c r="G53" i="3"/>
  <c r="V53" i="3" s="1"/>
  <c r="H53" i="3"/>
  <c r="W53" i="3" s="1"/>
  <c r="I53" i="3"/>
  <c r="B54" i="3"/>
  <c r="J54" i="3" s="1"/>
  <c r="C54" i="3"/>
  <c r="K54" i="3" s="1"/>
  <c r="D54" i="3"/>
  <c r="L54" i="3" s="1"/>
  <c r="E54" i="3"/>
  <c r="M54" i="3" s="1"/>
  <c r="F54" i="3"/>
  <c r="G54" i="3"/>
  <c r="V54" i="3" s="1"/>
  <c r="H54" i="3"/>
  <c r="W54" i="3" s="1"/>
  <c r="I54" i="3"/>
  <c r="B55" i="3"/>
  <c r="J55" i="3" s="1"/>
  <c r="C55" i="3"/>
  <c r="K55" i="3" s="1"/>
  <c r="D55" i="3"/>
  <c r="L55" i="3" s="1"/>
  <c r="E55" i="3"/>
  <c r="M55" i="3" s="1"/>
  <c r="F55" i="3"/>
  <c r="G55" i="3"/>
  <c r="V55" i="3" s="1"/>
  <c r="H55" i="3"/>
  <c r="W55" i="3" s="1"/>
  <c r="I55" i="3"/>
  <c r="B56" i="3"/>
  <c r="J56" i="3" s="1"/>
  <c r="C56" i="3"/>
  <c r="K56" i="3" s="1"/>
  <c r="D56" i="3"/>
  <c r="L56" i="3" s="1"/>
  <c r="E56" i="3"/>
  <c r="M56" i="3" s="1"/>
  <c r="F56" i="3"/>
  <c r="G56" i="3"/>
  <c r="V56" i="3" s="1"/>
  <c r="H56" i="3"/>
  <c r="W56" i="3" s="1"/>
  <c r="I56" i="3"/>
  <c r="B57" i="3"/>
  <c r="J57" i="3" s="1"/>
  <c r="C57" i="3"/>
  <c r="K57" i="3" s="1"/>
  <c r="D57" i="3"/>
  <c r="L57" i="3" s="1"/>
  <c r="E57" i="3"/>
  <c r="M57" i="3" s="1"/>
  <c r="F57" i="3"/>
  <c r="G57" i="3"/>
  <c r="V57" i="3" s="1"/>
  <c r="H57" i="3"/>
  <c r="W57" i="3" s="1"/>
  <c r="I57" i="3"/>
  <c r="B58" i="3"/>
  <c r="J58" i="3" s="1"/>
  <c r="C58" i="3"/>
  <c r="K58" i="3" s="1"/>
  <c r="D58" i="3"/>
  <c r="L58" i="3" s="1"/>
  <c r="E58" i="3"/>
  <c r="M58" i="3" s="1"/>
  <c r="F58" i="3"/>
  <c r="G58" i="3"/>
  <c r="V58" i="3" s="1"/>
  <c r="H58" i="3"/>
  <c r="W58" i="3" s="1"/>
  <c r="I58" i="3"/>
  <c r="B59" i="3"/>
  <c r="J59" i="3" s="1"/>
  <c r="C59" i="3"/>
  <c r="K59" i="3" s="1"/>
  <c r="D59" i="3"/>
  <c r="L59" i="3" s="1"/>
  <c r="E59" i="3"/>
  <c r="M59" i="3" s="1"/>
  <c r="F59" i="3"/>
  <c r="G59" i="3"/>
  <c r="V59" i="3" s="1"/>
  <c r="H59" i="3"/>
  <c r="W59" i="3" s="1"/>
  <c r="I59" i="3"/>
  <c r="B60" i="3"/>
  <c r="J60" i="3" s="1"/>
  <c r="C60" i="3"/>
  <c r="K60" i="3" s="1"/>
  <c r="D60" i="3"/>
  <c r="L60" i="3" s="1"/>
  <c r="E60" i="3"/>
  <c r="M60" i="3" s="1"/>
  <c r="F60" i="3"/>
  <c r="G60" i="3"/>
  <c r="V60" i="3" s="1"/>
  <c r="H60" i="3"/>
  <c r="W60" i="3" s="1"/>
  <c r="I60" i="3"/>
  <c r="B61" i="3"/>
  <c r="J61" i="3" s="1"/>
  <c r="C61" i="3"/>
  <c r="K61" i="3" s="1"/>
  <c r="D61" i="3"/>
  <c r="L61" i="3" s="1"/>
  <c r="E61" i="3"/>
  <c r="M61" i="3" s="1"/>
  <c r="F61" i="3"/>
  <c r="G61" i="3"/>
  <c r="V61" i="3" s="1"/>
  <c r="H61" i="3"/>
  <c r="W61" i="3" s="1"/>
  <c r="I61" i="3"/>
  <c r="B62" i="3"/>
  <c r="J62" i="3" s="1"/>
  <c r="C62" i="3"/>
  <c r="K62" i="3" s="1"/>
  <c r="D62" i="3"/>
  <c r="L62" i="3" s="1"/>
  <c r="E62" i="3"/>
  <c r="M62" i="3" s="1"/>
  <c r="F62" i="3"/>
  <c r="P62" i="3" s="1"/>
  <c r="G62" i="3"/>
  <c r="V62" i="3" s="1"/>
  <c r="H62" i="3"/>
  <c r="W62" i="3" s="1"/>
  <c r="I62" i="3"/>
  <c r="B63" i="3"/>
  <c r="J63" i="3" s="1"/>
  <c r="C63" i="3"/>
  <c r="K63" i="3" s="1"/>
  <c r="D63" i="3"/>
  <c r="L63" i="3" s="1"/>
  <c r="E63" i="3"/>
  <c r="M63" i="3" s="1"/>
  <c r="F63" i="3"/>
  <c r="G63" i="3"/>
  <c r="V63" i="3" s="1"/>
  <c r="H63" i="3"/>
  <c r="W63" i="3" s="1"/>
  <c r="I63" i="3"/>
  <c r="B64" i="3"/>
  <c r="J64" i="3" s="1"/>
  <c r="C64" i="3"/>
  <c r="K64" i="3" s="1"/>
  <c r="D64" i="3"/>
  <c r="L64" i="3" s="1"/>
  <c r="E64" i="3"/>
  <c r="M64" i="3" s="1"/>
  <c r="F64" i="3"/>
  <c r="G64" i="3"/>
  <c r="V64" i="3" s="1"/>
  <c r="H64" i="3"/>
  <c r="W64" i="3" s="1"/>
  <c r="I64" i="3"/>
  <c r="B65" i="3"/>
  <c r="J65" i="3" s="1"/>
  <c r="C65" i="3"/>
  <c r="K65" i="3" s="1"/>
  <c r="D65" i="3"/>
  <c r="L65" i="3" s="1"/>
  <c r="E65" i="3"/>
  <c r="M65" i="3" s="1"/>
  <c r="F65" i="3"/>
  <c r="O65" i="3" s="1"/>
  <c r="G65" i="3"/>
  <c r="V65" i="3" s="1"/>
  <c r="H65" i="3"/>
  <c r="W65" i="3" s="1"/>
  <c r="I65" i="3"/>
  <c r="B66" i="3"/>
  <c r="J66" i="3" s="1"/>
  <c r="C66" i="3"/>
  <c r="K66" i="3" s="1"/>
  <c r="D66" i="3"/>
  <c r="L66" i="3" s="1"/>
  <c r="E66" i="3"/>
  <c r="M66" i="3" s="1"/>
  <c r="F66" i="3"/>
  <c r="G66" i="3"/>
  <c r="V66" i="3" s="1"/>
  <c r="H66" i="3"/>
  <c r="W66" i="3" s="1"/>
  <c r="I66" i="3"/>
  <c r="B67" i="3"/>
  <c r="J67" i="3" s="1"/>
  <c r="C67" i="3"/>
  <c r="K67" i="3" s="1"/>
  <c r="D67" i="3"/>
  <c r="L67" i="3" s="1"/>
  <c r="E67" i="3"/>
  <c r="M67" i="3" s="1"/>
  <c r="F67" i="3"/>
  <c r="G67" i="3"/>
  <c r="V67" i="3" s="1"/>
  <c r="H67" i="3"/>
  <c r="W67" i="3" s="1"/>
  <c r="I67" i="3"/>
  <c r="B68" i="3"/>
  <c r="J68" i="3" s="1"/>
  <c r="C68" i="3"/>
  <c r="K68" i="3" s="1"/>
  <c r="D68" i="3"/>
  <c r="L68" i="3" s="1"/>
  <c r="E68" i="3"/>
  <c r="M68" i="3" s="1"/>
  <c r="F68" i="3"/>
  <c r="G68" i="3"/>
  <c r="V68" i="3" s="1"/>
  <c r="H68" i="3"/>
  <c r="W68" i="3" s="1"/>
  <c r="I68" i="3"/>
  <c r="B69" i="3"/>
  <c r="J69" i="3" s="1"/>
  <c r="C69" i="3"/>
  <c r="K69" i="3" s="1"/>
  <c r="D69" i="3"/>
  <c r="L69" i="3" s="1"/>
  <c r="E69" i="3"/>
  <c r="M69" i="3" s="1"/>
  <c r="F69" i="3"/>
  <c r="G69" i="3"/>
  <c r="V69" i="3" s="1"/>
  <c r="H69" i="3"/>
  <c r="W69" i="3" s="1"/>
  <c r="I69" i="3"/>
  <c r="B70" i="3"/>
  <c r="J70" i="3" s="1"/>
  <c r="C70" i="3"/>
  <c r="K70" i="3" s="1"/>
  <c r="D70" i="3"/>
  <c r="L70" i="3" s="1"/>
  <c r="E70" i="3"/>
  <c r="M70" i="3" s="1"/>
  <c r="F70" i="3"/>
  <c r="G70" i="3"/>
  <c r="V70" i="3" s="1"/>
  <c r="H70" i="3"/>
  <c r="W70" i="3" s="1"/>
  <c r="I70" i="3"/>
  <c r="B71" i="3"/>
  <c r="J71" i="3" s="1"/>
  <c r="C71" i="3"/>
  <c r="K71" i="3" s="1"/>
  <c r="D71" i="3"/>
  <c r="L71" i="3" s="1"/>
  <c r="E71" i="3"/>
  <c r="M71" i="3" s="1"/>
  <c r="F71" i="3"/>
  <c r="O71" i="3" s="1"/>
  <c r="G71" i="3"/>
  <c r="V71" i="3" s="1"/>
  <c r="H71" i="3"/>
  <c r="W71" i="3" s="1"/>
  <c r="I71" i="3"/>
  <c r="B72" i="3"/>
  <c r="J72" i="3" s="1"/>
  <c r="C72" i="3"/>
  <c r="K72" i="3" s="1"/>
  <c r="D72" i="3"/>
  <c r="L72" i="3" s="1"/>
  <c r="E72" i="3"/>
  <c r="M72" i="3" s="1"/>
  <c r="F72" i="3"/>
  <c r="G72" i="3"/>
  <c r="V72" i="3" s="1"/>
  <c r="H72" i="3"/>
  <c r="W72" i="3" s="1"/>
  <c r="I72" i="3"/>
  <c r="B73" i="3"/>
  <c r="J73" i="3" s="1"/>
  <c r="C73" i="3"/>
  <c r="K73" i="3" s="1"/>
  <c r="D73" i="3"/>
  <c r="L73" i="3" s="1"/>
  <c r="E73" i="3"/>
  <c r="M73" i="3" s="1"/>
  <c r="F73" i="3"/>
  <c r="G73" i="3"/>
  <c r="V73" i="3" s="1"/>
  <c r="H73" i="3"/>
  <c r="W73" i="3" s="1"/>
  <c r="I73" i="3"/>
  <c r="B74" i="3"/>
  <c r="J74" i="3" s="1"/>
  <c r="C74" i="3"/>
  <c r="K74" i="3" s="1"/>
  <c r="D74" i="3"/>
  <c r="L74" i="3" s="1"/>
  <c r="E74" i="3"/>
  <c r="M74" i="3" s="1"/>
  <c r="F74" i="3"/>
  <c r="G74" i="3"/>
  <c r="V74" i="3" s="1"/>
  <c r="H74" i="3"/>
  <c r="W74" i="3" s="1"/>
  <c r="I74" i="3"/>
  <c r="B75" i="3"/>
  <c r="J75" i="3" s="1"/>
  <c r="C75" i="3"/>
  <c r="K75" i="3" s="1"/>
  <c r="D75" i="3"/>
  <c r="L75" i="3" s="1"/>
  <c r="E75" i="3"/>
  <c r="M75" i="3" s="1"/>
  <c r="F75" i="3"/>
  <c r="O75" i="3" s="1"/>
  <c r="G75" i="3"/>
  <c r="V75" i="3" s="1"/>
  <c r="H75" i="3"/>
  <c r="W75" i="3" s="1"/>
  <c r="I75" i="3"/>
  <c r="B76" i="3"/>
  <c r="J76" i="3" s="1"/>
  <c r="C76" i="3"/>
  <c r="K76" i="3" s="1"/>
  <c r="D76" i="3"/>
  <c r="L76" i="3" s="1"/>
  <c r="E76" i="3"/>
  <c r="M76" i="3" s="1"/>
  <c r="F76" i="3"/>
  <c r="G76" i="3"/>
  <c r="V76" i="3" s="1"/>
  <c r="H76" i="3"/>
  <c r="W76" i="3" s="1"/>
  <c r="I76" i="3"/>
  <c r="B77" i="3"/>
  <c r="J77" i="3" s="1"/>
  <c r="C77" i="3"/>
  <c r="K77" i="3" s="1"/>
  <c r="D77" i="3"/>
  <c r="L77" i="3" s="1"/>
  <c r="E77" i="3"/>
  <c r="M77" i="3" s="1"/>
  <c r="F77" i="3"/>
  <c r="G77" i="3"/>
  <c r="V77" i="3" s="1"/>
  <c r="H77" i="3"/>
  <c r="W77" i="3" s="1"/>
  <c r="I77" i="3"/>
  <c r="B78" i="3"/>
  <c r="J78" i="3" s="1"/>
  <c r="C78" i="3"/>
  <c r="K78" i="3" s="1"/>
  <c r="D78" i="3"/>
  <c r="L78" i="3" s="1"/>
  <c r="E78" i="3"/>
  <c r="M78" i="3" s="1"/>
  <c r="F78" i="3"/>
  <c r="G78" i="3"/>
  <c r="V78" i="3" s="1"/>
  <c r="H78" i="3"/>
  <c r="W78" i="3" s="1"/>
  <c r="I78" i="3"/>
  <c r="B79" i="3"/>
  <c r="J79" i="3" s="1"/>
  <c r="C79" i="3"/>
  <c r="K79" i="3" s="1"/>
  <c r="D79" i="3"/>
  <c r="L79" i="3" s="1"/>
  <c r="E79" i="3"/>
  <c r="M79" i="3" s="1"/>
  <c r="F79" i="3"/>
  <c r="G79" i="3"/>
  <c r="V79" i="3" s="1"/>
  <c r="H79" i="3"/>
  <c r="W79" i="3" s="1"/>
  <c r="I79" i="3"/>
  <c r="B80" i="3"/>
  <c r="J80" i="3" s="1"/>
  <c r="C80" i="3"/>
  <c r="K80" i="3" s="1"/>
  <c r="D80" i="3"/>
  <c r="L80" i="3" s="1"/>
  <c r="E80" i="3"/>
  <c r="M80" i="3" s="1"/>
  <c r="F80" i="3"/>
  <c r="G80" i="3"/>
  <c r="V80" i="3" s="1"/>
  <c r="H80" i="3"/>
  <c r="W80" i="3" s="1"/>
  <c r="I80" i="3"/>
  <c r="B81" i="3"/>
  <c r="J81" i="3" s="1"/>
  <c r="C81" i="3"/>
  <c r="K81" i="3" s="1"/>
  <c r="D81" i="3"/>
  <c r="L81" i="3" s="1"/>
  <c r="E81" i="3"/>
  <c r="M81" i="3" s="1"/>
  <c r="F81" i="3"/>
  <c r="G81" i="3"/>
  <c r="V81" i="3" s="1"/>
  <c r="H81" i="3"/>
  <c r="W81" i="3" s="1"/>
  <c r="I81" i="3"/>
  <c r="B82" i="3"/>
  <c r="J82" i="3" s="1"/>
  <c r="C82" i="3"/>
  <c r="K82" i="3" s="1"/>
  <c r="D82" i="3"/>
  <c r="L82" i="3" s="1"/>
  <c r="E82" i="3"/>
  <c r="M82" i="3" s="1"/>
  <c r="F82" i="3"/>
  <c r="G82" i="3"/>
  <c r="V82" i="3" s="1"/>
  <c r="H82" i="3"/>
  <c r="W82" i="3" s="1"/>
  <c r="I82" i="3"/>
  <c r="B83" i="3"/>
  <c r="J83" i="3" s="1"/>
  <c r="C83" i="3"/>
  <c r="K83" i="3" s="1"/>
  <c r="D83" i="3"/>
  <c r="L83" i="3" s="1"/>
  <c r="E83" i="3"/>
  <c r="M83" i="3" s="1"/>
  <c r="F83" i="3"/>
  <c r="G83" i="3"/>
  <c r="V83" i="3" s="1"/>
  <c r="H83" i="3"/>
  <c r="W83" i="3" s="1"/>
  <c r="I83" i="3"/>
  <c r="B84" i="3"/>
  <c r="J84" i="3" s="1"/>
  <c r="C84" i="3"/>
  <c r="K84" i="3" s="1"/>
  <c r="D84" i="3"/>
  <c r="L84" i="3" s="1"/>
  <c r="E84" i="3"/>
  <c r="M84" i="3" s="1"/>
  <c r="F84" i="3"/>
  <c r="G84" i="3"/>
  <c r="V84" i="3" s="1"/>
  <c r="H84" i="3"/>
  <c r="W84" i="3" s="1"/>
  <c r="I84" i="3"/>
  <c r="B85" i="3"/>
  <c r="J85" i="3" s="1"/>
  <c r="C85" i="3"/>
  <c r="K85" i="3" s="1"/>
  <c r="D85" i="3"/>
  <c r="L85" i="3" s="1"/>
  <c r="E85" i="3"/>
  <c r="M85" i="3" s="1"/>
  <c r="F85" i="3"/>
  <c r="G85" i="3"/>
  <c r="V85" i="3" s="1"/>
  <c r="H85" i="3"/>
  <c r="W85" i="3" s="1"/>
  <c r="I85" i="3"/>
  <c r="B86" i="3"/>
  <c r="J86" i="3" s="1"/>
  <c r="C86" i="3"/>
  <c r="K86" i="3" s="1"/>
  <c r="D86" i="3"/>
  <c r="L86" i="3" s="1"/>
  <c r="E86" i="3"/>
  <c r="M86" i="3" s="1"/>
  <c r="F86" i="3"/>
  <c r="G86" i="3"/>
  <c r="V86" i="3" s="1"/>
  <c r="H86" i="3"/>
  <c r="W86" i="3" s="1"/>
  <c r="I86" i="3"/>
  <c r="B87" i="3"/>
  <c r="J87" i="3" s="1"/>
  <c r="C87" i="3"/>
  <c r="K87" i="3" s="1"/>
  <c r="D87" i="3"/>
  <c r="L87" i="3" s="1"/>
  <c r="E87" i="3"/>
  <c r="M87" i="3" s="1"/>
  <c r="F87" i="3"/>
  <c r="P87" i="3" s="1"/>
  <c r="G87" i="3"/>
  <c r="V87" i="3" s="1"/>
  <c r="H87" i="3"/>
  <c r="W87" i="3" s="1"/>
  <c r="I87" i="3"/>
  <c r="B88" i="3"/>
  <c r="J88" i="3" s="1"/>
  <c r="C88" i="3"/>
  <c r="K88" i="3" s="1"/>
  <c r="D88" i="3"/>
  <c r="L88" i="3" s="1"/>
  <c r="E88" i="3"/>
  <c r="M88" i="3" s="1"/>
  <c r="F88" i="3"/>
  <c r="G88" i="3"/>
  <c r="V88" i="3" s="1"/>
  <c r="H88" i="3"/>
  <c r="W88" i="3" s="1"/>
  <c r="I88" i="3"/>
  <c r="B89" i="3"/>
  <c r="J89" i="3" s="1"/>
  <c r="C89" i="3"/>
  <c r="K89" i="3" s="1"/>
  <c r="D89" i="3"/>
  <c r="L89" i="3" s="1"/>
  <c r="E89" i="3"/>
  <c r="M89" i="3" s="1"/>
  <c r="F89" i="3"/>
  <c r="G89" i="3"/>
  <c r="V89" i="3" s="1"/>
  <c r="H89" i="3"/>
  <c r="W89" i="3" s="1"/>
  <c r="I89" i="3"/>
  <c r="B90" i="3"/>
  <c r="J90" i="3" s="1"/>
  <c r="C90" i="3"/>
  <c r="K90" i="3" s="1"/>
  <c r="D90" i="3"/>
  <c r="L90" i="3" s="1"/>
  <c r="E90" i="3"/>
  <c r="M90" i="3" s="1"/>
  <c r="F90" i="3"/>
  <c r="G90" i="3"/>
  <c r="V90" i="3" s="1"/>
  <c r="H90" i="3"/>
  <c r="W90" i="3" s="1"/>
  <c r="I90" i="3"/>
  <c r="B91" i="3"/>
  <c r="J91" i="3" s="1"/>
  <c r="C91" i="3"/>
  <c r="K91" i="3" s="1"/>
  <c r="D91" i="3"/>
  <c r="L91" i="3" s="1"/>
  <c r="E91" i="3"/>
  <c r="M91" i="3" s="1"/>
  <c r="F91" i="3"/>
  <c r="P91" i="3" s="1"/>
  <c r="G91" i="3"/>
  <c r="V91" i="3" s="1"/>
  <c r="H91" i="3"/>
  <c r="W91" i="3" s="1"/>
  <c r="I91" i="3"/>
  <c r="B92" i="3"/>
  <c r="J92" i="3" s="1"/>
  <c r="C92" i="3"/>
  <c r="K92" i="3" s="1"/>
  <c r="D92" i="3"/>
  <c r="L92" i="3" s="1"/>
  <c r="E92" i="3"/>
  <c r="M92" i="3" s="1"/>
  <c r="F92" i="3"/>
  <c r="G92" i="3"/>
  <c r="V92" i="3" s="1"/>
  <c r="H92" i="3"/>
  <c r="W92" i="3" s="1"/>
  <c r="I92" i="3"/>
  <c r="B93" i="3"/>
  <c r="J93" i="3" s="1"/>
  <c r="C93" i="3"/>
  <c r="K93" i="3" s="1"/>
  <c r="D93" i="3"/>
  <c r="L93" i="3" s="1"/>
  <c r="E93" i="3"/>
  <c r="M93" i="3" s="1"/>
  <c r="F93" i="3"/>
  <c r="G93" i="3"/>
  <c r="V93" i="3" s="1"/>
  <c r="H93" i="3"/>
  <c r="W93" i="3" s="1"/>
  <c r="I93" i="3"/>
  <c r="B94" i="3"/>
  <c r="J94" i="3" s="1"/>
  <c r="C94" i="3"/>
  <c r="K94" i="3" s="1"/>
  <c r="D94" i="3"/>
  <c r="L94" i="3" s="1"/>
  <c r="E94" i="3"/>
  <c r="M94" i="3" s="1"/>
  <c r="F94" i="3"/>
  <c r="P94" i="3" s="1"/>
  <c r="G94" i="3"/>
  <c r="V94" i="3" s="1"/>
  <c r="H94" i="3"/>
  <c r="W94" i="3" s="1"/>
  <c r="I94" i="3"/>
  <c r="B95" i="3"/>
  <c r="J95" i="3" s="1"/>
  <c r="C95" i="3"/>
  <c r="K95" i="3" s="1"/>
  <c r="D95" i="3"/>
  <c r="L95" i="3" s="1"/>
  <c r="E95" i="3"/>
  <c r="M95" i="3" s="1"/>
  <c r="F95" i="3"/>
  <c r="G95" i="3"/>
  <c r="V95" i="3" s="1"/>
  <c r="H95" i="3"/>
  <c r="W95" i="3" s="1"/>
  <c r="I95" i="3"/>
  <c r="B96" i="3"/>
  <c r="J96" i="3" s="1"/>
  <c r="C96" i="3"/>
  <c r="K96" i="3" s="1"/>
  <c r="D96" i="3"/>
  <c r="L96" i="3" s="1"/>
  <c r="E96" i="3"/>
  <c r="M96" i="3" s="1"/>
  <c r="F96" i="3"/>
  <c r="O96" i="3" s="1"/>
  <c r="G96" i="3"/>
  <c r="V96" i="3" s="1"/>
  <c r="H96" i="3"/>
  <c r="W96" i="3" s="1"/>
  <c r="I96" i="3"/>
  <c r="B97" i="3"/>
  <c r="J97" i="3" s="1"/>
  <c r="C97" i="3"/>
  <c r="K97" i="3" s="1"/>
  <c r="D97" i="3"/>
  <c r="L97" i="3" s="1"/>
  <c r="E97" i="3"/>
  <c r="M97" i="3" s="1"/>
  <c r="F97" i="3"/>
  <c r="O97" i="3" s="1"/>
  <c r="G97" i="3"/>
  <c r="V97" i="3" s="1"/>
  <c r="H97" i="3"/>
  <c r="W97" i="3" s="1"/>
  <c r="I97" i="3"/>
  <c r="B98" i="3"/>
  <c r="J98" i="3" s="1"/>
  <c r="C98" i="3"/>
  <c r="K98" i="3" s="1"/>
  <c r="D98" i="3"/>
  <c r="L98" i="3" s="1"/>
  <c r="E98" i="3"/>
  <c r="M98" i="3" s="1"/>
  <c r="F98" i="3"/>
  <c r="G98" i="3"/>
  <c r="V98" i="3" s="1"/>
  <c r="H98" i="3"/>
  <c r="W98" i="3" s="1"/>
  <c r="I98" i="3"/>
  <c r="B99" i="3"/>
  <c r="J99" i="3" s="1"/>
  <c r="C99" i="3"/>
  <c r="K99" i="3" s="1"/>
  <c r="D99" i="3"/>
  <c r="L99" i="3" s="1"/>
  <c r="E99" i="3"/>
  <c r="M99" i="3" s="1"/>
  <c r="F99" i="3"/>
  <c r="G99" i="3"/>
  <c r="V99" i="3" s="1"/>
  <c r="H99" i="3"/>
  <c r="W99" i="3" s="1"/>
  <c r="I99" i="3"/>
  <c r="B100" i="3"/>
  <c r="J100" i="3" s="1"/>
  <c r="C100" i="3"/>
  <c r="K100" i="3" s="1"/>
  <c r="D100" i="3"/>
  <c r="L100" i="3" s="1"/>
  <c r="E100" i="3"/>
  <c r="M100" i="3" s="1"/>
  <c r="F100" i="3"/>
  <c r="G100" i="3"/>
  <c r="V100" i="3" s="1"/>
  <c r="H100" i="3"/>
  <c r="W100" i="3" s="1"/>
  <c r="I100" i="3"/>
  <c r="B101" i="3"/>
  <c r="J101" i="3" s="1"/>
  <c r="C101" i="3"/>
  <c r="K101" i="3" s="1"/>
  <c r="D101" i="3"/>
  <c r="L101" i="3" s="1"/>
  <c r="E101" i="3"/>
  <c r="M101" i="3" s="1"/>
  <c r="F101" i="3"/>
  <c r="G101" i="3"/>
  <c r="V101" i="3" s="1"/>
  <c r="H101" i="3"/>
  <c r="W101" i="3" s="1"/>
  <c r="I101" i="3"/>
  <c r="B102" i="3"/>
  <c r="J102" i="3" s="1"/>
  <c r="C102" i="3"/>
  <c r="K102" i="3" s="1"/>
  <c r="D102" i="3"/>
  <c r="L102" i="3" s="1"/>
  <c r="E102" i="3"/>
  <c r="M102" i="3" s="1"/>
  <c r="F102" i="3"/>
  <c r="G102" i="3"/>
  <c r="V102" i="3" s="1"/>
  <c r="H102" i="3"/>
  <c r="W102" i="3" s="1"/>
  <c r="I102" i="3"/>
  <c r="B103" i="3"/>
  <c r="J103" i="3" s="1"/>
  <c r="C103" i="3"/>
  <c r="K103" i="3" s="1"/>
  <c r="D103" i="3"/>
  <c r="L103" i="3" s="1"/>
  <c r="E103" i="3"/>
  <c r="M103" i="3" s="1"/>
  <c r="F103" i="3"/>
  <c r="O103" i="3" s="1"/>
  <c r="G103" i="3"/>
  <c r="V103" i="3" s="1"/>
  <c r="H103" i="3"/>
  <c r="W103" i="3" s="1"/>
  <c r="I103" i="3"/>
  <c r="B104" i="3"/>
  <c r="J104" i="3" s="1"/>
  <c r="C104" i="3"/>
  <c r="K104" i="3" s="1"/>
  <c r="D104" i="3"/>
  <c r="L104" i="3" s="1"/>
  <c r="E104" i="3"/>
  <c r="M104" i="3" s="1"/>
  <c r="F104" i="3"/>
  <c r="G104" i="3"/>
  <c r="V104" i="3" s="1"/>
  <c r="H104" i="3"/>
  <c r="W104" i="3" s="1"/>
  <c r="I104" i="3"/>
  <c r="B105" i="3"/>
  <c r="J105" i="3" s="1"/>
  <c r="C105" i="3"/>
  <c r="K105" i="3" s="1"/>
  <c r="D105" i="3"/>
  <c r="L105" i="3" s="1"/>
  <c r="E105" i="3"/>
  <c r="M105" i="3" s="1"/>
  <c r="F105" i="3"/>
  <c r="G105" i="3"/>
  <c r="V105" i="3" s="1"/>
  <c r="H105" i="3"/>
  <c r="W105" i="3" s="1"/>
  <c r="I105" i="3"/>
  <c r="B106" i="3"/>
  <c r="J106" i="3" s="1"/>
  <c r="C106" i="3"/>
  <c r="K106" i="3" s="1"/>
  <c r="D106" i="3"/>
  <c r="L106" i="3" s="1"/>
  <c r="E106" i="3"/>
  <c r="M106" i="3" s="1"/>
  <c r="F106" i="3"/>
  <c r="G106" i="3"/>
  <c r="V106" i="3" s="1"/>
  <c r="H106" i="3"/>
  <c r="W106" i="3" s="1"/>
  <c r="I106" i="3"/>
  <c r="B107" i="3"/>
  <c r="J107" i="3" s="1"/>
  <c r="C107" i="3"/>
  <c r="K107" i="3" s="1"/>
  <c r="D107" i="3"/>
  <c r="L107" i="3" s="1"/>
  <c r="E107" i="3"/>
  <c r="M107" i="3" s="1"/>
  <c r="F107" i="3"/>
  <c r="G107" i="3"/>
  <c r="V107" i="3" s="1"/>
  <c r="H107" i="3"/>
  <c r="W107" i="3" s="1"/>
  <c r="I107" i="3"/>
  <c r="B108" i="3"/>
  <c r="J108" i="3" s="1"/>
  <c r="C108" i="3"/>
  <c r="K108" i="3" s="1"/>
  <c r="D108" i="3"/>
  <c r="L108" i="3" s="1"/>
  <c r="E108" i="3"/>
  <c r="M108" i="3" s="1"/>
  <c r="F108" i="3"/>
  <c r="G108" i="3"/>
  <c r="V108" i="3" s="1"/>
  <c r="H108" i="3"/>
  <c r="W108" i="3" s="1"/>
  <c r="I108" i="3"/>
  <c r="B109" i="3"/>
  <c r="J109" i="3" s="1"/>
  <c r="C109" i="3"/>
  <c r="K109" i="3" s="1"/>
  <c r="D109" i="3"/>
  <c r="L109" i="3" s="1"/>
  <c r="E109" i="3"/>
  <c r="M109" i="3" s="1"/>
  <c r="F109" i="3"/>
  <c r="G109" i="3"/>
  <c r="V109" i="3" s="1"/>
  <c r="H109" i="3"/>
  <c r="W109" i="3" s="1"/>
  <c r="I109" i="3"/>
  <c r="B110" i="3"/>
  <c r="J110" i="3" s="1"/>
  <c r="C110" i="3"/>
  <c r="K110" i="3" s="1"/>
  <c r="D110" i="3"/>
  <c r="L110" i="3" s="1"/>
  <c r="E110" i="3"/>
  <c r="M110" i="3" s="1"/>
  <c r="F110" i="3"/>
  <c r="G110" i="3"/>
  <c r="V110" i="3" s="1"/>
  <c r="H110" i="3"/>
  <c r="W110" i="3" s="1"/>
  <c r="I110" i="3"/>
  <c r="B111" i="3"/>
  <c r="J111" i="3" s="1"/>
  <c r="C111" i="3"/>
  <c r="K111" i="3" s="1"/>
  <c r="D111" i="3"/>
  <c r="L111" i="3" s="1"/>
  <c r="E111" i="3"/>
  <c r="M111" i="3" s="1"/>
  <c r="F111" i="3"/>
  <c r="G111" i="3"/>
  <c r="V111" i="3" s="1"/>
  <c r="H111" i="3"/>
  <c r="W111" i="3" s="1"/>
  <c r="I111" i="3"/>
  <c r="B112" i="3"/>
  <c r="J112" i="3" s="1"/>
  <c r="C112" i="3"/>
  <c r="K112" i="3" s="1"/>
  <c r="D112" i="3"/>
  <c r="L112" i="3" s="1"/>
  <c r="E112" i="3"/>
  <c r="M112" i="3" s="1"/>
  <c r="F112" i="3"/>
  <c r="G112" i="3"/>
  <c r="V112" i="3" s="1"/>
  <c r="H112" i="3"/>
  <c r="W112" i="3" s="1"/>
  <c r="I112" i="3"/>
  <c r="B113" i="3"/>
  <c r="J113" i="3" s="1"/>
  <c r="C113" i="3"/>
  <c r="K113" i="3" s="1"/>
  <c r="D113" i="3"/>
  <c r="L113" i="3" s="1"/>
  <c r="E113" i="3"/>
  <c r="M113" i="3" s="1"/>
  <c r="F113" i="3"/>
  <c r="G113" i="3"/>
  <c r="V113" i="3" s="1"/>
  <c r="H113" i="3"/>
  <c r="W113" i="3" s="1"/>
  <c r="I113" i="3"/>
  <c r="B114" i="3"/>
  <c r="J114" i="3" s="1"/>
  <c r="C114" i="3"/>
  <c r="K114" i="3" s="1"/>
  <c r="D114" i="3"/>
  <c r="L114" i="3" s="1"/>
  <c r="E114" i="3"/>
  <c r="M114" i="3" s="1"/>
  <c r="F114" i="3"/>
  <c r="G114" i="3"/>
  <c r="V114" i="3" s="1"/>
  <c r="H114" i="3"/>
  <c r="W114" i="3" s="1"/>
  <c r="I114" i="3"/>
  <c r="B115" i="3"/>
  <c r="J115" i="3" s="1"/>
  <c r="C115" i="3"/>
  <c r="K115" i="3" s="1"/>
  <c r="D115" i="3"/>
  <c r="L115" i="3" s="1"/>
  <c r="E115" i="3"/>
  <c r="M115" i="3" s="1"/>
  <c r="F115" i="3"/>
  <c r="G115" i="3"/>
  <c r="V115" i="3" s="1"/>
  <c r="H115" i="3"/>
  <c r="W115" i="3" s="1"/>
  <c r="I115" i="3"/>
  <c r="B116" i="3"/>
  <c r="J116" i="3" s="1"/>
  <c r="C116" i="3"/>
  <c r="K116" i="3" s="1"/>
  <c r="D116" i="3"/>
  <c r="L116" i="3" s="1"/>
  <c r="E116" i="3"/>
  <c r="M116" i="3" s="1"/>
  <c r="F116" i="3"/>
  <c r="G116" i="3"/>
  <c r="V116" i="3" s="1"/>
  <c r="H116" i="3"/>
  <c r="W116" i="3" s="1"/>
  <c r="I116" i="3"/>
  <c r="B117" i="3"/>
  <c r="J117" i="3" s="1"/>
  <c r="C117" i="3"/>
  <c r="K117" i="3" s="1"/>
  <c r="D117" i="3"/>
  <c r="L117" i="3" s="1"/>
  <c r="E117" i="3"/>
  <c r="M117" i="3" s="1"/>
  <c r="F117" i="3"/>
  <c r="G117" i="3"/>
  <c r="V117" i="3" s="1"/>
  <c r="H117" i="3"/>
  <c r="W117" i="3" s="1"/>
  <c r="I117" i="3"/>
  <c r="B118" i="3"/>
  <c r="J118" i="3" s="1"/>
  <c r="C118" i="3"/>
  <c r="K118" i="3" s="1"/>
  <c r="D118" i="3"/>
  <c r="L118" i="3" s="1"/>
  <c r="E118" i="3"/>
  <c r="M118" i="3" s="1"/>
  <c r="F118" i="3"/>
  <c r="G118" i="3"/>
  <c r="V118" i="3" s="1"/>
  <c r="H118" i="3"/>
  <c r="W118" i="3" s="1"/>
  <c r="I118" i="3"/>
  <c r="B119" i="3"/>
  <c r="J119" i="3" s="1"/>
  <c r="C119" i="3"/>
  <c r="K119" i="3" s="1"/>
  <c r="D119" i="3"/>
  <c r="L119" i="3" s="1"/>
  <c r="E119" i="3"/>
  <c r="M119" i="3" s="1"/>
  <c r="F119" i="3"/>
  <c r="P119" i="3" s="1"/>
  <c r="G119" i="3"/>
  <c r="V119" i="3" s="1"/>
  <c r="H119" i="3"/>
  <c r="W119" i="3" s="1"/>
  <c r="I119" i="3"/>
  <c r="B120" i="3"/>
  <c r="J120" i="3" s="1"/>
  <c r="C120" i="3"/>
  <c r="K120" i="3" s="1"/>
  <c r="D120" i="3"/>
  <c r="L120" i="3" s="1"/>
  <c r="E120" i="3"/>
  <c r="M120" i="3" s="1"/>
  <c r="F120" i="3"/>
  <c r="G120" i="3"/>
  <c r="V120" i="3" s="1"/>
  <c r="H120" i="3"/>
  <c r="W120" i="3" s="1"/>
  <c r="I120" i="3"/>
  <c r="B121" i="3"/>
  <c r="J121" i="3" s="1"/>
  <c r="C121" i="3"/>
  <c r="K121" i="3" s="1"/>
  <c r="D121" i="3"/>
  <c r="L121" i="3" s="1"/>
  <c r="E121" i="3"/>
  <c r="M121" i="3" s="1"/>
  <c r="F121" i="3"/>
  <c r="G121" i="3"/>
  <c r="V121" i="3" s="1"/>
  <c r="H121" i="3"/>
  <c r="W121" i="3" s="1"/>
  <c r="I121" i="3"/>
  <c r="B122" i="3"/>
  <c r="J122" i="3" s="1"/>
  <c r="C122" i="3"/>
  <c r="K122" i="3" s="1"/>
  <c r="D122" i="3"/>
  <c r="L122" i="3" s="1"/>
  <c r="E122" i="3"/>
  <c r="M122" i="3" s="1"/>
  <c r="F122" i="3"/>
  <c r="G122" i="3"/>
  <c r="V122" i="3" s="1"/>
  <c r="H122" i="3"/>
  <c r="W122" i="3" s="1"/>
  <c r="I122" i="3"/>
  <c r="B123" i="3"/>
  <c r="J123" i="3" s="1"/>
  <c r="C123" i="3"/>
  <c r="K123" i="3" s="1"/>
  <c r="D123" i="3"/>
  <c r="L123" i="3" s="1"/>
  <c r="E123" i="3"/>
  <c r="M123" i="3" s="1"/>
  <c r="F123" i="3"/>
  <c r="G123" i="3"/>
  <c r="V123" i="3" s="1"/>
  <c r="H123" i="3"/>
  <c r="W123" i="3" s="1"/>
  <c r="I123" i="3"/>
  <c r="B124" i="3"/>
  <c r="J124" i="3" s="1"/>
  <c r="C124" i="3"/>
  <c r="K124" i="3" s="1"/>
  <c r="D124" i="3"/>
  <c r="L124" i="3" s="1"/>
  <c r="E124" i="3"/>
  <c r="M124" i="3" s="1"/>
  <c r="F124" i="3"/>
  <c r="O124" i="3" s="1"/>
  <c r="G124" i="3"/>
  <c r="V124" i="3" s="1"/>
  <c r="H124" i="3"/>
  <c r="W124" i="3" s="1"/>
  <c r="I124" i="3"/>
  <c r="B125" i="3"/>
  <c r="J125" i="3" s="1"/>
  <c r="C125" i="3"/>
  <c r="K125" i="3" s="1"/>
  <c r="D125" i="3"/>
  <c r="L125" i="3" s="1"/>
  <c r="E125" i="3"/>
  <c r="M125" i="3" s="1"/>
  <c r="F125" i="3"/>
  <c r="G125" i="3"/>
  <c r="V125" i="3" s="1"/>
  <c r="H125" i="3"/>
  <c r="W125" i="3" s="1"/>
  <c r="I125" i="3"/>
  <c r="B126" i="3"/>
  <c r="J126" i="3" s="1"/>
  <c r="C126" i="3"/>
  <c r="K126" i="3" s="1"/>
  <c r="D126" i="3"/>
  <c r="L126" i="3" s="1"/>
  <c r="E126" i="3"/>
  <c r="M126" i="3" s="1"/>
  <c r="F126" i="3"/>
  <c r="P126" i="3" s="1"/>
  <c r="G126" i="3"/>
  <c r="V126" i="3" s="1"/>
  <c r="H126" i="3"/>
  <c r="W126" i="3" s="1"/>
  <c r="I126" i="3"/>
  <c r="B127" i="3"/>
  <c r="J127" i="3" s="1"/>
  <c r="C127" i="3"/>
  <c r="K127" i="3" s="1"/>
  <c r="D127" i="3"/>
  <c r="L127" i="3" s="1"/>
  <c r="E127" i="3"/>
  <c r="M127" i="3" s="1"/>
  <c r="F127" i="3"/>
  <c r="G127" i="3"/>
  <c r="V127" i="3" s="1"/>
  <c r="H127" i="3"/>
  <c r="W127" i="3" s="1"/>
  <c r="I127" i="3"/>
  <c r="B128" i="3"/>
  <c r="J128" i="3" s="1"/>
  <c r="C128" i="3"/>
  <c r="K128" i="3" s="1"/>
  <c r="D128" i="3"/>
  <c r="L128" i="3" s="1"/>
  <c r="E128" i="3"/>
  <c r="M128" i="3" s="1"/>
  <c r="F128" i="3"/>
  <c r="O128" i="3" s="1"/>
  <c r="G128" i="3"/>
  <c r="V128" i="3" s="1"/>
  <c r="H128" i="3"/>
  <c r="W128" i="3" s="1"/>
  <c r="I128" i="3"/>
  <c r="B129" i="3"/>
  <c r="J129" i="3" s="1"/>
  <c r="C129" i="3"/>
  <c r="K129" i="3" s="1"/>
  <c r="D129" i="3"/>
  <c r="L129" i="3" s="1"/>
  <c r="E129" i="3"/>
  <c r="M129" i="3" s="1"/>
  <c r="F129" i="3"/>
  <c r="O129" i="3" s="1"/>
  <c r="G129" i="3"/>
  <c r="V129" i="3" s="1"/>
  <c r="H129" i="3"/>
  <c r="W129" i="3" s="1"/>
  <c r="I129" i="3"/>
  <c r="B130" i="3"/>
  <c r="J130" i="3" s="1"/>
  <c r="C130" i="3"/>
  <c r="K130" i="3" s="1"/>
  <c r="D130" i="3"/>
  <c r="L130" i="3" s="1"/>
  <c r="E130" i="3"/>
  <c r="M130" i="3" s="1"/>
  <c r="F130" i="3"/>
  <c r="P130" i="3" s="1"/>
  <c r="G130" i="3"/>
  <c r="V130" i="3" s="1"/>
  <c r="H130" i="3"/>
  <c r="W130" i="3" s="1"/>
  <c r="I130" i="3"/>
  <c r="B131" i="3"/>
  <c r="J131" i="3" s="1"/>
  <c r="C131" i="3"/>
  <c r="K131" i="3" s="1"/>
  <c r="D131" i="3"/>
  <c r="L131" i="3" s="1"/>
  <c r="E131" i="3"/>
  <c r="M131" i="3" s="1"/>
  <c r="F131" i="3"/>
  <c r="G131" i="3"/>
  <c r="V131" i="3" s="1"/>
  <c r="H131" i="3"/>
  <c r="W131" i="3" s="1"/>
  <c r="I131" i="3"/>
  <c r="B132" i="3"/>
  <c r="J132" i="3" s="1"/>
  <c r="C132" i="3"/>
  <c r="K132" i="3" s="1"/>
  <c r="D132" i="3"/>
  <c r="L132" i="3" s="1"/>
  <c r="E132" i="3"/>
  <c r="M132" i="3" s="1"/>
  <c r="F132" i="3"/>
  <c r="G132" i="3"/>
  <c r="V132" i="3" s="1"/>
  <c r="H132" i="3"/>
  <c r="W132" i="3" s="1"/>
  <c r="I132" i="3"/>
  <c r="B133" i="3"/>
  <c r="J133" i="3" s="1"/>
  <c r="C133" i="3"/>
  <c r="K133" i="3" s="1"/>
  <c r="D133" i="3"/>
  <c r="L133" i="3" s="1"/>
  <c r="E133" i="3"/>
  <c r="M133" i="3" s="1"/>
  <c r="F133" i="3"/>
  <c r="G133" i="3"/>
  <c r="V133" i="3" s="1"/>
  <c r="H133" i="3"/>
  <c r="W133" i="3" s="1"/>
  <c r="I133" i="3"/>
  <c r="B134" i="3"/>
  <c r="J134" i="3" s="1"/>
  <c r="C134" i="3"/>
  <c r="K134" i="3" s="1"/>
  <c r="D134" i="3"/>
  <c r="L134" i="3" s="1"/>
  <c r="E134" i="3"/>
  <c r="M134" i="3" s="1"/>
  <c r="F134" i="3"/>
  <c r="G134" i="3"/>
  <c r="V134" i="3" s="1"/>
  <c r="H134" i="3"/>
  <c r="W134" i="3" s="1"/>
  <c r="I134" i="3"/>
  <c r="B135" i="3"/>
  <c r="J135" i="3" s="1"/>
  <c r="C135" i="3"/>
  <c r="K135" i="3" s="1"/>
  <c r="D135" i="3"/>
  <c r="L135" i="3" s="1"/>
  <c r="E135" i="3"/>
  <c r="M135" i="3" s="1"/>
  <c r="F135" i="3"/>
  <c r="G135" i="3"/>
  <c r="V135" i="3" s="1"/>
  <c r="H135" i="3"/>
  <c r="W135" i="3" s="1"/>
  <c r="I135" i="3"/>
  <c r="B136" i="3"/>
  <c r="J136" i="3" s="1"/>
  <c r="C136" i="3"/>
  <c r="K136" i="3" s="1"/>
  <c r="D136" i="3"/>
  <c r="L136" i="3" s="1"/>
  <c r="E136" i="3"/>
  <c r="M136" i="3" s="1"/>
  <c r="F136" i="3"/>
  <c r="G136" i="3"/>
  <c r="V136" i="3" s="1"/>
  <c r="H136" i="3"/>
  <c r="W136" i="3" s="1"/>
  <c r="I136" i="3"/>
  <c r="B137" i="3"/>
  <c r="J137" i="3" s="1"/>
  <c r="C137" i="3"/>
  <c r="K137" i="3" s="1"/>
  <c r="D137" i="3"/>
  <c r="L137" i="3" s="1"/>
  <c r="E137" i="3"/>
  <c r="M137" i="3" s="1"/>
  <c r="F137" i="3"/>
  <c r="G137" i="3"/>
  <c r="V137" i="3" s="1"/>
  <c r="H137" i="3"/>
  <c r="W137" i="3" s="1"/>
  <c r="I137" i="3"/>
  <c r="B138" i="3"/>
  <c r="J138" i="3" s="1"/>
  <c r="C138" i="3"/>
  <c r="K138" i="3" s="1"/>
  <c r="D138" i="3"/>
  <c r="L138" i="3" s="1"/>
  <c r="E138" i="3"/>
  <c r="M138" i="3" s="1"/>
  <c r="F138" i="3"/>
  <c r="G138" i="3"/>
  <c r="V138" i="3" s="1"/>
  <c r="H138" i="3"/>
  <c r="W138" i="3" s="1"/>
  <c r="I138" i="3"/>
  <c r="B139" i="3"/>
  <c r="J139" i="3" s="1"/>
  <c r="C139" i="3"/>
  <c r="K139" i="3" s="1"/>
  <c r="D139" i="3"/>
  <c r="L139" i="3" s="1"/>
  <c r="E139" i="3"/>
  <c r="M139" i="3" s="1"/>
  <c r="F139" i="3"/>
  <c r="G139" i="3"/>
  <c r="V139" i="3" s="1"/>
  <c r="H139" i="3"/>
  <c r="W139" i="3" s="1"/>
  <c r="I139" i="3"/>
  <c r="B140" i="3"/>
  <c r="J140" i="3" s="1"/>
  <c r="C140" i="3"/>
  <c r="K140" i="3" s="1"/>
  <c r="D140" i="3"/>
  <c r="L140" i="3" s="1"/>
  <c r="E140" i="3"/>
  <c r="M140" i="3" s="1"/>
  <c r="F140" i="3"/>
  <c r="G140" i="3"/>
  <c r="V140" i="3" s="1"/>
  <c r="H140" i="3"/>
  <c r="W140" i="3" s="1"/>
  <c r="I140" i="3"/>
  <c r="B141" i="3"/>
  <c r="J141" i="3" s="1"/>
  <c r="C141" i="3"/>
  <c r="K141" i="3" s="1"/>
  <c r="D141" i="3"/>
  <c r="L141" i="3" s="1"/>
  <c r="E141" i="3"/>
  <c r="M141" i="3" s="1"/>
  <c r="F141" i="3"/>
  <c r="G141" i="3"/>
  <c r="V141" i="3" s="1"/>
  <c r="H141" i="3"/>
  <c r="W141" i="3" s="1"/>
  <c r="I141" i="3"/>
  <c r="B142" i="3"/>
  <c r="J142" i="3" s="1"/>
  <c r="C142" i="3"/>
  <c r="K142" i="3" s="1"/>
  <c r="D142" i="3"/>
  <c r="L142" i="3" s="1"/>
  <c r="E142" i="3"/>
  <c r="M142" i="3" s="1"/>
  <c r="F142" i="3"/>
  <c r="G142" i="3"/>
  <c r="V142" i="3" s="1"/>
  <c r="H142" i="3"/>
  <c r="W142" i="3" s="1"/>
  <c r="I142" i="3"/>
  <c r="B143" i="3"/>
  <c r="J143" i="3" s="1"/>
  <c r="C143" i="3"/>
  <c r="K143" i="3" s="1"/>
  <c r="D143" i="3"/>
  <c r="L143" i="3" s="1"/>
  <c r="E143" i="3"/>
  <c r="M143" i="3" s="1"/>
  <c r="F143" i="3"/>
  <c r="R143" i="3" s="1"/>
  <c r="G143" i="3"/>
  <c r="V143" i="3" s="1"/>
  <c r="H143" i="3"/>
  <c r="W143" i="3" s="1"/>
  <c r="I143" i="3"/>
  <c r="B144" i="3"/>
  <c r="J144" i="3" s="1"/>
  <c r="C144" i="3"/>
  <c r="K144" i="3" s="1"/>
  <c r="D144" i="3"/>
  <c r="L144" i="3" s="1"/>
  <c r="E144" i="3"/>
  <c r="M144" i="3" s="1"/>
  <c r="F144" i="3"/>
  <c r="G144" i="3"/>
  <c r="V144" i="3" s="1"/>
  <c r="H144" i="3"/>
  <c r="W144" i="3" s="1"/>
  <c r="I144" i="3"/>
  <c r="B145" i="3"/>
  <c r="J145" i="3" s="1"/>
  <c r="C145" i="3"/>
  <c r="K145" i="3" s="1"/>
  <c r="D145" i="3"/>
  <c r="L145" i="3" s="1"/>
  <c r="E145" i="3"/>
  <c r="M145" i="3" s="1"/>
  <c r="F145" i="3"/>
  <c r="G145" i="3"/>
  <c r="V145" i="3" s="1"/>
  <c r="H145" i="3"/>
  <c r="W145" i="3" s="1"/>
  <c r="I145" i="3"/>
  <c r="B146" i="3"/>
  <c r="J146" i="3" s="1"/>
  <c r="C146" i="3"/>
  <c r="K146" i="3" s="1"/>
  <c r="D146" i="3"/>
  <c r="L146" i="3" s="1"/>
  <c r="E146" i="3"/>
  <c r="M146" i="3" s="1"/>
  <c r="F146" i="3"/>
  <c r="G146" i="3"/>
  <c r="V146" i="3" s="1"/>
  <c r="H146" i="3"/>
  <c r="W146" i="3" s="1"/>
  <c r="I146" i="3"/>
  <c r="B147" i="3"/>
  <c r="J147" i="3" s="1"/>
  <c r="C147" i="3"/>
  <c r="K147" i="3" s="1"/>
  <c r="D147" i="3"/>
  <c r="L147" i="3" s="1"/>
  <c r="E147" i="3"/>
  <c r="M147" i="3" s="1"/>
  <c r="F147" i="3"/>
  <c r="G147" i="3"/>
  <c r="V147" i="3" s="1"/>
  <c r="H147" i="3"/>
  <c r="W147" i="3" s="1"/>
  <c r="I147" i="3"/>
  <c r="B148" i="3"/>
  <c r="J148" i="3" s="1"/>
  <c r="C148" i="3"/>
  <c r="K148" i="3" s="1"/>
  <c r="D148" i="3"/>
  <c r="L148" i="3" s="1"/>
  <c r="E148" i="3"/>
  <c r="M148" i="3" s="1"/>
  <c r="F148" i="3"/>
  <c r="G148" i="3"/>
  <c r="V148" i="3" s="1"/>
  <c r="H148" i="3"/>
  <c r="W148" i="3" s="1"/>
  <c r="I148" i="3"/>
  <c r="B149" i="3"/>
  <c r="J149" i="3" s="1"/>
  <c r="C149" i="3"/>
  <c r="K149" i="3" s="1"/>
  <c r="D149" i="3"/>
  <c r="L149" i="3" s="1"/>
  <c r="E149" i="3"/>
  <c r="M149" i="3" s="1"/>
  <c r="F149" i="3"/>
  <c r="Q149" i="3" s="1"/>
  <c r="G149" i="3"/>
  <c r="V149" i="3" s="1"/>
  <c r="H149" i="3"/>
  <c r="W149" i="3" s="1"/>
  <c r="I149" i="3"/>
  <c r="B150" i="3"/>
  <c r="J150" i="3" s="1"/>
  <c r="C150" i="3"/>
  <c r="K150" i="3" s="1"/>
  <c r="D150" i="3"/>
  <c r="L150" i="3" s="1"/>
  <c r="E150" i="3"/>
  <c r="M150" i="3" s="1"/>
  <c r="F150" i="3"/>
  <c r="G150" i="3"/>
  <c r="V150" i="3" s="1"/>
  <c r="H150" i="3"/>
  <c r="W150" i="3" s="1"/>
  <c r="I150" i="3"/>
  <c r="B151" i="3"/>
  <c r="J151" i="3" s="1"/>
  <c r="C151" i="3"/>
  <c r="K151" i="3" s="1"/>
  <c r="D151" i="3"/>
  <c r="L151" i="3" s="1"/>
  <c r="E151" i="3"/>
  <c r="M151" i="3" s="1"/>
  <c r="F151" i="3"/>
  <c r="O151" i="3" s="1"/>
  <c r="G151" i="3"/>
  <c r="V151" i="3" s="1"/>
  <c r="H151" i="3"/>
  <c r="W151" i="3" s="1"/>
  <c r="I151" i="3"/>
  <c r="B152" i="3"/>
  <c r="J152" i="3" s="1"/>
  <c r="C152" i="3"/>
  <c r="K152" i="3" s="1"/>
  <c r="D152" i="3"/>
  <c r="L152" i="3" s="1"/>
  <c r="E152" i="3"/>
  <c r="M152" i="3" s="1"/>
  <c r="F152" i="3"/>
  <c r="G152" i="3"/>
  <c r="V152" i="3" s="1"/>
  <c r="H152" i="3"/>
  <c r="W152" i="3" s="1"/>
  <c r="I152" i="3"/>
  <c r="B153" i="3"/>
  <c r="J153" i="3" s="1"/>
  <c r="C153" i="3"/>
  <c r="K153" i="3" s="1"/>
  <c r="D153" i="3"/>
  <c r="L153" i="3" s="1"/>
  <c r="E153" i="3"/>
  <c r="M153" i="3" s="1"/>
  <c r="F153" i="3"/>
  <c r="G153" i="3"/>
  <c r="V153" i="3" s="1"/>
  <c r="H153" i="3"/>
  <c r="W153" i="3" s="1"/>
  <c r="I153" i="3"/>
  <c r="B154" i="3"/>
  <c r="J154" i="3" s="1"/>
  <c r="C154" i="3"/>
  <c r="K154" i="3" s="1"/>
  <c r="D154" i="3"/>
  <c r="L154" i="3" s="1"/>
  <c r="E154" i="3"/>
  <c r="M154" i="3" s="1"/>
  <c r="F154" i="3"/>
  <c r="G154" i="3"/>
  <c r="V154" i="3" s="1"/>
  <c r="H154" i="3"/>
  <c r="W154" i="3" s="1"/>
  <c r="I154" i="3"/>
  <c r="B155" i="3"/>
  <c r="J155" i="3" s="1"/>
  <c r="C155" i="3"/>
  <c r="K155" i="3" s="1"/>
  <c r="D155" i="3"/>
  <c r="L155" i="3" s="1"/>
  <c r="E155" i="3"/>
  <c r="M155" i="3" s="1"/>
  <c r="F155" i="3"/>
  <c r="P155" i="3" s="1"/>
  <c r="G155" i="3"/>
  <c r="V155" i="3" s="1"/>
  <c r="H155" i="3"/>
  <c r="W155" i="3" s="1"/>
  <c r="I155" i="3"/>
  <c r="B156" i="3"/>
  <c r="J156" i="3" s="1"/>
  <c r="C156" i="3"/>
  <c r="K156" i="3" s="1"/>
  <c r="D156" i="3"/>
  <c r="L156" i="3" s="1"/>
  <c r="E156" i="3"/>
  <c r="M156" i="3" s="1"/>
  <c r="F156" i="3"/>
  <c r="O156" i="3" s="1"/>
  <c r="G156" i="3"/>
  <c r="V156" i="3" s="1"/>
  <c r="H156" i="3"/>
  <c r="W156" i="3" s="1"/>
  <c r="I156" i="3"/>
  <c r="B157" i="3"/>
  <c r="J157" i="3" s="1"/>
  <c r="C157" i="3"/>
  <c r="K157" i="3" s="1"/>
  <c r="D157" i="3"/>
  <c r="L157" i="3" s="1"/>
  <c r="E157" i="3"/>
  <c r="M157" i="3" s="1"/>
  <c r="F157" i="3"/>
  <c r="G157" i="3"/>
  <c r="V157" i="3" s="1"/>
  <c r="H157" i="3"/>
  <c r="W157" i="3" s="1"/>
  <c r="I157" i="3"/>
  <c r="B158" i="3"/>
  <c r="J158" i="3" s="1"/>
  <c r="C158" i="3"/>
  <c r="K158" i="3" s="1"/>
  <c r="D158" i="3"/>
  <c r="L158" i="3" s="1"/>
  <c r="E158" i="3"/>
  <c r="M158" i="3" s="1"/>
  <c r="F158" i="3"/>
  <c r="P158" i="3" s="1"/>
  <c r="G158" i="3"/>
  <c r="V158" i="3" s="1"/>
  <c r="H158" i="3"/>
  <c r="W158" i="3" s="1"/>
  <c r="I158" i="3"/>
  <c r="B159" i="3"/>
  <c r="J159" i="3" s="1"/>
  <c r="C159" i="3"/>
  <c r="K159" i="3" s="1"/>
  <c r="D159" i="3"/>
  <c r="L159" i="3" s="1"/>
  <c r="E159" i="3"/>
  <c r="M159" i="3" s="1"/>
  <c r="F159" i="3"/>
  <c r="G159" i="3"/>
  <c r="V159" i="3" s="1"/>
  <c r="H159" i="3"/>
  <c r="W159" i="3" s="1"/>
  <c r="I159" i="3"/>
  <c r="B160" i="3"/>
  <c r="J160" i="3" s="1"/>
  <c r="C160" i="3"/>
  <c r="K160" i="3" s="1"/>
  <c r="D160" i="3"/>
  <c r="L160" i="3" s="1"/>
  <c r="E160" i="3"/>
  <c r="M160" i="3" s="1"/>
  <c r="F160" i="3"/>
  <c r="O160" i="3" s="1"/>
  <c r="G160" i="3"/>
  <c r="V160" i="3" s="1"/>
  <c r="H160" i="3"/>
  <c r="W160" i="3" s="1"/>
  <c r="I160" i="3"/>
  <c r="B161" i="3"/>
  <c r="J161" i="3" s="1"/>
  <c r="C161" i="3"/>
  <c r="K161" i="3" s="1"/>
  <c r="D161" i="3"/>
  <c r="L161" i="3" s="1"/>
  <c r="E161" i="3"/>
  <c r="M161" i="3" s="1"/>
  <c r="F161" i="3"/>
  <c r="G161" i="3"/>
  <c r="V161" i="3" s="1"/>
  <c r="H161" i="3"/>
  <c r="W161" i="3" s="1"/>
  <c r="I161" i="3"/>
  <c r="B162" i="3"/>
  <c r="J162" i="3" s="1"/>
  <c r="Y162" i="3" s="1"/>
  <c r="C162" i="3"/>
  <c r="K162" i="3" s="1"/>
  <c r="D162" i="3"/>
  <c r="L162" i="3" s="1"/>
  <c r="E162" i="3"/>
  <c r="M162" i="3" s="1"/>
  <c r="F162" i="3"/>
  <c r="G162" i="3"/>
  <c r="V162" i="3" s="1"/>
  <c r="H162" i="3"/>
  <c r="W162" i="3" s="1"/>
  <c r="I162" i="3"/>
  <c r="B163" i="3"/>
  <c r="J163" i="3" s="1"/>
  <c r="C163" i="3"/>
  <c r="K163" i="3" s="1"/>
  <c r="D163" i="3"/>
  <c r="L163" i="3" s="1"/>
  <c r="E163" i="3"/>
  <c r="M163" i="3" s="1"/>
  <c r="F163" i="3"/>
  <c r="P163" i="3" s="1"/>
  <c r="G163" i="3"/>
  <c r="V163" i="3" s="1"/>
  <c r="H163" i="3"/>
  <c r="W163" i="3" s="1"/>
  <c r="I163" i="3"/>
  <c r="B164" i="3"/>
  <c r="J164" i="3" s="1"/>
  <c r="C164" i="3"/>
  <c r="K164" i="3" s="1"/>
  <c r="D164" i="3"/>
  <c r="L164" i="3" s="1"/>
  <c r="E164" i="3"/>
  <c r="M164" i="3" s="1"/>
  <c r="F164" i="3"/>
  <c r="G164" i="3"/>
  <c r="V164" i="3" s="1"/>
  <c r="H164" i="3"/>
  <c r="W164" i="3" s="1"/>
  <c r="I164" i="3"/>
  <c r="B165" i="3"/>
  <c r="J165" i="3" s="1"/>
  <c r="C165" i="3"/>
  <c r="K165" i="3" s="1"/>
  <c r="D165" i="3"/>
  <c r="L165" i="3" s="1"/>
  <c r="E165" i="3"/>
  <c r="M165" i="3" s="1"/>
  <c r="F165" i="3"/>
  <c r="G165" i="3"/>
  <c r="V165" i="3" s="1"/>
  <c r="H165" i="3"/>
  <c r="W165" i="3" s="1"/>
  <c r="I165" i="3"/>
  <c r="B166" i="3"/>
  <c r="J166" i="3" s="1"/>
  <c r="C166" i="3"/>
  <c r="K166" i="3" s="1"/>
  <c r="D166" i="3"/>
  <c r="L166" i="3" s="1"/>
  <c r="E166" i="3"/>
  <c r="M166" i="3" s="1"/>
  <c r="F166" i="3"/>
  <c r="G166" i="3"/>
  <c r="V166" i="3" s="1"/>
  <c r="H166" i="3"/>
  <c r="W166" i="3" s="1"/>
  <c r="I166" i="3"/>
  <c r="B167" i="3"/>
  <c r="J167" i="3" s="1"/>
  <c r="C167" i="3"/>
  <c r="K167" i="3" s="1"/>
  <c r="D167" i="3"/>
  <c r="L167" i="3" s="1"/>
  <c r="E167" i="3"/>
  <c r="M167" i="3" s="1"/>
  <c r="F167" i="3"/>
  <c r="G167" i="3"/>
  <c r="V167" i="3" s="1"/>
  <c r="H167" i="3"/>
  <c r="W167" i="3" s="1"/>
  <c r="I167" i="3"/>
  <c r="B168" i="3"/>
  <c r="J168" i="3" s="1"/>
  <c r="C168" i="3"/>
  <c r="K168" i="3" s="1"/>
  <c r="D168" i="3"/>
  <c r="L168" i="3" s="1"/>
  <c r="E168" i="3"/>
  <c r="M168" i="3" s="1"/>
  <c r="F168" i="3"/>
  <c r="G168" i="3"/>
  <c r="V168" i="3" s="1"/>
  <c r="H168" i="3"/>
  <c r="W168" i="3" s="1"/>
  <c r="I168" i="3"/>
  <c r="B169" i="3"/>
  <c r="J169" i="3" s="1"/>
  <c r="C169" i="3"/>
  <c r="K169" i="3" s="1"/>
  <c r="D169" i="3"/>
  <c r="L169" i="3" s="1"/>
  <c r="E169" i="3"/>
  <c r="M169" i="3" s="1"/>
  <c r="F169" i="3"/>
  <c r="P169" i="3" s="1"/>
  <c r="G169" i="3"/>
  <c r="V169" i="3" s="1"/>
  <c r="H169" i="3"/>
  <c r="W169" i="3" s="1"/>
  <c r="I169" i="3"/>
  <c r="B170" i="3"/>
  <c r="J170" i="3" s="1"/>
  <c r="C170" i="3"/>
  <c r="K170" i="3" s="1"/>
  <c r="D170" i="3"/>
  <c r="L170" i="3" s="1"/>
  <c r="E170" i="3"/>
  <c r="M170" i="3" s="1"/>
  <c r="F170" i="3"/>
  <c r="G170" i="3"/>
  <c r="V170" i="3" s="1"/>
  <c r="H170" i="3"/>
  <c r="W170" i="3" s="1"/>
  <c r="I170" i="3"/>
  <c r="B171" i="3"/>
  <c r="J171" i="3" s="1"/>
  <c r="C171" i="3"/>
  <c r="K171" i="3" s="1"/>
  <c r="D171" i="3"/>
  <c r="L171" i="3" s="1"/>
  <c r="E171" i="3"/>
  <c r="M171" i="3" s="1"/>
  <c r="F171" i="3"/>
  <c r="G171" i="3"/>
  <c r="V171" i="3" s="1"/>
  <c r="H171" i="3"/>
  <c r="W171" i="3" s="1"/>
  <c r="I171" i="3"/>
  <c r="B172" i="3"/>
  <c r="J172" i="3" s="1"/>
  <c r="C172" i="3"/>
  <c r="K172" i="3" s="1"/>
  <c r="D172" i="3"/>
  <c r="L172" i="3" s="1"/>
  <c r="E172" i="3"/>
  <c r="M172" i="3" s="1"/>
  <c r="F172" i="3"/>
  <c r="G172" i="3"/>
  <c r="V172" i="3" s="1"/>
  <c r="H172" i="3"/>
  <c r="W172" i="3" s="1"/>
  <c r="I172" i="3"/>
  <c r="B173" i="3"/>
  <c r="J173" i="3" s="1"/>
  <c r="C173" i="3"/>
  <c r="K173" i="3" s="1"/>
  <c r="D173" i="3"/>
  <c r="L173" i="3" s="1"/>
  <c r="E173" i="3"/>
  <c r="M173" i="3" s="1"/>
  <c r="F173" i="3"/>
  <c r="G173" i="3"/>
  <c r="V173" i="3" s="1"/>
  <c r="H173" i="3"/>
  <c r="W173" i="3" s="1"/>
  <c r="I173" i="3"/>
  <c r="B174" i="3"/>
  <c r="J174" i="3" s="1"/>
  <c r="C174" i="3"/>
  <c r="K174" i="3" s="1"/>
  <c r="D174" i="3"/>
  <c r="L174" i="3" s="1"/>
  <c r="E174" i="3"/>
  <c r="M174" i="3" s="1"/>
  <c r="F174" i="3"/>
  <c r="G174" i="3"/>
  <c r="V174" i="3" s="1"/>
  <c r="H174" i="3"/>
  <c r="W174" i="3" s="1"/>
  <c r="I174" i="3"/>
  <c r="B175" i="3"/>
  <c r="J175" i="3" s="1"/>
  <c r="C175" i="3"/>
  <c r="K175" i="3" s="1"/>
  <c r="D175" i="3"/>
  <c r="L175" i="3" s="1"/>
  <c r="E175" i="3"/>
  <c r="M175" i="3" s="1"/>
  <c r="F175" i="3"/>
  <c r="G175" i="3"/>
  <c r="V175" i="3" s="1"/>
  <c r="H175" i="3"/>
  <c r="W175" i="3" s="1"/>
  <c r="I175" i="3"/>
  <c r="B176" i="3"/>
  <c r="J176" i="3" s="1"/>
  <c r="C176" i="3"/>
  <c r="K176" i="3" s="1"/>
  <c r="D176" i="3"/>
  <c r="L176" i="3" s="1"/>
  <c r="E176" i="3"/>
  <c r="M176" i="3" s="1"/>
  <c r="F176" i="3"/>
  <c r="G176" i="3"/>
  <c r="V176" i="3" s="1"/>
  <c r="H176" i="3"/>
  <c r="W176" i="3" s="1"/>
  <c r="I176" i="3"/>
  <c r="B177" i="3"/>
  <c r="J177" i="3" s="1"/>
  <c r="C177" i="3"/>
  <c r="K177" i="3" s="1"/>
  <c r="D177" i="3"/>
  <c r="L177" i="3" s="1"/>
  <c r="E177" i="3"/>
  <c r="M177" i="3" s="1"/>
  <c r="F177" i="3"/>
  <c r="G177" i="3"/>
  <c r="V177" i="3" s="1"/>
  <c r="H177" i="3"/>
  <c r="W177" i="3" s="1"/>
  <c r="I177" i="3"/>
  <c r="B178" i="3"/>
  <c r="J178" i="3" s="1"/>
  <c r="C178" i="3"/>
  <c r="K178" i="3" s="1"/>
  <c r="D178" i="3"/>
  <c r="L178" i="3" s="1"/>
  <c r="E178" i="3"/>
  <c r="M178" i="3" s="1"/>
  <c r="F178" i="3"/>
  <c r="G178" i="3"/>
  <c r="V178" i="3" s="1"/>
  <c r="H178" i="3"/>
  <c r="W178" i="3" s="1"/>
  <c r="I178" i="3"/>
  <c r="B179" i="3"/>
  <c r="J179" i="3" s="1"/>
  <c r="C179" i="3"/>
  <c r="K179" i="3" s="1"/>
  <c r="D179" i="3"/>
  <c r="L179" i="3" s="1"/>
  <c r="E179" i="3"/>
  <c r="M179" i="3" s="1"/>
  <c r="F179" i="3"/>
  <c r="G179" i="3"/>
  <c r="V179" i="3" s="1"/>
  <c r="H179" i="3"/>
  <c r="W179" i="3" s="1"/>
  <c r="I179" i="3"/>
  <c r="B180" i="3"/>
  <c r="J180" i="3" s="1"/>
  <c r="C180" i="3"/>
  <c r="K180" i="3" s="1"/>
  <c r="D180" i="3"/>
  <c r="L180" i="3" s="1"/>
  <c r="E180" i="3"/>
  <c r="M180" i="3" s="1"/>
  <c r="F180" i="3"/>
  <c r="G180" i="3"/>
  <c r="V180" i="3" s="1"/>
  <c r="H180" i="3"/>
  <c r="W180" i="3" s="1"/>
  <c r="I180" i="3"/>
  <c r="B181" i="3"/>
  <c r="J181" i="3" s="1"/>
  <c r="C181" i="3"/>
  <c r="K181" i="3" s="1"/>
  <c r="D181" i="3"/>
  <c r="L181" i="3" s="1"/>
  <c r="E181" i="3"/>
  <c r="M181" i="3" s="1"/>
  <c r="F181" i="3"/>
  <c r="O181" i="3" s="1"/>
  <c r="G181" i="3"/>
  <c r="V181" i="3" s="1"/>
  <c r="H181" i="3"/>
  <c r="W181" i="3" s="1"/>
  <c r="I181" i="3"/>
  <c r="B182" i="3"/>
  <c r="J182" i="3" s="1"/>
  <c r="C182" i="3"/>
  <c r="K182" i="3" s="1"/>
  <c r="D182" i="3"/>
  <c r="L182" i="3" s="1"/>
  <c r="E182" i="3"/>
  <c r="M182" i="3" s="1"/>
  <c r="F182" i="3"/>
  <c r="G182" i="3"/>
  <c r="V182" i="3" s="1"/>
  <c r="H182" i="3"/>
  <c r="W182" i="3" s="1"/>
  <c r="I182" i="3"/>
  <c r="B183" i="3"/>
  <c r="J183" i="3" s="1"/>
  <c r="C183" i="3"/>
  <c r="K183" i="3" s="1"/>
  <c r="D183" i="3"/>
  <c r="L183" i="3" s="1"/>
  <c r="E183" i="3"/>
  <c r="M183" i="3" s="1"/>
  <c r="F183" i="3"/>
  <c r="O183" i="3" s="1"/>
  <c r="G183" i="3"/>
  <c r="V183" i="3" s="1"/>
  <c r="H183" i="3"/>
  <c r="W183" i="3" s="1"/>
  <c r="I183" i="3"/>
  <c r="B184" i="3"/>
  <c r="J184" i="3" s="1"/>
  <c r="C184" i="3"/>
  <c r="K184" i="3" s="1"/>
  <c r="D184" i="3"/>
  <c r="L184" i="3" s="1"/>
  <c r="E184" i="3"/>
  <c r="M184" i="3" s="1"/>
  <c r="F184" i="3"/>
  <c r="G184" i="3"/>
  <c r="V184" i="3" s="1"/>
  <c r="H184" i="3"/>
  <c r="W184" i="3" s="1"/>
  <c r="I184" i="3"/>
  <c r="B185" i="3"/>
  <c r="J185" i="3" s="1"/>
  <c r="C185" i="3"/>
  <c r="K185" i="3" s="1"/>
  <c r="D185" i="3"/>
  <c r="L185" i="3" s="1"/>
  <c r="E185" i="3"/>
  <c r="M185" i="3" s="1"/>
  <c r="F185" i="3"/>
  <c r="G185" i="3"/>
  <c r="V185" i="3" s="1"/>
  <c r="H185" i="3"/>
  <c r="W185" i="3" s="1"/>
  <c r="I185" i="3"/>
  <c r="B186" i="3"/>
  <c r="J186" i="3" s="1"/>
  <c r="C186" i="3"/>
  <c r="K186" i="3" s="1"/>
  <c r="D186" i="3"/>
  <c r="L186" i="3" s="1"/>
  <c r="E186" i="3"/>
  <c r="M186" i="3" s="1"/>
  <c r="F186" i="3"/>
  <c r="G186" i="3"/>
  <c r="V186" i="3" s="1"/>
  <c r="H186" i="3"/>
  <c r="W186" i="3" s="1"/>
  <c r="I186" i="3"/>
  <c r="B187" i="3"/>
  <c r="J187" i="3" s="1"/>
  <c r="C187" i="3"/>
  <c r="K187" i="3" s="1"/>
  <c r="D187" i="3"/>
  <c r="L187" i="3" s="1"/>
  <c r="E187" i="3"/>
  <c r="M187" i="3" s="1"/>
  <c r="F187" i="3"/>
  <c r="G187" i="3"/>
  <c r="V187" i="3" s="1"/>
  <c r="H187" i="3"/>
  <c r="W187" i="3" s="1"/>
  <c r="I187" i="3"/>
  <c r="B188" i="3"/>
  <c r="J188" i="3" s="1"/>
  <c r="C188" i="3"/>
  <c r="K188" i="3" s="1"/>
  <c r="D188" i="3"/>
  <c r="L188" i="3" s="1"/>
  <c r="E188" i="3"/>
  <c r="M188" i="3" s="1"/>
  <c r="F188" i="3"/>
  <c r="O188" i="3" s="1"/>
  <c r="G188" i="3"/>
  <c r="V188" i="3" s="1"/>
  <c r="H188" i="3"/>
  <c r="W188" i="3" s="1"/>
  <c r="I188" i="3"/>
  <c r="B189" i="3"/>
  <c r="J189" i="3" s="1"/>
  <c r="C189" i="3"/>
  <c r="K189" i="3" s="1"/>
  <c r="D189" i="3"/>
  <c r="L189" i="3" s="1"/>
  <c r="E189" i="3"/>
  <c r="M189" i="3" s="1"/>
  <c r="F189" i="3"/>
  <c r="G189" i="3"/>
  <c r="V189" i="3" s="1"/>
  <c r="H189" i="3"/>
  <c r="W189" i="3" s="1"/>
  <c r="I189" i="3"/>
  <c r="B190" i="3"/>
  <c r="J190" i="3" s="1"/>
  <c r="C190" i="3"/>
  <c r="K190" i="3" s="1"/>
  <c r="D190" i="3"/>
  <c r="L190" i="3" s="1"/>
  <c r="E190" i="3"/>
  <c r="M190" i="3" s="1"/>
  <c r="F190" i="3"/>
  <c r="P190" i="3" s="1"/>
  <c r="G190" i="3"/>
  <c r="V190" i="3" s="1"/>
  <c r="H190" i="3"/>
  <c r="W190" i="3" s="1"/>
  <c r="I190" i="3"/>
  <c r="B191" i="3"/>
  <c r="J191" i="3" s="1"/>
  <c r="C191" i="3"/>
  <c r="K191" i="3" s="1"/>
  <c r="D191" i="3"/>
  <c r="L191" i="3" s="1"/>
  <c r="E191" i="3"/>
  <c r="M191" i="3" s="1"/>
  <c r="F191" i="3"/>
  <c r="G191" i="3"/>
  <c r="V191" i="3" s="1"/>
  <c r="H191" i="3"/>
  <c r="W191" i="3" s="1"/>
  <c r="I191" i="3"/>
  <c r="B192" i="3"/>
  <c r="J192" i="3" s="1"/>
  <c r="C192" i="3"/>
  <c r="K192" i="3" s="1"/>
  <c r="D192" i="3"/>
  <c r="L192" i="3" s="1"/>
  <c r="E192" i="3"/>
  <c r="M192" i="3" s="1"/>
  <c r="F192" i="3"/>
  <c r="O192" i="3" s="1"/>
  <c r="G192" i="3"/>
  <c r="V192" i="3" s="1"/>
  <c r="H192" i="3"/>
  <c r="W192" i="3" s="1"/>
  <c r="I192" i="3"/>
  <c r="B193" i="3"/>
  <c r="J193" i="3" s="1"/>
  <c r="C193" i="3"/>
  <c r="K193" i="3" s="1"/>
  <c r="D193" i="3"/>
  <c r="L193" i="3" s="1"/>
  <c r="E193" i="3"/>
  <c r="M193" i="3" s="1"/>
  <c r="F193" i="3"/>
  <c r="G193" i="3"/>
  <c r="V193" i="3" s="1"/>
  <c r="H193" i="3"/>
  <c r="W193" i="3" s="1"/>
  <c r="I193" i="3"/>
  <c r="B194" i="3"/>
  <c r="J194" i="3" s="1"/>
  <c r="C194" i="3"/>
  <c r="K194" i="3" s="1"/>
  <c r="D194" i="3"/>
  <c r="L194" i="3" s="1"/>
  <c r="E194" i="3"/>
  <c r="M194" i="3" s="1"/>
  <c r="F194" i="3"/>
  <c r="T194" i="3" s="1"/>
  <c r="G194" i="3"/>
  <c r="V194" i="3" s="1"/>
  <c r="H194" i="3"/>
  <c r="W194" i="3" s="1"/>
  <c r="I194" i="3"/>
  <c r="B195" i="3"/>
  <c r="J195" i="3" s="1"/>
  <c r="C195" i="3"/>
  <c r="K195" i="3" s="1"/>
  <c r="D195" i="3"/>
  <c r="L195" i="3" s="1"/>
  <c r="E195" i="3"/>
  <c r="M195" i="3" s="1"/>
  <c r="F195" i="3"/>
  <c r="P195" i="3" s="1"/>
  <c r="G195" i="3"/>
  <c r="V195" i="3" s="1"/>
  <c r="H195" i="3"/>
  <c r="W195" i="3" s="1"/>
  <c r="I195" i="3"/>
  <c r="B196" i="3"/>
  <c r="J196" i="3" s="1"/>
  <c r="C196" i="3"/>
  <c r="K196" i="3" s="1"/>
  <c r="D196" i="3"/>
  <c r="L196" i="3" s="1"/>
  <c r="E196" i="3"/>
  <c r="M196" i="3" s="1"/>
  <c r="F196" i="3"/>
  <c r="G196" i="3"/>
  <c r="V196" i="3" s="1"/>
  <c r="H196" i="3"/>
  <c r="W196" i="3" s="1"/>
  <c r="I196" i="3"/>
  <c r="B197" i="3"/>
  <c r="J197" i="3" s="1"/>
  <c r="C197" i="3"/>
  <c r="K197" i="3" s="1"/>
  <c r="D197" i="3"/>
  <c r="L197" i="3" s="1"/>
  <c r="E197" i="3"/>
  <c r="M197" i="3" s="1"/>
  <c r="F197" i="3"/>
  <c r="G197" i="3"/>
  <c r="V197" i="3" s="1"/>
  <c r="H197" i="3"/>
  <c r="W197" i="3" s="1"/>
  <c r="I197" i="3"/>
  <c r="B198" i="3"/>
  <c r="J198" i="3" s="1"/>
  <c r="C198" i="3"/>
  <c r="K198" i="3" s="1"/>
  <c r="D198" i="3"/>
  <c r="L198" i="3" s="1"/>
  <c r="E198" i="3"/>
  <c r="M198" i="3" s="1"/>
  <c r="F198" i="3"/>
  <c r="G198" i="3"/>
  <c r="V198" i="3" s="1"/>
  <c r="H198" i="3"/>
  <c r="W198" i="3" s="1"/>
  <c r="I198" i="3"/>
  <c r="B199" i="3"/>
  <c r="J199" i="3" s="1"/>
  <c r="C199" i="3"/>
  <c r="K199" i="3" s="1"/>
  <c r="D199" i="3"/>
  <c r="L199" i="3" s="1"/>
  <c r="E199" i="3"/>
  <c r="M199" i="3" s="1"/>
  <c r="F199" i="3"/>
  <c r="G199" i="3"/>
  <c r="V199" i="3" s="1"/>
  <c r="H199" i="3"/>
  <c r="W199" i="3" s="1"/>
  <c r="I199" i="3"/>
  <c r="B200" i="3"/>
  <c r="J200" i="3" s="1"/>
  <c r="C200" i="3"/>
  <c r="K200" i="3" s="1"/>
  <c r="D200" i="3"/>
  <c r="L200" i="3" s="1"/>
  <c r="E200" i="3"/>
  <c r="M200" i="3" s="1"/>
  <c r="F200" i="3"/>
  <c r="G200" i="3"/>
  <c r="V200" i="3" s="1"/>
  <c r="H200" i="3"/>
  <c r="W200" i="3" s="1"/>
  <c r="I200" i="3"/>
  <c r="B201" i="3"/>
  <c r="J201" i="3" s="1"/>
  <c r="C201" i="3"/>
  <c r="K201" i="3" s="1"/>
  <c r="D201" i="3"/>
  <c r="L201" i="3" s="1"/>
  <c r="E201" i="3"/>
  <c r="M201" i="3" s="1"/>
  <c r="F201" i="3"/>
  <c r="G201" i="3"/>
  <c r="V201" i="3" s="1"/>
  <c r="H201" i="3"/>
  <c r="W201" i="3" s="1"/>
  <c r="I201" i="3"/>
  <c r="B202" i="3"/>
  <c r="J202" i="3" s="1"/>
  <c r="C202" i="3"/>
  <c r="K202" i="3" s="1"/>
  <c r="D202" i="3"/>
  <c r="L202" i="3" s="1"/>
  <c r="E202" i="3"/>
  <c r="M202" i="3" s="1"/>
  <c r="F202" i="3"/>
  <c r="R202" i="3" s="1"/>
  <c r="G202" i="3"/>
  <c r="V202" i="3" s="1"/>
  <c r="H202" i="3"/>
  <c r="W202" i="3" s="1"/>
  <c r="I202" i="3"/>
  <c r="B203" i="3"/>
  <c r="J203" i="3" s="1"/>
  <c r="C203" i="3"/>
  <c r="K203" i="3" s="1"/>
  <c r="D203" i="3"/>
  <c r="L203" i="3" s="1"/>
  <c r="E203" i="3"/>
  <c r="M203" i="3" s="1"/>
  <c r="F203" i="3"/>
  <c r="G203" i="3"/>
  <c r="V203" i="3" s="1"/>
  <c r="H203" i="3"/>
  <c r="W203" i="3" s="1"/>
  <c r="I203" i="3"/>
  <c r="B204" i="3"/>
  <c r="J204" i="3" s="1"/>
  <c r="C204" i="3"/>
  <c r="K204" i="3" s="1"/>
  <c r="D204" i="3"/>
  <c r="L204" i="3" s="1"/>
  <c r="E204" i="3"/>
  <c r="M204" i="3" s="1"/>
  <c r="F204" i="3"/>
  <c r="G204" i="3"/>
  <c r="V204" i="3" s="1"/>
  <c r="H204" i="3"/>
  <c r="W204" i="3" s="1"/>
  <c r="I204" i="3"/>
  <c r="B205" i="3"/>
  <c r="J205" i="3" s="1"/>
  <c r="Y205" i="3" s="1"/>
  <c r="C205" i="3"/>
  <c r="K205" i="3" s="1"/>
  <c r="D205" i="3"/>
  <c r="L205" i="3" s="1"/>
  <c r="E205" i="3"/>
  <c r="M205" i="3" s="1"/>
  <c r="F205" i="3"/>
  <c r="G205" i="3"/>
  <c r="V205" i="3" s="1"/>
  <c r="H205" i="3"/>
  <c r="W205" i="3" s="1"/>
  <c r="I205" i="3"/>
  <c r="B206" i="3"/>
  <c r="J206" i="3" s="1"/>
  <c r="C206" i="3"/>
  <c r="K206" i="3" s="1"/>
  <c r="D206" i="3"/>
  <c r="L206" i="3" s="1"/>
  <c r="E206" i="3"/>
  <c r="M206" i="3" s="1"/>
  <c r="F206" i="3"/>
  <c r="G206" i="3"/>
  <c r="V206" i="3" s="1"/>
  <c r="H206" i="3"/>
  <c r="W206" i="3" s="1"/>
  <c r="I206" i="3"/>
  <c r="B207" i="3"/>
  <c r="J207" i="3" s="1"/>
  <c r="C207" i="3"/>
  <c r="K207" i="3" s="1"/>
  <c r="D207" i="3"/>
  <c r="L207" i="3" s="1"/>
  <c r="E207" i="3"/>
  <c r="M207" i="3" s="1"/>
  <c r="F207" i="3"/>
  <c r="G207" i="3"/>
  <c r="V207" i="3" s="1"/>
  <c r="H207" i="3"/>
  <c r="W207" i="3" s="1"/>
  <c r="I207" i="3"/>
  <c r="B208" i="3"/>
  <c r="J208" i="3" s="1"/>
  <c r="C208" i="3"/>
  <c r="K208" i="3" s="1"/>
  <c r="D208" i="3"/>
  <c r="L208" i="3" s="1"/>
  <c r="E208" i="3"/>
  <c r="M208" i="3" s="1"/>
  <c r="F208" i="3"/>
  <c r="R208" i="3" s="1"/>
  <c r="G208" i="3"/>
  <c r="V208" i="3" s="1"/>
  <c r="H208" i="3"/>
  <c r="W208" i="3" s="1"/>
  <c r="I208" i="3"/>
  <c r="B209" i="3"/>
  <c r="J209" i="3" s="1"/>
  <c r="C209" i="3"/>
  <c r="K209" i="3" s="1"/>
  <c r="D209" i="3"/>
  <c r="L209" i="3" s="1"/>
  <c r="E209" i="3"/>
  <c r="M209" i="3" s="1"/>
  <c r="F209" i="3"/>
  <c r="O209" i="3" s="1"/>
  <c r="G209" i="3"/>
  <c r="V209" i="3" s="1"/>
  <c r="H209" i="3"/>
  <c r="W209" i="3" s="1"/>
  <c r="I209" i="3"/>
  <c r="B210" i="3"/>
  <c r="J210" i="3" s="1"/>
  <c r="C210" i="3"/>
  <c r="K210" i="3" s="1"/>
  <c r="D210" i="3"/>
  <c r="L210" i="3" s="1"/>
  <c r="E210" i="3"/>
  <c r="M210" i="3" s="1"/>
  <c r="F210" i="3"/>
  <c r="G210" i="3"/>
  <c r="V210" i="3" s="1"/>
  <c r="H210" i="3"/>
  <c r="W210" i="3" s="1"/>
  <c r="I210" i="3"/>
  <c r="B211" i="3"/>
  <c r="J211" i="3" s="1"/>
  <c r="C211" i="3"/>
  <c r="K211" i="3" s="1"/>
  <c r="D211" i="3"/>
  <c r="L211" i="3" s="1"/>
  <c r="E211" i="3"/>
  <c r="M211" i="3" s="1"/>
  <c r="F211" i="3"/>
  <c r="G211" i="3"/>
  <c r="V211" i="3" s="1"/>
  <c r="H211" i="3"/>
  <c r="W211" i="3" s="1"/>
  <c r="I211" i="3"/>
  <c r="B212" i="3"/>
  <c r="J212" i="3" s="1"/>
  <c r="C212" i="3"/>
  <c r="K212" i="3" s="1"/>
  <c r="D212" i="3"/>
  <c r="L212" i="3" s="1"/>
  <c r="E212" i="3"/>
  <c r="M212" i="3" s="1"/>
  <c r="F212" i="3"/>
  <c r="G212" i="3"/>
  <c r="V212" i="3" s="1"/>
  <c r="H212" i="3"/>
  <c r="W212" i="3" s="1"/>
  <c r="I212" i="3"/>
  <c r="B213" i="3"/>
  <c r="J213" i="3" s="1"/>
  <c r="C213" i="3"/>
  <c r="K213" i="3" s="1"/>
  <c r="D213" i="3"/>
  <c r="L213" i="3" s="1"/>
  <c r="E213" i="3"/>
  <c r="M213" i="3" s="1"/>
  <c r="F213" i="3"/>
  <c r="O213" i="3" s="1"/>
  <c r="G213" i="3"/>
  <c r="V213" i="3" s="1"/>
  <c r="H213" i="3"/>
  <c r="W213" i="3" s="1"/>
  <c r="I213" i="3"/>
  <c r="B214" i="3"/>
  <c r="J214" i="3" s="1"/>
  <c r="C214" i="3"/>
  <c r="K214" i="3" s="1"/>
  <c r="D214" i="3"/>
  <c r="L214" i="3" s="1"/>
  <c r="E214" i="3"/>
  <c r="M214" i="3" s="1"/>
  <c r="F214" i="3"/>
  <c r="G214" i="3"/>
  <c r="V214" i="3" s="1"/>
  <c r="H214" i="3"/>
  <c r="W214" i="3" s="1"/>
  <c r="I214" i="3"/>
  <c r="B215" i="3"/>
  <c r="J215" i="3" s="1"/>
  <c r="C215" i="3"/>
  <c r="K215" i="3" s="1"/>
  <c r="D215" i="3"/>
  <c r="L215" i="3" s="1"/>
  <c r="E215" i="3"/>
  <c r="M215" i="3" s="1"/>
  <c r="F215" i="3"/>
  <c r="O215" i="3" s="1"/>
  <c r="G215" i="3"/>
  <c r="V215" i="3" s="1"/>
  <c r="H215" i="3"/>
  <c r="W215" i="3" s="1"/>
  <c r="I215" i="3"/>
  <c r="B216" i="3"/>
  <c r="J216" i="3" s="1"/>
  <c r="C216" i="3"/>
  <c r="K216" i="3" s="1"/>
  <c r="D216" i="3"/>
  <c r="L216" i="3" s="1"/>
  <c r="E216" i="3"/>
  <c r="M216" i="3" s="1"/>
  <c r="F216" i="3"/>
  <c r="G216" i="3"/>
  <c r="V216" i="3" s="1"/>
  <c r="H216" i="3"/>
  <c r="W216" i="3" s="1"/>
  <c r="I216" i="3"/>
  <c r="B217" i="3"/>
  <c r="J217" i="3" s="1"/>
  <c r="C217" i="3"/>
  <c r="K217" i="3" s="1"/>
  <c r="D217" i="3"/>
  <c r="L217" i="3" s="1"/>
  <c r="E217" i="3"/>
  <c r="M217" i="3" s="1"/>
  <c r="F217" i="3"/>
  <c r="G217" i="3"/>
  <c r="V217" i="3" s="1"/>
  <c r="H217" i="3"/>
  <c r="W217" i="3" s="1"/>
  <c r="I217" i="3"/>
  <c r="B218" i="3"/>
  <c r="J218" i="3" s="1"/>
  <c r="C218" i="3"/>
  <c r="K218" i="3" s="1"/>
  <c r="D218" i="3"/>
  <c r="L218" i="3" s="1"/>
  <c r="E218" i="3"/>
  <c r="M218" i="3" s="1"/>
  <c r="F218" i="3"/>
  <c r="G218" i="3"/>
  <c r="V218" i="3" s="1"/>
  <c r="H218" i="3"/>
  <c r="W218" i="3" s="1"/>
  <c r="I218" i="3"/>
  <c r="B219" i="3"/>
  <c r="J219" i="3" s="1"/>
  <c r="C219" i="3"/>
  <c r="K219" i="3" s="1"/>
  <c r="D219" i="3"/>
  <c r="L219" i="3" s="1"/>
  <c r="E219" i="3"/>
  <c r="M219" i="3" s="1"/>
  <c r="F219" i="3"/>
  <c r="G219" i="3"/>
  <c r="V219" i="3" s="1"/>
  <c r="H219" i="3"/>
  <c r="W219" i="3" s="1"/>
  <c r="I219" i="3"/>
  <c r="B220" i="3"/>
  <c r="J220" i="3" s="1"/>
  <c r="Y220" i="3" s="1"/>
  <c r="C220" i="3"/>
  <c r="K220" i="3" s="1"/>
  <c r="D220" i="3"/>
  <c r="L220" i="3" s="1"/>
  <c r="E220" i="3"/>
  <c r="M220" i="3" s="1"/>
  <c r="F220" i="3"/>
  <c r="O220" i="3" s="1"/>
  <c r="G220" i="3"/>
  <c r="V220" i="3" s="1"/>
  <c r="H220" i="3"/>
  <c r="W220" i="3" s="1"/>
  <c r="I220" i="3"/>
  <c r="B221" i="3"/>
  <c r="J221" i="3" s="1"/>
  <c r="C221" i="3"/>
  <c r="K221" i="3" s="1"/>
  <c r="D221" i="3"/>
  <c r="L221" i="3" s="1"/>
  <c r="E221" i="3"/>
  <c r="M221" i="3" s="1"/>
  <c r="F221" i="3"/>
  <c r="G221" i="3"/>
  <c r="V221" i="3" s="1"/>
  <c r="H221" i="3"/>
  <c r="W221" i="3" s="1"/>
  <c r="I221" i="3"/>
  <c r="B222" i="3"/>
  <c r="J222" i="3" s="1"/>
  <c r="C222" i="3"/>
  <c r="K222" i="3" s="1"/>
  <c r="D222" i="3"/>
  <c r="L222" i="3" s="1"/>
  <c r="E222" i="3"/>
  <c r="M222" i="3" s="1"/>
  <c r="F222" i="3"/>
  <c r="P222" i="3" s="1"/>
  <c r="G222" i="3"/>
  <c r="V222" i="3" s="1"/>
  <c r="H222" i="3"/>
  <c r="W222" i="3" s="1"/>
  <c r="I222" i="3"/>
  <c r="B223" i="3"/>
  <c r="J223" i="3" s="1"/>
  <c r="C223" i="3"/>
  <c r="K223" i="3" s="1"/>
  <c r="D223" i="3"/>
  <c r="L223" i="3" s="1"/>
  <c r="E223" i="3"/>
  <c r="M223" i="3" s="1"/>
  <c r="F223" i="3"/>
  <c r="G223" i="3"/>
  <c r="V223" i="3" s="1"/>
  <c r="H223" i="3"/>
  <c r="W223" i="3" s="1"/>
  <c r="I223" i="3"/>
  <c r="B224" i="3"/>
  <c r="J224" i="3" s="1"/>
  <c r="C224" i="3"/>
  <c r="K224" i="3" s="1"/>
  <c r="D224" i="3"/>
  <c r="L224" i="3" s="1"/>
  <c r="E224" i="3"/>
  <c r="M224" i="3" s="1"/>
  <c r="F224" i="3"/>
  <c r="G224" i="3"/>
  <c r="V224" i="3" s="1"/>
  <c r="H224" i="3"/>
  <c r="W224" i="3" s="1"/>
  <c r="I224" i="3"/>
  <c r="B225" i="3"/>
  <c r="J225" i="3" s="1"/>
  <c r="C225" i="3"/>
  <c r="K225" i="3" s="1"/>
  <c r="D225" i="3"/>
  <c r="L225" i="3" s="1"/>
  <c r="E225" i="3"/>
  <c r="M225" i="3" s="1"/>
  <c r="F225" i="3"/>
  <c r="G225" i="3"/>
  <c r="V225" i="3" s="1"/>
  <c r="H225" i="3"/>
  <c r="W225" i="3" s="1"/>
  <c r="I225" i="3"/>
  <c r="B226" i="3"/>
  <c r="J226" i="3" s="1"/>
  <c r="C226" i="3"/>
  <c r="K226" i="3" s="1"/>
  <c r="D226" i="3"/>
  <c r="L226" i="3" s="1"/>
  <c r="E226" i="3"/>
  <c r="M226" i="3" s="1"/>
  <c r="F226" i="3"/>
  <c r="G226" i="3"/>
  <c r="V226" i="3" s="1"/>
  <c r="H226" i="3"/>
  <c r="W226" i="3" s="1"/>
  <c r="I226" i="3"/>
  <c r="B227" i="3"/>
  <c r="J227" i="3" s="1"/>
  <c r="C227" i="3"/>
  <c r="K227" i="3" s="1"/>
  <c r="D227" i="3"/>
  <c r="L227" i="3" s="1"/>
  <c r="E227" i="3"/>
  <c r="M227" i="3" s="1"/>
  <c r="F227" i="3"/>
  <c r="P227" i="3" s="1"/>
  <c r="G227" i="3"/>
  <c r="V227" i="3" s="1"/>
  <c r="H227" i="3"/>
  <c r="W227" i="3" s="1"/>
  <c r="I227" i="3"/>
  <c r="B228" i="3"/>
  <c r="J228" i="3" s="1"/>
  <c r="Y228" i="3" s="1"/>
  <c r="C228" i="3"/>
  <c r="K228" i="3" s="1"/>
  <c r="D228" i="3"/>
  <c r="L228" i="3" s="1"/>
  <c r="E228" i="3"/>
  <c r="M228" i="3" s="1"/>
  <c r="F228" i="3"/>
  <c r="G228" i="3"/>
  <c r="V228" i="3" s="1"/>
  <c r="H228" i="3"/>
  <c r="W228" i="3" s="1"/>
  <c r="I228" i="3"/>
  <c r="B229" i="3"/>
  <c r="J229" i="3" s="1"/>
  <c r="C229" i="3"/>
  <c r="K229" i="3" s="1"/>
  <c r="D229" i="3"/>
  <c r="L229" i="3" s="1"/>
  <c r="E229" i="3"/>
  <c r="M229" i="3" s="1"/>
  <c r="F229" i="3"/>
  <c r="G229" i="3"/>
  <c r="V229" i="3" s="1"/>
  <c r="H229" i="3"/>
  <c r="W229" i="3" s="1"/>
  <c r="I229" i="3"/>
  <c r="B230" i="3"/>
  <c r="J230" i="3" s="1"/>
  <c r="C230" i="3"/>
  <c r="K230" i="3" s="1"/>
  <c r="D230" i="3"/>
  <c r="L230" i="3" s="1"/>
  <c r="E230" i="3"/>
  <c r="M230" i="3" s="1"/>
  <c r="F230" i="3"/>
  <c r="G230" i="3"/>
  <c r="V230" i="3" s="1"/>
  <c r="H230" i="3"/>
  <c r="W230" i="3" s="1"/>
  <c r="I230" i="3"/>
  <c r="B231" i="3"/>
  <c r="J231" i="3" s="1"/>
  <c r="C231" i="3"/>
  <c r="K231" i="3" s="1"/>
  <c r="D231" i="3"/>
  <c r="L231" i="3" s="1"/>
  <c r="E231" i="3"/>
  <c r="M231" i="3" s="1"/>
  <c r="F231" i="3"/>
  <c r="G231" i="3"/>
  <c r="V231" i="3" s="1"/>
  <c r="H231" i="3"/>
  <c r="W231" i="3" s="1"/>
  <c r="I231" i="3"/>
  <c r="B232" i="3"/>
  <c r="J232" i="3" s="1"/>
  <c r="C232" i="3"/>
  <c r="K232" i="3" s="1"/>
  <c r="D232" i="3"/>
  <c r="L232" i="3" s="1"/>
  <c r="E232" i="3"/>
  <c r="M232" i="3" s="1"/>
  <c r="F232" i="3"/>
  <c r="G232" i="3"/>
  <c r="V232" i="3" s="1"/>
  <c r="H232" i="3"/>
  <c r="W232" i="3" s="1"/>
  <c r="I232" i="3"/>
  <c r="B233" i="3"/>
  <c r="J233" i="3" s="1"/>
  <c r="C233" i="3"/>
  <c r="K233" i="3" s="1"/>
  <c r="D233" i="3"/>
  <c r="L233" i="3" s="1"/>
  <c r="E233" i="3"/>
  <c r="M233" i="3" s="1"/>
  <c r="F233" i="3"/>
  <c r="P233" i="3" s="1"/>
  <c r="G233" i="3"/>
  <c r="V233" i="3" s="1"/>
  <c r="H233" i="3"/>
  <c r="W233" i="3" s="1"/>
  <c r="I233" i="3"/>
  <c r="B234" i="3"/>
  <c r="J234" i="3" s="1"/>
  <c r="C234" i="3"/>
  <c r="K234" i="3" s="1"/>
  <c r="D234" i="3"/>
  <c r="L234" i="3" s="1"/>
  <c r="E234" i="3"/>
  <c r="M234" i="3" s="1"/>
  <c r="F234" i="3"/>
  <c r="P234" i="3" s="1"/>
  <c r="G234" i="3"/>
  <c r="V234" i="3" s="1"/>
  <c r="H234" i="3"/>
  <c r="W234" i="3" s="1"/>
  <c r="I234" i="3"/>
  <c r="B235" i="3"/>
  <c r="J235" i="3" s="1"/>
  <c r="C235" i="3"/>
  <c r="K235" i="3" s="1"/>
  <c r="D235" i="3"/>
  <c r="L235" i="3" s="1"/>
  <c r="E235" i="3"/>
  <c r="M235" i="3" s="1"/>
  <c r="F235" i="3"/>
  <c r="G235" i="3"/>
  <c r="V235" i="3" s="1"/>
  <c r="H235" i="3"/>
  <c r="W235" i="3" s="1"/>
  <c r="I235" i="3"/>
  <c r="B236" i="3"/>
  <c r="J236" i="3" s="1"/>
  <c r="C236" i="3"/>
  <c r="K236" i="3" s="1"/>
  <c r="D236" i="3"/>
  <c r="L236" i="3" s="1"/>
  <c r="E236" i="3"/>
  <c r="M236" i="3" s="1"/>
  <c r="F236" i="3"/>
  <c r="R236" i="3" s="1"/>
  <c r="G236" i="3"/>
  <c r="V236" i="3" s="1"/>
  <c r="H236" i="3"/>
  <c r="W236" i="3" s="1"/>
  <c r="I236" i="3"/>
  <c r="B237" i="3"/>
  <c r="J237" i="3" s="1"/>
  <c r="C237" i="3"/>
  <c r="K237" i="3" s="1"/>
  <c r="D237" i="3"/>
  <c r="L237" i="3" s="1"/>
  <c r="E237" i="3"/>
  <c r="M237" i="3" s="1"/>
  <c r="F237" i="3"/>
  <c r="G237" i="3"/>
  <c r="V237" i="3" s="1"/>
  <c r="H237" i="3"/>
  <c r="W237" i="3" s="1"/>
  <c r="I237" i="3"/>
  <c r="B238" i="3"/>
  <c r="J238" i="3" s="1"/>
  <c r="C238" i="3"/>
  <c r="K238" i="3" s="1"/>
  <c r="D238" i="3"/>
  <c r="L238" i="3" s="1"/>
  <c r="E238" i="3"/>
  <c r="M238" i="3" s="1"/>
  <c r="F238" i="3"/>
  <c r="G238" i="3"/>
  <c r="V238" i="3" s="1"/>
  <c r="H238" i="3"/>
  <c r="W238" i="3" s="1"/>
  <c r="I238" i="3"/>
  <c r="B239" i="3"/>
  <c r="J239" i="3" s="1"/>
  <c r="C239" i="3"/>
  <c r="K239" i="3" s="1"/>
  <c r="D239" i="3"/>
  <c r="L239" i="3" s="1"/>
  <c r="E239" i="3"/>
  <c r="M239" i="3" s="1"/>
  <c r="F239" i="3"/>
  <c r="G239" i="3"/>
  <c r="V239" i="3" s="1"/>
  <c r="H239" i="3"/>
  <c r="W239" i="3" s="1"/>
  <c r="I239" i="3"/>
  <c r="B240" i="3"/>
  <c r="J240" i="3" s="1"/>
  <c r="C240" i="3"/>
  <c r="K240" i="3" s="1"/>
  <c r="D240" i="3"/>
  <c r="L240" i="3" s="1"/>
  <c r="E240" i="3"/>
  <c r="M240" i="3" s="1"/>
  <c r="F240" i="3"/>
  <c r="R240" i="3" s="1"/>
  <c r="G240" i="3"/>
  <c r="V240" i="3" s="1"/>
  <c r="H240" i="3"/>
  <c r="W240" i="3" s="1"/>
  <c r="I240" i="3"/>
  <c r="B241" i="3"/>
  <c r="J241" i="3" s="1"/>
  <c r="C241" i="3"/>
  <c r="K241" i="3" s="1"/>
  <c r="D241" i="3"/>
  <c r="L241" i="3" s="1"/>
  <c r="E241" i="3"/>
  <c r="M241" i="3" s="1"/>
  <c r="F241" i="3"/>
  <c r="O241" i="3" s="1"/>
  <c r="G241" i="3"/>
  <c r="V241" i="3" s="1"/>
  <c r="H241" i="3"/>
  <c r="W241" i="3" s="1"/>
  <c r="I241" i="3"/>
  <c r="B242" i="3"/>
  <c r="J242" i="3" s="1"/>
  <c r="C242" i="3"/>
  <c r="K242" i="3" s="1"/>
  <c r="D242" i="3"/>
  <c r="L242" i="3" s="1"/>
  <c r="E242" i="3"/>
  <c r="M242" i="3" s="1"/>
  <c r="F242" i="3"/>
  <c r="G242" i="3"/>
  <c r="V242" i="3" s="1"/>
  <c r="H242" i="3"/>
  <c r="W242" i="3" s="1"/>
  <c r="I242" i="3"/>
  <c r="B243" i="3"/>
  <c r="J243" i="3" s="1"/>
  <c r="C243" i="3"/>
  <c r="K243" i="3" s="1"/>
  <c r="D243" i="3"/>
  <c r="L243" i="3" s="1"/>
  <c r="E243" i="3"/>
  <c r="M243" i="3" s="1"/>
  <c r="F243" i="3"/>
  <c r="G243" i="3"/>
  <c r="V243" i="3" s="1"/>
  <c r="H243" i="3"/>
  <c r="W243" i="3" s="1"/>
  <c r="I243" i="3"/>
  <c r="B244" i="3"/>
  <c r="J244" i="3" s="1"/>
  <c r="C244" i="3"/>
  <c r="K244" i="3" s="1"/>
  <c r="D244" i="3"/>
  <c r="L244" i="3" s="1"/>
  <c r="E244" i="3"/>
  <c r="M244" i="3" s="1"/>
  <c r="F244" i="3"/>
  <c r="R244" i="3" s="1"/>
  <c r="G244" i="3"/>
  <c r="V244" i="3" s="1"/>
  <c r="H244" i="3"/>
  <c r="W244" i="3" s="1"/>
  <c r="I244" i="3"/>
  <c r="B245" i="3"/>
  <c r="J245" i="3" s="1"/>
  <c r="C245" i="3"/>
  <c r="K245" i="3" s="1"/>
  <c r="D245" i="3"/>
  <c r="L245" i="3" s="1"/>
  <c r="E245" i="3"/>
  <c r="M245" i="3" s="1"/>
  <c r="F245" i="3"/>
  <c r="O245" i="3" s="1"/>
  <c r="G245" i="3"/>
  <c r="V245" i="3" s="1"/>
  <c r="H245" i="3"/>
  <c r="W245" i="3" s="1"/>
  <c r="I245" i="3"/>
  <c r="B246" i="3"/>
  <c r="J246" i="3" s="1"/>
  <c r="C246" i="3"/>
  <c r="K246" i="3" s="1"/>
  <c r="D246" i="3"/>
  <c r="L246" i="3" s="1"/>
  <c r="E246" i="3"/>
  <c r="M246" i="3" s="1"/>
  <c r="F246" i="3"/>
  <c r="G246" i="3"/>
  <c r="V246" i="3" s="1"/>
  <c r="H246" i="3"/>
  <c r="W246" i="3" s="1"/>
  <c r="I246" i="3"/>
  <c r="B247" i="3"/>
  <c r="J247" i="3" s="1"/>
  <c r="C247" i="3"/>
  <c r="K247" i="3" s="1"/>
  <c r="D247" i="3"/>
  <c r="L247" i="3" s="1"/>
  <c r="E247" i="3"/>
  <c r="M247" i="3" s="1"/>
  <c r="F247" i="3"/>
  <c r="O247" i="3" s="1"/>
  <c r="G247" i="3"/>
  <c r="V247" i="3" s="1"/>
  <c r="H247" i="3"/>
  <c r="W247" i="3" s="1"/>
  <c r="I247" i="3"/>
  <c r="B248" i="3"/>
  <c r="J248" i="3" s="1"/>
  <c r="C248" i="3"/>
  <c r="K248" i="3" s="1"/>
  <c r="D248" i="3"/>
  <c r="L248" i="3" s="1"/>
  <c r="E248" i="3"/>
  <c r="M248" i="3" s="1"/>
  <c r="F248" i="3"/>
  <c r="U248" i="3" s="1"/>
  <c r="G248" i="3"/>
  <c r="V248" i="3" s="1"/>
  <c r="H248" i="3"/>
  <c r="W248" i="3" s="1"/>
  <c r="I248" i="3"/>
  <c r="B249" i="3"/>
  <c r="J249" i="3" s="1"/>
  <c r="C249" i="3"/>
  <c r="K249" i="3" s="1"/>
  <c r="D249" i="3"/>
  <c r="L249" i="3" s="1"/>
  <c r="E249" i="3"/>
  <c r="M249" i="3" s="1"/>
  <c r="F249" i="3"/>
  <c r="G249" i="3"/>
  <c r="V249" i="3" s="1"/>
  <c r="H249" i="3"/>
  <c r="W249" i="3" s="1"/>
  <c r="I249" i="3"/>
  <c r="B250" i="3"/>
  <c r="J250" i="3" s="1"/>
  <c r="C250" i="3"/>
  <c r="K250" i="3" s="1"/>
  <c r="D250" i="3"/>
  <c r="L250" i="3" s="1"/>
  <c r="E250" i="3"/>
  <c r="M250" i="3" s="1"/>
  <c r="F250" i="3"/>
  <c r="G250" i="3"/>
  <c r="V250" i="3" s="1"/>
  <c r="H250" i="3"/>
  <c r="W250" i="3" s="1"/>
  <c r="I250" i="3"/>
  <c r="B251" i="3"/>
  <c r="J251" i="3" s="1"/>
  <c r="C251" i="3"/>
  <c r="K251" i="3" s="1"/>
  <c r="D251" i="3"/>
  <c r="L251" i="3" s="1"/>
  <c r="E251" i="3"/>
  <c r="M251" i="3" s="1"/>
  <c r="F251" i="3"/>
  <c r="G251" i="3"/>
  <c r="V251" i="3" s="1"/>
  <c r="H251" i="3"/>
  <c r="W251" i="3" s="1"/>
  <c r="I251" i="3"/>
  <c r="B252" i="3"/>
  <c r="J252" i="3" s="1"/>
  <c r="C252" i="3"/>
  <c r="K252" i="3" s="1"/>
  <c r="D252" i="3"/>
  <c r="L252" i="3" s="1"/>
  <c r="E252" i="3"/>
  <c r="M252" i="3" s="1"/>
  <c r="F252" i="3"/>
  <c r="G252" i="3"/>
  <c r="V252" i="3" s="1"/>
  <c r="H252" i="3"/>
  <c r="W252" i="3" s="1"/>
  <c r="I252" i="3"/>
  <c r="B253" i="3"/>
  <c r="J253" i="3" s="1"/>
  <c r="C253" i="3"/>
  <c r="K253" i="3" s="1"/>
  <c r="D253" i="3"/>
  <c r="L253" i="3" s="1"/>
  <c r="E253" i="3"/>
  <c r="M253" i="3" s="1"/>
  <c r="F253" i="3"/>
  <c r="G253" i="3"/>
  <c r="V253" i="3" s="1"/>
  <c r="H253" i="3"/>
  <c r="W253" i="3" s="1"/>
  <c r="I253" i="3"/>
  <c r="B254" i="3"/>
  <c r="J254" i="3" s="1"/>
  <c r="C254" i="3"/>
  <c r="K254" i="3" s="1"/>
  <c r="D254" i="3"/>
  <c r="L254" i="3" s="1"/>
  <c r="E254" i="3"/>
  <c r="M254" i="3" s="1"/>
  <c r="F254" i="3"/>
  <c r="G254" i="3"/>
  <c r="V254" i="3" s="1"/>
  <c r="H254" i="3"/>
  <c r="W254" i="3" s="1"/>
  <c r="I254" i="3"/>
  <c r="B255" i="3"/>
  <c r="J255" i="3" s="1"/>
  <c r="Y255" i="3" s="1"/>
  <c r="C255" i="3"/>
  <c r="K255" i="3" s="1"/>
  <c r="D255" i="3"/>
  <c r="L255" i="3" s="1"/>
  <c r="E255" i="3"/>
  <c r="M255" i="3" s="1"/>
  <c r="F255" i="3"/>
  <c r="G255" i="3"/>
  <c r="V255" i="3" s="1"/>
  <c r="H255" i="3"/>
  <c r="W255" i="3" s="1"/>
  <c r="I255" i="3"/>
  <c r="B256" i="3"/>
  <c r="J256" i="3" s="1"/>
  <c r="C256" i="3"/>
  <c r="K256" i="3" s="1"/>
  <c r="D256" i="3"/>
  <c r="L256" i="3" s="1"/>
  <c r="E256" i="3"/>
  <c r="M256" i="3" s="1"/>
  <c r="F256" i="3"/>
  <c r="G256" i="3"/>
  <c r="V256" i="3" s="1"/>
  <c r="H256" i="3"/>
  <c r="W256" i="3" s="1"/>
  <c r="I256" i="3"/>
  <c r="B257" i="3"/>
  <c r="J257" i="3" s="1"/>
  <c r="C257" i="3"/>
  <c r="K257" i="3" s="1"/>
  <c r="D257" i="3"/>
  <c r="L257" i="3" s="1"/>
  <c r="E257" i="3"/>
  <c r="M257" i="3" s="1"/>
  <c r="F257" i="3"/>
  <c r="G257" i="3"/>
  <c r="V257" i="3" s="1"/>
  <c r="H257" i="3"/>
  <c r="W257" i="3" s="1"/>
  <c r="I257" i="3"/>
  <c r="B258" i="3"/>
  <c r="J258" i="3" s="1"/>
  <c r="C258" i="3"/>
  <c r="K258" i="3" s="1"/>
  <c r="D258" i="3"/>
  <c r="L258" i="3" s="1"/>
  <c r="E258" i="3"/>
  <c r="M258" i="3" s="1"/>
  <c r="F258" i="3"/>
  <c r="P258" i="3" s="1"/>
  <c r="G258" i="3"/>
  <c r="V258" i="3" s="1"/>
  <c r="H258" i="3"/>
  <c r="W258" i="3" s="1"/>
  <c r="I258" i="3"/>
  <c r="B259" i="3"/>
  <c r="J259" i="3" s="1"/>
  <c r="Y259" i="3" s="1"/>
  <c r="C259" i="3"/>
  <c r="K259" i="3" s="1"/>
  <c r="D259" i="3"/>
  <c r="L259" i="3" s="1"/>
  <c r="E259" i="3"/>
  <c r="M259" i="3" s="1"/>
  <c r="F259" i="3"/>
  <c r="P259" i="3" s="1"/>
  <c r="G259" i="3"/>
  <c r="V259" i="3" s="1"/>
  <c r="H259" i="3"/>
  <c r="W259" i="3" s="1"/>
  <c r="I259" i="3"/>
  <c r="C2" i="3"/>
  <c r="K2" i="3" s="1"/>
  <c r="D2" i="3"/>
  <c r="L2" i="3" s="1"/>
  <c r="E2" i="3"/>
  <c r="M2" i="3" s="1"/>
  <c r="F2" i="3"/>
  <c r="G2" i="3"/>
  <c r="V2" i="3" s="1"/>
  <c r="H2" i="3"/>
  <c r="W2" i="3" s="1"/>
  <c r="I2" i="3"/>
  <c r="B2" i="3"/>
  <c r="J2" i="3" s="1"/>
  <c r="M1" i="2"/>
  <c r="B15" i="2"/>
  <c r="J15" i="2" s="1"/>
  <c r="C15" i="2"/>
  <c r="D15" i="2"/>
  <c r="E15" i="2"/>
  <c r="F15" i="2"/>
  <c r="G15" i="2"/>
  <c r="H15" i="2"/>
  <c r="I15" i="2"/>
  <c r="B16" i="2"/>
  <c r="C16" i="2"/>
  <c r="D16" i="2"/>
  <c r="E16" i="2"/>
  <c r="J16" i="2" s="1"/>
  <c r="F16" i="2"/>
  <c r="G16" i="2"/>
  <c r="H16" i="2"/>
  <c r="I16" i="2"/>
  <c r="B17" i="2"/>
  <c r="C17" i="2"/>
  <c r="D17" i="2"/>
  <c r="E17" i="2"/>
  <c r="F17" i="2"/>
  <c r="J17" i="2" s="1"/>
  <c r="G17" i="2"/>
  <c r="H17" i="2"/>
  <c r="I17" i="2"/>
  <c r="B18" i="2"/>
  <c r="J18" i="2" s="1"/>
  <c r="C18" i="2"/>
  <c r="D18" i="2"/>
  <c r="E18" i="2"/>
  <c r="F18" i="2"/>
  <c r="G18" i="2"/>
  <c r="H18" i="2"/>
  <c r="I18" i="2"/>
  <c r="B19" i="2"/>
  <c r="C19" i="2"/>
  <c r="D19" i="2"/>
  <c r="E19" i="2"/>
  <c r="J19" i="2" s="1"/>
  <c r="F19" i="2"/>
  <c r="G19" i="2"/>
  <c r="H19" i="2"/>
  <c r="I19" i="2"/>
  <c r="B20" i="2"/>
  <c r="J20" i="2" s="1"/>
  <c r="C20" i="2"/>
  <c r="D20" i="2"/>
  <c r="E20" i="2"/>
  <c r="F20" i="2"/>
  <c r="G20" i="2"/>
  <c r="H20" i="2"/>
  <c r="I20" i="2"/>
  <c r="B21" i="2"/>
  <c r="J21" i="2" s="1"/>
  <c r="C21" i="2"/>
  <c r="D21" i="2"/>
  <c r="E21" i="2"/>
  <c r="F21" i="2"/>
  <c r="G21" i="2"/>
  <c r="H21" i="2"/>
  <c r="I21" i="2"/>
  <c r="B22" i="2"/>
  <c r="J22" i="2" s="1"/>
  <c r="C22" i="2"/>
  <c r="D22" i="2"/>
  <c r="E22" i="2"/>
  <c r="F22" i="2"/>
  <c r="G22" i="2"/>
  <c r="H22" i="2"/>
  <c r="I22" i="2"/>
  <c r="B23" i="2"/>
  <c r="J23" i="2" s="1"/>
  <c r="C23" i="2"/>
  <c r="D23" i="2"/>
  <c r="E23" i="2"/>
  <c r="F23" i="2"/>
  <c r="G23" i="2"/>
  <c r="H23" i="2"/>
  <c r="I23" i="2"/>
  <c r="B24" i="2"/>
  <c r="C24" i="2"/>
  <c r="D24" i="2"/>
  <c r="E24" i="2"/>
  <c r="J24" i="2" s="1"/>
  <c r="F24" i="2"/>
  <c r="G24" i="2"/>
  <c r="H24" i="2"/>
  <c r="I24" i="2"/>
  <c r="B25" i="2"/>
  <c r="C25" i="2"/>
  <c r="D25" i="2"/>
  <c r="E25" i="2"/>
  <c r="F25" i="2"/>
  <c r="J25" i="2" s="1"/>
  <c r="G25" i="2"/>
  <c r="H25" i="2"/>
  <c r="I25" i="2"/>
  <c r="B26" i="2"/>
  <c r="J26" i="2" s="1"/>
  <c r="C26" i="2"/>
  <c r="D26" i="2"/>
  <c r="E26" i="2"/>
  <c r="F26" i="2"/>
  <c r="G26" i="2"/>
  <c r="H26" i="2"/>
  <c r="I26" i="2"/>
  <c r="B27" i="2"/>
  <c r="C27" i="2"/>
  <c r="D27" i="2"/>
  <c r="E27" i="2"/>
  <c r="J27" i="2" s="1"/>
  <c r="F27" i="2"/>
  <c r="G27" i="2"/>
  <c r="H27" i="2"/>
  <c r="I27" i="2"/>
  <c r="B28" i="2"/>
  <c r="J28" i="2" s="1"/>
  <c r="C28" i="2"/>
  <c r="D28" i="2"/>
  <c r="E28" i="2"/>
  <c r="F28" i="2"/>
  <c r="G28" i="2"/>
  <c r="H28" i="2"/>
  <c r="I28" i="2"/>
  <c r="B29" i="2"/>
  <c r="J29" i="2" s="1"/>
  <c r="C29" i="2"/>
  <c r="D29" i="2"/>
  <c r="E29" i="2"/>
  <c r="F29" i="2"/>
  <c r="G29" i="2"/>
  <c r="H29" i="2"/>
  <c r="I29" i="2"/>
  <c r="B30" i="2"/>
  <c r="J30" i="2" s="1"/>
  <c r="C30" i="2"/>
  <c r="D30" i="2"/>
  <c r="E30" i="2"/>
  <c r="F30" i="2"/>
  <c r="G30" i="2"/>
  <c r="H30" i="2"/>
  <c r="I30" i="2"/>
  <c r="B31" i="2"/>
  <c r="J31" i="2" s="1"/>
  <c r="C31" i="2"/>
  <c r="D31" i="2"/>
  <c r="E31" i="2"/>
  <c r="F31" i="2"/>
  <c r="G31" i="2"/>
  <c r="H31" i="2"/>
  <c r="I31" i="2"/>
  <c r="B32" i="2"/>
  <c r="C32" i="2"/>
  <c r="D32" i="2"/>
  <c r="E32" i="2"/>
  <c r="J32" i="2" s="1"/>
  <c r="F32" i="2"/>
  <c r="G32" i="2"/>
  <c r="H32" i="2"/>
  <c r="I32" i="2"/>
  <c r="B33" i="2"/>
  <c r="C33" i="2"/>
  <c r="D33" i="2"/>
  <c r="E33" i="2"/>
  <c r="F33" i="2"/>
  <c r="J33" i="2" s="1"/>
  <c r="G33" i="2"/>
  <c r="H33" i="2"/>
  <c r="I33" i="2"/>
  <c r="B34" i="2"/>
  <c r="J34" i="2" s="1"/>
  <c r="C34" i="2"/>
  <c r="D34" i="2"/>
  <c r="E34" i="2"/>
  <c r="F34" i="2"/>
  <c r="G34" i="2"/>
  <c r="H34" i="2"/>
  <c r="I34" i="2"/>
  <c r="B35" i="2"/>
  <c r="C35" i="2"/>
  <c r="D35" i="2"/>
  <c r="E35" i="2"/>
  <c r="J35" i="2" s="1"/>
  <c r="F35" i="2"/>
  <c r="G35" i="2"/>
  <c r="H35" i="2"/>
  <c r="I35" i="2"/>
  <c r="B36" i="2"/>
  <c r="J36" i="2" s="1"/>
  <c r="C36" i="2"/>
  <c r="D36" i="2"/>
  <c r="E36" i="2"/>
  <c r="F36" i="2"/>
  <c r="G36" i="2"/>
  <c r="H36" i="2"/>
  <c r="I36" i="2"/>
  <c r="B37" i="2"/>
  <c r="J37" i="2" s="1"/>
  <c r="C37" i="2"/>
  <c r="D37" i="2"/>
  <c r="E37" i="2"/>
  <c r="F37" i="2"/>
  <c r="G37" i="2"/>
  <c r="H37" i="2"/>
  <c r="I37" i="2"/>
  <c r="B38" i="2"/>
  <c r="J38" i="2" s="1"/>
  <c r="C38" i="2"/>
  <c r="D38" i="2"/>
  <c r="E38" i="2"/>
  <c r="F38" i="2"/>
  <c r="G38" i="2"/>
  <c r="H38" i="2"/>
  <c r="I38" i="2"/>
  <c r="B39" i="2"/>
  <c r="J39" i="2" s="1"/>
  <c r="C39" i="2"/>
  <c r="D39" i="2"/>
  <c r="E39" i="2"/>
  <c r="F39" i="2"/>
  <c r="G39" i="2"/>
  <c r="H39" i="2"/>
  <c r="I39" i="2"/>
  <c r="B40" i="2"/>
  <c r="C40" i="2"/>
  <c r="D40" i="2"/>
  <c r="E40" i="2"/>
  <c r="J40" i="2" s="1"/>
  <c r="F40" i="2"/>
  <c r="G40" i="2"/>
  <c r="H40" i="2"/>
  <c r="I40" i="2"/>
  <c r="B41" i="2"/>
  <c r="C41" i="2"/>
  <c r="D41" i="2"/>
  <c r="E41" i="2"/>
  <c r="F41" i="2"/>
  <c r="J41" i="2" s="1"/>
  <c r="G41" i="2"/>
  <c r="H41" i="2"/>
  <c r="I41" i="2"/>
  <c r="B42" i="2"/>
  <c r="J42" i="2" s="1"/>
  <c r="C42" i="2"/>
  <c r="D42" i="2"/>
  <c r="E42" i="2"/>
  <c r="F42" i="2"/>
  <c r="G42" i="2"/>
  <c r="H42" i="2"/>
  <c r="I42" i="2"/>
  <c r="B43" i="2"/>
  <c r="C43" i="2"/>
  <c r="D43" i="2"/>
  <c r="E43" i="2"/>
  <c r="J43" i="2" s="1"/>
  <c r="F43" i="2"/>
  <c r="G43" i="2"/>
  <c r="H43" i="2"/>
  <c r="I43" i="2"/>
  <c r="B44" i="2"/>
  <c r="J44" i="2" s="1"/>
  <c r="C44" i="2"/>
  <c r="D44" i="2"/>
  <c r="E44" i="2"/>
  <c r="F44" i="2"/>
  <c r="G44" i="2"/>
  <c r="H44" i="2"/>
  <c r="I44" i="2"/>
  <c r="B45" i="2"/>
  <c r="J45" i="2" s="1"/>
  <c r="C45" i="2"/>
  <c r="D45" i="2"/>
  <c r="E45" i="2"/>
  <c r="F45" i="2"/>
  <c r="G45" i="2"/>
  <c r="H45" i="2"/>
  <c r="I45" i="2"/>
  <c r="B46" i="2"/>
  <c r="J46" i="2" s="1"/>
  <c r="C46" i="2"/>
  <c r="D46" i="2"/>
  <c r="E46" i="2"/>
  <c r="F46" i="2"/>
  <c r="G46" i="2"/>
  <c r="H46" i="2"/>
  <c r="I46" i="2"/>
  <c r="B47" i="2"/>
  <c r="J47" i="2" s="1"/>
  <c r="C47" i="2"/>
  <c r="D47" i="2"/>
  <c r="E47" i="2"/>
  <c r="F47" i="2"/>
  <c r="G47" i="2"/>
  <c r="H47" i="2"/>
  <c r="I47" i="2"/>
  <c r="B48" i="2"/>
  <c r="J48" i="2" s="1"/>
  <c r="C48" i="2"/>
  <c r="D48" i="2"/>
  <c r="E48" i="2"/>
  <c r="F48" i="2"/>
  <c r="G48" i="2"/>
  <c r="H48" i="2"/>
  <c r="I48" i="2"/>
  <c r="B49" i="2"/>
  <c r="C49" i="2"/>
  <c r="D49" i="2"/>
  <c r="E49" i="2"/>
  <c r="F49" i="2"/>
  <c r="J49" i="2" s="1"/>
  <c r="G49" i="2"/>
  <c r="H49" i="2"/>
  <c r="I49" i="2"/>
  <c r="B50" i="2"/>
  <c r="J50" i="2" s="1"/>
  <c r="C50" i="2"/>
  <c r="D50" i="2"/>
  <c r="E50" i="2"/>
  <c r="F50" i="2"/>
  <c r="G50" i="2"/>
  <c r="H50" i="2"/>
  <c r="I50" i="2"/>
  <c r="B51" i="2"/>
  <c r="J51" i="2" s="1"/>
  <c r="C51" i="2"/>
  <c r="D51" i="2"/>
  <c r="E51" i="2"/>
  <c r="F51" i="2"/>
  <c r="G51" i="2"/>
  <c r="H51" i="2"/>
  <c r="I51" i="2"/>
  <c r="B52" i="2"/>
  <c r="J52" i="2" s="1"/>
  <c r="C52" i="2"/>
  <c r="D52" i="2"/>
  <c r="E52" i="2"/>
  <c r="F52" i="2"/>
  <c r="G52" i="2"/>
  <c r="H52" i="2"/>
  <c r="I52" i="2"/>
  <c r="B53" i="2"/>
  <c r="J53" i="2" s="1"/>
  <c r="C53" i="2"/>
  <c r="D53" i="2"/>
  <c r="E53" i="2"/>
  <c r="F53" i="2"/>
  <c r="G53" i="2"/>
  <c r="H53" i="2"/>
  <c r="I53" i="2"/>
  <c r="B54" i="2"/>
  <c r="J54" i="2" s="1"/>
  <c r="C54" i="2"/>
  <c r="D54" i="2"/>
  <c r="E54" i="2"/>
  <c r="F54" i="2"/>
  <c r="G54" i="2"/>
  <c r="H54" i="2"/>
  <c r="I54" i="2"/>
  <c r="B55" i="2"/>
  <c r="J55" i="2" s="1"/>
  <c r="C55" i="2"/>
  <c r="D55" i="2"/>
  <c r="E55" i="2"/>
  <c r="F55" i="2"/>
  <c r="G55" i="2"/>
  <c r="H55" i="2"/>
  <c r="I55" i="2"/>
  <c r="B56" i="2"/>
  <c r="J56" i="2" s="1"/>
  <c r="C56" i="2"/>
  <c r="D56" i="2"/>
  <c r="E56" i="2"/>
  <c r="F56" i="2"/>
  <c r="G56" i="2"/>
  <c r="H56" i="2"/>
  <c r="I56" i="2"/>
  <c r="B57" i="2"/>
  <c r="C57" i="2"/>
  <c r="D57" i="2"/>
  <c r="E57" i="2"/>
  <c r="F57" i="2"/>
  <c r="J57" i="2" s="1"/>
  <c r="G57" i="2"/>
  <c r="H57" i="2"/>
  <c r="I57" i="2"/>
  <c r="B58" i="2"/>
  <c r="J58" i="2" s="1"/>
  <c r="C58" i="2"/>
  <c r="D58" i="2"/>
  <c r="E58" i="2"/>
  <c r="F58" i="2"/>
  <c r="G58" i="2"/>
  <c r="H58" i="2"/>
  <c r="I58" i="2"/>
  <c r="B59" i="2"/>
  <c r="J59" i="2" s="1"/>
  <c r="C59" i="2"/>
  <c r="D59" i="2"/>
  <c r="E59" i="2"/>
  <c r="F59" i="2"/>
  <c r="G59" i="2"/>
  <c r="H59" i="2"/>
  <c r="I59" i="2"/>
  <c r="B60" i="2"/>
  <c r="J60" i="2" s="1"/>
  <c r="C60" i="2"/>
  <c r="D60" i="2"/>
  <c r="E60" i="2"/>
  <c r="F60" i="2"/>
  <c r="G60" i="2"/>
  <c r="H60" i="2"/>
  <c r="I60" i="2"/>
  <c r="B61" i="2"/>
  <c r="J61" i="2" s="1"/>
  <c r="C61" i="2"/>
  <c r="D61" i="2"/>
  <c r="E61" i="2"/>
  <c r="F61" i="2"/>
  <c r="G61" i="2"/>
  <c r="H61" i="2"/>
  <c r="I61" i="2"/>
  <c r="B62" i="2"/>
  <c r="J62" i="2" s="1"/>
  <c r="C62" i="2"/>
  <c r="D62" i="2"/>
  <c r="E62" i="2"/>
  <c r="F62" i="2"/>
  <c r="G62" i="2"/>
  <c r="H62" i="2"/>
  <c r="I62" i="2"/>
  <c r="B63" i="2"/>
  <c r="J63" i="2" s="1"/>
  <c r="C63" i="2"/>
  <c r="D63" i="2"/>
  <c r="E63" i="2"/>
  <c r="F63" i="2"/>
  <c r="G63" i="2"/>
  <c r="H63" i="2"/>
  <c r="I63" i="2"/>
  <c r="B64" i="2"/>
  <c r="J64" i="2" s="1"/>
  <c r="C64" i="2"/>
  <c r="D64" i="2"/>
  <c r="E64" i="2"/>
  <c r="F64" i="2"/>
  <c r="G64" i="2"/>
  <c r="H64" i="2"/>
  <c r="I64" i="2"/>
  <c r="B65" i="2"/>
  <c r="C65" i="2"/>
  <c r="D65" i="2"/>
  <c r="E65" i="2"/>
  <c r="F65" i="2"/>
  <c r="J65" i="2" s="1"/>
  <c r="G65" i="2"/>
  <c r="H65" i="2"/>
  <c r="I65" i="2"/>
  <c r="B66" i="2"/>
  <c r="J66" i="2" s="1"/>
  <c r="C66" i="2"/>
  <c r="D66" i="2"/>
  <c r="E66" i="2"/>
  <c r="F66" i="2"/>
  <c r="G66" i="2"/>
  <c r="H66" i="2"/>
  <c r="I66" i="2"/>
  <c r="B67" i="2"/>
  <c r="J67" i="2" s="1"/>
  <c r="C67" i="2"/>
  <c r="D67" i="2"/>
  <c r="E67" i="2"/>
  <c r="F67" i="2"/>
  <c r="G67" i="2"/>
  <c r="H67" i="2"/>
  <c r="I67" i="2"/>
  <c r="B68" i="2"/>
  <c r="J68" i="2" s="1"/>
  <c r="C68" i="2"/>
  <c r="D68" i="2"/>
  <c r="E68" i="2"/>
  <c r="F68" i="2"/>
  <c r="G68" i="2"/>
  <c r="H68" i="2"/>
  <c r="I68" i="2"/>
  <c r="B69" i="2"/>
  <c r="J69" i="2" s="1"/>
  <c r="C69" i="2"/>
  <c r="D69" i="2"/>
  <c r="E69" i="2"/>
  <c r="F69" i="2"/>
  <c r="G69" i="2"/>
  <c r="H69" i="2"/>
  <c r="I69" i="2"/>
  <c r="B70" i="2"/>
  <c r="J70" i="2" s="1"/>
  <c r="C70" i="2"/>
  <c r="D70" i="2"/>
  <c r="E70" i="2"/>
  <c r="F70" i="2"/>
  <c r="G70" i="2"/>
  <c r="H70" i="2"/>
  <c r="I70" i="2"/>
  <c r="B71" i="2"/>
  <c r="J71" i="2" s="1"/>
  <c r="C71" i="2"/>
  <c r="D71" i="2"/>
  <c r="E71" i="2"/>
  <c r="F71" i="2"/>
  <c r="G71" i="2"/>
  <c r="H71" i="2"/>
  <c r="I71" i="2"/>
  <c r="B72" i="2"/>
  <c r="J72" i="2" s="1"/>
  <c r="C72" i="2"/>
  <c r="D72" i="2"/>
  <c r="E72" i="2"/>
  <c r="F72" i="2"/>
  <c r="G72" i="2"/>
  <c r="H72" i="2"/>
  <c r="I72" i="2"/>
  <c r="B73" i="2"/>
  <c r="C73" i="2"/>
  <c r="D73" i="2"/>
  <c r="E73" i="2"/>
  <c r="F73" i="2"/>
  <c r="J73" i="2" s="1"/>
  <c r="G73" i="2"/>
  <c r="H73" i="2"/>
  <c r="I73" i="2"/>
  <c r="B74" i="2"/>
  <c r="J74" i="2" s="1"/>
  <c r="C74" i="2"/>
  <c r="D74" i="2"/>
  <c r="E74" i="2"/>
  <c r="F74" i="2"/>
  <c r="G74" i="2"/>
  <c r="H74" i="2"/>
  <c r="I74" i="2"/>
  <c r="B75" i="2"/>
  <c r="J75" i="2" s="1"/>
  <c r="C75" i="2"/>
  <c r="D75" i="2"/>
  <c r="E75" i="2"/>
  <c r="F75" i="2"/>
  <c r="G75" i="2"/>
  <c r="H75" i="2"/>
  <c r="I75" i="2"/>
  <c r="B76" i="2"/>
  <c r="J76" i="2" s="1"/>
  <c r="C76" i="2"/>
  <c r="D76" i="2"/>
  <c r="E76" i="2"/>
  <c r="F76" i="2"/>
  <c r="G76" i="2"/>
  <c r="H76" i="2"/>
  <c r="I76" i="2"/>
  <c r="B77" i="2"/>
  <c r="J77" i="2" s="1"/>
  <c r="C77" i="2"/>
  <c r="D77" i="2"/>
  <c r="E77" i="2"/>
  <c r="F77" i="2"/>
  <c r="G77" i="2"/>
  <c r="H77" i="2"/>
  <c r="I77" i="2"/>
  <c r="B78" i="2"/>
  <c r="J78" i="2" s="1"/>
  <c r="C78" i="2"/>
  <c r="D78" i="2"/>
  <c r="E78" i="2"/>
  <c r="F78" i="2"/>
  <c r="G78" i="2"/>
  <c r="H78" i="2"/>
  <c r="I78" i="2"/>
  <c r="B79" i="2"/>
  <c r="J79" i="2" s="1"/>
  <c r="C79" i="2"/>
  <c r="D79" i="2"/>
  <c r="E79" i="2"/>
  <c r="F79" i="2"/>
  <c r="G79" i="2"/>
  <c r="H79" i="2"/>
  <c r="I79" i="2"/>
  <c r="B80" i="2"/>
  <c r="J80" i="2" s="1"/>
  <c r="C80" i="2"/>
  <c r="D80" i="2"/>
  <c r="E80" i="2"/>
  <c r="F80" i="2"/>
  <c r="G80" i="2"/>
  <c r="H80" i="2"/>
  <c r="I80" i="2"/>
  <c r="B81" i="2"/>
  <c r="C81" i="2"/>
  <c r="D81" i="2"/>
  <c r="E81" i="2"/>
  <c r="F81" i="2"/>
  <c r="J81" i="2" s="1"/>
  <c r="G81" i="2"/>
  <c r="H81" i="2"/>
  <c r="I81" i="2"/>
  <c r="B82" i="2"/>
  <c r="J82" i="2" s="1"/>
  <c r="C82" i="2"/>
  <c r="D82" i="2"/>
  <c r="E82" i="2"/>
  <c r="F82" i="2"/>
  <c r="G82" i="2"/>
  <c r="H82" i="2"/>
  <c r="I82" i="2"/>
  <c r="B83" i="2"/>
  <c r="J83" i="2" s="1"/>
  <c r="C83" i="2"/>
  <c r="D83" i="2"/>
  <c r="E83" i="2"/>
  <c r="F83" i="2"/>
  <c r="G83" i="2"/>
  <c r="H83" i="2"/>
  <c r="I83" i="2"/>
  <c r="B84" i="2"/>
  <c r="J84" i="2" s="1"/>
  <c r="C84" i="2"/>
  <c r="D84" i="2"/>
  <c r="E84" i="2"/>
  <c r="F84" i="2"/>
  <c r="G84" i="2"/>
  <c r="H84" i="2"/>
  <c r="I84" i="2"/>
  <c r="B85" i="2"/>
  <c r="J85" i="2" s="1"/>
  <c r="C85" i="2"/>
  <c r="D85" i="2"/>
  <c r="E85" i="2"/>
  <c r="F85" i="2"/>
  <c r="G85" i="2"/>
  <c r="H85" i="2"/>
  <c r="I85" i="2"/>
  <c r="B86" i="2"/>
  <c r="J86" i="2" s="1"/>
  <c r="C86" i="2"/>
  <c r="D86" i="2"/>
  <c r="E86" i="2"/>
  <c r="F86" i="2"/>
  <c r="G86" i="2"/>
  <c r="H86" i="2"/>
  <c r="I86" i="2"/>
  <c r="B87" i="2"/>
  <c r="J87" i="2" s="1"/>
  <c r="C87" i="2"/>
  <c r="D87" i="2"/>
  <c r="E87" i="2"/>
  <c r="F87" i="2"/>
  <c r="G87" i="2"/>
  <c r="H87" i="2"/>
  <c r="I87" i="2"/>
  <c r="B88" i="2"/>
  <c r="J88" i="2" s="1"/>
  <c r="C88" i="2"/>
  <c r="D88" i="2"/>
  <c r="E88" i="2"/>
  <c r="F88" i="2"/>
  <c r="G88" i="2"/>
  <c r="H88" i="2"/>
  <c r="I88" i="2"/>
  <c r="B89" i="2"/>
  <c r="C89" i="2"/>
  <c r="D89" i="2"/>
  <c r="E89" i="2"/>
  <c r="F89" i="2"/>
  <c r="J89" i="2" s="1"/>
  <c r="G89" i="2"/>
  <c r="H89" i="2"/>
  <c r="I89" i="2"/>
  <c r="B90" i="2"/>
  <c r="J90" i="2" s="1"/>
  <c r="C90" i="2"/>
  <c r="D90" i="2"/>
  <c r="E90" i="2"/>
  <c r="F90" i="2"/>
  <c r="G90" i="2"/>
  <c r="H90" i="2"/>
  <c r="I90" i="2"/>
  <c r="B91" i="2"/>
  <c r="J91" i="2" s="1"/>
  <c r="C91" i="2"/>
  <c r="D91" i="2"/>
  <c r="E91" i="2"/>
  <c r="F91" i="2"/>
  <c r="G91" i="2"/>
  <c r="H91" i="2"/>
  <c r="I91" i="2"/>
  <c r="B92" i="2"/>
  <c r="J92" i="2" s="1"/>
  <c r="C92" i="2"/>
  <c r="D92" i="2"/>
  <c r="E92" i="2"/>
  <c r="F92" i="2"/>
  <c r="G92" i="2"/>
  <c r="H92" i="2"/>
  <c r="I92" i="2"/>
  <c r="B93" i="2"/>
  <c r="J93" i="2" s="1"/>
  <c r="C93" i="2"/>
  <c r="D93" i="2"/>
  <c r="E93" i="2"/>
  <c r="F93" i="2"/>
  <c r="G93" i="2"/>
  <c r="H93" i="2"/>
  <c r="I93" i="2"/>
  <c r="B94" i="2"/>
  <c r="J94" i="2" s="1"/>
  <c r="C94" i="2"/>
  <c r="D94" i="2"/>
  <c r="E94" i="2"/>
  <c r="F94" i="2"/>
  <c r="G94" i="2"/>
  <c r="H94" i="2"/>
  <c r="I94" i="2"/>
  <c r="B95" i="2"/>
  <c r="J95" i="2" s="1"/>
  <c r="C95" i="2"/>
  <c r="D95" i="2"/>
  <c r="E95" i="2"/>
  <c r="F95" i="2"/>
  <c r="G95" i="2"/>
  <c r="H95" i="2"/>
  <c r="I95" i="2"/>
  <c r="B96" i="2"/>
  <c r="J96" i="2" s="1"/>
  <c r="C96" i="2"/>
  <c r="D96" i="2"/>
  <c r="E96" i="2"/>
  <c r="F96" i="2"/>
  <c r="G96" i="2"/>
  <c r="H96" i="2"/>
  <c r="I96" i="2"/>
  <c r="B97" i="2"/>
  <c r="C97" i="2"/>
  <c r="D97" i="2"/>
  <c r="E97" i="2"/>
  <c r="F97" i="2"/>
  <c r="J97" i="2" s="1"/>
  <c r="G97" i="2"/>
  <c r="H97" i="2"/>
  <c r="I97" i="2"/>
  <c r="B98" i="2"/>
  <c r="J98" i="2" s="1"/>
  <c r="C98" i="2"/>
  <c r="D98" i="2"/>
  <c r="E98" i="2"/>
  <c r="F98" i="2"/>
  <c r="G98" i="2"/>
  <c r="H98" i="2"/>
  <c r="I98" i="2"/>
  <c r="B99" i="2"/>
  <c r="J99" i="2" s="1"/>
  <c r="C99" i="2"/>
  <c r="D99" i="2"/>
  <c r="E99" i="2"/>
  <c r="F99" i="2"/>
  <c r="G99" i="2"/>
  <c r="H99" i="2"/>
  <c r="I99" i="2"/>
  <c r="B100" i="2"/>
  <c r="J100" i="2" s="1"/>
  <c r="C100" i="2"/>
  <c r="D100" i="2"/>
  <c r="E100" i="2"/>
  <c r="F100" i="2"/>
  <c r="G100" i="2"/>
  <c r="H100" i="2"/>
  <c r="I100" i="2"/>
  <c r="B101" i="2"/>
  <c r="J101" i="2" s="1"/>
  <c r="C101" i="2"/>
  <c r="D101" i="2"/>
  <c r="E101" i="2"/>
  <c r="F101" i="2"/>
  <c r="G101" i="2"/>
  <c r="H101" i="2"/>
  <c r="I101" i="2"/>
  <c r="B102" i="2"/>
  <c r="J102" i="2" s="1"/>
  <c r="C102" i="2"/>
  <c r="D102" i="2"/>
  <c r="E102" i="2"/>
  <c r="F102" i="2"/>
  <c r="G102" i="2"/>
  <c r="H102" i="2"/>
  <c r="I102" i="2"/>
  <c r="B103" i="2"/>
  <c r="J103" i="2" s="1"/>
  <c r="C103" i="2"/>
  <c r="D103" i="2"/>
  <c r="E103" i="2"/>
  <c r="F103" i="2"/>
  <c r="G103" i="2"/>
  <c r="H103" i="2"/>
  <c r="I103" i="2"/>
  <c r="B104" i="2"/>
  <c r="J104" i="2" s="1"/>
  <c r="C104" i="2"/>
  <c r="D104" i="2"/>
  <c r="E104" i="2"/>
  <c r="F104" i="2"/>
  <c r="G104" i="2"/>
  <c r="H104" i="2"/>
  <c r="I104" i="2"/>
  <c r="B105" i="2"/>
  <c r="C105" i="2"/>
  <c r="D105" i="2"/>
  <c r="E105" i="2"/>
  <c r="F105" i="2"/>
  <c r="J105" i="2" s="1"/>
  <c r="G105" i="2"/>
  <c r="H105" i="2"/>
  <c r="I105" i="2"/>
  <c r="B106" i="2"/>
  <c r="J106" i="2" s="1"/>
  <c r="C106" i="2"/>
  <c r="D106" i="2"/>
  <c r="E106" i="2"/>
  <c r="F106" i="2"/>
  <c r="G106" i="2"/>
  <c r="H106" i="2"/>
  <c r="I106" i="2"/>
  <c r="B107" i="2"/>
  <c r="J107" i="2" s="1"/>
  <c r="C107" i="2"/>
  <c r="D107" i="2"/>
  <c r="E107" i="2"/>
  <c r="F107" i="2"/>
  <c r="G107" i="2"/>
  <c r="H107" i="2"/>
  <c r="I107" i="2"/>
  <c r="B108" i="2"/>
  <c r="J108" i="2" s="1"/>
  <c r="C108" i="2"/>
  <c r="D108" i="2"/>
  <c r="E108" i="2"/>
  <c r="F108" i="2"/>
  <c r="G108" i="2"/>
  <c r="H108" i="2"/>
  <c r="I108" i="2"/>
  <c r="B109" i="2"/>
  <c r="J109" i="2" s="1"/>
  <c r="C109" i="2"/>
  <c r="D109" i="2"/>
  <c r="E109" i="2"/>
  <c r="F109" i="2"/>
  <c r="G109" i="2"/>
  <c r="H109" i="2"/>
  <c r="I109" i="2"/>
  <c r="B110" i="2"/>
  <c r="J110" i="2" s="1"/>
  <c r="C110" i="2"/>
  <c r="D110" i="2"/>
  <c r="E110" i="2"/>
  <c r="F110" i="2"/>
  <c r="G110" i="2"/>
  <c r="H110" i="2"/>
  <c r="I110" i="2"/>
  <c r="B111" i="2"/>
  <c r="J111" i="2" s="1"/>
  <c r="C111" i="2"/>
  <c r="D111" i="2"/>
  <c r="E111" i="2"/>
  <c r="F111" i="2"/>
  <c r="G111" i="2"/>
  <c r="H111" i="2"/>
  <c r="I111" i="2"/>
  <c r="B112" i="2"/>
  <c r="J112" i="2" s="1"/>
  <c r="C112" i="2"/>
  <c r="D112" i="2"/>
  <c r="E112" i="2"/>
  <c r="F112" i="2"/>
  <c r="G112" i="2"/>
  <c r="H112" i="2"/>
  <c r="I112" i="2"/>
  <c r="B113" i="2"/>
  <c r="C113" i="2"/>
  <c r="D113" i="2"/>
  <c r="E113" i="2"/>
  <c r="F113" i="2"/>
  <c r="J113" i="2" s="1"/>
  <c r="G113" i="2"/>
  <c r="H113" i="2"/>
  <c r="I113" i="2"/>
  <c r="B114" i="2"/>
  <c r="J114" i="2" s="1"/>
  <c r="C114" i="2"/>
  <c r="D114" i="2"/>
  <c r="E114" i="2"/>
  <c r="F114" i="2"/>
  <c r="G114" i="2"/>
  <c r="H114" i="2"/>
  <c r="I114" i="2"/>
  <c r="B115" i="2"/>
  <c r="J115" i="2" s="1"/>
  <c r="C115" i="2"/>
  <c r="D115" i="2"/>
  <c r="E115" i="2"/>
  <c r="F115" i="2"/>
  <c r="G115" i="2"/>
  <c r="H115" i="2"/>
  <c r="I115" i="2"/>
  <c r="B116" i="2"/>
  <c r="J116" i="2" s="1"/>
  <c r="C116" i="2"/>
  <c r="D116" i="2"/>
  <c r="E116" i="2"/>
  <c r="F116" i="2"/>
  <c r="G116" i="2"/>
  <c r="H116" i="2"/>
  <c r="I116" i="2"/>
  <c r="B117" i="2"/>
  <c r="J117" i="2" s="1"/>
  <c r="C117" i="2"/>
  <c r="D117" i="2"/>
  <c r="E117" i="2"/>
  <c r="F117" i="2"/>
  <c r="G117" i="2"/>
  <c r="H117" i="2"/>
  <c r="I117" i="2"/>
  <c r="B118" i="2"/>
  <c r="J118" i="2" s="1"/>
  <c r="C118" i="2"/>
  <c r="D118" i="2"/>
  <c r="E118" i="2"/>
  <c r="F118" i="2"/>
  <c r="G118" i="2"/>
  <c r="H118" i="2"/>
  <c r="I118" i="2"/>
  <c r="B119" i="2"/>
  <c r="J119" i="2" s="1"/>
  <c r="C119" i="2"/>
  <c r="D119" i="2"/>
  <c r="E119" i="2"/>
  <c r="F119" i="2"/>
  <c r="G119" i="2"/>
  <c r="H119" i="2"/>
  <c r="I119" i="2"/>
  <c r="B120" i="2"/>
  <c r="J120" i="2" s="1"/>
  <c r="C120" i="2"/>
  <c r="D120" i="2"/>
  <c r="E120" i="2"/>
  <c r="F120" i="2"/>
  <c r="G120" i="2"/>
  <c r="H120" i="2"/>
  <c r="I120" i="2"/>
  <c r="B121" i="2"/>
  <c r="C121" i="2"/>
  <c r="D121" i="2"/>
  <c r="E121" i="2"/>
  <c r="F121" i="2"/>
  <c r="J121" i="2" s="1"/>
  <c r="G121" i="2"/>
  <c r="H121" i="2"/>
  <c r="I121" i="2"/>
  <c r="B122" i="2"/>
  <c r="J122" i="2" s="1"/>
  <c r="C122" i="2"/>
  <c r="D122" i="2"/>
  <c r="E122" i="2"/>
  <c r="F122" i="2"/>
  <c r="G122" i="2"/>
  <c r="H122" i="2"/>
  <c r="I122" i="2"/>
  <c r="B123" i="2"/>
  <c r="J123" i="2" s="1"/>
  <c r="C123" i="2"/>
  <c r="D123" i="2"/>
  <c r="E123" i="2"/>
  <c r="F123" i="2"/>
  <c r="G123" i="2"/>
  <c r="H123" i="2"/>
  <c r="I123" i="2"/>
  <c r="B124" i="2"/>
  <c r="J124" i="2" s="1"/>
  <c r="C124" i="2"/>
  <c r="D124" i="2"/>
  <c r="E124" i="2"/>
  <c r="F124" i="2"/>
  <c r="G124" i="2"/>
  <c r="H124" i="2"/>
  <c r="I124" i="2"/>
  <c r="B125" i="2"/>
  <c r="J125" i="2" s="1"/>
  <c r="C125" i="2"/>
  <c r="D125" i="2"/>
  <c r="E125" i="2"/>
  <c r="F125" i="2"/>
  <c r="G125" i="2"/>
  <c r="H125" i="2"/>
  <c r="I125" i="2"/>
  <c r="B126" i="2"/>
  <c r="J126" i="2" s="1"/>
  <c r="C126" i="2"/>
  <c r="D126" i="2"/>
  <c r="E126" i="2"/>
  <c r="F126" i="2"/>
  <c r="G126" i="2"/>
  <c r="H126" i="2"/>
  <c r="I126" i="2"/>
  <c r="B127" i="2"/>
  <c r="J127" i="2" s="1"/>
  <c r="C127" i="2"/>
  <c r="D127" i="2"/>
  <c r="E127" i="2"/>
  <c r="F127" i="2"/>
  <c r="G127" i="2"/>
  <c r="H127" i="2"/>
  <c r="I127" i="2"/>
  <c r="B128" i="2"/>
  <c r="J128" i="2" s="1"/>
  <c r="C128" i="2"/>
  <c r="D128" i="2"/>
  <c r="E128" i="2"/>
  <c r="F128" i="2"/>
  <c r="G128" i="2"/>
  <c r="H128" i="2"/>
  <c r="I128" i="2"/>
  <c r="B129" i="2"/>
  <c r="C129" i="2"/>
  <c r="D129" i="2"/>
  <c r="E129" i="2"/>
  <c r="F129" i="2"/>
  <c r="J129" i="2" s="1"/>
  <c r="G129" i="2"/>
  <c r="H129" i="2"/>
  <c r="I129" i="2"/>
  <c r="B130" i="2"/>
  <c r="J130" i="2" s="1"/>
  <c r="C130" i="2"/>
  <c r="D130" i="2"/>
  <c r="E130" i="2"/>
  <c r="F130" i="2"/>
  <c r="G130" i="2"/>
  <c r="H130" i="2"/>
  <c r="I130" i="2"/>
  <c r="B131" i="2"/>
  <c r="J131" i="2" s="1"/>
  <c r="C131" i="2"/>
  <c r="D131" i="2"/>
  <c r="E131" i="2"/>
  <c r="F131" i="2"/>
  <c r="G131" i="2"/>
  <c r="H131" i="2"/>
  <c r="I131" i="2"/>
  <c r="B132" i="2"/>
  <c r="J132" i="2" s="1"/>
  <c r="C132" i="2"/>
  <c r="D132" i="2"/>
  <c r="E132" i="2"/>
  <c r="F132" i="2"/>
  <c r="G132" i="2"/>
  <c r="H132" i="2"/>
  <c r="I132" i="2"/>
  <c r="B133" i="2"/>
  <c r="J133" i="2" s="1"/>
  <c r="C133" i="2"/>
  <c r="D133" i="2"/>
  <c r="E133" i="2"/>
  <c r="F133" i="2"/>
  <c r="G133" i="2"/>
  <c r="H133" i="2"/>
  <c r="I133" i="2"/>
  <c r="B134" i="2"/>
  <c r="J134" i="2" s="1"/>
  <c r="C134" i="2"/>
  <c r="D134" i="2"/>
  <c r="E134" i="2"/>
  <c r="F134" i="2"/>
  <c r="G134" i="2"/>
  <c r="H134" i="2"/>
  <c r="I134" i="2"/>
  <c r="B135" i="2"/>
  <c r="J135" i="2" s="1"/>
  <c r="C135" i="2"/>
  <c r="D135" i="2"/>
  <c r="E135" i="2"/>
  <c r="F135" i="2"/>
  <c r="G135" i="2"/>
  <c r="H135" i="2"/>
  <c r="I135" i="2"/>
  <c r="B136" i="2"/>
  <c r="J136" i="2" s="1"/>
  <c r="C136" i="2"/>
  <c r="D136" i="2"/>
  <c r="E136" i="2"/>
  <c r="F136" i="2"/>
  <c r="G136" i="2"/>
  <c r="H136" i="2"/>
  <c r="I136" i="2"/>
  <c r="B137" i="2"/>
  <c r="C137" i="2"/>
  <c r="D137" i="2"/>
  <c r="E137" i="2"/>
  <c r="F137" i="2"/>
  <c r="J137" i="2" s="1"/>
  <c r="G137" i="2"/>
  <c r="H137" i="2"/>
  <c r="I137" i="2"/>
  <c r="B138" i="2"/>
  <c r="J138" i="2" s="1"/>
  <c r="C138" i="2"/>
  <c r="D138" i="2"/>
  <c r="E138" i="2"/>
  <c r="F138" i="2"/>
  <c r="G138" i="2"/>
  <c r="H138" i="2"/>
  <c r="I138" i="2"/>
  <c r="B139" i="2"/>
  <c r="J139" i="2" s="1"/>
  <c r="C139" i="2"/>
  <c r="D139" i="2"/>
  <c r="E139" i="2"/>
  <c r="F139" i="2"/>
  <c r="G139" i="2"/>
  <c r="H139" i="2"/>
  <c r="I139" i="2"/>
  <c r="B140" i="2"/>
  <c r="J140" i="2" s="1"/>
  <c r="C140" i="2"/>
  <c r="D140" i="2"/>
  <c r="E140" i="2"/>
  <c r="F140" i="2"/>
  <c r="G140" i="2"/>
  <c r="H140" i="2"/>
  <c r="I140" i="2"/>
  <c r="B141" i="2"/>
  <c r="J141" i="2" s="1"/>
  <c r="C141" i="2"/>
  <c r="D141" i="2"/>
  <c r="E141" i="2"/>
  <c r="F141" i="2"/>
  <c r="G141" i="2"/>
  <c r="H141" i="2"/>
  <c r="I141" i="2"/>
  <c r="B142" i="2"/>
  <c r="J142" i="2" s="1"/>
  <c r="C142" i="2"/>
  <c r="D142" i="2"/>
  <c r="E142" i="2"/>
  <c r="F142" i="2"/>
  <c r="G142" i="2"/>
  <c r="H142" i="2"/>
  <c r="I142" i="2"/>
  <c r="B143" i="2"/>
  <c r="J143" i="2" s="1"/>
  <c r="C143" i="2"/>
  <c r="D143" i="2"/>
  <c r="E143" i="2"/>
  <c r="F143" i="2"/>
  <c r="G143" i="2"/>
  <c r="H143" i="2"/>
  <c r="I143" i="2"/>
  <c r="B144" i="2"/>
  <c r="J144" i="2" s="1"/>
  <c r="C144" i="2"/>
  <c r="D144" i="2"/>
  <c r="E144" i="2"/>
  <c r="F144" i="2"/>
  <c r="G144" i="2"/>
  <c r="H144" i="2"/>
  <c r="I144" i="2"/>
  <c r="B145" i="2"/>
  <c r="C145" i="2"/>
  <c r="D145" i="2"/>
  <c r="E145" i="2"/>
  <c r="F145" i="2"/>
  <c r="J145" i="2" s="1"/>
  <c r="G145" i="2"/>
  <c r="H145" i="2"/>
  <c r="I145" i="2"/>
  <c r="B146" i="2"/>
  <c r="J146" i="2" s="1"/>
  <c r="C146" i="2"/>
  <c r="D146" i="2"/>
  <c r="E146" i="2"/>
  <c r="F146" i="2"/>
  <c r="G146" i="2"/>
  <c r="H146" i="2"/>
  <c r="I146" i="2"/>
  <c r="B147" i="2"/>
  <c r="J147" i="2" s="1"/>
  <c r="C147" i="2"/>
  <c r="D147" i="2"/>
  <c r="E147" i="2"/>
  <c r="F147" i="2"/>
  <c r="G147" i="2"/>
  <c r="H147" i="2"/>
  <c r="I147" i="2"/>
  <c r="B148" i="2"/>
  <c r="J148" i="2" s="1"/>
  <c r="C148" i="2"/>
  <c r="D148" i="2"/>
  <c r="E148" i="2"/>
  <c r="F148" i="2"/>
  <c r="G148" i="2"/>
  <c r="H148" i="2"/>
  <c r="I148" i="2"/>
  <c r="B149" i="2"/>
  <c r="J149" i="2" s="1"/>
  <c r="C149" i="2"/>
  <c r="D149" i="2"/>
  <c r="E149" i="2"/>
  <c r="F149" i="2"/>
  <c r="G149" i="2"/>
  <c r="H149" i="2"/>
  <c r="I149" i="2"/>
  <c r="B150" i="2"/>
  <c r="J150" i="2" s="1"/>
  <c r="C150" i="2"/>
  <c r="D150" i="2"/>
  <c r="E150" i="2"/>
  <c r="F150" i="2"/>
  <c r="G150" i="2"/>
  <c r="H150" i="2"/>
  <c r="I150" i="2"/>
  <c r="B151" i="2"/>
  <c r="J151" i="2" s="1"/>
  <c r="C151" i="2"/>
  <c r="D151" i="2"/>
  <c r="E151" i="2"/>
  <c r="F151" i="2"/>
  <c r="G151" i="2"/>
  <c r="H151" i="2"/>
  <c r="I151" i="2"/>
  <c r="B152" i="2"/>
  <c r="J152" i="2" s="1"/>
  <c r="C152" i="2"/>
  <c r="D152" i="2"/>
  <c r="E152" i="2"/>
  <c r="F152" i="2"/>
  <c r="G152" i="2"/>
  <c r="H152" i="2"/>
  <c r="I152" i="2"/>
  <c r="B153" i="2"/>
  <c r="C153" i="2"/>
  <c r="D153" i="2"/>
  <c r="E153" i="2"/>
  <c r="F153" i="2"/>
  <c r="J153" i="2" s="1"/>
  <c r="G153" i="2"/>
  <c r="H153" i="2"/>
  <c r="I153" i="2"/>
  <c r="B154" i="2"/>
  <c r="J154" i="2" s="1"/>
  <c r="C154" i="2"/>
  <c r="D154" i="2"/>
  <c r="E154" i="2"/>
  <c r="F154" i="2"/>
  <c r="G154" i="2"/>
  <c r="H154" i="2"/>
  <c r="I154" i="2"/>
  <c r="B155" i="2"/>
  <c r="J155" i="2" s="1"/>
  <c r="C155" i="2"/>
  <c r="D155" i="2"/>
  <c r="E155" i="2"/>
  <c r="F155" i="2"/>
  <c r="G155" i="2"/>
  <c r="H155" i="2"/>
  <c r="I155" i="2"/>
  <c r="B156" i="2"/>
  <c r="J156" i="2" s="1"/>
  <c r="C156" i="2"/>
  <c r="D156" i="2"/>
  <c r="E156" i="2"/>
  <c r="F156" i="2"/>
  <c r="G156" i="2"/>
  <c r="H156" i="2"/>
  <c r="I156" i="2"/>
  <c r="B157" i="2"/>
  <c r="J157" i="2" s="1"/>
  <c r="C157" i="2"/>
  <c r="D157" i="2"/>
  <c r="E157" i="2"/>
  <c r="F157" i="2"/>
  <c r="G157" i="2"/>
  <c r="H157" i="2"/>
  <c r="I157" i="2"/>
  <c r="B158" i="2"/>
  <c r="J158" i="2" s="1"/>
  <c r="C158" i="2"/>
  <c r="D158" i="2"/>
  <c r="E158" i="2"/>
  <c r="F158" i="2"/>
  <c r="G158" i="2"/>
  <c r="H158" i="2"/>
  <c r="I158" i="2"/>
  <c r="B159" i="2"/>
  <c r="J159" i="2" s="1"/>
  <c r="C159" i="2"/>
  <c r="D159" i="2"/>
  <c r="E159" i="2"/>
  <c r="F159" i="2"/>
  <c r="G159" i="2"/>
  <c r="H159" i="2"/>
  <c r="I159" i="2"/>
  <c r="B160" i="2"/>
  <c r="J160" i="2" s="1"/>
  <c r="C160" i="2"/>
  <c r="D160" i="2"/>
  <c r="E160" i="2"/>
  <c r="F160" i="2"/>
  <c r="G160" i="2"/>
  <c r="H160" i="2"/>
  <c r="I160" i="2"/>
  <c r="B161" i="2"/>
  <c r="C161" i="2"/>
  <c r="D161" i="2"/>
  <c r="E161" i="2"/>
  <c r="F161" i="2"/>
  <c r="J161" i="2" s="1"/>
  <c r="G161" i="2"/>
  <c r="H161" i="2"/>
  <c r="I161" i="2"/>
  <c r="B162" i="2"/>
  <c r="J162" i="2" s="1"/>
  <c r="C162" i="2"/>
  <c r="D162" i="2"/>
  <c r="E162" i="2"/>
  <c r="F162" i="2"/>
  <c r="G162" i="2"/>
  <c r="H162" i="2"/>
  <c r="I162" i="2"/>
  <c r="B163" i="2"/>
  <c r="J163" i="2" s="1"/>
  <c r="C163" i="2"/>
  <c r="D163" i="2"/>
  <c r="E163" i="2"/>
  <c r="F163" i="2"/>
  <c r="G163" i="2"/>
  <c r="H163" i="2"/>
  <c r="I163" i="2"/>
  <c r="B164" i="2"/>
  <c r="J164" i="2" s="1"/>
  <c r="C164" i="2"/>
  <c r="D164" i="2"/>
  <c r="E164" i="2"/>
  <c r="F164" i="2"/>
  <c r="G164" i="2"/>
  <c r="H164" i="2"/>
  <c r="I164" i="2"/>
  <c r="B165" i="2"/>
  <c r="J165" i="2" s="1"/>
  <c r="C165" i="2"/>
  <c r="D165" i="2"/>
  <c r="E165" i="2"/>
  <c r="F165" i="2"/>
  <c r="G165" i="2"/>
  <c r="H165" i="2"/>
  <c r="I165" i="2"/>
  <c r="B166" i="2"/>
  <c r="J166" i="2" s="1"/>
  <c r="C166" i="2"/>
  <c r="D166" i="2"/>
  <c r="E166" i="2"/>
  <c r="F166" i="2"/>
  <c r="G166" i="2"/>
  <c r="H166" i="2"/>
  <c r="I166" i="2"/>
  <c r="B167" i="2"/>
  <c r="J167" i="2" s="1"/>
  <c r="C167" i="2"/>
  <c r="D167" i="2"/>
  <c r="E167" i="2"/>
  <c r="F167" i="2"/>
  <c r="G167" i="2"/>
  <c r="H167" i="2"/>
  <c r="I167" i="2"/>
  <c r="B168" i="2"/>
  <c r="J168" i="2" s="1"/>
  <c r="C168" i="2"/>
  <c r="D168" i="2"/>
  <c r="E168" i="2"/>
  <c r="F168" i="2"/>
  <c r="G168" i="2"/>
  <c r="H168" i="2"/>
  <c r="I168" i="2"/>
  <c r="B169" i="2"/>
  <c r="C169" i="2"/>
  <c r="D169" i="2"/>
  <c r="E169" i="2"/>
  <c r="F169" i="2"/>
  <c r="J169" i="2" s="1"/>
  <c r="G169" i="2"/>
  <c r="H169" i="2"/>
  <c r="I169" i="2"/>
  <c r="B170" i="2"/>
  <c r="J170" i="2" s="1"/>
  <c r="C170" i="2"/>
  <c r="D170" i="2"/>
  <c r="E170" i="2"/>
  <c r="F170" i="2"/>
  <c r="G170" i="2"/>
  <c r="H170" i="2"/>
  <c r="I170" i="2"/>
  <c r="B171" i="2"/>
  <c r="J171" i="2" s="1"/>
  <c r="C171" i="2"/>
  <c r="D171" i="2"/>
  <c r="E171" i="2"/>
  <c r="F171" i="2"/>
  <c r="G171" i="2"/>
  <c r="H171" i="2"/>
  <c r="I171" i="2"/>
  <c r="B172" i="2"/>
  <c r="J172" i="2" s="1"/>
  <c r="C172" i="2"/>
  <c r="D172" i="2"/>
  <c r="E172" i="2"/>
  <c r="F172" i="2"/>
  <c r="G172" i="2"/>
  <c r="H172" i="2"/>
  <c r="I172" i="2"/>
  <c r="B173" i="2"/>
  <c r="J173" i="2" s="1"/>
  <c r="C173" i="2"/>
  <c r="D173" i="2"/>
  <c r="E173" i="2"/>
  <c r="F173" i="2"/>
  <c r="G173" i="2"/>
  <c r="H173" i="2"/>
  <c r="I173" i="2"/>
  <c r="B174" i="2"/>
  <c r="J174" i="2" s="1"/>
  <c r="C174" i="2"/>
  <c r="D174" i="2"/>
  <c r="E174" i="2"/>
  <c r="F174" i="2"/>
  <c r="G174" i="2"/>
  <c r="H174" i="2"/>
  <c r="I174" i="2"/>
  <c r="B175" i="2"/>
  <c r="J175" i="2" s="1"/>
  <c r="C175" i="2"/>
  <c r="D175" i="2"/>
  <c r="E175" i="2"/>
  <c r="F175" i="2"/>
  <c r="G175" i="2"/>
  <c r="H175" i="2"/>
  <c r="I175" i="2"/>
  <c r="B176" i="2"/>
  <c r="J176" i="2" s="1"/>
  <c r="C176" i="2"/>
  <c r="D176" i="2"/>
  <c r="E176" i="2"/>
  <c r="F176" i="2"/>
  <c r="G176" i="2"/>
  <c r="H176" i="2"/>
  <c r="I176" i="2"/>
  <c r="B177" i="2"/>
  <c r="C177" i="2"/>
  <c r="D177" i="2"/>
  <c r="E177" i="2"/>
  <c r="F177" i="2"/>
  <c r="J177" i="2" s="1"/>
  <c r="G177" i="2"/>
  <c r="H177" i="2"/>
  <c r="I177" i="2"/>
  <c r="B178" i="2"/>
  <c r="J178" i="2" s="1"/>
  <c r="C178" i="2"/>
  <c r="D178" i="2"/>
  <c r="E178" i="2"/>
  <c r="F178" i="2"/>
  <c r="G178" i="2"/>
  <c r="H178" i="2"/>
  <c r="I178" i="2"/>
  <c r="B179" i="2"/>
  <c r="J179" i="2" s="1"/>
  <c r="C179" i="2"/>
  <c r="D179" i="2"/>
  <c r="E179" i="2"/>
  <c r="F179" i="2"/>
  <c r="G179" i="2"/>
  <c r="H179" i="2"/>
  <c r="I179" i="2"/>
  <c r="B180" i="2"/>
  <c r="J180" i="2" s="1"/>
  <c r="C180" i="2"/>
  <c r="D180" i="2"/>
  <c r="E180" i="2"/>
  <c r="F180" i="2"/>
  <c r="G180" i="2"/>
  <c r="H180" i="2"/>
  <c r="I180" i="2"/>
  <c r="B181" i="2"/>
  <c r="J181" i="2" s="1"/>
  <c r="C181" i="2"/>
  <c r="D181" i="2"/>
  <c r="E181" i="2"/>
  <c r="F181" i="2"/>
  <c r="G181" i="2"/>
  <c r="H181" i="2"/>
  <c r="I181" i="2"/>
  <c r="B182" i="2"/>
  <c r="J182" i="2" s="1"/>
  <c r="C182" i="2"/>
  <c r="D182" i="2"/>
  <c r="E182" i="2"/>
  <c r="F182" i="2"/>
  <c r="G182" i="2"/>
  <c r="H182" i="2"/>
  <c r="I182" i="2"/>
  <c r="B183" i="2"/>
  <c r="J183" i="2" s="1"/>
  <c r="C183" i="2"/>
  <c r="D183" i="2"/>
  <c r="E183" i="2"/>
  <c r="F183" i="2"/>
  <c r="G183" i="2"/>
  <c r="H183" i="2"/>
  <c r="I183" i="2"/>
  <c r="B184" i="2"/>
  <c r="J184" i="2" s="1"/>
  <c r="C184" i="2"/>
  <c r="D184" i="2"/>
  <c r="E184" i="2"/>
  <c r="F184" i="2"/>
  <c r="G184" i="2"/>
  <c r="H184" i="2"/>
  <c r="I184" i="2"/>
  <c r="B185" i="2"/>
  <c r="C185" i="2"/>
  <c r="D185" i="2"/>
  <c r="E185" i="2"/>
  <c r="F185" i="2"/>
  <c r="J185" i="2" s="1"/>
  <c r="G185" i="2"/>
  <c r="H185" i="2"/>
  <c r="I185" i="2"/>
  <c r="B186" i="2"/>
  <c r="J186" i="2" s="1"/>
  <c r="C186" i="2"/>
  <c r="D186" i="2"/>
  <c r="E186" i="2"/>
  <c r="F186" i="2"/>
  <c r="G186" i="2"/>
  <c r="H186" i="2"/>
  <c r="I186" i="2"/>
  <c r="B187" i="2"/>
  <c r="J187" i="2" s="1"/>
  <c r="C187" i="2"/>
  <c r="D187" i="2"/>
  <c r="E187" i="2"/>
  <c r="F187" i="2"/>
  <c r="G187" i="2"/>
  <c r="H187" i="2"/>
  <c r="I187" i="2"/>
  <c r="B188" i="2"/>
  <c r="J188" i="2" s="1"/>
  <c r="C188" i="2"/>
  <c r="D188" i="2"/>
  <c r="E188" i="2"/>
  <c r="F188" i="2"/>
  <c r="G188" i="2"/>
  <c r="H188" i="2"/>
  <c r="I188" i="2"/>
  <c r="B189" i="2"/>
  <c r="J189" i="2" s="1"/>
  <c r="C189" i="2"/>
  <c r="D189" i="2"/>
  <c r="E189" i="2"/>
  <c r="F189" i="2"/>
  <c r="G189" i="2"/>
  <c r="H189" i="2"/>
  <c r="I189" i="2"/>
  <c r="B190" i="2"/>
  <c r="J190" i="2" s="1"/>
  <c r="C190" i="2"/>
  <c r="D190" i="2"/>
  <c r="E190" i="2"/>
  <c r="F190" i="2"/>
  <c r="G190" i="2"/>
  <c r="H190" i="2"/>
  <c r="I190" i="2"/>
  <c r="B191" i="2"/>
  <c r="J191" i="2" s="1"/>
  <c r="C191" i="2"/>
  <c r="D191" i="2"/>
  <c r="E191" i="2"/>
  <c r="F191" i="2"/>
  <c r="G191" i="2"/>
  <c r="H191" i="2"/>
  <c r="I191" i="2"/>
  <c r="B192" i="2"/>
  <c r="J192" i="2" s="1"/>
  <c r="C192" i="2"/>
  <c r="D192" i="2"/>
  <c r="E192" i="2"/>
  <c r="F192" i="2"/>
  <c r="G192" i="2"/>
  <c r="H192" i="2"/>
  <c r="I192" i="2"/>
  <c r="B193" i="2"/>
  <c r="C193" i="2"/>
  <c r="D193" i="2"/>
  <c r="E193" i="2"/>
  <c r="F193" i="2"/>
  <c r="J193" i="2" s="1"/>
  <c r="G193" i="2"/>
  <c r="H193" i="2"/>
  <c r="I193" i="2"/>
  <c r="B194" i="2"/>
  <c r="J194" i="2" s="1"/>
  <c r="C194" i="2"/>
  <c r="D194" i="2"/>
  <c r="E194" i="2"/>
  <c r="F194" i="2"/>
  <c r="G194" i="2"/>
  <c r="H194" i="2"/>
  <c r="I194" i="2"/>
  <c r="B195" i="2"/>
  <c r="J195" i="2" s="1"/>
  <c r="C195" i="2"/>
  <c r="D195" i="2"/>
  <c r="E195" i="2"/>
  <c r="F195" i="2"/>
  <c r="G195" i="2"/>
  <c r="H195" i="2"/>
  <c r="I195" i="2"/>
  <c r="B196" i="2"/>
  <c r="J196" i="2" s="1"/>
  <c r="C196" i="2"/>
  <c r="D196" i="2"/>
  <c r="E196" i="2"/>
  <c r="F196" i="2"/>
  <c r="G196" i="2"/>
  <c r="H196" i="2"/>
  <c r="I196" i="2"/>
  <c r="B197" i="2"/>
  <c r="J197" i="2" s="1"/>
  <c r="C197" i="2"/>
  <c r="D197" i="2"/>
  <c r="E197" i="2"/>
  <c r="F197" i="2"/>
  <c r="G197" i="2"/>
  <c r="H197" i="2"/>
  <c r="I197" i="2"/>
  <c r="B198" i="2"/>
  <c r="J198" i="2" s="1"/>
  <c r="C198" i="2"/>
  <c r="D198" i="2"/>
  <c r="E198" i="2"/>
  <c r="F198" i="2"/>
  <c r="G198" i="2"/>
  <c r="H198" i="2"/>
  <c r="I198" i="2"/>
  <c r="B199" i="2"/>
  <c r="J199" i="2" s="1"/>
  <c r="C199" i="2"/>
  <c r="D199" i="2"/>
  <c r="E199" i="2"/>
  <c r="F199" i="2"/>
  <c r="G199" i="2"/>
  <c r="H199" i="2"/>
  <c r="I199" i="2"/>
  <c r="B200" i="2"/>
  <c r="J200" i="2" s="1"/>
  <c r="C200" i="2"/>
  <c r="D200" i="2"/>
  <c r="E200" i="2"/>
  <c r="F200" i="2"/>
  <c r="G200" i="2"/>
  <c r="H200" i="2"/>
  <c r="I200" i="2"/>
  <c r="B201" i="2"/>
  <c r="C201" i="2"/>
  <c r="D201" i="2"/>
  <c r="E201" i="2"/>
  <c r="F201" i="2"/>
  <c r="J201" i="2" s="1"/>
  <c r="G201" i="2"/>
  <c r="H201" i="2"/>
  <c r="I201" i="2"/>
  <c r="B202" i="2"/>
  <c r="J202" i="2" s="1"/>
  <c r="C202" i="2"/>
  <c r="D202" i="2"/>
  <c r="E202" i="2"/>
  <c r="F202" i="2"/>
  <c r="G202" i="2"/>
  <c r="H202" i="2"/>
  <c r="I202" i="2"/>
  <c r="B203" i="2"/>
  <c r="J203" i="2" s="1"/>
  <c r="C203" i="2"/>
  <c r="D203" i="2"/>
  <c r="E203" i="2"/>
  <c r="F203" i="2"/>
  <c r="G203" i="2"/>
  <c r="H203" i="2"/>
  <c r="I203" i="2"/>
  <c r="B204" i="2"/>
  <c r="J204" i="2" s="1"/>
  <c r="C204" i="2"/>
  <c r="D204" i="2"/>
  <c r="E204" i="2"/>
  <c r="F204" i="2"/>
  <c r="G204" i="2"/>
  <c r="H204" i="2"/>
  <c r="I204" i="2"/>
  <c r="B205" i="2"/>
  <c r="J205" i="2" s="1"/>
  <c r="C205" i="2"/>
  <c r="D205" i="2"/>
  <c r="E205" i="2"/>
  <c r="F205" i="2"/>
  <c r="G205" i="2"/>
  <c r="H205" i="2"/>
  <c r="I205" i="2"/>
  <c r="B206" i="2"/>
  <c r="J206" i="2" s="1"/>
  <c r="C206" i="2"/>
  <c r="D206" i="2"/>
  <c r="E206" i="2"/>
  <c r="F206" i="2"/>
  <c r="G206" i="2"/>
  <c r="H206" i="2"/>
  <c r="I206" i="2"/>
  <c r="B207" i="2"/>
  <c r="J207" i="2" s="1"/>
  <c r="C207" i="2"/>
  <c r="D207" i="2"/>
  <c r="E207" i="2"/>
  <c r="F207" i="2"/>
  <c r="G207" i="2"/>
  <c r="H207" i="2"/>
  <c r="I207" i="2"/>
  <c r="B208" i="2"/>
  <c r="J208" i="2" s="1"/>
  <c r="C208" i="2"/>
  <c r="D208" i="2"/>
  <c r="E208" i="2"/>
  <c r="F208" i="2"/>
  <c r="G208" i="2"/>
  <c r="H208" i="2"/>
  <c r="I208" i="2"/>
  <c r="B209" i="2"/>
  <c r="C209" i="2"/>
  <c r="D209" i="2"/>
  <c r="E209" i="2"/>
  <c r="F209" i="2"/>
  <c r="J209" i="2" s="1"/>
  <c r="G209" i="2"/>
  <c r="H209" i="2"/>
  <c r="I209" i="2"/>
  <c r="B210" i="2"/>
  <c r="J210" i="2" s="1"/>
  <c r="C210" i="2"/>
  <c r="D210" i="2"/>
  <c r="E210" i="2"/>
  <c r="F210" i="2"/>
  <c r="G210" i="2"/>
  <c r="H210" i="2"/>
  <c r="I210" i="2"/>
  <c r="B211" i="2"/>
  <c r="J211" i="2" s="1"/>
  <c r="C211" i="2"/>
  <c r="D211" i="2"/>
  <c r="E211" i="2"/>
  <c r="F211" i="2"/>
  <c r="G211" i="2"/>
  <c r="H211" i="2"/>
  <c r="I211" i="2"/>
  <c r="B212" i="2"/>
  <c r="J212" i="2" s="1"/>
  <c r="C212" i="2"/>
  <c r="D212" i="2"/>
  <c r="E212" i="2"/>
  <c r="F212" i="2"/>
  <c r="G212" i="2"/>
  <c r="H212" i="2"/>
  <c r="I212" i="2"/>
  <c r="B213" i="2"/>
  <c r="J213" i="2" s="1"/>
  <c r="C213" i="2"/>
  <c r="D213" i="2"/>
  <c r="E213" i="2"/>
  <c r="F213" i="2"/>
  <c r="G213" i="2"/>
  <c r="H213" i="2"/>
  <c r="I213" i="2"/>
  <c r="B214" i="2"/>
  <c r="J214" i="2" s="1"/>
  <c r="C214" i="2"/>
  <c r="D214" i="2"/>
  <c r="E214" i="2"/>
  <c r="F214" i="2"/>
  <c r="G214" i="2"/>
  <c r="H214" i="2"/>
  <c r="I214" i="2"/>
  <c r="B215" i="2"/>
  <c r="J215" i="2" s="1"/>
  <c r="C215" i="2"/>
  <c r="D215" i="2"/>
  <c r="E215" i="2"/>
  <c r="F215" i="2"/>
  <c r="G215" i="2"/>
  <c r="H215" i="2"/>
  <c r="I215" i="2"/>
  <c r="B216" i="2"/>
  <c r="J216" i="2" s="1"/>
  <c r="C216" i="2"/>
  <c r="D216" i="2"/>
  <c r="E216" i="2"/>
  <c r="F216" i="2"/>
  <c r="G216" i="2"/>
  <c r="H216" i="2"/>
  <c r="I216" i="2"/>
  <c r="B217" i="2"/>
  <c r="C217" i="2"/>
  <c r="D217" i="2"/>
  <c r="E217" i="2"/>
  <c r="F217" i="2"/>
  <c r="J217" i="2" s="1"/>
  <c r="G217" i="2"/>
  <c r="H217" i="2"/>
  <c r="I217" i="2"/>
  <c r="B218" i="2"/>
  <c r="J218" i="2" s="1"/>
  <c r="C218" i="2"/>
  <c r="D218" i="2"/>
  <c r="E218" i="2"/>
  <c r="F218" i="2"/>
  <c r="G218" i="2"/>
  <c r="H218" i="2"/>
  <c r="I218" i="2"/>
  <c r="B219" i="2"/>
  <c r="J219" i="2" s="1"/>
  <c r="C219" i="2"/>
  <c r="D219" i="2"/>
  <c r="E219" i="2"/>
  <c r="F219" i="2"/>
  <c r="G219" i="2"/>
  <c r="H219" i="2"/>
  <c r="I219" i="2"/>
  <c r="B220" i="2"/>
  <c r="J220" i="2" s="1"/>
  <c r="C220" i="2"/>
  <c r="D220" i="2"/>
  <c r="E220" i="2"/>
  <c r="F220" i="2"/>
  <c r="G220" i="2"/>
  <c r="H220" i="2"/>
  <c r="I220" i="2"/>
  <c r="B221" i="2"/>
  <c r="J221" i="2" s="1"/>
  <c r="C221" i="2"/>
  <c r="D221" i="2"/>
  <c r="E221" i="2"/>
  <c r="F221" i="2"/>
  <c r="G221" i="2"/>
  <c r="H221" i="2"/>
  <c r="I221" i="2"/>
  <c r="B222" i="2"/>
  <c r="J222" i="2" s="1"/>
  <c r="C222" i="2"/>
  <c r="D222" i="2"/>
  <c r="E222" i="2"/>
  <c r="F222" i="2"/>
  <c r="G222" i="2"/>
  <c r="H222" i="2"/>
  <c r="I222" i="2"/>
  <c r="B223" i="2"/>
  <c r="J223" i="2" s="1"/>
  <c r="C223" i="2"/>
  <c r="D223" i="2"/>
  <c r="E223" i="2"/>
  <c r="F223" i="2"/>
  <c r="G223" i="2"/>
  <c r="H223" i="2"/>
  <c r="I223" i="2"/>
  <c r="B224" i="2"/>
  <c r="J224" i="2" s="1"/>
  <c r="C224" i="2"/>
  <c r="D224" i="2"/>
  <c r="E224" i="2"/>
  <c r="F224" i="2"/>
  <c r="G224" i="2"/>
  <c r="H224" i="2"/>
  <c r="I224" i="2"/>
  <c r="B225" i="2"/>
  <c r="C225" i="2"/>
  <c r="D225" i="2"/>
  <c r="E225" i="2"/>
  <c r="F225" i="2"/>
  <c r="J225" i="2" s="1"/>
  <c r="G225" i="2"/>
  <c r="H225" i="2"/>
  <c r="I225" i="2"/>
  <c r="B226" i="2"/>
  <c r="J226" i="2" s="1"/>
  <c r="C226" i="2"/>
  <c r="D226" i="2"/>
  <c r="E226" i="2"/>
  <c r="F226" i="2"/>
  <c r="G226" i="2"/>
  <c r="H226" i="2"/>
  <c r="I226" i="2"/>
  <c r="B227" i="2"/>
  <c r="J227" i="2" s="1"/>
  <c r="C227" i="2"/>
  <c r="D227" i="2"/>
  <c r="E227" i="2"/>
  <c r="F227" i="2"/>
  <c r="G227" i="2"/>
  <c r="H227" i="2"/>
  <c r="I227" i="2"/>
  <c r="B228" i="2"/>
  <c r="J228" i="2" s="1"/>
  <c r="C228" i="2"/>
  <c r="D228" i="2"/>
  <c r="E228" i="2"/>
  <c r="F228" i="2"/>
  <c r="G228" i="2"/>
  <c r="H228" i="2"/>
  <c r="I228" i="2"/>
  <c r="B229" i="2"/>
  <c r="J229" i="2" s="1"/>
  <c r="C229" i="2"/>
  <c r="D229" i="2"/>
  <c r="E229" i="2"/>
  <c r="F229" i="2"/>
  <c r="G229" i="2"/>
  <c r="H229" i="2"/>
  <c r="I229" i="2"/>
  <c r="B230" i="2"/>
  <c r="J230" i="2" s="1"/>
  <c r="C230" i="2"/>
  <c r="D230" i="2"/>
  <c r="E230" i="2"/>
  <c r="F230" i="2"/>
  <c r="G230" i="2"/>
  <c r="H230" i="2"/>
  <c r="I230" i="2"/>
  <c r="B231" i="2"/>
  <c r="J231" i="2" s="1"/>
  <c r="C231" i="2"/>
  <c r="D231" i="2"/>
  <c r="E231" i="2"/>
  <c r="F231" i="2"/>
  <c r="G231" i="2"/>
  <c r="H231" i="2"/>
  <c r="I231" i="2"/>
  <c r="B232" i="2"/>
  <c r="J232" i="2" s="1"/>
  <c r="C232" i="2"/>
  <c r="D232" i="2"/>
  <c r="E232" i="2"/>
  <c r="F232" i="2"/>
  <c r="G232" i="2"/>
  <c r="H232" i="2"/>
  <c r="I232" i="2"/>
  <c r="B233" i="2"/>
  <c r="C233" i="2"/>
  <c r="D233" i="2"/>
  <c r="E233" i="2"/>
  <c r="F233" i="2"/>
  <c r="J233" i="2" s="1"/>
  <c r="G233" i="2"/>
  <c r="H233" i="2"/>
  <c r="I233" i="2"/>
  <c r="B234" i="2"/>
  <c r="J234" i="2" s="1"/>
  <c r="C234" i="2"/>
  <c r="D234" i="2"/>
  <c r="E234" i="2"/>
  <c r="F234" i="2"/>
  <c r="G234" i="2"/>
  <c r="H234" i="2"/>
  <c r="I234" i="2"/>
  <c r="B235" i="2"/>
  <c r="J235" i="2" s="1"/>
  <c r="C235" i="2"/>
  <c r="D235" i="2"/>
  <c r="E235" i="2"/>
  <c r="F235" i="2"/>
  <c r="G235" i="2"/>
  <c r="H235" i="2"/>
  <c r="I235" i="2"/>
  <c r="B236" i="2"/>
  <c r="J236" i="2" s="1"/>
  <c r="C236" i="2"/>
  <c r="D236" i="2"/>
  <c r="E236" i="2"/>
  <c r="F236" i="2"/>
  <c r="G236" i="2"/>
  <c r="H236" i="2"/>
  <c r="I236" i="2"/>
  <c r="B237" i="2"/>
  <c r="J237" i="2" s="1"/>
  <c r="C237" i="2"/>
  <c r="D237" i="2"/>
  <c r="E237" i="2"/>
  <c r="F237" i="2"/>
  <c r="G237" i="2"/>
  <c r="H237" i="2"/>
  <c r="I237" i="2"/>
  <c r="B238" i="2"/>
  <c r="J238" i="2" s="1"/>
  <c r="C238" i="2"/>
  <c r="D238" i="2"/>
  <c r="E238" i="2"/>
  <c r="F238" i="2"/>
  <c r="G238" i="2"/>
  <c r="H238" i="2"/>
  <c r="I238" i="2"/>
  <c r="B239" i="2"/>
  <c r="J239" i="2" s="1"/>
  <c r="C239" i="2"/>
  <c r="D239" i="2"/>
  <c r="E239" i="2"/>
  <c r="F239" i="2"/>
  <c r="G239" i="2"/>
  <c r="H239" i="2"/>
  <c r="I239" i="2"/>
  <c r="B240" i="2"/>
  <c r="J240" i="2" s="1"/>
  <c r="C240" i="2"/>
  <c r="D240" i="2"/>
  <c r="E240" i="2"/>
  <c r="F240" i="2"/>
  <c r="G240" i="2"/>
  <c r="H240" i="2"/>
  <c r="I240" i="2"/>
  <c r="B241" i="2"/>
  <c r="C241" i="2"/>
  <c r="D241" i="2"/>
  <c r="E241" i="2"/>
  <c r="F241" i="2"/>
  <c r="J241" i="2" s="1"/>
  <c r="G241" i="2"/>
  <c r="H241" i="2"/>
  <c r="I241" i="2"/>
  <c r="B242" i="2"/>
  <c r="J242" i="2" s="1"/>
  <c r="C242" i="2"/>
  <c r="D242" i="2"/>
  <c r="E242" i="2"/>
  <c r="F242" i="2"/>
  <c r="G242" i="2"/>
  <c r="H242" i="2"/>
  <c r="I242" i="2"/>
  <c r="B243" i="2"/>
  <c r="J243" i="2" s="1"/>
  <c r="C243" i="2"/>
  <c r="D243" i="2"/>
  <c r="E243" i="2"/>
  <c r="F243" i="2"/>
  <c r="G243" i="2"/>
  <c r="H243" i="2"/>
  <c r="I243" i="2"/>
  <c r="B244" i="2"/>
  <c r="J244" i="2" s="1"/>
  <c r="C244" i="2"/>
  <c r="D244" i="2"/>
  <c r="E244" i="2"/>
  <c r="F244" i="2"/>
  <c r="G244" i="2"/>
  <c r="H244" i="2"/>
  <c r="I244" i="2"/>
  <c r="B245" i="2"/>
  <c r="J245" i="2" s="1"/>
  <c r="C245" i="2"/>
  <c r="D245" i="2"/>
  <c r="E245" i="2"/>
  <c r="F245" i="2"/>
  <c r="G245" i="2"/>
  <c r="H245" i="2"/>
  <c r="I245" i="2"/>
  <c r="B246" i="2"/>
  <c r="J246" i="2" s="1"/>
  <c r="C246" i="2"/>
  <c r="D246" i="2"/>
  <c r="E246" i="2"/>
  <c r="F246" i="2"/>
  <c r="G246" i="2"/>
  <c r="H246" i="2"/>
  <c r="I246" i="2"/>
  <c r="B247" i="2"/>
  <c r="J247" i="2" s="1"/>
  <c r="C247" i="2"/>
  <c r="D247" i="2"/>
  <c r="E247" i="2"/>
  <c r="F247" i="2"/>
  <c r="G247" i="2"/>
  <c r="H247" i="2"/>
  <c r="I247" i="2"/>
  <c r="B248" i="2"/>
  <c r="J248" i="2" s="1"/>
  <c r="C248" i="2"/>
  <c r="D248" i="2"/>
  <c r="E248" i="2"/>
  <c r="F248" i="2"/>
  <c r="G248" i="2"/>
  <c r="H248" i="2"/>
  <c r="I248" i="2"/>
  <c r="B249" i="2"/>
  <c r="C249" i="2"/>
  <c r="D249" i="2"/>
  <c r="E249" i="2"/>
  <c r="F249" i="2"/>
  <c r="J249" i="2" s="1"/>
  <c r="G249" i="2"/>
  <c r="H249" i="2"/>
  <c r="I249" i="2"/>
  <c r="B250" i="2"/>
  <c r="J250" i="2" s="1"/>
  <c r="C250" i="2"/>
  <c r="D250" i="2"/>
  <c r="E250" i="2"/>
  <c r="F250" i="2"/>
  <c r="G250" i="2"/>
  <c r="H250" i="2"/>
  <c r="I250" i="2"/>
  <c r="B251" i="2"/>
  <c r="J251" i="2" s="1"/>
  <c r="C251" i="2"/>
  <c r="D251" i="2"/>
  <c r="E251" i="2"/>
  <c r="F251" i="2"/>
  <c r="G251" i="2"/>
  <c r="H251" i="2"/>
  <c r="I251" i="2"/>
  <c r="B252" i="2"/>
  <c r="J252" i="2" s="1"/>
  <c r="C252" i="2"/>
  <c r="D252" i="2"/>
  <c r="E252" i="2"/>
  <c r="F252" i="2"/>
  <c r="G252" i="2"/>
  <c r="H252" i="2"/>
  <c r="I252" i="2"/>
  <c r="B253" i="2"/>
  <c r="J253" i="2" s="1"/>
  <c r="C253" i="2"/>
  <c r="D253" i="2"/>
  <c r="E253" i="2"/>
  <c r="F253" i="2"/>
  <c r="G253" i="2"/>
  <c r="H253" i="2"/>
  <c r="I253" i="2"/>
  <c r="B254" i="2"/>
  <c r="J254" i="2" s="1"/>
  <c r="C254" i="2"/>
  <c r="D254" i="2"/>
  <c r="E254" i="2"/>
  <c r="F254" i="2"/>
  <c r="G254" i="2"/>
  <c r="H254" i="2"/>
  <c r="I254" i="2"/>
  <c r="B255" i="2"/>
  <c r="J255" i="2" s="1"/>
  <c r="C255" i="2"/>
  <c r="D255" i="2"/>
  <c r="E255" i="2"/>
  <c r="F255" i="2"/>
  <c r="G255" i="2"/>
  <c r="H255" i="2"/>
  <c r="I255" i="2"/>
  <c r="B256" i="2"/>
  <c r="J256" i="2" s="1"/>
  <c r="C256" i="2"/>
  <c r="D256" i="2"/>
  <c r="E256" i="2"/>
  <c r="F256" i="2"/>
  <c r="G256" i="2"/>
  <c r="H256" i="2"/>
  <c r="I256" i="2"/>
  <c r="B257" i="2"/>
  <c r="C257" i="2"/>
  <c r="D257" i="2"/>
  <c r="E257" i="2"/>
  <c r="F257" i="2"/>
  <c r="J257" i="2" s="1"/>
  <c r="G257" i="2"/>
  <c r="H257" i="2"/>
  <c r="I257" i="2"/>
  <c r="B258" i="2"/>
  <c r="J258" i="2" s="1"/>
  <c r="C258" i="2"/>
  <c r="D258" i="2"/>
  <c r="E258" i="2"/>
  <c r="F258" i="2"/>
  <c r="G258" i="2"/>
  <c r="H258" i="2"/>
  <c r="I258" i="2"/>
  <c r="B259" i="2"/>
  <c r="J259" i="2" s="1"/>
  <c r="C259" i="2"/>
  <c r="D259" i="2"/>
  <c r="E259" i="2"/>
  <c r="F259" i="2"/>
  <c r="G259" i="2"/>
  <c r="H259" i="2"/>
  <c r="I259" i="2"/>
  <c r="B8" i="2"/>
  <c r="J8" i="2" s="1"/>
  <c r="C8" i="2"/>
  <c r="D8" i="2"/>
  <c r="E8" i="2"/>
  <c r="F8" i="2"/>
  <c r="G8" i="2"/>
  <c r="H8" i="2"/>
  <c r="I8" i="2"/>
  <c r="B9" i="2"/>
  <c r="C9" i="2"/>
  <c r="D9" i="2"/>
  <c r="E9" i="2"/>
  <c r="F9" i="2"/>
  <c r="J9" i="2" s="1"/>
  <c r="G9" i="2"/>
  <c r="H9" i="2"/>
  <c r="I9" i="2"/>
  <c r="B10" i="2"/>
  <c r="J10" i="2" s="1"/>
  <c r="C10" i="2"/>
  <c r="D10" i="2"/>
  <c r="E10" i="2"/>
  <c r="F10" i="2"/>
  <c r="G10" i="2"/>
  <c r="H10" i="2"/>
  <c r="I10" i="2"/>
  <c r="B11" i="2"/>
  <c r="J11" i="2" s="1"/>
  <c r="C11" i="2"/>
  <c r="D11" i="2"/>
  <c r="E11" i="2"/>
  <c r="F11" i="2"/>
  <c r="G11" i="2"/>
  <c r="H11" i="2"/>
  <c r="I11" i="2"/>
  <c r="B12" i="2"/>
  <c r="J12" i="2" s="1"/>
  <c r="C12" i="2"/>
  <c r="D12" i="2"/>
  <c r="E12" i="2"/>
  <c r="F12" i="2"/>
  <c r="G12" i="2"/>
  <c r="H12" i="2"/>
  <c r="I12" i="2"/>
  <c r="B13" i="2"/>
  <c r="J13" i="2" s="1"/>
  <c r="C13" i="2"/>
  <c r="D13" i="2"/>
  <c r="E13" i="2"/>
  <c r="F13" i="2"/>
  <c r="G13" i="2"/>
  <c r="H13" i="2"/>
  <c r="I13" i="2"/>
  <c r="B14" i="2"/>
  <c r="J14" i="2" s="1"/>
  <c r="C14" i="2"/>
  <c r="D14" i="2"/>
  <c r="E14" i="2"/>
  <c r="F14" i="2"/>
  <c r="G14" i="2"/>
  <c r="H14" i="2"/>
  <c r="I14" i="2"/>
  <c r="B7" i="2"/>
  <c r="J7" i="2" s="1"/>
  <c r="C7" i="2"/>
  <c r="D7" i="2"/>
  <c r="E7" i="2"/>
  <c r="F7" i="2"/>
  <c r="G7" i="2"/>
  <c r="H7" i="2"/>
  <c r="I7" i="2"/>
  <c r="B6" i="2"/>
  <c r="J6" i="2" s="1"/>
  <c r="C6" i="2"/>
  <c r="D6" i="2"/>
  <c r="E6" i="2"/>
  <c r="F6" i="2"/>
  <c r="G6" i="2"/>
  <c r="H6" i="2"/>
  <c r="I6" i="2"/>
  <c r="B5" i="2"/>
  <c r="J5" i="2" s="1"/>
  <c r="C5" i="2"/>
  <c r="D5" i="2"/>
  <c r="E5" i="2"/>
  <c r="F5" i="2"/>
  <c r="G5" i="2"/>
  <c r="H5" i="2"/>
  <c r="I5" i="2"/>
  <c r="B4" i="2"/>
  <c r="J4" i="2" s="1"/>
  <c r="C4" i="2"/>
  <c r="D4" i="2"/>
  <c r="E4" i="2"/>
  <c r="F4" i="2"/>
  <c r="G4" i="2"/>
  <c r="H4" i="2"/>
  <c r="I4" i="2"/>
  <c r="B3" i="2"/>
  <c r="J3" i="2" s="1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B2" i="2"/>
  <c r="J2" i="2" s="1"/>
  <c r="P202" i="3" l="1"/>
  <c r="S213" i="3"/>
  <c r="Q156" i="3"/>
  <c r="P194" i="3"/>
  <c r="O236" i="3"/>
  <c r="N2" i="3"/>
  <c r="Y2" i="3" s="1"/>
  <c r="S2" i="3"/>
  <c r="Q2" i="3"/>
  <c r="P2" i="3"/>
  <c r="R2" i="3"/>
  <c r="O2" i="3"/>
  <c r="T2" i="3"/>
  <c r="N259" i="3"/>
  <c r="T259" i="3"/>
  <c r="U259" i="3"/>
  <c r="Q259" i="3"/>
  <c r="R259" i="3"/>
  <c r="O259" i="3"/>
  <c r="S259" i="3"/>
  <c r="N258" i="3"/>
  <c r="Q258" i="3"/>
  <c r="R258" i="3"/>
  <c r="Y258" i="3" s="1"/>
  <c r="U258" i="3"/>
  <c r="O258" i="3"/>
  <c r="T258" i="3"/>
  <c r="S258" i="3"/>
  <c r="N257" i="3"/>
  <c r="R257" i="3"/>
  <c r="S257" i="3"/>
  <c r="T257" i="3"/>
  <c r="U257" i="3"/>
  <c r="P257" i="3"/>
  <c r="Q257" i="3"/>
  <c r="N256" i="3"/>
  <c r="S256" i="3"/>
  <c r="T256" i="3"/>
  <c r="Q256" i="3"/>
  <c r="P256" i="3"/>
  <c r="Y256" i="3" s="1"/>
  <c r="R256" i="3"/>
  <c r="N255" i="3"/>
  <c r="Q255" i="3"/>
  <c r="T255" i="3"/>
  <c r="R255" i="3"/>
  <c r="O255" i="3"/>
  <c r="S255" i="3"/>
  <c r="U255" i="3"/>
  <c r="P255" i="3"/>
  <c r="N254" i="3"/>
  <c r="U254" i="3"/>
  <c r="Q254" i="3"/>
  <c r="T254" i="3"/>
  <c r="O254" i="3"/>
  <c r="R254" i="3"/>
  <c r="S254" i="3"/>
  <c r="N253" i="3"/>
  <c r="R253" i="3"/>
  <c r="S253" i="3"/>
  <c r="P253" i="3"/>
  <c r="T253" i="3"/>
  <c r="U253" i="3"/>
  <c r="Q253" i="3"/>
  <c r="O253" i="3"/>
  <c r="Y253" i="3" s="1"/>
  <c r="N252" i="3"/>
  <c r="S252" i="3"/>
  <c r="R252" i="3"/>
  <c r="P252" i="3"/>
  <c r="T252" i="3"/>
  <c r="Q252" i="3"/>
  <c r="N251" i="3"/>
  <c r="T251" i="3"/>
  <c r="U251" i="3"/>
  <c r="Q251" i="3"/>
  <c r="R251" i="3"/>
  <c r="S251" i="3"/>
  <c r="P251" i="3"/>
  <c r="O251" i="3"/>
  <c r="N250" i="3"/>
  <c r="Q250" i="3"/>
  <c r="Y250" i="3" s="1"/>
  <c r="R250" i="3"/>
  <c r="U250" i="3"/>
  <c r="O250" i="3"/>
  <c r="S250" i="3"/>
  <c r="T250" i="3"/>
  <c r="P250" i="3"/>
  <c r="N249" i="3"/>
  <c r="R249" i="3"/>
  <c r="Y249" i="3" s="1"/>
  <c r="T249" i="3"/>
  <c r="U249" i="3"/>
  <c r="S249" i="3"/>
  <c r="P249" i="3"/>
  <c r="O249" i="3"/>
  <c r="Q249" i="3"/>
  <c r="N248" i="3"/>
  <c r="S248" i="3"/>
  <c r="Y248" i="3" s="1"/>
  <c r="T248" i="3"/>
  <c r="R248" i="3"/>
  <c r="P248" i="3"/>
  <c r="O248" i="3"/>
  <c r="Q248" i="3"/>
  <c r="N247" i="3"/>
  <c r="Q247" i="3"/>
  <c r="T247" i="3"/>
  <c r="Y247" i="3" s="1"/>
  <c r="R247" i="3"/>
  <c r="S247" i="3"/>
  <c r="U247" i="3"/>
  <c r="N246" i="3"/>
  <c r="U246" i="3"/>
  <c r="Q246" i="3"/>
  <c r="O246" i="3"/>
  <c r="R246" i="3"/>
  <c r="Y246" i="3" s="1"/>
  <c r="S246" i="3"/>
  <c r="T246" i="3"/>
  <c r="N245" i="3"/>
  <c r="R245" i="3"/>
  <c r="S245" i="3"/>
  <c r="P245" i="3"/>
  <c r="U245" i="3"/>
  <c r="T245" i="3"/>
  <c r="Q245" i="3"/>
  <c r="N244" i="3"/>
  <c r="S244" i="3"/>
  <c r="T244" i="3"/>
  <c r="P244" i="3"/>
  <c r="U244" i="3"/>
  <c r="O244" i="3"/>
  <c r="Q244" i="3"/>
  <c r="Y244" i="3" s="1"/>
  <c r="N243" i="3"/>
  <c r="T243" i="3"/>
  <c r="U243" i="3"/>
  <c r="R243" i="3"/>
  <c r="P243" i="3"/>
  <c r="Q243" i="3"/>
  <c r="S243" i="3"/>
  <c r="O243" i="3"/>
  <c r="Y243" i="3" s="1"/>
  <c r="N242" i="3"/>
  <c r="Q242" i="3"/>
  <c r="R242" i="3"/>
  <c r="U242" i="3"/>
  <c r="O242" i="3"/>
  <c r="S242" i="3"/>
  <c r="T242" i="3"/>
  <c r="P242" i="3"/>
  <c r="Y242" i="3" s="1"/>
  <c r="N241" i="3"/>
  <c r="R241" i="3"/>
  <c r="U241" i="3"/>
  <c r="S241" i="3"/>
  <c r="T241" i="3"/>
  <c r="Q241" i="3"/>
  <c r="N240" i="3"/>
  <c r="S240" i="3"/>
  <c r="Y240" i="3" s="1"/>
  <c r="T240" i="3"/>
  <c r="U240" i="3"/>
  <c r="P240" i="3"/>
  <c r="Q240" i="3"/>
  <c r="O240" i="3"/>
  <c r="N239" i="3"/>
  <c r="Q239" i="3"/>
  <c r="T239" i="3"/>
  <c r="Y239" i="3" s="1"/>
  <c r="S239" i="3"/>
  <c r="U239" i="3"/>
  <c r="R239" i="3"/>
  <c r="O239" i="3"/>
  <c r="P239" i="3"/>
  <c r="N238" i="3"/>
  <c r="U238" i="3"/>
  <c r="Q238" i="3"/>
  <c r="Y238" i="3" s="1"/>
  <c r="R238" i="3"/>
  <c r="O238" i="3"/>
  <c r="S238" i="3"/>
  <c r="T238" i="3"/>
  <c r="P238" i="3"/>
  <c r="N237" i="3"/>
  <c r="R237" i="3"/>
  <c r="S237" i="3"/>
  <c r="Y237" i="3" s="1"/>
  <c r="Q237" i="3"/>
  <c r="P237" i="3"/>
  <c r="T237" i="3"/>
  <c r="U237" i="3"/>
  <c r="O237" i="3"/>
  <c r="N236" i="3"/>
  <c r="S236" i="3"/>
  <c r="U236" i="3"/>
  <c r="Y236" i="3" s="1"/>
  <c r="P236" i="3"/>
  <c r="Q236" i="3"/>
  <c r="T236" i="3"/>
  <c r="N235" i="3"/>
  <c r="T235" i="3"/>
  <c r="U235" i="3"/>
  <c r="S235" i="3"/>
  <c r="Q235" i="3"/>
  <c r="P235" i="3"/>
  <c r="R235" i="3"/>
  <c r="N234" i="3"/>
  <c r="Q234" i="3"/>
  <c r="R234" i="3"/>
  <c r="U234" i="3"/>
  <c r="S234" i="3"/>
  <c r="O234" i="3"/>
  <c r="Y234" i="3" s="1"/>
  <c r="T234" i="3"/>
  <c r="N233" i="3"/>
  <c r="R233" i="3"/>
  <c r="Q233" i="3"/>
  <c r="S233" i="3"/>
  <c r="O233" i="3"/>
  <c r="T233" i="3"/>
  <c r="U233" i="3"/>
  <c r="Y233" i="3" s="1"/>
  <c r="N232" i="3"/>
  <c r="S232" i="3"/>
  <c r="T232" i="3"/>
  <c r="Q232" i="3"/>
  <c r="P232" i="3"/>
  <c r="U232" i="3"/>
  <c r="O232" i="3"/>
  <c r="N231" i="3"/>
  <c r="Y231" i="3" s="1"/>
  <c r="Q231" i="3"/>
  <c r="T231" i="3"/>
  <c r="U231" i="3"/>
  <c r="P231" i="3"/>
  <c r="R231" i="3"/>
  <c r="S231" i="3"/>
  <c r="N230" i="3"/>
  <c r="U230" i="3"/>
  <c r="Y230" i="3" s="1"/>
  <c r="Q230" i="3"/>
  <c r="S230" i="3"/>
  <c r="O230" i="3"/>
  <c r="R230" i="3"/>
  <c r="T230" i="3"/>
  <c r="P230" i="3"/>
  <c r="N229" i="3"/>
  <c r="R229" i="3"/>
  <c r="Y229" i="3" s="1"/>
  <c r="S229" i="3"/>
  <c r="Q229" i="3"/>
  <c r="T229" i="3"/>
  <c r="P229" i="3"/>
  <c r="U229" i="3"/>
  <c r="O229" i="3"/>
  <c r="N228" i="3"/>
  <c r="S228" i="3"/>
  <c r="P228" i="3"/>
  <c r="Q228" i="3"/>
  <c r="U228" i="3"/>
  <c r="O228" i="3"/>
  <c r="T228" i="3"/>
  <c r="N227" i="3"/>
  <c r="T227" i="3"/>
  <c r="U227" i="3"/>
  <c r="Y227" i="3" s="1"/>
  <c r="Q227" i="3"/>
  <c r="O227" i="3"/>
  <c r="R227" i="3"/>
  <c r="S227" i="3"/>
  <c r="N226" i="3"/>
  <c r="Q226" i="3"/>
  <c r="R226" i="3"/>
  <c r="U226" i="3"/>
  <c r="T226" i="3"/>
  <c r="O226" i="3"/>
  <c r="S226" i="3"/>
  <c r="P226" i="3"/>
  <c r="N225" i="3"/>
  <c r="R225" i="3"/>
  <c r="S225" i="3"/>
  <c r="Q225" i="3"/>
  <c r="Y225" i="3" s="1"/>
  <c r="T225" i="3"/>
  <c r="U225" i="3"/>
  <c r="P225" i="3"/>
  <c r="N224" i="3"/>
  <c r="S224" i="3"/>
  <c r="T224" i="3"/>
  <c r="Q224" i="3"/>
  <c r="R224" i="3"/>
  <c r="Y224" i="3" s="1"/>
  <c r="P224" i="3"/>
  <c r="U224" i="3"/>
  <c r="N223" i="3"/>
  <c r="Q223" i="3"/>
  <c r="T223" i="3"/>
  <c r="O223" i="3"/>
  <c r="P223" i="3"/>
  <c r="R223" i="3"/>
  <c r="S223" i="3"/>
  <c r="N222" i="3"/>
  <c r="Q222" i="3"/>
  <c r="U222" i="3"/>
  <c r="T222" i="3"/>
  <c r="S222" i="3"/>
  <c r="O222" i="3"/>
  <c r="R222" i="3"/>
  <c r="Y222" i="3" s="1"/>
  <c r="N221" i="3"/>
  <c r="R221" i="3"/>
  <c r="T221" i="3"/>
  <c r="Q221" i="3"/>
  <c r="S221" i="3"/>
  <c r="P221" i="3"/>
  <c r="U221" i="3"/>
  <c r="O221" i="3"/>
  <c r="N220" i="3"/>
  <c r="S220" i="3"/>
  <c r="T220" i="3"/>
  <c r="U220" i="3"/>
  <c r="P220" i="3"/>
  <c r="Q220" i="3"/>
  <c r="R220" i="3"/>
  <c r="N219" i="3"/>
  <c r="Y219" i="3" s="1"/>
  <c r="T219" i="3"/>
  <c r="S219" i="3"/>
  <c r="R219" i="3"/>
  <c r="O219" i="3"/>
  <c r="U219" i="3"/>
  <c r="N218" i="3"/>
  <c r="U218" i="3"/>
  <c r="Q218" i="3"/>
  <c r="Y218" i="3" s="1"/>
  <c r="S218" i="3"/>
  <c r="T218" i="3"/>
  <c r="O218" i="3"/>
  <c r="P218" i="3"/>
  <c r="R218" i="3"/>
  <c r="N217" i="3"/>
  <c r="R217" i="3"/>
  <c r="S217" i="3"/>
  <c r="Y217" i="3" s="1"/>
  <c r="T217" i="3"/>
  <c r="U217" i="3"/>
  <c r="Q217" i="3"/>
  <c r="O217" i="3"/>
  <c r="P217" i="3"/>
  <c r="N216" i="3"/>
  <c r="S216" i="3"/>
  <c r="R216" i="3"/>
  <c r="Y216" i="3" s="1"/>
  <c r="T216" i="3"/>
  <c r="P216" i="3"/>
  <c r="Q216" i="3"/>
  <c r="U216" i="3"/>
  <c r="O216" i="3"/>
  <c r="N215" i="3"/>
  <c r="T215" i="3"/>
  <c r="R215" i="3"/>
  <c r="U215" i="3"/>
  <c r="Q215" i="3"/>
  <c r="S215" i="3"/>
  <c r="N214" i="3"/>
  <c r="Q214" i="3"/>
  <c r="U214" i="3"/>
  <c r="R214" i="3"/>
  <c r="S214" i="3"/>
  <c r="Y214" i="3" s="1"/>
  <c r="T214" i="3"/>
  <c r="O214" i="3"/>
  <c r="P214" i="3"/>
  <c r="N213" i="3"/>
  <c r="R213" i="3"/>
  <c r="Q213" i="3"/>
  <c r="U213" i="3"/>
  <c r="P213" i="3"/>
  <c r="Y213" i="3" s="1"/>
  <c r="T213" i="3"/>
  <c r="N212" i="3"/>
  <c r="S212" i="3"/>
  <c r="Q212" i="3"/>
  <c r="R212" i="3"/>
  <c r="P212" i="3"/>
  <c r="T212" i="3"/>
  <c r="O212" i="3"/>
  <c r="Y212" i="3" s="1"/>
  <c r="U212" i="3"/>
  <c r="N211" i="3"/>
  <c r="T211" i="3"/>
  <c r="Q211" i="3"/>
  <c r="R211" i="3"/>
  <c r="S211" i="3"/>
  <c r="U211" i="3"/>
  <c r="P211" i="3"/>
  <c r="Y211" i="3" s="1"/>
  <c r="O211" i="3"/>
  <c r="N210" i="3"/>
  <c r="U210" i="3"/>
  <c r="Q210" i="3"/>
  <c r="R210" i="3"/>
  <c r="T210" i="3"/>
  <c r="O210" i="3"/>
  <c r="S210" i="3"/>
  <c r="Y210" i="3" s="1"/>
  <c r="P210" i="3"/>
  <c r="N209" i="3"/>
  <c r="R209" i="3"/>
  <c r="U209" i="3"/>
  <c r="Q209" i="3"/>
  <c r="S209" i="3"/>
  <c r="T209" i="3"/>
  <c r="N208" i="3"/>
  <c r="Y208" i="3" s="1"/>
  <c r="S208" i="3"/>
  <c r="Q208" i="3"/>
  <c r="U208" i="3"/>
  <c r="P208" i="3"/>
  <c r="O208" i="3"/>
  <c r="T208" i="3"/>
  <c r="N207" i="3"/>
  <c r="T207" i="3"/>
  <c r="Y207" i="3" s="1"/>
  <c r="U207" i="3"/>
  <c r="R207" i="3"/>
  <c r="S207" i="3"/>
  <c r="O207" i="3"/>
  <c r="Q207" i="3"/>
  <c r="N206" i="3"/>
  <c r="Q206" i="3"/>
  <c r="U206" i="3"/>
  <c r="Y206" i="3" s="1"/>
  <c r="T206" i="3"/>
  <c r="O206" i="3"/>
  <c r="P206" i="3"/>
  <c r="R206" i="3"/>
  <c r="S206" i="3"/>
  <c r="N205" i="3"/>
  <c r="R205" i="3"/>
  <c r="T205" i="3"/>
  <c r="U205" i="3"/>
  <c r="P205" i="3"/>
  <c r="S205" i="3"/>
  <c r="Q205" i="3"/>
  <c r="O205" i="3"/>
  <c r="N204" i="3"/>
  <c r="S204" i="3"/>
  <c r="T204" i="3"/>
  <c r="Y204" i="3" s="1"/>
  <c r="R204" i="3"/>
  <c r="P204" i="3"/>
  <c r="Q204" i="3"/>
  <c r="U204" i="3"/>
  <c r="N203" i="3"/>
  <c r="Q203" i="3"/>
  <c r="T203" i="3"/>
  <c r="R203" i="3"/>
  <c r="Y203" i="3" s="1"/>
  <c r="S203" i="3"/>
  <c r="U203" i="3"/>
  <c r="P203" i="3"/>
  <c r="N202" i="3"/>
  <c r="U202" i="3"/>
  <c r="Q202" i="3"/>
  <c r="O202" i="3"/>
  <c r="T202" i="3"/>
  <c r="S202" i="3"/>
  <c r="N201" i="3"/>
  <c r="R201" i="3"/>
  <c r="S201" i="3"/>
  <c r="U201" i="3"/>
  <c r="T201" i="3"/>
  <c r="O201" i="3"/>
  <c r="Q201" i="3"/>
  <c r="P201" i="3"/>
  <c r="N200" i="3"/>
  <c r="S200" i="3"/>
  <c r="T200" i="3"/>
  <c r="U200" i="3"/>
  <c r="Q200" i="3"/>
  <c r="P200" i="3"/>
  <c r="R200" i="3"/>
  <c r="Y200" i="3" s="1"/>
  <c r="O200" i="3"/>
  <c r="N199" i="3"/>
  <c r="T199" i="3"/>
  <c r="U199" i="3"/>
  <c r="R199" i="3"/>
  <c r="S199" i="3"/>
  <c r="Q199" i="3"/>
  <c r="P199" i="3"/>
  <c r="Y199" i="3" s="1"/>
  <c r="N198" i="3"/>
  <c r="Q198" i="3"/>
  <c r="R198" i="3"/>
  <c r="U198" i="3"/>
  <c r="S198" i="3"/>
  <c r="O198" i="3"/>
  <c r="T198" i="3"/>
  <c r="P198" i="3"/>
  <c r="Y198" i="3" s="1"/>
  <c r="N197" i="3"/>
  <c r="R197" i="3"/>
  <c r="U197" i="3"/>
  <c r="P197" i="3"/>
  <c r="S197" i="3"/>
  <c r="Q197" i="3"/>
  <c r="T197" i="3"/>
  <c r="O197" i="3"/>
  <c r="Y197" i="3" s="1"/>
  <c r="N196" i="3"/>
  <c r="S196" i="3"/>
  <c r="T196" i="3"/>
  <c r="U196" i="3"/>
  <c r="P196" i="3"/>
  <c r="Q196" i="3"/>
  <c r="O196" i="3"/>
  <c r="R196" i="3"/>
  <c r="Y196" i="3" s="1"/>
  <c r="N195" i="3"/>
  <c r="Q195" i="3"/>
  <c r="T195" i="3"/>
  <c r="S195" i="3"/>
  <c r="U195" i="3"/>
  <c r="R195" i="3"/>
  <c r="O195" i="3"/>
  <c r="N194" i="3"/>
  <c r="Y194" i="3" s="1"/>
  <c r="U194" i="3"/>
  <c r="Q194" i="3"/>
  <c r="R194" i="3"/>
  <c r="O194" i="3"/>
  <c r="S194" i="3"/>
  <c r="N193" i="3"/>
  <c r="R193" i="3"/>
  <c r="S193" i="3"/>
  <c r="Q193" i="3"/>
  <c r="T193" i="3"/>
  <c r="P193" i="3"/>
  <c r="U193" i="3"/>
  <c r="N192" i="3"/>
  <c r="S192" i="3"/>
  <c r="U192" i="3"/>
  <c r="Q192" i="3"/>
  <c r="Y192" i="3" s="1"/>
  <c r="P192" i="3"/>
  <c r="R192" i="3"/>
  <c r="T192" i="3"/>
  <c r="N191" i="3"/>
  <c r="T191" i="3"/>
  <c r="U191" i="3"/>
  <c r="S191" i="3"/>
  <c r="R191" i="3"/>
  <c r="O191" i="3"/>
  <c r="Q191" i="3"/>
  <c r="P191" i="3"/>
  <c r="N190" i="3"/>
  <c r="Q190" i="3"/>
  <c r="R190" i="3"/>
  <c r="U190" i="3"/>
  <c r="S190" i="3"/>
  <c r="T190" i="3"/>
  <c r="O190" i="3"/>
  <c r="N189" i="3"/>
  <c r="R189" i="3"/>
  <c r="Q189" i="3"/>
  <c r="P189" i="3"/>
  <c r="S189" i="3"/>
  <c r="U189" i="3"/>
  <c r="T189" i="3"/>
  <c r="O189" i="3"/>
  <c r="N188" i="3"/>
  <c r="S188" i="3"/>
  <c r="T188" i="3"/>
  <c r="Q188" i="3"/>
  <c r="P188" i="3"/>
  <c r="R188" i="3"/>
  <c r="Y188" i="3" s="1"/>
  <c r="N187" i="3"/>
  <c r="Q187" i="3"/>
  <c r="T187" i="3"/>
  <c r="U187" i="3"/>
  <c r="R187" i="3"/>
  <c r="S187" i="3"/>
  <c r="P187" i="3"/>
  <c r="O187" i="3"/>
  <c r="N186" i="3"/>
  <c r="U186" i="3"/>
  <c r="Q186" i="3"/>
  <c r="S186" i="3"/>
  <c r="O186" i="3"/>
  <c r="R186" i="3"/>
  <c r="T186" i="3"/>
  <c r="P186" i="3"/>
  <c r="Y186" i="3" s="1"/>
  <c r="N185" i="3"/>
  <c r="R185" i="3"/>
  <c r="S185" i="3"/>
  <c r="Q185" i="3"/>
  <c r="T185" i="3"/>
  <c r="U185" i="3"/>
  <c r="P185" i="3"/>
  <c r="O185" i="3"/>
  <c r="Y185" i="3" s="1"/>
  <c r="N184" i="3"/>
  <c r="S184" i="3"/>
  <c r="Q184" i="3"/>
  <c r="U184" i="3"/>
  <c r="P184" i="3"/>
  <c r="R184" i="3"/>
  <c r="T184" i="3"/>
  <c r="O184" i="3"/>
  <c r="Y184" i="3" s="1"/>
  <c r="N183" i="3"/>
  <c r="T183" i="3"/>
  <c r="U183" i="3"/>
  <c r="Q183" i="3"/>
  <c r="R183" i="3"/>
  <c r="S183" i="3"/>
  <c r="N182" i="3"/>
  <c r="Q182" i="3"/>
  <c r="Y182" i="3" s="1"/>
  <c r="R182" i="3"/>
  <c r="U182" i="3"/>
  <c r="T182" i="3"/>
  <c r="O182" i="3"/>
  <c r="S182" i="3"/>
  <c r="N181" i="3"/>
  <c r="R181" i="3"/>
  <c r="S181" i="3"/>
  <c r="Y181" i="3" s="1"/>
  <c r="P181" i="3"/>
  <c r="Q181" i="3"/>
  <c r="T181" i="3"/>
  <c r="N180" i="3"/>
  <c r="S180" i="3"/>
  <c r="T180" i="3"/>
  <c r="Q180" i="3"/>
  <c r="R180" i="3"/>
  <c r="Y180" i="3" s="1"/>
  <c r="P180" i="3"/>
  <c r="O180" i="3"/>
  <c r="U180" i="3"/>
  <c r="N179" i="3"/>
  <c r="Q179" i="3"/>
  <c r="T179" i="3"/>
  <c r="R179" i="3"/>
  <c r="S179" i="3"/>
  <c r="Y179" i="3" s="1"/>
  <c r="P179" i="3"/>
  <c r="U179" i="3"/>
  <c r="O179" i="3"/>
  <c r="N178" i="3"/>
  <c r="U178" i="3"/>
  <c r="Q178" i="3"/>
  <c r="T178" i="3"/>
  <c r="O178" i="3"/>
  <c r="R178" i="3"/>
  <c r="S178" i="3"/>
  <c r="P178" i="3"/>
  <c r="N177" i="3"/>
  <c r="R177" i="3"/>
  <c r="S177" i="3"/>
  <c r="T177" i="3"/>
  <c r="U177" i="3"/>
  <c r="Q177" i="3"/>
  <c r="N176" i="3"/>
  <c r="S176" i="3"/>
  <c r="R176" i="3"/>
  <c r="U176" i="3"/>
  <c r="P176" i="3"/>
  <c r="O176" i="3"/>
  <c r="T176" i="3"/>
  <c r="Y176" i="3" s="1"/>
  <c r="N175" i="3"/>
  <c r="T175" i="3"/>
  <c r="U175" i="3"/>
  <c r="Q175" i="3"/>
  <c r="R175" i="3"/>
  <c r="S175" i="3"/>
  <c r="O175" i="3"/>
  <c r="P175" i="3"/>
  <c r="Y175" i="3" s="1"/>
  <c r="N174" i="3"/>
  <c r="Q174" i="3"/>
  <c r="R174" i="3"/>
  <c r="U174" i="3"/>
  <c r="T174" i="3"/>
  <c r="O174" i="3"/>
  <c r="P174" i="3"/>
  <c r="S174" i="3"/>
  <c r="Y174" i="3" s="1"/>
  <c r="N173" i="3"/>
  <c r="R173" i="3"/>
  <c r="T173" i="3"/>
  <c r="P173" i="3"/>
  <c r="Q173" i="3"/>
  <c r="S173" i="3"/>
  <c r="O173" i="3"/>
  <c r="U173" i="3"/>
  <c r="N172" i="3"/>
  <c r="S172" i="3"/>
  <c r="T172" i="3"/>
  <c r="R172" i="3"/>
  <c r="U172" i="3"/>
  <c r="P172" i="3"/>
  <c r="Q172" i="3"/>
  <c r="N171" i="3"/>
  <c r="Y171" i="3" s="1"/>
  <c r="Q171" i="3"/>
  <c r="T171" i="3"/>
  <c r="R171" i="3"/>
  <c r="S171" i="3"/>
  <c r="U171" i="3"/>
  <c r="P171" i="3"/>
  <c r="N170" i="3"/>
  <c r="U170" i="3"/>
  <c r="Y170" i="3" s="1"/>
  <c r="Q170" i="3"/>
  <c r="R170" i="3"/>
  <c r="T170" i="3"/>
  <c r="O170" i="3"/>
  <c r="S170" i="3"/>
  <c r="N169" i="3"/>
  <c r="R169" i="3"/>
  <c r="S169" i="3"/>
  <c r="Y169" i="3" s="1"/>
  <c r="U169" i="3"/>
  <c r="O169" i="3"/>
  <c r="T169" i="3"/>
  <c r="N168" i="3"/>
  <c r="S168" i="3"/>
  <c r="T168" i="3"/>
  <c r="U168" i="3"/>
  <c r="P168" i="3"/>
  <c r="Y168" i="3" s="1"/>
  <c r="Q168" i="3"/>
  <c r="R168" i="3"/>
  <c r="O168" i="3"/>
  <c r="N167" i="3"/>
  <c r="T167" i="3"/>
  <c r="U167" i="3"/>
  <c r="R167" i="3"/>
  <c r="S167" i="3"/>
  <c r="Y167" i="3" s="1"/>
  <c r="Q167" i="3"/>
  <c r="P167" i="3"/>
  <c r="N166" i="3"/>
  <c r="Q166" i="3"/>
  <c r="R166" i="3"/>
  <c r="U166" i="3"/>
  <c r="T166" i="3"/>
  <c r="O166" i="3"/>
  <c r="Y166" i="3" s="1"/>
  <c r="S166" i="3"/>
  <c r="P166" i="3"/>
  <c r="N165" i="3"/>
  <c r="R165" i="3"/>
  <c r="Q165" i="3"/>
  <c r="U165" i="3"/>
  <c r="P165" i="3"/>
  <c r="S165" i="3"/>
  <c r="Y165" i="3" s="1"/>
  <c r="T165" i="3"/>
  <c r="O165" i="3"/>
  <c r="N164" i="3"/>
  <c r="S164" i="3"/>
  <c r="T164" i="3"/>
  <c r="U164" i="3"/>
  <c r="P164" i="3"/>
  <c r="R164" i="3"/>
  <c r="Y164" i="3" s="1"/>
  <c r="Q164" i="3"/>
  <c r="O164" i="3"/>
  <c r="N163" i="3"/>
  <c r="Q163" i="3"/>
  <c r="T163" i="3"/>
  <c r="S163" i="3"/>
  <c r="R163" i="3"/>
  <c r="O163" i="3"/>
  <c r="Y163" i="3" s="1"/>
  <c r="U163" i="3"/>
  <c r="N162" i="3"/>
  <c r="U162" i="3"/>
  <c r="Q162" i="3"/>
  <c r="R162" i="3"/>
  <c r="S162" i="3"/>
  <c r="T162" i="3"/>
  <c r="O162" i="3"/>
  <c r="P162" i="3"/>
  <c r="N161" i="3"/>
  <c r="R161" i="3"/>
  <c r="S161" i="3"/>
  <c r="Q161" i="3"/>
  <c r="P161" i="3"/>
  <c r="T161" i="3"/>
  <c r="N160" i="3"/>
  <c r="S160" i="3"/>
  <c r="Q160" i="3"/>
  <c r="U160" i="3"/>
  <c r="T160" i="3"/>
  <c r="P160" i="3"/>
  <c r="R160" i="3"/>
  <c r="N159" i="3"/>
  <c r="T159" i="3"/>
  <c r="U159" i="3"/>
  <c r="S159" i="3"/>
  <c r="Q159" i="3"/>
  <c r="O159" i="3"/>
  <c r="R159" i="3"/>
  <c r="P159" i="3"/>
  <c r="N158" i="3"/>
  <c r="Q158" i="3"/>
  <c r="Y158" i="3" s="1"/>
  <c r="R158" i="3"/>
  <c r="U158" i="3"/>
  <c r="S158" i="3"/>
  <c r="T158" i="3"/>
  <c r="O158" i="3"/>
  <c r="N157" i="3"/>
  <c r="R157" i="3"/>
  <c r="Q157" i="3"/>
  <c r="Y157" i="3" s="1"/>
  <c r="S157" i="3"/>
  <c r="P157" i="3"/>
  <c r="T157" i="3"/>
  <c r="U157" i="3"/>
  <c r="O157" i="3"/>
  <c r="N156" i="3"/>
  <c r="S156" i="3"/>
  <c r="T156" i="3"/>
  <c r="Y156" i="3" s="1"/>
  <c r="P156" i="3"/>
  <c r="R156" i="3"/>
  <c r="U156" i="3"/>
  <c r="N155" i="3"/>
  <c r="Q155" i="3"/>
  <c r="T155" i="3"/>
  <c r="U155" i="3"/>
  <c r="R155" i="3"/>
  <c r="S155" i="3"/>
  <c r="O155" i="3"/>
  <c r="N154" i="3"/>
  <c r="U154" i="3"/>
  <c r="Q154" i="3"/>
  <c r="S154" i="3"/>
  <c r="T154" i="3"/>
  <c r="R154" i="3"/>
  <c r="Y154" i="3" s="1"/>
  <c r="O154" i="3"/>
  <c r="P154" i="3"/>
  <c r="N153" i="3"/>
  <c r="R153" i="3"/>
  <c r="S153" i="3"/>
  <c r="Q153" i="3"/>
  <c r="T153" i="3"/>
  <c r="U153" i="3"/>
  <c r="Y153" i="3" s="1"/>
  <c r="O153" i="3"/>
  <c r="P153" i="3"/>
  <c r="N152" i="3"/>
  <c r="S152" i="3"/>
  <c r="Q152" i="3"/>
  <c r="R152" i="3"/>
  <c r="T152" i="3"/>
  <c r="P152" i="3"/>
  <c r="Y152" i="3" s="1"/>
  <c r="U152" i="3"/>
  <c r="O152" i="3"/>
  <c r="N151" i="3"/>
  <c r="T151" i="3"/>
  <c r="U151" i="3"/>
  <c r="Q151" i="3"/>
  <c r="R151" i="3"/>
  <c r="S151" i="3"/>
  <c r="Y151" i="3" s="1"/>
  <c r="N150" i="3"/>
  <c r="Q150" i="3"/>
  <c r="R150" i="3"/>
  <c r="U150" i="3"/>
  <c r="T150" i="3"/>
  <c r="S150" i="3"/>
  <c r="O150" i="3"/>
  <c r="P150" i="3"/>
  <c r="N149" i="3"/>
  <c r="R149" i="3"/>
  <c r="S149" i="3"/>
  <c r="T149" i="3"/>
  <c r="P149" i="3"/>
  <c r="U149" i="3"/>
  <c r="N148" i="3"/>
  <c r="S148" i="3"/>
  <c r="Y148" i="3" s="1"/>
  <c r="T148" i="3"/>
  <c r="Q148" i="3"/>
  <c r="P148" i="3"/>
  <c r="R148" i="3"/>
  <c r="O148" i="3"/>
  <c r="U148" i="3"/>
  <c r="N147" i="3"/>
  <c r="Q147" i="3"/>
  <c r="Y147" i="3" s="1"/>
  <c r="T147" i="3"/>
  <c r="R147" i="3"/>
  <c r="S147" i="3"/>
  <c r="U147" i="3"/>
  <c r="P147" i="3"/>
  <c r="O147" i="3"/>
  <c r="N146" i="3"/>
  <c r="U146" i="3"/>
  <c r="Q146" i="3"/>
  <c r="T146" i="3"/>
  <c r="R146" i="3"/>
  <c r="O146" i="3"/>
  <c r="S146" i="3"/>
  <c r="P146" i="3"/>
  <c r="N145" i="3"/>
  <c r="R145" i="3"/>
  <c r="Y145" i="3" s="1"/>
  <c r="S145" i="3"/>
  <c r="T145" i="3"/>
  <c r="Q145" i="3"/>
  <c r="U145" i="3"/>
  <c r="N144" i="3"/>
  <c r="S144" i="3"/>
  <c r="R144" i="3"/>
  <c r="T144" i="3"/>
  <c r="Y144" i="3" s="1"/>
  <c r="Q144" i="3"/>
  <c r="P144" i="3"/>
  <c r="U144" i="3"/>
  <c r="O144" i="3"/>
  <c r="N143" i="3"/>
  <c r="T143" i="3"/>
  <c r="U143" i="3"/>
  <c r="Q143" i="3"/>
  <c r="Y143" i="3" s="1"/>
  <c r="O143" i="3"/>
  <c r="S143" i="3"/>
  <c r="N142" i="3"/>
  <c r="Q142" i="3"/>
  <c r="R142" i="3"/>
  <c r="U142" i="3"/>
  <c r="S142" i="3"/>
  <c r="T142" i="3"/>
  <c r="Y142" i="3" s="1"/>
  <c r="O142" i="3"/>
  <c r="P142" i="3"/>
  <c r="N141" i="3"/>
  <c r="R141" i="3"/>
  <c r="T141" i="3"/>
  <c r="U141" i="3"/>
  <c r="P141" i="3"/>
  <c r="O141" i="3"/>
  <c r="Y141" i="3" s="1"/>
  <c r="Q141" i="3"/>
  <c r="S141" i="3"/>
  <c r="N140" i="3"/>
  <c r="S140" i="3"/>
  <c r="T140" i="3"/>
  <c r="R140" i="3"/>
  <c r="U140" i="3"/>
  <c r="P140" i="3"/>
  <c r="Y140" i="3" s="1"/>
  <c r="Q140" i="3"/>
  <c r="N139" i="3"/>
  <c r="Q139" i="3"/>
  <c r="T139" i="3"/>
  <c r="R139" i="3"/>
  <c r="S139" i="3"/>
  <c r="U139" i="3"/>
  <c r="P139" i="3"/>
  <c r="N138" i="3"/>
  <c r="U138" i="3"/>
  <c r="Q138" i="3"/>
  <c r="R138" i="3"/>
  <c r="O138" i="3"/>
  <c r="S138" i="3"/>
  <c r="T138" i="3"/>
  <c r="N137" i="3"/>
  <c r="Y137" i="3" s="1"/>
  <c r="S137" i="3"/>
  <c r="Q137" i="3"/>
  <c r="R137" i="3"/>
  <c r="U137" i="3"/>
  <c r="O137" i="3"/>
  <c r="T137" i="3"/>
  <c r="P137" i="3"/>
  <c r="N136" i="3"/>
  <c r="Y136" i="3" s="1"/>
  <c r="R136" i="3"/>
  <c r="S136" i="3"/>
  <c r="T136" i="3"/>
  <c r="U136" i="3"/>
  <c r="P136" i="3"/>
  <c r="Q136" i="3"/>
  <c r="O136" i="3"/>
  <c r="N135" i="3"/>
  <c r="Y135" i="3" s="1"/>
  <c r="U135" i="3"/>
  <c r="Q135" i="3"/>
  <c r="S135" i="3"/>
  <c r="R135" i="3"/>
  <c r="T135" i="3"/>
  <c r="P135" i="3"/>
  <c r="N134" i="3"/>
  <c r="R134" i="3"/>
  <c r="Y134" i="3" s="1"/>
  <c r="T134" i="3"/>
  <c r="U134" i="3"/>
  <c r="S134" i="3"/>
  <c r="Q134" i="3"/>
  <c r="O134" i="3"/>
  <c r="P134" i="3"/>
  <c r="N133" i="3"/>
  <c r="Q133" i="3"/>
  <c r="Y133" i="3" s="1"/>
  <c r="R133" i="3"/>
  <c r="S133" i="3"/>
  <c r="U133" i="3"/>
  <c r="P133" i="3"/>
  <c r="T133" i="3"/>
  <c r="O133" i="3"/>
  <c r="N132" i="3"/>
  <c r="T132" i="3"/>
  <c r="Y132" i="3" s="1"/>
  <c r="R132" i="3"/>
  <c r="S132" i="3"/>
  <c r="U132" i="3"/>
  <c r="P132" i="3"/>
  <c r="Q132" i="3"/>
  <c r="O132" i="3"/>
  <c r="N131" i="3"/>
  <c r="Q131" i="3"/>
  <c r="S131" i="3"/>
  <c r="T131" i="3"/>
  <c r="U131" i="3"/>
  <c r="R131" i="3"/>
  <c r="O131" i="3"/>
  <c r="N130" i="3"/>
  <c r="Q130" i="3"/>
  <c r="R130" i="3"/>
  <c r="Y130" i="3" s="1"/>
  <c r="T130" i="3"/>
  <c r="S130" i="3"/>
  <c r="O130" i="3"/>
  <c r="U130" i="3"/>
  <c r="N129" i="3"/>
  <c r="S129" i="3"/>
  <c r="U129" i="3"/>
  <c r="Q129" i="3"/>
  <c r="Y129" i="3" s="1"/>
  <c r="R129" i="3"/>
  <c r="T129" i="3"/>
  <c r="P129" i="3"/>
  <c r="N128" i="3"/>
  <c r="R128" i="3"/>
  <c r="S128" i="3"/>
  <c r="T128" i="3"/>
  <c r="Q128" i="3"/>
  <c r="Y128" i="3" s="1"/>
  <c r="U128" i="3"/>
  <c r="P128" i="3"/>
  <c r="N127" i="3"/>
  <c r="U127" i="3"/>
  <c r="Q127" i="3"/>
  <c r="S127" i="3"/>
  <c r="T127" i="3"/>
  <c r="R127" i="3"/>
  <c r="O127" i="3"/>
  <c r="P127" i="3"/>
  <c r="N126" i="3"/>
  <c r="R126" i="3"/>
  <c r="T126" i="3"/>
  <c r="U126" i="3"/>
  <c r="Q126" i="3"/>
  <c r="O126" i="3"/>
  <c r="Y126" i="3" s="1"/>
  <c r="S126" i="3"/>
  <c r="N125" i="3"/>
  <c r="Q125" i="3"/>
  <c r="R125" i="3"/>
  <c r="S125" i="3"/>
  <c r="U125" i="3"/>
  <c r="P125" i="3"/>
  <c r="O125" i="3"/>
  <c r="Y125" i="3" s="1"/>
  <c r="N124" i="3"/>
  <c r="T124" i="3"/>
  <c r="R124" i="3"/>
  <c r="Q124" i="3"/>
  <c r="S124" i="3"/>
  <c r="U124" i="3"/>
  <c r="P124" i="3"/>
  <c r="N123" i="3"/>
  <c r="Y123" i="3" s="1"/>
  <c r="Q123" i="3"/>
  <c r="S123" i="3"/>
  <c r="T123" i="3"/>
  <c r="U123" i="3"/>
  <c r="R123" i="3"/>
  <c r="P123" i="3"/>
  <c r="O123" i="3"/>
  <c r="N122" i="3"/>
  <c r="Y122" i="3" s="1"/>
  <c r="Q122" i="3"/>
  <c r="R122" i="3"/>
  <c r="T122" i="3"/>
  <c r="S122" i="3"/>
  <c r="O122" i="3"/>
  <c r="U122" i="3"/>
  <c r="P122" i="3"/>
  <c r="N121" i="3"/>
  <c r="Y121" i="3" s="1"/>
  <c r="S121" i="3"/>
  <c r="U121" i="3"/>
  <c r="Q121" i="3"/>
  <c r="T121" i="3"/>
  <c r="R121" i="3"/>
  <c r="P121" i="3"/>
  <c r="O121" i="3"/>
  <c r="N120" i="3"/>
  <c r="Y120" i="3" s="1"/>
  <c r="R120" i="3"/>
  <c r="S120" i="3"/>
  <c r="T120" i="3"/>
  <c r="Q120" i="3"/>
  <c r="P120" i="3"/>
  <c r="O120" i="3"/>
  <c r="U120" i="3"/>
  <c r="N119" i="3"/>
  <c r="Y119" i="3" s="1"/>
  <c r="U119" i="3"/>
  <c r="Q119" i="3"/>
  <c r="S119" i="3"/>
  <c r="T119" i="3"/>
  <c r="R119" i="3"/>
  <c r="N118" i="3"/>
  <c r="R118" i="3"/>
  <c r="T118" i="3"/>
  <c r="Y118" i="3" s="1"/>
  <c r="U118" i="3"/>
  <c r="Q118" i="3"/>
  <c r="S118" i="3"/>
  <c r="O118" i="3"/>
  <c r="N117" i="3"/>
  <c r="Q117" i="3"/>
  <c r="R117" i="3"/>
  <c r="S117" i="3"/>
  <c r="Y117" i="3" s="1"/>
  <c r="U117" i="3"/>
  <c r="T117" i="3"/>
  <c r="P117" i="3"/>
  <c r="N116" i="3"/>
  <c r="T116" i="3"/>
  <c r="R116" i="3"/>
  <c r="Q116" i="3"/>
  <c r="U116" i="3"/>
  <c r="P116" i="3"/>
  <c r="O116" i="3"/>
  <c r="S116" i="3"/>
  <c r="N115" i="3"/>
  <c r="Q115" i="3"/>
  <c r="S115" i="3"/>
  <c r="T115" i="3"/>
  <c r="U115" i="3"/>
  <c r="Y115" i="3" s="1"/>
  <c r="R115" i="3"/>
  <c r="P115" i="3"/>
  <c r="O115" i="3"/>
  <c r="N114" i="3"/>
  <c r="Q114" i="3"/>
  <c r="R114" i="3"/>
  <c r="T114" i="3"/>
  <c r="S114" i="3"/>
  <c r="Y114" i="3" s="1"/>
  <c r="U114" i="3"/>
  <c r="O114" i="3"/>
  <c r="P114" i="3"/>
  <c r="N113" i="3"/>
  <c r="S113" i="3"/>
  <c r="U113" i="3"/>
  <c r="Q113" i="3"/>
  <c r="R113" i="3"/>
  <c r="T113" i="3"/>
  <c r="N112" i="3"/>
  <c r="R112" i="3"/>
  <c r="S112" i="3"/>
  <c r="T112" i="3"/>
  <c r="U112" i="3"/>
  <c r="Q112" i="3"/>
  <c r="P112" i="3"/>
  <c r="Y112" i="3" s="1"/>
  <c r="O112" i="3"/>
  <c r="N111" i="3"/>
  <c r="U111" i="3"/>
  <c r="Q111" i="3"/>
  <c r="S111" i="3"/>
  <c r="R111" i="3"/>
  <c r="T111" i="3"/>
  <c r="O111" i="3"/>
  <c r="Y111" i="3" s="1"/>
  <c r="P111" i="3"/>
  <c r="N110" i="3"/>
  <c r="R110" i="3"/>
  <c r="T110" i="3"/>
  <c r="U110" i="3"/>
  <c r="S110" i="3"/>
  <c r="O110" i="3"/>
  <c r="Q110" i="3"/>
  <c r="Y110" i="3" s="1"/>
  <c r="P110" i="3"/>
  <c r="N109" i="3"/>
  <c r="Q109" i="3"/>
  <c r="R109" i="3"/>
  <c r="S109" i="3"/>
  <c r="U109" i="3"/>
  <c r="P109" i="3"/>
  <c r="T109" i="3"/>
  <c r="Y109" i="3" s="1"/>
  <c r="O109" i="3"/>
  <c r="N108" i="3"/>
  <c r="T108" i="3"/>
  <c r="R108" i="3"/>
  <c r="U108" i="3"/>
  <c r="Q108" i="3"/>
  <c r="S108" i="3"/>
  <c r="P108" i="3"/>
  <c r="Y108" i="3" s="1"/>
  <c r="N107" i="3"/>
  <c r="Q107" i="3"/>
  <c r="S107" i="3"/>
  <c r="T107" i="3"/>
  <c r="U107" i="3"/>
  <c r="R107" i="3"/>
  <c r="P107" i="3"/>
  <c r="N106" i="3"/>
  <c r="Y106" i="3" s="1"/>
  <c r="Q106" i="3"/>
  <c r="R106" i="3"/>
  <c r="T106" i="3"/>
  <c r="U106" i="3"/>
  <c r="O106" i="3"/>
  <c r="S106" i="3"/>
  <c r="N105" i="3"/>
  <c r="S105" i="3"/>
  <c r="Y105" i="3" s="1"/>
  <c r="U105" i="3"/>
  <c r="Q105" i="3"/>
  <c r="T105" i="3"/>
  <c r="O105" i="3"/>
  <c r="R105" i="3"/>
  <c r="N104" i="3"/>
  <c r="R104" i="3"/>
  <c r="S104" i="3"/>
  <c r="Y104" i="3" s="1"/>
  <c r="T104" i="3"/>
  <c r="U104" i="3"/>
  <c r="Q104" i="3"/>
  <c r="P104" i="3"/>
  <c r="O104" i="3"/>
  <c r="N103" i="3"/>
  <c r="U103" i="3"/>
  <c r="Q103" i="3"/>
  <c r="Y103" i="3" s="1"/>
  <c r="S103" i="3"/>
  <c r="R103" i="3"/>
  <c r="T103" i="3"/>
  <c r="P103" i="3"/>
  <c r="N102" i="3"/>
  <c r="R102" i="3"/>
  <c r="T102" i="3"/>
  <c r="U102" i="3"/>
  <c r="Y102" i="3" s="1"/>
  <c r="S102" i="3"/>
  <c r="Q102" i="3"/>
  <c r="O102" i="3"/>
  <c r="P102" i="3"/>
  <c r="N101" i="3"/>
  <c r="Q101" i="3"/>
  <c r="R101" i="3"/>
  <c r="S101" i="3"/>
  <c r="Y101" i="3" s="1"/>
  <c r="U101" i="3"/>
  <c r="T101" i="3"/>
  <c r="P101" i="3"/>
  <c r="O101" i="3"/>
  <c r="N100" i="3"/>
  <c r="T100" i="3"/>
  <c r="R100" i="3"/>
  <c r="S100" i="3"/>
  <c r="Y100" i="3" s="1"/>
  <c r="U100" i="3"/>
  <c r="P100" i="3"/>
  <c r="Q100" i="3"/>
  <c r="O100" i="3"/>
  <c r="N99" i="3"/>
  <c r="Q99" i="3"/>
  <c r="S99" i="3"/>
  <c r="T99" i="3"/>
  <c r="Y99" i="3" s="1"/>
  <c r="U99" i="3"/>
  <c r="O99" i="3"/>
  <c r="R99" i="3"/>
  <c r="N98" i="3"/>
  <c r="Q98" i="3"/>
  <c r="R98" i="3"/>
  <c r="T98" i="3"/>
  <c r="S98" i="3"/>
  <c r="Y98" i="3" s="1"/>
  <c r="U98" i="3"/>
  <c r="O98" i="3"/>
  <c r="P98" i="3"/>
  <c r="N97" i="3"/>
  <c r="S97" i="3"/>
  <c r="U97" i="3"/>
  <c r="Q97" i="3"/>
  <c r="R97" i="3"/>
  <c r="Y97" i="3" s="1"/>
  <c r="T97" i="3"/>
  <c r="P97" i="3"/>
  <c r="N96" i="3"/>
  <c r="R96" i="3"/>
  <c r="S96" i="3"/>
  <c r="T96" i="3"/>
  <c r="Q96" i="3"/>
  <c r="U96" i="3"/>
  <c r="Y96" i="3" s="1"/>
  <c r="P96" i="3"/>
  <c r="N95" i="3"/>
  <c r="U95" i="3"/>
  <c r="Q95" i="3"/>
  <c r="S95" i="3"/>
  <c r="R95" i="3"/>
  <c r="T95" i="3"/>
  <c r="O95" i="3"/>
  <c r="P95" i="3"/>
  <c r="N94" i="3"/>
  <c r="R94" i="3"/>
  <c r="T94" i="3"/>
  <c r="U94" i="3"/>
  <c r="Q94" i="3"/>
  <c r="S94" i="3"/>
  <c r="O94" i="3"/>
  <c r="Y94" i="3" s="1"/>
  <c r="N93" i="3"/>
  <c r="Q93" i="3"/>
  <c r="R93" i="3"/>
  <c r="S93" i="3"/>
  <c r="U93" i="3"/>
  <c r="T93" i="3"/>
  <c r="P93" i="3"/>
  <c r="O93" i="3"/>
  <c r="Y93" i="3" s="1"/>
  <c r="N92" i="3"/>
  <c r="T92" i="3"/>
  <c r="R92" i="3"/>
  <c r="Q92" i="3"/>
  <c r="P92" i="3"/>
  <c r="S92" i="3"/>
  <c r="N91" i="3"/>
  <c r="Q91" i="3"/>
  <c r="Y91" i="3" s="1"/>
  <c r="S91" i="3"/>
  <c r="T91" i="3"/>
  <c r="U91" i="3"/>
  <c r="R91" i="3"/>
  <c r="O91" i="3"/>
  <c r="N90" i="3"/>
  <c r="Q90" i="3"/>
  <c r="R90" i="3"/>
  <c r="T90" i="3"/>
  <c r="S90" i="3"/>
  <c r="U90" i="3"/>
  <c r="O90" i="3"/>
  <c r="P90" i="3"/>
  <c r="N89" i="3"/>
  <c r="S89" i="3"/>
  <c r="U89" i="3"/>
  <c r="Y89" i="3" s="1"/>
  <c r="Q89" i="3"/>
  <c r="T89" i="3"/>
  <c r="R89" i="3"/>
  <c r="O89" i="3"/>
  <c r="P89" i="3"/>
  <c r="N88" i="3"/>
  <c r="R88" i="3"/>
  <c r="S88" i="3"/>
  <c r="Y88" i="3" s="1"/>
  <c r="T88" i="3"/>
  <c r="Q88" i="3"/>
  <c r="P88" i="3"/>
  <c r="O88" i="3"/>
  <c r="U88" i="3"/>
  <c r="N87" i="3"/>
  <c r="U87" i="3"/>
  <c r="Q87" i="3"/>
  <c r="S87" i="3"/>
  <c r="T87" i="3"/>
  <c r="R87" i="3"/>
  <c r="N86" i="3"/>
  <c r="R86" i="3"/>
  <c r="T86" i="3"/>
  <c r="U86" i="3"/>
  <c r="Q86" i="3"/>
  <c r="Y86" i="3" s="1"/>
  <c r="S86" i="3"/>
  <c r="O86" i="3"/>
  <c r="P86" i="3"/>
  <c r="N85" i="3"/>
  <c r="Q85" i="3"/>
  <c r="R85" i="3"/>
  <c r="S85" i="3"/>
  <c r="U85" i="3"/>
  <c r="Y85" i="3" s="1"/>
  <c r="T85" i="3"/>
  <c r="P85" i="3"/>
  <c r="N84" i="3"/>
  <c r="T84" i="3"/>
  <c r="R84" i="3"/>
  <c r="Q84" i="3"/>
  <c r="S84" i="3"/>
  <c r="P84" i="3"/>
  <c r="Y84" i="3" s="1"/>
  <c r="U84" i="3"/>
  <c r="O84" i="3"/>
  <c r="N83" i="3"/>
  <c r="Q83" i="3"/>
  <c r="S83" i="3"/>
  <c r="T83" i="3"/>
  <c r="U83" i="3"/>
  <c r="R83" i="3"/>
  <c r="Y83" i="3" s="1"/>
  <c r="P83" i="3"/>
  <c r="O83" i="3"/>
  <c r="N82" i="3"/>
  <c r="Q82" i="3"/>
  <c r="R82" i="3"/>
  <c r="T82" i="3"/>
  <c r="O82" i="3"/>
  <c r="S82" i="3"/>
  <c r="Y82" i="3" s="1"/>
  <c r="U82" i="3"/>
  <c r="P82" i="3"/>
  <c r="N81" i="3"/>
  <c r="S81" i="3"/>
  <c r="U81" i="3"/>
  <c r="Q81" i="3"/>
  <c r="R81" i="3"/>
  <c r="T81" i="3"/>
  <c r="N80" i="3"/>
  <c r="R80" i="3"/>
  <c r="S80" i="3"/>
  <c r="T80" i="3"/>
  <c r="Q80" i="3"/>
  <c r="U80" i="3"/>
  <c r="P80" i="3"/>
  <c r="O80" i="3"/>
  <c r="Y80" i="3" s="1"/>
  <c r="N79" i="3"/>
  <c r="U79" i="3"/>
  <c r="Q79" i="3"/>
  <c r="S79" i="3"/>
  <c r="R79" i="3"/>
  <c r="T79" i="3"/>
  <c r="O79" i="3"/>
  <c r="N78" i="3"/>
  <c r="R78" i="3"/>
  <c r="T78" i="3"/>
  <c r="U78" i="3"/>
  <c r="S78" i="3"/>
  <c r="O78" i="3"/>
  <c r="P78" i="3"/>
  <c r="Q78" i="3"/>
  <c r="N77" i="3"/>
  <c r="Y77" i="3" s="1"/>
  <c r="Q77" i="3"/>
  <c r="R77" i="3"/>
  <c r="S77" i="3"/>
  <c r="U77" i="3"/>
  <c r="T77" i="3"/>
  <c r="P77" i="3"/>
  <c r="O77" i="3"/>
  <c r="N76" i="3"/>
  <c r="Y76" i="3" s="1"/>
  <c r="T76" i="3"/>
  <c r="R76" i="3"/>
  <c r="U76" i="3"/>
  <c r="S76" i="3"/>
  <c r="P76" i="3"/>
  <c r="Q76" i="3"/>
  <c r="N75" i="3"/>
  <c r="Q75" i="3"/>
  <c r="Y75" i="3" s="1"/>
  <c r="S75" i="3"/>
  <c r="T75" i="3"/>
  <c r="U75" i="3"/>
  <c r="R75" i="3"/>
  <c r="P75" i="3"/>
  <c r="N74" i="3"/>
  <c r="Q74" i="3"/>
  <c r="R74" i="3"/>
  <c r="T74" i="3"/>
  <c r="U74" i="3"/>
  <c r="S74" i="3"/>
  <c r="O74" i="3"/>
  <c r="N73" i="3"/>
  <c r="S73" i="3"/>
  <c r="U73" i="3"/>
  <c r="Q73" i="3"/>
  <c r="Y73" i="3" s="1"/>
  <c r="R73" i="3"/>
  <c r="T73" i="3"/>
  <c r="O73" i="3"/>
  <c r="P73" i="3"/>
  <c r="N72" i="3"/>
  <c r="R72" i="3"/>
  <c r="S72" i="3"/>
  <c r="T72" i="3"/>
  <c r="Y72" i="3" s="1"/>
  <c r="U72" i="3"/>
  <c r="Q72" i="3"/>
  <c r="P72" i="3"/>
  <c r="O72" i="3"/>
  <c r="N71" i="3"/>
  <c r="U71" i="3"/>
  <c r="Q71" i="3"/>
  <c r="S71" i="3"/>
  <c r="Y71" i="3" s="1"/>
  <c r="T71" i="3"/>
  <c r="P71" i="3"/>
  <c r="R71" i="3"/>
  <c r="N70" i="3"/>
  <c r="R70" i="3"/>
  <c r="T70" i="3"/>
  <c r="U70" i="3"/>
  <c r="S70" i="3"/>
  <c r="Y70" i="3" s="1"/>
  <c r="Q70" i="3"/>
  <c r="O70" i="3"/>
  <c r="P70" i="3"/>
  <c r="N69" i="3"/>
  <c r="Q69" i="3"/>
  <c r="R69" i="3"/>
  <c r="S69" i="3"/>
  <c r="U69" i="3"/>
  <c r="T69" i="3"/>
  <c r="P69" i="3"/>
  <c r="O69" i="3"/>
  <c r="N68" i="3"/>
  <c r="T68" i="3"/>
  <c r="R68" i="3"/>
  <c r="S68" i="3"/>
  <c r="U68" i="3"/>
  <c r="Y68" i="3" s="1"/>
  <c r="P68" i="3"/>
  <c r="Q68" i="3"/>
  <c r="O68" i="3"/>
  <c r="N67" i="3"/>
  <c r="Q67" i="3"/>
  <c r="S67" i="3"/>
  <c r="T67" i="3"/>
  <c r="U67" i="3"/>
  <c r="R67" i="3"/>
  <c r="O67" i="3"/>
  <c r="N66" i="3"/>
  <c r="Q66" i="3"/>
  <c r="R66" i="3"/>
  <c r="T66" i="3"/>
  <c r="S66" i="3"/>
  <c r="U66" i="3"/>
  <c r="Y66" i="3" s="1"/>
  <c r="O66" i="3"/>
  <c r="N65" i="3"/>
  <c r="S65" i="3"/>
  <c r="U65" i="3"/>
  <c r="Q65" i="3"/>
  <c r="R65" i="3"/>
  <c r="P65" i="3"/>
  <c r="N64" i="3"/>
  <c r="Y64" i="3" s="1"/>
  <c r="R64" i="3"/>
  <c r="S64" i="3"/>
  <c r="T64" i="3"/>
  <c r="Q64" i="3"/>
  <c r="U64" i="3"/>
  <c r="P64" i="3"/>
  <c r="N63" i="3"/>
  <c r="U63" i="3"/>
  <c r="Q63" i="3"/>
  <c r="S63" i="3"/>
  <c r="R63" i="3"/>
  <c r="T63" i="3"/>
  <c r="O63" i="3"/>
  <c r="P63" i="3"/>
  <c r="N62" i="3"/>
  <c r="R62" i="3"/>
  <c r="Y62" i="3" s="1"/>
  <c r="T62" i="3"/>
  <c r="U62" i="3"/>
  <c r="Q62" i="3"/>
  <c r="S62" i="3"/>
  <c r="O62" i="3"/>
  <c r="N61" i="3"/>
  <c r="Q61" i="3"/>
  <c r="R61" i="3"/>
  <c r="Y61" i="3" s="1"/>
  <c r="S61" i="3"/>
  <c r="U61" i="3"/>
  <c r="P61" i="3"/>
  <c r="T61" i="3"/>
  <c r="O61" i="3"/>
  <c r="N60" i="3"/>
  <c r="T60" i="3"/>
  <c r="R60" i="3"/>
  <c r="Q60" i="3"/>
  <c r="S60" i="3"/>
  <c r="P60" i="3"/>
  <c r="U60" i="3"/>
  <c r="N59" i="3"/>
  <c r="Q59" i="3"/>
  <c r="S59" i="3"/>
  <c r="T59" i="3"/>
  <c r="U59" i="3"/>
  <c r="R59" i="3"/>
  <c r="P59" i="3"/>
  <c r="O59" i="3"/>
  <c r="N58" i="3"/>
  <c r="Q58" i="3"/>
  <c r="R58" i="3"/>
  <c r="T58" i="3"/>
  <c r="Y58" i="3" s="1"/>
  <c r="S58" i="3"/>
  <c r="O58" i="3"/>
  <c r="U58" i="3"/>
  <c r="P58" i="3"/>
  <c r="N57" i="3"/>
  <c r="S57" i="3"/>
  <c r="U57" i="3"/>
  <c r="Q57" i="3"/>
  <c r="T57" i="3"/>
  <c r="R57" i="3"/>
  <c r="P57" i="3"/>
  <c r="O57" i="3"/>
  <c r="N56" i="3"/>
  <c r="R56" i="3"/>
  <c r="S56" i="3"/>
  <c r="T56" i="3"/>
  <c r="Y56" i="3" s="1"/>
  <c r="Q56" i="3"/>
  <c r="U56" i="3"/>
  <c r="P56" i="3"/>
  <c r="O56" i="3"/>
  <c r="N55" i="3"/>
  <c r="U55" i="3"/>
  <c r="Q55" i="3"/>
  <c r="S55" i="3"/>
  <c r="T55" i="3"/>
  <c r="R55" i="3"/>
  <c r="P55" i="3"/>
  <c r="O55" i="3"/>
  <c r="N54" i="3"/>
  <c r="R54" i="3"/>
  <c r="T54" i="3"/>
  <c r="U54" i="3"/>
  <c r="Y54" i="3" s="1"/>
  <c r="Q54" i="3"/>
  <c r="S54" i="3"/>
  <c r="P54" i="3"/>
  <c r="O54" i="3"/>
  <c r="N53" i="3"/>
  <c r="Q53" i="3"/>
  <c r="R53" i="3"/>
  <c r="S53" i="3"/>
  <c r="Y53" i="3" s="1"/>
  <c r="U53" i="3"/>
  <c r="T53" i="3"/>
  <c r="P53" i="3"/>
  <c r="N52" i="3"/>
  <c r="T52" i="3"/>
  <c r="R52" i="3"/>
  <c r="Q52" i="3"/>
  <c r="U52" i="3"/>
  <c r="Y52" i="3" s="1"/>
  <c r="P52" i="3"/>
  <c r="S52" i="3"/>
  <c r="N51" i="3"/>
  <c r="Q51" i="3"/>
  <c r="S51" i="3"/>
  <c r="T51" i="3"/>
  <c r="U51" i="3"/>
  <c r="R51" i="3"/>
  <c r="Y51" i="3" s="1"/>
  <c r="O51" i="3"/>
  <c r="N50" i="3"/>
  <c r="Q50" i="3"/>
  <c r="R50" i="3"/>
  <c r="T50" i="3"/>
  <c r="S50" i="3"/>
  <c r="O50" i="3"/>
  <c r="U50" i="3"/>
  <c r="Y50" i="3" s="1"/>
  <c r="P50" i="3"/>
  <c r="N49" i="3"/>
  <c r="S49" i="3"/>
  <c r="U49" i="3"/>
  <c r="Q49" i="3"/>
  <c r="R49" i="3"/>
  <c r="T49" i="3"/>
  <c r="P49" i="3"/>
  <c r="Y49" i="3" s="1"/>
  <c r="O49" i="3"/>
  <c r="N48" i="3"/>
  <c r="R48" i="3"/>
  <c r="S48" i="3"/>
  <c r="T48" i="3"/>
  <c r="Q48" i="3"/>
  <c r="P48" i="3"/>
  <c r="U48" i="3"/>
  <c r="Y48" i="3" s="1"/>
  <c r="O48" i="3"/>
  <c r="N47" i="3"/>
  <c r="U47" i="3"/>
  <c r="Q47" i="3"/>
  <c r="S47" i="3"/>
  <c r="R47" i="3"/>
  <c r="T47" i="3"/>
  <c r="P47" i="3"/>
  <c r="Y47" i="3" s="1"/>
  <c r="N46" i="3"/>
  <c r="R46" i="3"/>
  <c r="T46" i="3"/>
  <c r="U46" i="3"/>
  <c r="Q46" i="3"/>
  <c r="S46" i="3"/>
  <c r="O46" i="3"/>
  <c r="P46" i="3"/>
  <c r="N45" i="3"/>
  <c r="Q45" i="3"/>
  <c r="R45" i="3"/>
  <c r="S45" i="3"/>
  <c r="U45" i="3"/>
  <c r="P45" i="3"/>
  <c r="T45" i="3"/>
  <c r="O45" i="3"/>
  <c r="N44" i="3"/>
  <c r="T44" i="3"/>
  <c r="R44" i="3"/>
  <c r="U44" i="3"/>
  <c r="P44" i="3"/>
  <c r="S44" i="3"/>
  <c r="Q44" i="3"/>
  <c r="O44" i="3"/>
  <c r="N43" i="3"/>
  <c r="Q43" i="3"/>
  <c r="S43" i="3"/>
  <c r="T43" i="3"/>
  <c r="U43" i="3"/>
  <c r="R43" i="3"/>
  <c r="O43" i="3"/>
  <c r="N42" i="3"/>
  <c r="Y42" i="3" s="1"/>
  <c r="Q42" i="3"/>
  <c r="R42" i="3"/>
  <c r="T42" i="3"/>
  <c r="U42" i="3"/>
  <c r="S42" i="3"/>
  <c r="O42" i="3"/>
  <c r="P42" i="3"/>
  <c r="N41" i="3"/>
  <c r="Y41" i="3" s="1"/>
  <c r="S41" i="3"/>
  <c r="U41" i="3"/>
  <c r="Q41" i="3"/>
  <c r="R41" i="3"/>
  <c r="T41" i="3"/>
  <c r="O41" i="3"/>
  <c r="P41" i="3"/>
  <c r="N40" i="3"/>
  <c r="Y40" i="3" s="1"/>
  <c r="R40" i="3"/>
  <c r="S40" i="3"/>
  <c r="T40" i="3"/>
  <c r="U40" i="3"/>
  <c r="Q40" i="3"/>
  <c r="P40" i="3"/>
  <c r="N39" i="3"/>
  <c r="U39" i="3"/>
  <c r="Y39" i="3" s="1"/>
  <c r="Q39" i="3"/>
  <c r="S39" i="3"/>
  <c r="R39" i="3"/>
  <c r="T39" i="3"/>
  <c r="P39" i="3"/>
  <c r="N38" i="3"/>
  <c r="R38" i="3"/>
  <c r="T38" i="3"/>
  <c r="Y38" i="3" s="1"/>
  <c r="U38" i="3"/>
  <c r="S38" i="3"/>
  <c r="P38" i="3"/>
  <c r="Q38" i="3"/>
  <c r="O38" i="3"/>
  <c r="N37" i="3"/>
  <c r="Q37" i="3"/>
  <c r="R37" i="3"/>
  <c r="Y37" i="3" s="1"/>
  <c r="S37" i="3"/>
  <c r="U37" i="3"/>
  <c r="P37" i="3"/>
  <c r="T37" i="3"/>
  <c r="O37" i="3"/>
  <c r="N36" i="3"/>
  <c r="T36" i="3"/>
  <c r="R36" i="3"/>
  <c r="Y36" i="3" s="1"/>
  <c r="S36" i="3"/>
  <c r="P36" i="3"/>
  <c r="Q36" i="3"/>
  <c r="U36" i="3"/>
  <c r="O36" i="3"/>
  <c r="N35" i="3"/>
  <c r="Q35" i="3"/>
  <c r="S35" i="3"/>
  <c r="Y35" i="3" s="1"/>
  <c r="T35" i="3"/>
  <c r="U35" i="3"/>
  <c r="P35" i="3"/>
  <c r="O35" i="3"/>
  <c r="R35" i="3"/>
  <c r="N34" i="3"/>
  <c r="Q34" i="3"/>
  <c r="R34" i="3"/>
  <c r="T34" i="3"/>
  <c r="S34" i="3"/>
  <c r="U34" i="3"/>
  <c r="O34" i="3"/>
  <c r="P34" i="3"/>
  <c r="N33" i="3"/>
  <c r="S33" i="3"/>
  <c r="U33" i="3"/>
  <c r="Q33" i="3"/>
  <c r="R33" i="3"/>
  <c r="T33" i="3"/>
  <c r="P33" i="3"/>
  <c r="N32" i="3"/>
  <c r="R32" i="3"/>
  <c r="S32" i="3"/>
  <c r="T32" i="3"/>
  <c r="Y32" i="3" s="1"/>
  <c r="Q32" i="3"/>
  <c r="U32" i="3"/>
  <c r="P32" i="3"/>
  <c r="O32" i="3"/>
  <c r="N31" i="3"/>
  <c r="U31" i="3"/>
  <c r="Q31" i="3"/>
  <c r="S31" i="3"/>
  <c r="R31" i="3"/>
  <c r="P31" i="3"/>
  <c r="O31" i="3"/>
  <c r="N30" i="3"/>
  <c r="R30" i="3"/>
  <c r="T30" i="3"/>
  <c r="U30" i="3"/>
  <c r="Q30" i="3"/>
  <c r="Y30" i="3" s="1"/>
  <c r="S30" i="3"/>
  <c r="P30" i="3"/>
  <c r="O30" i="3"/>
  <c r="N29" i="3"/>
  <c r="Q29" i="3"/>
  <c r="R29" i="3"/>
  <c r="Y29" i="3" s="1"/>
  <c r="S29" i="3"/>
  <c r="U29" i="3"/>
  <c r="P29" i="3"/>
  <c r="T29" i="3"/>
  <c r="O29" i="3"/>
  <c r="N28" i="3"/>
  <c r="T28" i="3"/>
  <c r="R28" i="3"/>
  <c r="Q28" i="3"/>
  <c r="P28" i="3"/>
  <c r="U28" i="3"/>
  <c r="S28" i="3"/>
  <c r="N27" i="3"/>
  <c r="Q27" i="3"/>
  <c r="S27" i="3"/>
  <c r="T27" i="3"/>
  <c r="U27" i="3"/>
  <c r="R27" i="3"/>
  <c r="Y27" i="3" s="1"/>
  <c r="O27" i="3"/>
  <c r="P27" i="3"/>
  <c r="N26" i="3"/>
  <c r="Q26" i="3"/>
  <c r="R26" i="3"/>
  <c r="T26" i="3"/>
  <c r="S26" i="3"/>
  <c r="U26" i="3"/>
  <c r="Y26" i="3" s="1"/>
  <c r="O26" i="3"/>
  <c r="P26" i="3"/>
  <c r="N25" i="3"/>
  <c r="S25" i="3"/>
  <c r="U25" i="3"/>
  <c r="Q25" i="3"/>
  <c r="T25" i="3"/>
  <c r="R25" i="3"/>
  <c r="P25" i="3"/>
  <c r="N24" i="3"/>
  <c r="R24" i="3"/>
  <c r="S24" i="3"/>
  <c r="T24" i="3"/>
  <c r="P24" i="3"/>
  <c r="Q24" i="3"/>
  <c r="U24" i="3"/>
  <c r="Y24" i="3" s="1"/>
  <c r="O24" i="3"/>
  <c r="N23" i="3"/>
  <c r="U23" i="3"/>
  <c r="Q23" i="3"/>
  <c r="S23" i="3"/>
  <c r="T23" i="3"/>
  <c r="R23" i="3"/>
  <c r="P23" i="3"/>
  <c r="Y23" i="3" s="1"/>
  <c r="O23" i="3"/>
  <c r="N22" i="3"/>
  <c r="R22" i="3"/>
  <c r="T22" i="3"/>
  <c r="U22" i="3"/>
  <c r="Q22" i="3"/>
  <c r="S22" i="3"/>
  <c r="O22" i="3"/>
  <c r="N21" i="3"/>
  <c r="Q21" i="3"/>
  <c r="R21" i="3"/>
  <c r="S21" i="3"/>
  <c r="U21" i="3"/>
  <c r="T21" i="3"/>
  <c r="P21" i="3"/>
  <c r="N20" i="3"/>
  <c r="Y20" i="3" s="1"/>
  <c r="T20" i="3"/>
  <c r="R20" i="3"/>
  <c r="P20" i="3"/>
  <c r="Q20" i="3"/>
  <c r="S20" i="3"/>
  <c r="U20" i="3"/>
  <c r="O20" i="3"/>
  <c r="N19" i="3"/>
  <c r="Y19" i="3" s="1"/>
  <c r="Q19" i="3"/>
  <c r="S19" i="3"/>
  <c r="T19" i="3"/>
  <c r="U19" i="3"/>
  <c r="R19" i="3"/>
  <c r="O19" i="3"/>
  <c r="P19" i="3"/>
  <c r="N18" i="3"/>
  <c r="Q18" i="3"/>
  <c r="R18" i="3"/>
  <c r="T18" i="3"/>
  <c r="U18" i="3"/>
  <c r="O18" i="3"/>
  <c r="S18" i="3"/>
  <c r="P18" i="3"/>
  <c r="N17" i="3"/>
  <c r="Y17" i="3" s="1"/>
  <c r="S17" i="3"/>
  <c r="U17" i="3"/>
  <c r="Q17" i="3"/>
  <c r="R17" i="3"/>
  <c r="T17" i="3"/>
  <c r="P17" i="3"/>
  <c r="O17" i="3"/>
  <c r="N16" i="3"/>
  <c r="Y16" i="3" s="1"/>
  <c r="R16" i="3"/>
  <c r="S16" i="3"/>
  <c r="T16" i="3"/>
  <c r="P16" i="3"/>
  <c r="U16" i="3"/>
  <c r="Q16" i="3"/>
  <c r="O16" i="3"/>
  <c r="N15" i="3"/>
  <c r="Y15" i="3" s="1"/>
  <c r="U15" i="3"/>
  <c r="Q15" i="3"/>
  <c r="S15" i="3"/>
  <c r="R15" i="3"/>
  <c r="T15" i="3"/>
  <c r="P15" i="3"/>
  <c r="N14" i="3"/>
  <c r="R14" i="3"/>
  <c r="T14" i="3"/>
  <c r="U14" i="3"/>
  <c r="Q14" i="3"/>
  <c r="O14" i="3"/>
  <c r="S14" i="3"/>
  <c r="P14" i="3"/>
  <c r="Y14" i="3" s="1"/>
  <c r="N13" i="3"/>
  <c r="Q13" i="3"/>
  <c r="R13" i="3"/>
  <c r="S13" i="3"/>
  <c r="U13" i="3"/>
  <c r="T13" i="3"/>
  <c r="P13" i="3"/>
  <c r="N12" i="3"/>
  <c r="Y12" i="3" s="1"/>
  <c r="T12" i="3"/>
  <c r="R12" i="3"/>
  <c r="U12" i="3"/>
  <c r="Q12" i="3"/>
  <c r="P12" i="3"/>
  <c r="S12" i="3"/>
  <c r="O12" i="3"/>
  <c r="N11" i="3"/>
  <c r="Y11" i="3" s="1"/>
  <c r="Q11" i="3"/>
  <c r="S11" i="3"/>
  <c r="T11" i="3"/>
  <c r="U11" i="3"/>
  <c r="P11" i="3"/>
  <c r="O11" i="3"/>
  <c r="R11" i="3"/>
  <c r="N10" i="3"/>
  <c r="Y10" i="3" s="1"/>
  <c r="Q10" i="3"/>
  <c r="R10" i="3"/>
  <c r="T10" i="3"/>
  <c r="U10" i="3"/>
  <c r="P10" i="3"/>
  <c r="O10" i="3"/>
  <c r="S10" i="3"/>
  <c r="O235" i="3"/>
  <c r="Y235" i="3" s="1"/>
  <c r="O204" i="3"/>
  <c r="O177" i="3"/>
  <c r="Y177" i="3" s="1"/>
  <c r="O149" i="3"/>
  <c r="O119" i="3"/>
  <c r="O92" i="3"/>
  <c r="Y92" i="3" s="1"/>
  <c r="O64" i="3"/>
  <c r="O28" i="3"/>
  <c r="P254" i="3"/>
  <c r="P219" i="3"/>
  <c r="P183" i="3"/>
  <c r="Y183" i="3" s="1"/>
  <c r="P151" i="3"/>
  <c r="P118" i="3"/>
  <c r="P81" i="3"/>
  <c r="P22" i="3"/>
  <c r="R232" i="3"/>
  <c r="U188" i="3"/>
  <c r="T125" i="3"/>
  <c r="O257" i="3"/>
  <c r="Y257" i="3" s="1"/>
  <c r="O231" i="3"/>
  <c r="O203" i="3"/>
  <c r="O172" i="3"/>
  <c r="O145" i="3"/>
  <c r="O117" i="3"/>
  <c r="O87" i="3"/>
  <c r="Y87" i="3" s="1"/>
  <c r="O60" i="3"/>
  <c r="Y60" i="3" s="1"/>
  <c r="O25" i="3"/>
  <c r="Y25" i="3" s="1"/>
  <c r="P247" i="3"/>
  <c r="P215" i="3"/>
  <c r="Y215" i="3" s="1"/>
  <c r="P182" i="3"/>
  <c r="P145" i="3"/>
  <c r="P113" i="3"/>
  <c r="P79" i="3"/>
  <c r="Y79" i="3" s="1"/>
  <c r="U2" i="3"/>
  <c r="R228" i="3"/>
  <c r="U181" i="3"/>
  <c r="U92" i="3"/>
  <c r="O256" i="3"/>
  <c r="O225" i="3"/>
  <c r="O199" i="3"/>
  <c r="O171" i="3"/>
  <c r="O140" i="3"/>
  <c r="O113" i="3"/>
  <c r="O85" i="3"/>
  <c r="O53" i="3"/>
  <c r="O21" i="3"/>
  <c r="P246" i="3"/>
  <c r="P209" i="3"/>
  <c r="P177" i="3"/>
  <c r="P143" i="3"/>
  <c r="P106" i="3"/>
  <c r="P74" i="3"/>
  <c r="Y74" i="3" s="1"/>
  <c r="U256" i="3"/>
  <c r="U223" i="3"/>
  <c r="Q176" i="3"/>
  <c r="T65" i="3"/>
  <c r="Y190" i="3"/>
  <c r="Y155" i="3"/>
  <c r="Y124" i="3"/>
  <c r="Y95" i="3"/>
  <c r="O252" i="3"/>
  <c r="O224" i="3"/>
  <c r="O193" i="3"/>
  <c r="O167" i="3"/>
  <c r="O139" i="3"/>
  <c r="O108" i="3"/>
  <c r="O81" i="3"/>
  <c r="Y81" i="3" s="1"/>
  <c r="O52" i="3"/>
  <c r="O15" i="3"/>
  <c r="P241" i="3"/>
  <c r="P207" i="3"/>
  <c r="P170" i="3"/>
  <c r="P138" i="3"/>
  <c r="Y138" i="3" s="1"/>
  <c r="P105" i="3"/>
  <c r="P67" i="3"/>
  <c r="U252" i="3"/>
  <c r="Q219" i="3"/>
  <c r="Q169" i="3"/>
  <c r="T31" i="3"/>
  <c r="N9" i="3"/>
  <c r="S9" i="3"/>
  <c r="U9" i="3"/>
  <c r="Q9" i="3"/>
  <c r="Y9" i="3" s="1"/>
  <c r="R9" i="3"/>
  <c r="T9" i="3"/>
  <c r="N8" i="3"/>
  <c r="R8" i="3"/>
  <c r="S8" i="3"/>
  <c r="T8" i="3"/>
  <c r="U8" i="3"/>
  <c r="Q8" i="3"/>
  <c r="Y8" i="3" s="1"/>
  <c r="P8" i="3"/>
  <c r="N7" i="3"/>
  <c r="Y7" i="3" s="1"/>
  <c r="U7" i="3"/>
  <c r="Q7" i="3"/>
  <c r="S7" i="3"/>
  <c r="R7" i="3"/>
  <c r="N6" i="3"/>
  <c r="R6" i="3"/>
  <c r="T6" i="3"/>
  <c r="U6" i="3"/>
  <c r="S6" i="3"/>
  <c r="Q6" i="3"/>
  <c r="O6" i="3"/>
  <c r="N5" i="3"/>
  <c r="Y5" i="3" s="1"/>
  <c r="Q5" i="3"/>
  <c r="R5" i="3"/>
  <c r="S5" i="3"/>
  <c r="U5" i="3"/>
  <c r="T5" i="3"/>
  <c r="P5" i="3"/>
  <c r="N4" i="3"/>
  <c r="T4" i="3"/>
  <c r="R4" i="3"/>
  <c r="S4" i="3"/>
  <c r="U4" i="3"/>
  <c r="P4" i="3"/>
  <c r="N3" i="3"/>
  <c r="Q3" i="3"/>
  <c r="S3" i="3"/>
  <c r="T3" i="3"/>
  <c r="U3" i="3"/>
  <c r="R3" i="3"/>
  <c r="Y3" i="3" s="1"/>
  <c r="O3" i="3"/>
  <c r="P3" i="3"/>
  <c r="O4" i="3"/>
  <c r="P9" i="3"/>
  <c r="T7" i="3"/>
  <c r="P7" i="3"/>
  <c r="Q4" i="3"/>
  <c r="Y159" i="3"/>
  <c r="Y127" i="3"/>
  <c r="Y67" i="3"/>
  <c r="Y63" i="3"/>
  <c r="Y57" i="3"/>
  <c r="Y223" i="3"/>
  <c r="Y139" i="3"/>
  <c r="Y107" i="3"/>
  <c r="Y78" i="3"/>
  <c r="Y69" i="3"/>
  <c r="Y55" i="3"/>
  <c r="Y45" i="3"/>
  <c r="Y43" i="3"/>
  <c r="Y34" i="3"/>
  <c r="Y31" i="3"/>
  <c r="Y22" i="3"/>
  <c r="Y21" i="3"/>
  <c r="Y18" i="3"/>
  <c r="Y13" i="3"/>
  <c r="Y254" i="3"/>
  <c r="Y116" i="3"/>
  <c r="Y90" i="3"/>
  <c r="Y252" i="3"/>
  <c r="Y245" i="3"/>
  <c r="Y232" i="3"/>
  <c r="Y226" i="3"/>
  <c r="Y6" i="3"/>
  <c r="Y59" i="3"/>
  <c r="Y191" i="3"/>
  <c r="Y241" i="3"/>
  <c r="Y209" i="3"/>
  <c r="Y193" i="3"/>
  <c r="Y65" i="3"/>
  <c r="Y150" i="3"/>
  <c r="Y251" i="3"/>
  <c r="Y221" i="3"/>
  <c r="Y202" i="3"/>
  <c r="Y195" i="3"/>
  <c r="Y189" i="3"/>
  <c r="Y187" i="3"/>
  <c r="Y178" i="3"/>
  <c r="Y173" i="3"/>
  <c r="Y172" i="3"/>
  <c r="Y160" i="3"/>
  <c r="Y149" i="3"/>
  <c r="Y146" i="3"/>
  <c r="Y131" i="3"/>
  <c r="Y4" i="3"/>
  <c r="Y201" i="3"/>
  <c r="Y161" i="3"/>
  <c r="Y113" i="3"/>
  <c r="Y33" i="3"/>
</calcChain>
</file>

<file path=xl/sharedStrings.xml><?xml version="1.0" encoding="utf-8"?>
<sst xmlns="http://schemas.openxmlformats.org/spreadsheetml/2006/main" count="1327" uniqueCount="1215">
  <si>
    <t>ecl:#eef340 eyr:2023 hcl:#c0946f pid:244684338 iyr:2020 cid:57 byr:1969 hgt:152cm</t>
  </si>
  <si>
    <t>pid:303807545 cid:213 ecl:gry hcl:#fffffd</t>
  </si>
  <si>
    <t>eyr:2038 byr:1951</t>
  </si>
  <si>
    <t>hgt:171cm iyr:2011</t>
  </si>
  <si>
    <t>hcl:#c0946f byr:1933 eyr:2025 pid:517067213 hgt:173cm</t>
  </si>
  <si>
    <t>ecl:hzl</t>
  </si>
  <si>
    <t>iyr:2018</t>
  </si>
  <si>
    <t>pid:5253256652 byr:2009 hgt:152cm iyr:1989 eyr:1968 hcl:64cb63 ecl:hzl</t>
  </si>
  <si>
    <t>iyr:2013</t>
  </si>
  <si>
    <t>pid:862607211 eyr:2020</t>
  </si>
  <si>
    <t>hgt:174cm</t>
  </si>
  <si>
    <t>byr:1990</t>
  </si>
  <si>
    <t>ecl:blu hcl:#888785</t>
  </si>
  <si>
    <t>ecl:grn byr:1955</t>
  </si>
  <si>
    <t>pid:608098408 eyr:2027 iyr:2020 hcl:#b6652a cid:264</t>
  </si>
  <si>
    <t>hgt:181cm</t>
  </si>
  <si>
    <t>byr:1998 ecl:hzl eyr:2021</t>
  </si>
  <si>
    <t>hcl:#866857 hgt:189cm iyr:2030</t>
  </si>
  <si>
    <t>pid:013735467</t>
  </si>
  <si>
    <t>pid:075417314 hcl:#b6652a byr:1957</t>
  </si>
  <si>
    <t>iyr:2011</t>
  </si>
  <si>
    <t>hgt:154cm</t>
  </si>
  <si>
    <t>eyr:2025</t>
  </si>
  <si>
    <t>ecl:amb</t>
  </si>
  <si>
    <t>iyr:1993 hgt:74cm eyr:1960</t>
  </si>
  <si>
    <t>byr:2029</t>
  </si>
  <si>
    <t>hcl:293244 ecl:#3cb5e5 pid:4861232363</t>
  </si>
  <si>
    <t>hgt:153cm hcl:#6b5442 pid:065240897 byr:1932</t>
  </si>
  <si>
    <t>cid:196 ecl:blu eyr:2028 iyr:2019</t>
  </si>
  <si>
    <t>eyr:2024 ecl:amb</t>
  </si>
  <si>
    <t>hcl:#866857 byr:1922 pid:496904942 hgt:164cm iyr:2020</t>
  </si>
  <si>
    <t>pid:847705161 byr:1951 cid:124 iyr:1991</t>
  </si>
  <si>
    <t>eyr:2028 ecl:dne</t>
  </si>
  <si>
    <t>hcl:6b2d28 hgt:172cm</t>
  </si>
  <si>
    <t>byr:2007 iyr:2029 ecl:hzl eyr:2026 hgt:168in</t>
  </si>
  <si>
    <t>hcl:z</t>
  </si>
  <si>
    <t>pid:63151612</t>
  </si>
  <si>
    <t>iyr:2027 hgt:172in</t>
  </si>
  <si>
    <t>cid:174 byr:2014 hcl:z eyr:1921</t>
  </si>
  <si>
    <t>ecl:grt pid:#cebdc2</t>
  </si>
  <si>
    <t>ecl:amb hcl:#d09c0f</t>
  </si>
  <si>
    <t>iyr:2015 hgt:156cm eyr:2026 byr:1962</t>
  </si>
  <si>
    <t>pid:086120872</t>
  </si>
  <si>
    <t>cid:125</t>
  </si>
  <si>
    <t>pid:837849996</t>
  </si>
  <si>
    <t>byr:1958 ecl:brn hgt:166cm hcl:#ceb3a1 eyr:2028 iyr:2012</t>
  </si>
  <si>
    <t>ecl:gry hgt:180cm</t>
  </si>
  <si>
    <t>pid:939059935 eyr:2023 byr:1977 hcl:#b6652a</t>
  </si>
  <si>
    <t>hgt:190in byr:2029 eyr:1984</t>
  </si>
  <si>
    <t>ecl:gry hcl:z pid:055092916 iyr:2010</t>
  </si>
  <si>
    <t>hgt:63in ecl:blu byr:1940 iyr:2012 eyr:2029 hcl:#7d3b0c</t>
  </si>
  <si>
    <t>pid:163033394</t>
  </si>
  <si>
    <t>eyr:2040 pid:181cm</t>
  </si>
  <si>
    <t>iyr:1928 hgt:76cm hcl:d8aafb byr:1949 cid:275 ecl:xry</t>
  </si>
  <si>
    <t>hcl:#cfa07d ecl:oth byr:1948 eyr:2021</t>
  </si>
  <si>
    <t>pid:719690182 hgt:179cm iyr:2020</t>
  </si>
  <si>
    <t>byr:1939 cid:266</t>
  </si>
  <si>
    <t>eyr:2026 iyr:2017 hcl:#f116d2</t>
  </si>
  <si>
    <t>ecl:hzl pid:522421825</t>
  </si>
  <si>
    <t>hgt:68in</t>
  </si>
  <si>
    <t>hcl:z hgt:61in</t>
  </si>
  <si>
    <t>cid:115 pid:180cm iyr:2030 byr:2014 eyr:2032 ecl:hzl</t>
  </si>
  <si>
    <t>ecl:xry</t>
  </si>
  <si>
    <t>eyr:2028 pid:191cm iyr:2015 hgt:150cm byr:2029</t>
  </si>
  <si>
    <t>eyr:2027</t>
  </si>
  <si>
    <t>hcl:#a97842 pid:997937480 hgt:61in iyr:2019</t>
  </si>
  <si>
    <t>byr:1921</t>
  </si>
  <si>
    <t>ecl:grn</t>
  </si>
  <si>
    <t>hgt:163cm</t>
  </si>
  <si>
    <t>pid:912318455 iyr:2016 byr:1988 ecl:brn hcl:#a97842 cid:221 eyr:2029</t>
  </si>
  <si>
    <t>cid:333 hcl:#c0946f</t>
  </si>
  <si>
    <t>hgt:163cm iyr:2018 eyr:2027 ecl:oth</t>
  </si>
  <si>
    <t>cid:70 hcl:#c0946f</t>
  </si>
  <si>
    <t>pid:961507902 byr:1949 ecl:grn iyr:2017 eyr:2029 hgt:69in</t>
  </si>
  <si>
    <t>hgt:169cm ecl:amb</t>
  </si>
  <si>
    <t>iyr:2013 pid:496169901</t>
  </si>
  <si>
    <t>byr:1943 eyr:2028 hcl:#ceb3a1</t>
  </si>
  <si>
    <t>cid:249</t>
  </si>
  <si>
    <t>ecl:blu cid:343</t>
  </si>
  <si>
    <t>iyr:1998 hgt:154in hcl:#efcc98 byr:1972</t>
  </si>
  <si>
    <t>pid:508213120 iyr:2012 eyr:2025 hcl:z hgt:70cm byr:1976</t>
  </si>
  <si>
    <t>ecl:brn</t>
  </si>
  <si>
    <t>iyr:1924</t>
  </si>
  <si>
    <t>eyr:2005</t>
  </si>
  <si>
    <t>hgt:167 pid:154cm</t>
  </si>
  <si>
    <t>byr:2007</t>
  </si>
  <si>
    <t>pid:761333244 hgt:180cm iyr:2017 hcl:#18171d eyr:2021</t>
  </si>
  <si>
    <t>byr:1983</t>
  </si>
  <si>
    <t>cid:67 ecl:oth</t>
  </si>
  <si>
    <t>eyr:1993</t>
  </si>
  <si>
    <t>byr:2003</t>
  </si>
  <si>
    <t>hcl:#602927</t>
  </si>
  <si>
    <t>ecl:grt</t>
  </si>
  <si>
    <t>cid:84 hgt:178</t>
  </si>
  <si>
    <t>pid:1847086637 iyr:2026</t>
  </si>
  <si>
    <t>hcl:#866857 hgt:162cm pid:483774485 iyr:2010</t>
  </si>
  <si>
    <t>byr:1946 eyr:2028 ecl:gry</t>
  </si>
  <si>
    <t>pid:726639691 eyr:2028</t>
  </si>
  <si>
    <t>hgt:171cm hcl:#ff65a6</t>
  </si>
  <si>
    <t>iyr:2011 byr:1989</t>
  </si>
  <si>
    <t>hcl:z iyr:2026 ecl:xry</t>
  </si>
  <si>
    <t>eyr:2037 byr:2005 pid:#f09a0f</t>
  </si>
  <si>
    <t>hgt:68 cid:156</t>
  </si>
  <si>
    <t>hgt:71in ecl:blu eyr:2026 hcl:#18171d</t>
  </si>
  <si>
    <t>byr:1981 iyr:2017</t>
  </si>
  <si>
    <t>pid:698636544</t>
  </si>
  <si>
    <t>eyr:2021</t>
  </si>
  <si>
    <t>byr:1957 ecl:brn pid:365378126 cid:93 iyr:2019 hcl:#18171d hgt:179cm</t>
  </si>
  <si>
    <t>byr:1996 iyr:2014 hgt:64cm</t>
  </si>
  <si>
    <t>eyr:2034</t>
  </si>
  <si>
    <t>pid:629486472 cid:140</t>
  </si>
  <si>
    <t>hgt:192cm eyr:2020 hcl:#b6652a iyr:1988 byr:2021 ecl:brn</t>
  </si>
  <si>
    <t>byr:1955 iyr:2015 eyr:2030</t>
  </si>
  <si>
    <t>ecl:gry hcl:z pid:6550198754</t>
  </si>
  <si>
    <t>hgt:158cm cid:305</t>
  </si>
  <si>
    <t>ecl:gry hcl:#a97842</t>
  </si>
  <si>
    <t>hgt:176cm eyr:2022 pid:810146585 iyr:2020</t>
  </si>
  <si>
    <t>byr:2027 hcl:#cfa07d</t>
  </si>
  <si>
    <t>iyr:2011 ecl:#f07598</t>
  </si>
  <si>
    <t>cid:293</t>
  </si>
  <si>
    <t>hgt:150cm pid:#fa948d eyr:2029</t>
  </si>
  <si>
    <t>eyr:2028 iyr:2013 hgt:69in ecl:gry pid:317170371</t>
  </si>
  <si>
    <t>cid:147 hcl:#bfe1f1</t>
  </si>
  <si>
    <t>byr:1976</t>
  </si>
  <si>
    <t>pid:059341891 hgt:174cm</t>
  </si>
  <si>
    <t>ecl:oth</t>
  </si>
  <si>
    <t>eyr:2029 iyr:2017 hcl:#733820</t>
  </si>
  <si>
    <t>iyr:2018 hcl:#ceb3a1 hgt:188cm cid:308</t>
  </si>
  <si>
    <t>pid:792826885 byr:1948 ecl:blu eyr:2028</t>
  </si>
  <si>
    <t>iyr:2017 cid:94 hcl:#95c7dc</t>
  </si>
  <si>
    <t>pid:231757803 eyr:2022</t>
  </si>
  <si>
    <t>byr:1992 hgt:153cm ecl:amb</t>
  </si>
  <si>
    <t>iyr:2011 hgt:186cm</t>
  </si>
  <si>
    <t>ecl:brn pid:996347346 hcl:#866857</t>
  </si>
  <si>
    <t>byr:1960</t>
  </si>
  <si>
    <t>eyr:2025 byr:2001</t>
  </si>
  <si>
    <t>ecl:blu pid:755715478 iyr:2019 hgt:61in</t>
  </si>
  <si>
    <t>ecl:gry</t>
  </si>
  <si>
    <t>eyr:2038</t>
  </si>
  <si>
    <t>hgt:81 hcl:z iyr:2028</t>
  </si>
  <si>
    <t>cid:214 byr:1965</t>
  </si>
  <si>
    <t>pid:412744447 byr:1979 hcl:#cfa07d ecl:blu</t>
  </si>
  <si>
    <t>eyr:2029 cid:157</t>
  </si>
  <si>
    <t>hgt:180in iyr:1948</t>
  </si>
  <si>
    <t>hgt:170cm</t>
  </si>
  <si>
    <t>pid:623557081 byr:1924 eyr:2024 hcl:98d623 iyr:2012 ecl:amb</t>
  </si>
  <si>
    <t>cid:311 ecl:grn</t>
  </si>
  <si>
    <t>iyr:2011 byr:1982</t>
  </si>
  <si>
    <t>eyr:2002 hcl:#ef318a</t>
  </si>
  <si>
    <t>pid:0548169957</t>
  </si>
  <si>
    <t>hgt:87</t>
  </si>
  <si>
    <t>eyr:2030 hcl:#733820 iyr:2016 pid:558470391</t>
  </si>
  <si>
    <t>byr:1936 ecl:oth hgt:185cm</t>
  </si>
  <si>
    <t>iyr:2019</t>
  </si>
  <si>
    <t>ecl:amb byr:1949</t>
  </si>
  <si>
    <t>pid:376468392</t>
  </si>
  <si>
    <t>hgt:178cm</t>
  </si>
  <si>
    <t>pid:019195245</t>
  </si>
  <si>
    <t>ecl:grn hgt:171cm</t>
  </si>
  <si>
    <t>byr:1978 iyr:2011 eyr:2022 hcl:#733820</t>
  </si>
  <si>
    <t>cid:134</t>
  </si>
  <si>
    <t>hcl:#623a2f hgt:192cm eyr:2026 byr:1977</t>
  </si>
  <si>
    <t>ecl:grn cid:308</t>
  </si>
  <si>
    <t>ecl:hzl pid:715816358 hgt:69in iyr:2014 hcl:#623a2f</t>
  </si>
  <si>
    <t>byr:1996</t>
  </si>
  <si>
    <t>iyr:1947</t>
  </si>
  <si>
    <t>ecl:#39a697</t>
  </si>
  <si>
    <t>hgt:183cm byr:2029</t>
  </si>
  <si>
    <t>eyr:2022 pid:7951883913</t>
  </si>
  <si>
    <t>ecl:gry byr:1950</t>
  </si>
  <si>
    <t>hcl:#18171d hgt:168cm iyr:2020 pid:677187333 eyr:2027</t>
  </si>
  <si>
    <t>byr:1969 ecl:blu hcl:#18171d iyr:2011</t>
  </si>
  <si>
    <t>hgt:162cm</t>
  </si>
  <si>
    <t>pid:701349891</t>
  </si>
  <si>
    <t>cid:269 byr:1966</t>
  </si>
  <si>
    <t>pid:905940527 eyr:2023 hgt:190cm</t>
  </si>
  <si>
    <t>ecl:brn hcl:#ceb3a1</t>
  </si>
  <si>
    <t>eyr:2027 pid:454627395 ecl:brn</t>
  </si>
  <si>
    <t>hcl:#ceb3a1 cid:302 hgt:184cm</t>
  </si>
  <si>
    <t>byr:1959</t>
  </si>
  <si>
    <t>iyr:2015</t>
  </si>
  <si>
    <t>eyr:2028</t>
  </si>
  <si>
    <t>hgt:166cm</t>
  </si>
  <si>
    <t>hcl:#733820 byr:1938 ecl:blu pid:857984986</t>
  </si>
  <si>
    <t>hcl:#c0946f ecl:brn pid:226877822</t>
  </si>
  <si>
    <t>hgt:182cm byr:1998</t>
  </si>
  <si>
    <t>cid:160</t>
  </si>
  <si>
    <t>hgt:186in pid:26499164 byr:2017</t>
  </si>
  <si>
    <t>iyr:1998 eyr:2026</t>
  </si>
  <si>
    <t>cid:331 ecl:#236556</t>
  </si>
  <si>
    <t>pid:328866543</t>
  </si>
  <si>
    <t>hgt:165cm eyr:2039 iyr:1987 ecl:amb byr:2018 hcl:z</t>
  </si>
  <si>
    <t>iyr:2016 eyr:2036 hcl:#888785 byr:1976 pid:160402352 hgt:76cm ecl:blu</t>
  </si>
  <si>
    <t>ecl:blu</t>
  </si>
  <si>
    <t>hcl:#fffffd eyr:2025 hgt:66in pid:979788527</t>
  </si>
  <si>
    <t>byr:1957 iyr:2013</t>
  </si>
  <si>
    <t>ecl:grn pid:279357265 iyr:2019 eyr:2021 byr:1953</t>
  </si>
  <si>
    <t>hgt:177cm hcl:#c0946f</t>
  </si>
  <si>
    <t>ecl:oth hcl:z eyr:2025 byr:1949 hgt:189cm iyr:2020 pid:901383503</t>
  </si>
  <si>
    <t>byr:2019 hcl:#733820</t>
  </si>
  <si>
    <t>pid:31022828 eyr:1929</t>
  </si>
  <si>
    <t>hgt:75cm iyr:2012 ecl:grn</t>
  </si>
  <si>
    <t>pid:080462937</t>
  </si>
  <si>
    <t>ecl:blu hcl:#866857</t>
  </si>
  <si>
    <t>cid:102</t>
  </si>
  <si>
    <t>iyr:2013 eyr:2025 byr:1975 hgt:64in</t>
  </si>
  <si>
    <t>iyr:2016</t>
  </si>
  <si>
    <t>byr:1979 hcl:#866857</t>
  </si>
  <si>
    <t>ecl:brn hgt:173cm pid:814947616</t>
  </si>
  <si>
    <t>hcl:z byr:2020 pid:#c3b54b hgt:174in eyr:2038</t>
  </si>
  <si>
    <t>ecl:gmt</t>
  </si>
  <si>
    <t>cid:132</t>
  </si>
  <si>
    <t>iyr:1958</t>
  </si>
  <si>
    <t>pid:61543452 hcl:z</t>
  </si>
  <si>
    <t>ecl:zzz eyr:2039 byr:2006</t>
  </si>
  <si>
    <t>cid:55 eyr:2022 byr:1954 iyr:2015</t>
  </si>
  <si>
    <t>hgt:188cm hcl:#a97842 pid:49143631 ecl:amb</t>
  </si>
  <si>
    <t>hgt:152cm</t>
  </si>
  <si>
    <t>byr:1982</t>
  </si>
  <si>
    <t>iyr:2013 ecl:blu</t>
  </si>
  <si>
    <t>hcl:#341e13</t>
  </si>
  <si>
    <t>eyr:2026 pid:440841976</t>
  </si>
  <si>
    <t>iyr:2019 ecl:blu pid:553456616 hcl:#733820 hgt:160cm byr:1932 eyr:2030</t>
  </si>
  <si>
    <t>byr:1980 hgt:169cm hcl:#7d3b0c cid:312 iyr:2010</t>
  </si>
  <si>
    <t>eyr:2026 pid:028550304 ecl:grn</t>
  </si>
  <si>
    <t>ecl:amb eyr:2021 iyr:2014 hgt:71in pid:986053283 byr:1981</t>
  </si>
  <si>
    <t>eyr:2023 hcl:#888785</t>
  </si>
  <si>
    <t>byr:1949</t>
  </si>
  <si>
    <t>iyr:2016 pid:699325656</t>
  </si>
  <si>
    <t>hgt:63cm cid:297 eyr:2020 pid:990390922</t>
  </si>
  <si>
    <t>hcl:#602927 ecl:lzr</t>
  </si>
  <si>
    <t>iyr:2012 byr:2016</t>
  </si>
  <si>
    <t>hcl:9ea2fa eyr:2023 pid:088680493</t>
  </si>
  <si>
    <t>byr:1998 iyr:2017 ecl:utc hgt:170cm cid:175</t>
  </si>
  <si>
    <t>cid:316 iyr:2016 eyr:2026 hcl:#79ff1d hgt:65in</t>
  </si>
  <si>
    <t>byr:1997 pid:215466710 ecl:oth</t>
  </si>
  <si>
    <t>cid:213 byr:1983 hcl:#888785 iyr:2016 pid:767747981 eyr:2025</t>
  </si>
  <si>
    <t>ecl:hzl hgt:168cm</t>
  </si>
  <si>
    <t>eyr:2030 byr:1972</t>
  </si>
  <si>
    <t>cid:282</t>
  </si>
  <si>
    <t>ecl:gry hgt:178cm</t>
  </si>
  <si>
    <t>hcl:#a97842</t>
  </si>
  <si>
    <t>hcl:#6b5442 ecl:amb</t>
  </si>
  <si>
    <t>eyr:2028 cid:104 hgt:159cm pid:446429120 iyr:2012</t>
  </si>
  <si>
    <t>byr:1938</t>
  </si>
  <si>
    <t>byr:1940 hgt:178cm ecl:oth</t>
  </si>
  <si>
    <t>hcl:#ceb3a1</t>
  </si>
  <si>
    <t>pid:845683663 iyr:2015 eyr:2024</t>
  </si>
  <si>
    <t>byr:1940 pid:496262233</t>
  </si>
  <si>
    <t>hgt:184cm hcl:#b6652a</t>
  </si>
  <si>
    <t>ecl:grn cid:152 iyr:2012 eyr:2029</t>
  </si>
  <si>
    <t>hgt:185cm pid:455744229 byr:1954 eyr:2022 ecl:gry hcl:#6b5442 iyr:2012</t>
  </si>
  <si>
    <t>hgt:182cm byr:1966 eyr:2028 ecl:#a5b7fc</t>
  </si>
  <si>
    <t>iyr:2029</t>
  </si>
  <si>
    <t>pid:343591896</t>
  </si>
  <si>
    <t>cid:58</t>
  </si>
  <si>
    <t>eyr:2022 hgt:180in byr:2021</t>
  </si>
  <si>
    <t>hcl:#6b5442</t>
  </si>
  <si>
    <t>ecl:utc hcl:#b6652a</t>
  </si>
  <si>
    <t>pid:635147657 byr:2020</t>
  </si>
  <si>
    <t>eyr:2022 hgt:157cm iyr:2018</t>
  </si>
  <si>
    <t>ecl:grt cid:312 iyr:1959 pid:154262836</t>
  </si>
  <si>
    <t>hgt:171cm</t>
  </si>
  <si>
    <t>hcl:#fffffd</t>
  </si>
  <si>
    <t>eyr:2024</t>
  </si>
  <si>
    <t>hcl:#7a12b4 pid:223424149 ecl:hzl hgt:175cm</t>
  </si>
  <si>
    <t>byr:1930 iyr:2010 eyr:2028</t>
  </si>
  <si>
    <t>hcl:#c0946f pid:633476454 eyr:2026 iyr:2011</t>
  </si>
  <si>
    <t>byr:1934</t>
  </si>
  <si>
    <t>hgt:186cm</t>
  </si>
  <si>
    <t>cid:289 ecl:gry</t>
  </si>
  <si>
    <t>hcl:#fffffd pid:376300524 hgt:155cm byr:1964 iyr:2017 eyr:2021 ecl:grn</t>
  </si>
  <si>
    <t>hcl:a5d4dc byr:2006 cid:165 ecl:#db800f iyr:2029 pid:0199789970 eyr:1961 hgt:61cm</t>
  </si>
  <si>
    <t>eyr:2027 hgt:170cm iyr:2010</t>
  </si>
  <si>
    <t>hcl:#c0946f</t>
  </si>
  <si>
    <t>ecl:grn pid:415726530</t>
  </si>
  <si>
    <t>byr:1985</t>
  </si>
  <si>
    <t>cid:197 byr:1957 hgt:192in hcl:#a97842 ecl:hzl eyr:2029 pid:958973455 iyr:2011</t>
  </si>
  <si>
    <t>iyr:2015 pid:933689314 hgt:162cm ecl:amb</t>
  </si>
  <si>
    <t>cid:122 eyr:2021</t>
  </si>
  <si>
    <t>hcl:#6b5442 byr:1973</t>
  </si>
  <si>
    <t>eyr:2026 hgt:172cm</t>
  </si>
  <si>
    <t>iyr:2012</t>
  </si>
  <si>
    <t>ecl:brn hcl:#733820 pid:004474632</t>
  </si>
  <si>
    <t>byr:2000</t>
  </si>
  <si>
    <t>hgt:191cm eyr:2030 byr:1999 pid:9155071477 iyr:2026 hcl:#602927 cid:315</t>
  </si>
  <si>
    <t>iyr:2010 pid:182884251 hcl:#18171d hgt:154cm</t>
  </si>
  <si>
    <t>eyr:2020</t>
  </si>
  <si>
    <t>byr:1926 ecl:oth</t>
  </si>
  <si>
    <t>iyr:2019 eyr:1920 pid:132839546</t>
  </si>
  <si>
    <t>cid:283 hgt:188in hcl:#efcc98 byr:2027</t>
  </si>
  <si>
    <t>iyr:2011 hgt:177cm</t>
  </si>
  <si>
    <t>cid:117 byr:1976</t>
  </si>
  <si>
    <t>hcl:#623a2f eyr:2030 pid:134592046</t>
  </si>
  <si>
    <t>byr:1968 hgt:146</t>
  </si>
  <si>
    <t>iyr:2013 hcl:eefdc4 eyr:2028</t>
  </si>
  <si>
    <t>ecl:xry pid:722120008</t>
  </si>
  <si>
    <t>iyr:2016 byr:1941 hgt:67cm cid:51 hcl:#b6652a ecl:hzl eyr:2034 pid:994005715</t>
  </si>
  <si>
    <t>hcl:#cfa07d ecl:oth</t>
  </si>
  <si>
    <t>hgt:182cm eyr:2021 pid:612583941</t>
  </si>
  <si>
    <t>byr:1922</t>
  </si>
  <si>
    <t>hcl:#602927 hgt:161cm ecl:gry eyr:2020 pid:190170808 iyr:2013</t>
  </si>
  <si>
    <t>hgt:63cm cid:136</t>
  </si>
  <si>
    <t>iyr:1999</t>
  </si>
  <si>
    <t>pid:8235748647 hcl:z</t>
  </si>
  <si>
    <t>byr:2022 eyr:1933</t>
  </si>
  <si>
    <t>ecl:#304383</t>
  </si>
  <si>
    <t>cid:273 ecl:blu hcl:z</t>
  </si>
  <si>
    <t>iyr:2011 byr:2007</t>
  </si>
  <si>
    <t>pid:942473857 hgt:178in</t>
  </si>
  <si>
    <t>ecl:grt byr:2029 hgt:187in eyr:2030 cid:160</t>
  </si>
  <si>
    <t>hcl:#efcc98 pid:#39f22b</t>
  </si>
  <si>
    <t>iyr:1966</t>
  </si>
  <si>
    <t>byr:1978 ecl:oth iyr:2011 hgt:164cm eyr:2027 hcl:#cfa07d</t>
  </si>
  <si>
    <t>hgt:75cm hcl:#1e8137 byr:1986 ecl:blu eyr:2022 pid:796688423</t>
  </si>
  <si>
    <t>eyr:2026</t>
  </si>
  <si>
    <t>ecl:#3013af hcl:z pid:#e8597f hgt:123 iyr:2025 byr:1942</t>
  </si>
  <si>
    <t>hcl:z hgt:177in</t>
  </si>
  <si>
    <t>iyr:1993 pid:#4c9348 byr:2008 eyr:1989</t>
  </si>
  <si>
    <t>pid:123524366 byr:1935</t>
  </si>
  <si>
    <t>hgt:156cm hcl:#7d3b0c</t>
  </si>
  <si>
    <t>iyr:2020 ecl:brn eyr:2020</t>
  </si>
  <si>
    <t>hcl:z eyr:2038 pid:7663741757 ecl:gmt hgt:174</t>
  </si>
  <si>
    <t>byr:2008 iyr:1939</t>
  </si>
  <si>
    <t>cid:225</t>
  </si>
  <si>
    <t>hcl:#888785 hgt:172cm</t>
  </si>
  <si>
    <t>ecl:oth pid:500711541 eyr:2027</t>
  </si>
  <si>
    <t>byr:1931 iyr:2012</t>
  </si>
  <si>
    <t>pid:575447108 ecl:amb byr:1943</t>
  </si>
  <si>
    <t>hcl:#888785 hgt:173cm eyr:2024</t>
  </si>
  <si>
    <t>eyr:2021 iyr:2010 pid:178773264 hgt:157cm byr:1965 hcl:#bb7bcf ecl:amb</t>
  </si>
  <si>
    <t>iyr:2023 ecl:#35bd84 byr:2020</t>
  </si>
  <si>
    <t>hgt:72in</t>
  </si>
  <si>
    <t>eyr:2037</t>
  </si>
  <si>
    <t>pid:421311669</t>
  </si>
  <si>
    <t>byr:1921 iyr:2011</t>
  </si>
  <si>
    <t>pid:146088688</t>
  </si>
  <si>
    <t>eyr:2023 hcl:#15ed24 hgt:183cm</t>
  </si>
  <si>
    <t>hcl:#b6652a cid:243</t>
  </si>
  <si>
    <t>byr:1993 eyr:2024</t>
  </si>
  <si>
    <t>iyr:2014 hgt:172cm</t>
  </si>
  <si>
    <t>pid:771275594</t>
  </si>
  <si>
    <t>hcl:#cfa07d pid:858807920 cid:293 hgt:157cm ecl:hzl iyr:2013 byr:1984</t>
  </si>
  <si>
    <t>ecl:blu hgt:193cm cid:73 hcl:#18171d eyr:2026</t>
  </si>
  <si>
    <t>iyr:2016 pid:124151812 byr:1945</t>
  </si>
  <si>
    <t>ecl:amb iyr:2018</t>
  </si>
  <si>
    <t>pid:214555737 hgt:157cm</t>
  </si>
  <si>
    <t>byr:1925 hcl:#866857</t>
  </si>
  <si>
    <t>pid:5633250409</t>
  </si>
  <si>
    <t>hcl:4ef7d8</t>
  </si>
  <si>
    <t>byr:2004 iyr:1958</t>
  </si>
  <si>
    <t>hgt:96</t>
  </si>
  <si>
    <t>eyr:2038 ecl:xry cid:274</t>
  </si>
  <si>
    <t>byr:1972 pid:401239851 hgt:184in hcl:z iyr:2017</t>
  </si>
  <si>
    <t>eyr:2030 ecl:#cb289a cid:140</t>
  </si>
  <si>
    <t>hgt:175cm</t>
  </si>
  <si>
    <t>byr:1926 hcl:#cfa07d eyr:2029 ecl:gry pid:325039730 iyr:2017</t>
  </si>
  <si>
    <t>cid:101 hgt:166cm byr:1986 ecl:amb</t>
  </si>
  <si>
    <t>hcl:#7d3b0c iyr:2013</t>
  </si>
  <si>
    <t>pid:413769688 eyr:2024</t>
  </si>
  <si>
    <t>hgt:159cm cid:311</t>
  </si>
  <si>
    <t>byr:1993 eyr:2028 pid:188cm ecl:oth hcl:#602927 iyr:2013</t>
  </si>
  <si>
    <t>pid:565831038</t>
  </si>
  <si>
    <t>hgt:155cm hcl:#fffffd cid:335 iyr:2016</t>
  </si>
  <si>
    <t>eyr:2029 byr:1997</t>
  </si>
  <si>
    <t>hgt:122</t>
  </si>
  <si>
    <t>byr:2022</t>
  </si>
  <si>
    <t>eyr:2028 ecl:blu iyr:2017 pid:269710626 hcl:#b6652a</t>
  </si>
  <si>
    <t>cid:196</t>
  </si>
  <si>
    <t>byr:1953 hcl:#6b5442 iyr:2010</t>
  </si>
  <si>
    <t>pid:216121215 hgt:188cm ecl:blu</t>
  </si>
  <si>
    <t>iyr:2011 hcl:98166c hgt:62cm</t>
  </si>
  <si>
    <t>byr:2028</t>
  </si>
  <si>
    <t>pid:792478385 ecl:grn</t>
  </si>
  <si>
    <t>hcl:#efcc98 iyr:2012 pid:020039675 eyr:2021 byr:1974 hgt:156cm</t>
  </si>
  <si>
    <t>cid:123 hcl:#7d3b0c</t>
  </si>
  <si>
    <t>byr:2026 eyr:2004 iyr:2012 ecl:oth pid:349203133 hgt:160cm</t>
  </si>
  <si>
    <t>pid:085461475</t>
  </si>
  <si>
    <t>byr:1962 iyr:2020 hcl:#623a2f</t>
  </si>
  <si>
    <t>cid:80 ecl:brn</t>
  </si>
  <si>
    <t>ecl:oth hgt:156cm iyr:2016</t>
  </si>
  <si>
    <t>byr:1973</t>
  </si>
  <si>
    <t>eyr:2021 pid:539898580</t>
  </si>
  <si>
    <t>iyr:2026 hgt:191cm</t>
  </si>
  <si>
    <t>byr:1930 pid:#abc2f0 ecl:blu cid:242 eyr:2024</t>
  </si>
  <si>
    <t>cid:167</t>
  </si>
  <si>
    <t>hgt:179cm</t>
  </si>
  <si>
    <t>iyr:2017 eyr:2021 pid:756797571 byr:1949 ecl:brn hcl:#a97842</t>
  </si>
  <si>
    <t>byr:1975 eyr:2030</t>
  </si>
  <si>
    <t>ecl:oth hgt:169in pid:4031206183 hcl:#733820 iyr:2017 cid:244</t>
  </si>
  <si>
    <t>ecl:#54cfeb hgt:152cm</t>
  </si>
  <si>
    <t>iyr:2026 hcl:36b4b9</t>
  </si>
  <si>
    <t>byr:2030</t>
  </si>
  <si>
    <t>pid:#fa1cb9 eyr:1964</t>
  </si>
  <si>
    <t>byr:1974 cid:99 hcl:9e3296</t>
  </si>
  <si>
    <t>eyr:2032</t>
  </si>
  <si>
    <t>pid:686747414</t>
  </si>
  <si>
    <t>iyr:1995</t>
  </si>
  <si>
    <t>iyr:2030 ecl:oth hcl:z byr:1979</t>
  </si>
  <si>
    <t>pid:114661006 hgt:191cm eyr:1941</t>
  </si>
  <si>
    <t>hcl:#341e13 iyr:2014 byr:1953</t>
  </si>
  <si>
    <t>pid:188326193 ecl:gry hgt:189cm cid:283</t>
  </si>
  <si>
    <t>eyr:2030</t>
  </si>
  <si>
    <t>byr:1975</t>
  </si>
  <si>
    <t>pid:092061576 hgt:73in eyr:2023</t>
  </si>
  <si>
    <t>ecl:brn cid:227 hcl:#5e9d91</t>
  </si>
  <si>
    <t>hcl:#7d3b0c hgt:167cm cid:141</t>
  </si>
  <si>
    <t>eyr:1957 byr:2012 ecl:gmt iyr:2019 pid:#1b7c8a</t>
  </si>
  <si>
    <t>hgt:168cm hcl:#c0946f pid:599500784 byr:1930 eyr:2023 ecl:hzl cid:113</t>
  </si>
  <si>
    <t>eyr:2030 hcl:#b4cb4f</t>
  </si>
  <si>
    <t>ecl:brn byr:1923 pid:699162086</t>
  </si>
  <si>
    <t>ecl:dne hcl:z eyr:1971</t>
  </si>
  <si>
    <t>pid:#580add byr:2020</t>
  </si>
  <si>
    <t>hgt:190cm</t>
  </si>
  <si>
    <t>byr:1976 eyr:2020</t>
  </si>
  <si>
    <t>cid:162 iyr:2016</t>
  </si>
  <si>
    <t>hgt:168cm</t>
  </si>
  <si>
    <t>pid:050478613 hgt:59cm</t>
  </si>
  <si>
    <t>iyr:2017</t>
  </si>
  <si>
    <t>ecl:grn byr:2030 hcl:#cfa07d eyr:2025</t>
  </si>
  <si>
    <t>pid:352943968 eyr:2025 byr:1980 iyr:2014 ecl:gry hcl:#c0946f</t>
  </si>
  <si>
    <t>hgt:193cm</t>
  </si>
  <si>
    <t>pid:328621931 cid:310 hgt:170cm</t>
  </si>
  <si>
    <t>hcl:#733820 byr:1955</t>
  </si>
  <si>
    <t>eyr:2028 ecl:hzl</t>
  </si>
  <si>
    <t>hcl:#866857</t>
  </si>
  <si>
    <t>pid:095858739 byr:1956</t>
  </si>
  <si>
    <t>iyr:2018 hgt:193cm</t>
  </si>
  <si>
    <t>eyr:2029</t>
  </si>
  <si>
    <t>pid:70973661 eyr:2039 ecl:gry</t>
  </si>
  <si>
    <t>cid:291</t>
  </si>
  <si>
    <t>hcl:#623a2f hgt:97</t>
  </si>
  <si>
    <t>hcl:4d51a8</t>
  </si>
  <si>
    <t>eyr:1978</t>
  </si>
  <si>
    <t>byr:2029 iyr:2022</t>
  </si>
  <si>
    <t>pid:34507041 hgt:61cm</t>
  </si>
  <si>
    <t>byr:1989 ecl:brn pid:769582914</t>
  </si>
  <si>
    <t>eyr:2026 cid:218</t>
  </si>
  <si>
    <t>iyr:2020 hcl:#866857 hgt:184cm</t>
  </si>
  <si>
    <t>iyr:1998 cid:227</t>
  </si>
  <si>
    <t>hgt:162in</t>
  </si>
  <si>
    <t>byr:2026</t>
  </si>
  <si>
    <t>hcl:#602927 eyr:2027 pid:236998728</t>
  </si>
  <si>
    <t>ecl:gry byr:1984 hgt:157 cid:295</t>
  </si>
  <si>
    <t>iyr:2018 hcl:#733820</t>
  </si>
  <si>
    <t>pid:037871534</t>
  </si>
  <si>
    <t>hgt:166cm hcl:#c0946f pid:412146401</t>
  </si>
  <si>
    <t>eyr:2022</t>
  </si>
  <si>
    <t>ecl:brn cid:95 byr:1981 eyr:2030 hcl:#efcc98 pid:777041035 hgt:152cm iyr:2011</t>
  </si>
  <si>
    <t>eyr:2024 hgt:89 pid:3761913749 iyr:1939 byr:1967 hcl:a222f6 cid:165 ecl:#7fe574</t>
  </si>
  <si>
    <t>cid:339 hgt:156cm</t>
  </si>
  <si>
    <t>ecl:brn iyr:2013 byr:1951 hcl:#efcc98 eyr:2026</t>
  </si>
  <si>
    <t>pid:863566946</t>
  </si>
  <si>
    <t>ecl:brn hcl:#6b5442 eyr:2023</t>
  </si>
  <si>
    <t>pid:787129723 byr:1949 iyr:2015</t>
  </si>
  <si>
    <t>pid:#7f615a</t>
  </si>
  <si>
    <t>cid:202 hcl:#6b5442 eyr:2028</t>
  </si>
  <si>
    <t>ecl:#a5419c</t>
  </si>
  <si>
    <t>hgt:75cm</t>
  </si>
  <si>
    <t>byr:2001</t>
  </si>
  <si>
    <t>pid:864001133</t>
  </si>
  <si>
    <t>cid:236</t>
  </si>
  <si>
    <t>byr:1943 hcl:#733820 ecl:dne eyr:2025 hgt:171cm iyr:1989</t>
  </si>
  <si>
    <t>pid:193073684 ecl:grn byr:1962 iyr:2014</t>
  </si>
  <si>
    <t>hcl:#cfa07d hgt:189cm</t>
  </si>
  <si>
    <t>cid:321 eyr:2029</t>
  </si>
  <si>
    <t>hcl:#b6652a</t>
  </si>
  <si>
    <t>hgt:159cm pid:815014918 iyr:2011 ecl:amb</t>
  </si>
  <si>
    <t>iyr:2017 hgt:182cm</t>
  </si>
  <si>
    <t>hcl:#a97842 eyr:2023 ecl:grn pid:656177536</t>
  </si>
  <si>
    <t>eyr:1923 ecl:grn</t>
  </si>
  <si>
    <t>cid:138 iyr:2020</t>
  </si>
  <si>
    <t>hgt:164cm byr:1958 hcl:#c0946f pid:783366277</t>
  </si>
  <si>
    <t>iyr:1932 hgt:172 ecl:blu</t>
  </si>
  <si>
    <t>hcl:#733820 byr:1962 pid:554221464</t>
  </si>
  <si>
    <t>cid:169 pid:922622614</t>
  </si>
  <si>
    <t>byr:1942 hcl:#ceb3a1 hgt:169cm eyr:2024</t>
  </si>
  <si>
    <t>ecl:gry iyr:2017</t>
  </si>
  <si>
    <t>cid:219 ecl:grn</t>
  </si>
  <si>
    <t>hgt:156cm byr:1998 eyr:2021</t>
  </si>
  <si>
    <t>iyr:2017 hcl:#ceb3a1 pid:450186263</t>
  </si>
  <si>
    <t>ecl:amb hgt:179cm pid:768428582 iyr:2010 eyr:2023 byr:1952 hcl:#fffffd</t>
  </si>
  <si>
    <t>iyr:2017 pid:469033795 byr:1979 hcl:#18171d cid:67 ecl:amb</t>
  </si>
  <si>
    <t>iyr:2016 byr:1937 pid:798267514 hgt:155cm hcl:#866857 eyr:2026</t>
  </si>
  <si>
    <t>hgt:172cm hcl:#866857 iyr:2018 pid:662186551</t>
  </si>
  <si>
    <t>eyr:2025 ecl:amb</t>
  </si>
  <si>
    <t>pid:2854521962</t>
  </si>
  <si>
    <t>iyr:2021</t>
  </si>
  <si>
    <t>ecl:zzz</t>
  </si>
  <si>
    <t>hcl:12f1ba eyr:2037 hgt:159cm</t>
  </si>
  <si>
    <t>byr:1937</t>
  </si>
  <si>
    <t>ecl:oth pid:488050418 byr:1927 hcl:#a97842 hgt:153cm iyr:2013 eyr:2024</t>
  </si>
  <si>
    <t>pid:119536312 ecl:#2036ad</t>
  </si>
  <si>
    <t>hcl:543178 iyr:2020</t>
  </si>
  <si>
    <t>byr:2013</t>
  </si>
  <si>
    <t>hgt:177cm</t>
  </si>
  <si>
    <t>pid:788908662 hcl:#602927 eyr:2029</t>
  </si>
  <si>
    <t>ecl:oth byr:1930</t>
  </si>
  <si>
    <t>iyr:2020</t>
  </si>
  <si>
    <t>byr:1972</t>
  </si>
  <si>
    <t>pid:053386972 iyr:2014 ecl:grn hgt:65in hcl:#cfa07d</t>
  </si>
  <si>
    <t>pid:9828921035 ecl:blu</t>
  </si>
  <si>
    <t>hcl:z hgt:152in</t>
  </si>
  <si>
    <t>eyr:1949 byr:2010</t>
  </si>
  <si>
    <t>cid:157 pid:097910554 byr:1999</t>
  </si>
  <si>
    <t>hgt:159cm hcl:#6b5442 ecl:blu eyr:2024</t>
  </si>
  <si>
    <t>iyr:2010</t>
  </si>
  <si>
    <t>eyr:2040 ecl:#f8ad77</t>
  </si>
  <si>
    <t>hgt:173cm</t>
  </si>
  <si>
    <t>byr:2019 iyr:2010</t>
  </si>
  <si>
    <t>pid:#d16a6e</t>
  </si>
  <si>
    <t>ecl:dne hgt:191cm iyr:2020 hcl:#b6652a</t>
  </si>
  <si>
    <t>eyr:2021 pid:571971509 byr:1983</t>
  </si>
  <si>
    <t>hcl:#18171d iyr:2016 pid:159074622</t>
  </si>
  <si>
    <t>eyr:2027 hgt:163cm byr:1954</t>
  </si>
  <si>
    <t>cid:257</t>
  </si>
  <si>
    <t>pid:243560302 cid:58</t>
  </si>
  <si>
    <t>hcl:53a4cf byr:2012</t>
  </si>
  <si>
    <t>ecl:#fdbfb8 eyr:1920 hgt:179 iyr:2026</t>
  </si>
  <si>
    <t>pid:040606106 eyr:2030 hgt:188cm</t>
  </si>
  <si>
    <t>byr:1969</t>
  </si>
  <si>
    <t>iyr:2012 hcl:#ceb3a1 ecl:amb</t>
  </si>
  <si>
    <t>hgt:175cm hcl:#b6652a byr:1967 pid:269969031</t>
  </si>
  <si>
    <t>hcl:#18171d cid:278 byr:1931</t>
  </si>
  <si>
    <t>pid:134809791</t>
  </si>
  <si>
    <t>eyr:2035 ecl:#44e6cd iyr:1993</t>
  </si>
  <si>
    <t>hgt:177in</t>
  </si>
  <si>
    <t>ecl:utc cid:289</t>
  </si>
  <si>
    <t>iyr:1923</t>
  </si>
  <si>
    <t>hcl:13a67a pid:3045345984 byr:2030 eyr:1944</t>
  </si>
  <si>
    <t>pid:839901650 eyr:2030</t>
  </si>
  <si>
    <t>byr:2015 iyr:2017 hgt:168 hcl:131f4e</t>
  </si>
  <si>
    <t>iyr:2015 pid:529736732 ecl:brn hgt:176cm</t>
  </si>
  <si>
    <t>eyr:2026 byr:1952 hcl:#6b5442</t>
  </si>
  <si>
    <t>cid:323 pid:303966428 iyr:2019</t>
  </si>
  <si>
    <t>eyr:2027 hgt:170cm</t>
  </si>
  <si>
    <t>pid:193678728 hgt:72in eyr:2027 iyr:2015 byr:1951 ecl:gry hcl:#18171d</t>
  </si>
  <si>
    <t>eyr:2026 cid:283</t>
  </si>
  <si>
    <t>iyr:1938 pid:687430885</t>
  </si>
  <si>
    <t>byr:1949 ecl:#521638 hcl:d13b2f</t>
  </si>
  <si>
    <t>eyr:2024 hcl:#ceb3a1 iyr:2013 ecl:brn</t>
  </si>
  <si>
    <t>hgt:168cm pid:792088241</t>
  </si>
  <si>
    <t>hcl:#888785 ecl:amb</t>
  </si>
  <si>
    <t>byr:2009 iyr:2015</t>
  </si>
  <si>
    <t>hgt:151cm</t>
  </si>
  <si>
    <t>eyr:2020 pid:223927808</t>
  </si>
  <si>
    <t>byr:1926</t>
  </si>
  <si>
    <t>pid:717704850</t>
  </si>
  <si>
    <t>hcl:#623a2f eyr:2022 hgt:64in iyr:2018 ecl:gry</t>
  </si>
  <si>
    <t>eyr:2023 byr:1954</t>
  </si>
  <si>
    <t>hgt:169cm</t>
  </si>
  <si>
    <t>iyr:2010 pid:116868997 hcl:#18171d</t>
  </si>
  <si>
    <t>ecl:hzl byr:1965 hcl:#a97842 iyr:2011 pid:506354451 hgt:172cm eyr:2029</t>
  </si>
  <si>
    <t>eyr:2022 pid:994565705</t>
  </si>
  <si>
    <t>iyr:2013 ecl:brn hcl:#623a2f</t>
  </si>
  <si>
    <t>byr:1979</t>
  </si>
  <si>
    <t>byr:1931 hgt:183cm hcl:#284f26 cid:306</t>
  </si>
  <si>
    <t>ecl:amb eyr:2021</t>
  </si>
  <si>
    <t>pid:977533079</t>
  </si>
  <si>
    <t>iyr:2011 ecl:gry</t>
  </si>
  <si>
    <t>byr:1993</t>
  </si>
  <si>
    <t>pid:272334781 hgt:161cm hcl:#9a35b6</t>
  </si>
  <si>
    <t>hcl:#602927 ecl:blu</t>
  </si>
  <si>
    <t>pid:212300161 byr:1946</t>
  </si>
  <si>
    <t>cid:193 iyr:2020 hgt:157cm</t>
  </si>
  <si>
    <t>pid:538594567 byr:1976 eyr:2027 hcl:#efcc98 iyr:2011 hgt:154cm ecl:oth</t>
  </si>
  <si>
    <t>hcl:z ecl:#ce67aa</t>
  </si>
  <si>
    <t>eyr:1942 pid:7978941589 iyr:2025 hgt:161in</t>
  </si>
  <si>
    <t>cid:55</t>
  </si>
  <si>
    <t>byr:1963 ecl:blu hgt:161cm</t>
  </si>
  <si>
    <t>pid:547120453 iyr:2015 eyr:2021</t>
  </si>
  <si>
    <t>hgt:173cm eyr:2022</t>
  </si>
  <si>
    <t>iyr:2016 byr:2001</t>
  </si>
  <si>
    <t>ecl:hzl pid:239803460</t>
  </si>
  <si>
    <t>hcl:#b6652a ecl:oth eyr:2021 hgt:167cm pid:401266644 iyr:1969 byr:1974</t>
  </si>
  <si>
    <t>eyr:2030 pid:581963885</t>
  </si>
  <si>
    <t>hcl:#64cb23</t>
  </si>
  <si>
    <t>byr:1928 hgt:181cm iyr:2018</t>
  </si>
  <si>
    <t>pid:186338247</t>
  </si>
  <si>
    <t>ecl:hzl hgt:193cm hcl:#ceb3a1</t>
  </si>
  <si>
    <t>eyr:2022 iyr:2010</t>
  </si>
  <si>
    <t>iyr:2015 ecl:gry hgt:159cm eyr:2027 hcl:#ceb3a1</t>
  </si>
  <si>
    <t>byr:1925 pid:715902111 cid:149</t>
  </si>
  <si>
    <t>iyr:2018 hcl:#623a2f eyr:2020 hgt:162cm ecl:grn cid:135</t>
  </si>
  <si>
    <t>pid:373216777</t>
  </si>
  <si>
    <t>eyr:2020 pid:749899012 hcl:#888785 ecl:brn</t>
  </si>
  <si>
    <t>iyr:2010 cid:225 hgt:172cm</t>
  </si>
  <si>
    <t>iyr:2020 hgt:178cm ecl:grn hcl:#18171d pid:613792489 cid:240</t>
  </si>
  <si>
    <t>iyr:2015 byr:1938 eyr:2026</t>
  </si>
  <si>
    <t>cid:113 ecl:grn</t>
  </si>
  <si>
    <t>pid:846231640 hgt:161cm</t>
  </si>
  <si>
    <t>byr:1956 cid:338 pid:936012518</t>
  </si>
  <si>
    <t>hgt:62in</t>
  </si>
  <si>
    <t>eyr:2029 iyr:2016</t>
  </si>
  <si>
    <t>pid:730866353 ecl:brn byr:1986</t>
  </si>
  <si>
    <t>iyr:2014</t>
  </si>
  <si>
    <t>eyr:2021 hcl:#a97842 cid:126</t>
  </si>
  <si>
    <t>cid:180 pid:958310635 ecl:brn iyr:2015 hgt:189cm hcl:#efcc98</t>
  </si>
  <si>
    <t>hgt:188cm ecl:hzl pid:179001863 iyr:2016 eyr:2029 hcl:#341e13 byr:1932</t>
  </si>
  <si>
    <t>cid:77 eyr:2027 hcl:#623a2f iyr:2016 ecl:brn hgt:170cm</t>
  </si>
  <si>
    <t>byr:1947</t>
  </si>
  <si>
    <t>hgt:66in pid:617518313 iyr:2013 byr:1977 hcl:#b6652a ecl:brn eyr:2025</t>
  </si>
  <si>
    <t>pid:787861420</t>
  </si>
  <si>
    <t>iyr:2014 hcl:#623a2f hgt:61in</t>
  </si>
  <si>
    <t>ecl:oth cid:78</t>
  </si>
  <si>
    <t>eyr:2022 byr:1975</t>
  </si>
  <si>
    <t>iyr:2017 eyr:2028 hcl:#602927</t>
  </si>
  <si>
    <t>byr:1958 pid:985208714</t>
  </si>
  <si>
    <t>hgt:160cm</t>
  </si>
  <si>
    <t>byr:2002</t>
  </si>
  <si>
    <t>hcl:#341e13 pid:188110633 ecl:gry hgt:169cm</t>
  </si>
  <si>
    <t>byr:1981</t>
  </si>
  <si>
    <t>hcl:#341e13 ecl:amb hgt:160cm cid:121</t>
  </si>
  <si>
    <t>iyr:2015 pid:963848397</t>
  </si>
  <si>
    <t>iyr:2013 hcl:#866857 pid:#db8648 eyr:2021 ecl:gry</t>
  </si>
  <si>
    <t>hgt:153cm cid:114</t>
  </si>
  <si>
    <t>hgt:109</t>
  </si>
  <si>
    <t>cid:287 hcl:#6b5442</t>
  </si>
  <si>
    <t>iyr:2028 byr:1926 eyr:2036 pid:2378208387</t>
  </si>
  <si>
    <t>ecl:#245a62</t>
  </si>
  <si>
    <t>pid:857722366</t>
  </si>
  <si>
    <t>byr:1975 eyr:2027</t>
  </si>
  <si>
    <t>ecl:grn iyr:2019 hcl:#0afad1</t>
  </si>
  <si>
    <t>hgt:66in</t>
  </si>
  <si>
    <t>byr:1935 hcl:#cfa07d hgt:173cm ecl:brn eyr:2021 iyr:2019</t>
  </si>
  <si>
    <t>cid:66 eyr:2024 hcl:#efcc98 byr:2002 iyr:2010</t>
  </si>
  <si>
    <t>hgt:176cm pid:697153153 ecl:amb</t>
  </si>
  <si>
    <t>hcl:#cfa07d ecl:blu</t>
  </si>
  <si>
    <t>pid:695914972</t>
  </si>
  <si>
    <t>hgt:158cm</t>
  </si>
  <si>
    <t>byr:1943</t>
  </si>
  <si>
    <t>ecl:xry hgt:62in</t>
  </si>
  <si>
    <t>pid:14733148 cid:148</t>
  </si>
  <si>
    <t>iyr:2016 byr:1925 hcl:#6b5442</t>
  </si>
  <si>
    <t>iyr:2025</t>
  </si>
  <si>
    <t>cid:53 hgt:132 ecl:gmt hcl:159b19</t>
  </si>
  <si>
    <t>pid:156cm</t>
  </si>
  <si>
    <t>byr:2025 eyr:2001</t>
  </si>
  <si>
    <t>hcl:#623a2f ecl:oth byr:1974 iyr:2018 hgt:161cm eyr:2029 pid:6826285172</t>
  </si>
  <si>
    <t>byr:1956 hcl:#7d3b0c hgt:170cm iyr:2020</t>
  </si>
  <si>
    <t>pid:#946a88 hgt:186cm hcl:#733820 byr:1946 ecl:#016645 iyr:2015</t>
  </si>
  <si>
    <t>hgt:181cm hcl:#888785 iyr:2013 pid:634152817</t>
  </si>
  <si>
    <t>byr:1982 cid:245 ecl:grn eyr:2021</t>
  </si>
  <si>
    <t>pid:737531770 iyr:2010</t>
  </si>
  <si>
    <t>byr:1929 hgt:189cm hcl:#c0946f</t>
  </si>
  <si>
    <t>cid:158 iyr:2019 hcl:#341e13 eyr:2027 ecl:amb</t>
  </si>
  <si>
    <t>byr:1986 pid:834976623</t>
  </si>
  <si>
    <t>pid:976934668 cid:61 eyr:2020 iyr:2020</t>
  </si>
  <si>
    <t>hgt:76in byr:1927 ecl:amb</t>
  </si>
  <si>
    <t>hcl:#e05ee3</t>
  </si>
  <si>
    <t>pid:526042518 iyr:2019 eyr:2027 hcl:#623a2f byr:1976 ecl:amb</t>
  </si>
  <si>
    <t>pid:279367290 hcl:#a97842 hgt:158cm</t>
  </si>
  <si>
    <t>ecl:xry byr:2028</t>
  </si>
  <si>
    <t>pid:357216861 hcl:#a97842 eyr:2024 hgt:66cm</t>
  </si>
  <si>
    <t>hgt:188in</t>
  </si>
  <si>
    <t>ecl:lzr cid:64 eyr:1958 byr:2014 hcl:z pid:285207570 iyr:2026</t>
  </si>
  <si>
    <t>eyr:1973 iyr:2017 ecl:oth cid:282 pid:695814158</t>
  </si>
  <si>
    <t>iyr:2010 pid:661168409</t>
  </si>
  <si>
    <t>hcl:#53c696</t>
  </si>
  <si>
    <t>hgt:186cm ecl:amb</t>
  </si>
  <si>
    <t>eyr:1982 hgt:169cm</t>
  </si>
  <si>
    <t>iyr:2002 byr:2025 hcl:327f93 pid:831648100</t>
  </si>
  <si>
    <t>byr:1967 ecl:oth</t>
  </si>
  <si>
    <t>hcl:#602927 iyr:2014</t>
  </si>
  <si>
    <t>pid:274974402 hgt:183cm</t>
  </si>
  <si>
    <t xml:space="preserve"> ecl:#eef340 eyr:2023 hcl:#c0946f pid:244684338 iyr:2020 cid:57 byr:1969 hgt:152cm</t>
  </si>
  <si>
    <t xml:space="preserve">  pid:303807545 cid:213 ecl:gry hcl:#fffffd eyr:2038 byr:1951 hgt:171cm iyr:2011</t>
  </si>
  <si>
    <t>Input</t>
  </si>
  <si>
    <t xml:space="preserve"> </t>
  </si>
  <si>
    <t xml:space="preserve">  hcl:#c0946f byr:1933 eyr:2025 pid:517067213 hgt:173cm ecl:hzl iyr:2018</t>
  </si>
  <si>
    <t xml:space="preserve">  pid:5253256652 byr:2009 hgt:152cm iyr:1989 eyr:1968 hcl:64cb63 ecl:hzl</t>
  </si>
  <si>
    <t xml:space="preserve">  iyr:2013 pid:862607211 eyr:2020 hgt:174cm byr:1990 ecl:blu hcl:#888785</t>
  </si>
  <si>
    <t xml:space="preserve">  ecl:grn byr:1955 pid:608098408 eyr:2027 iyr:2020 hcl:#b6652a cid:264 hgt:181cm</t>
  </si>
  <si>
    <t xml:space="preserve">  byr:1998 ecl:hzl eyr:2021 hcl:#866857 hgt:189cm iyr:2030 pid:013735467</t>
  </si>
  <si>
    <t xml:space="preserve">  pid:075417314 hcl:#b6652a byr:1957 iyr:2011 hgt:154cm eyr:2025 ecl:amb</t>
  </si>
  <si>
    <t xml:space="preserve">  iyr:1993 hgt:74cm eyr:1960 byr:2029 hcl:293244 ecl:#3cb5e5 pid:4861232363</t>
  </si>
  <si>
    <t xml:space="preserve">  hgt:153cm hcl:#6b5442 pid:065240897 byr:1932 cid:196 ecl:blu eyr:2028 iyr:2019</t>
  </si>
  <si>
    <t xml:space="preserve">  eyr:2024 ecl:amb hcl:#866857 byr:1922 pid:496904942 hgt:164cm iyr:2020</t>
  </si>
  <si>
    <t xml:space="preserve">  pid:847705161 byr:1951 cid:124 iyr:1991 eyr:2028 ecl:dne hcl:6b2d28 hgt:172cm</t>
  </si>
  <si>
    <t xml:space="preserve">  byr:2007 iyr:2029 ecl:hzl eyr:2026 hgt:168in hcl:z pid:63151612</t>
  </si>
  <si>
    <t xml:space="preserve">  iyr:2027 hgt:172in cid:174 byr:2014 hcl:z eyr:1921 ecl:grt pid:#cebdc2</t>
  </si>
  <si>
    <t xml:space="preserve">  ecl:amb hcl:#d09c0f iyr:2015 hgt:156cm eyr:2026 byr:1962 pid:086120872</t>
  </si>
  <si>
    <t xml:space="preserve">  cid:125 pid:837849996 byr:1958 ecl:brn hgt:166cm hcl:#ceb3a1 eyr:2028 iyr:2012</t>
  </si>
  <si>
    <t xml:space="preserve">  ecl:gry hgt:180cm pid:939059935 eyr:2023 byr:1977 hcl:#b6652a</t>
  </si>
  <si>
    <t xml:space="preserve">  hgt:190in byr:2029 eyr:1984 ecl:gry hcl:z pid:055092916 iyr:2010</t>
  </si>
  <si>
    <t xml:space="preserve">  hgt:63in ecl:blu byr:1940 iyr:2012 eyr:2029 hcl:#7d3b0c pid:163033394</t>
  </si>
  <si>
    <t xml:space="preserve">  eyr:2040 pid:181cm iyr:1928 hgt:76cm hcl:d8aafb byr:1949 cid:275 ecl:xry</t>
  </si>
  <si>
    <t xml:space="preserve">  hcl:#cfa07d ecl:oth byr:1948 eyr:2021 pid:719690182 hgt:179cm iyr:2020</t>
  </si>
  <si>
    <t xml:space="preserve">  byr:1939 cid:266 eyr:2026 iyr:2017 hcl:#f116d2 ecl:hzl pid:522421825 hgt:68in</t>
  </si>
  <si>
    <t xml:space="preserve">  hcl:z hgt:61in cid:115 pid:180cm iyr:2030 byr:2014 eyr:2032 ecl:hzl</t>
  </si>
  <si>
    <t xml:space="preserve">  ecl:xry eyr:2028 pid:191cm iyr:2015 hgt:150cm byr:2029</t>
  </si>
  <si>
    <t xml:space="preserve">  eyr:2027 hcl:#a97842 pid:997937480 hgt:61in iyr:2019 byr:1921 ecl:grn</t>
  </si>
  <si>
    <t xml:space="preserve">  hgt:163cm pid:912318455 iyr:2016 byr:1988 ecl:brn hcl:#a97842 cid:221 eyr:2029</t>
  </si>
  <si>
    <t xml:space="preserve">  cid:333 hcl:#c0946f hgt:163cm iyr:2018 eyr:2027 ecl:oth</t>
  </si>
  <si>
    <t xml:space="preserve">  cid:70 hcl:#c0946f pid:961507902 byr:1949 ecl:grn iyr:2017 eyr:2029 hgt:69in</t>
  </si>
  <si>
    <t xml:space="preserve">  hgt:169cm ecl:amb iyr:2013 pid:496169901 byr:1943 eyr:2028 hcl:#ceb3a1 cid:249</t>
  </si>
  <si>
    <t xml:space="preserve">  ecl:blu cid:343 iyr:1998 hgt:154in hcl:#efcc98 byr:1972</t>
  </si>
  <si>
    <t xml:space="preserve">  pid:508213120 iyr:2012 eyr:2025 hcl:z hgt:70cm byr:1976 ecl:brn</t>
  </si>
  <si>
    <t xml:space="preserve">  iyr:1924 eyr:2005 hcl:z hgt:167 pid:154cm byr:2007</t>
  </si>
  <si>
    <t xml:space="preserve">  pid:761333244 hgt:180cm iyr:2017 hcl:#18171d eyr:2021 byr:1983 cid:67 ecl:oth</t>
  </si>
  <si>
    <t xml:space="preserve">  eyr:1993 byr:2003 hcl:#602927 ecl:grt cid:84 hgt:178 pid:1847086637 iyr:2026</t>
  </si>
  <si>
    <t xml:space="preserve">  hcl:#866857 hgt:162cm pid:483774485 iyr:2010 byr:1946 eyr:2028 ecl:gry</t>
  </si>
  <si>
    <t xml:space="preserve">  pid:726639691 eyr:2028 hgt:171cm hcl:#ff65a6 iyr:2011 byr:1989</t>
  </si>
  <si>
    <t xml:space="preserve">  hcl:z iyr:2026 ecl:xry eyr:2037 byr:2005 pid:#f09a0f hgt:68 cid:156</t>
  </si>
  <si>
    <t xml:space="preserve">  hgt:71in ecl:blu eyr:2026 hcl:#18171d byr:1981 iyr:2017 pid:698636544</t>
  </si>
  <si>
    <t xml:space="preserve">  eyr:2021 byr:1957 ecl:brn pid:365378126 cid:93 iyr:2019 hcl:#18171d hgt:179cm</t>
  </si>
  <si>
    <t xml:space="preserve">  byr:1996 iyr:2014 hgt:64cm eyr:2034 hcl:z</t>
  </si>
  <si>
    <t xml:space="preserve">  pid:629486472 cid:140 hgt:192cm eyr:2020 hcl:#b6652a iyr:1988 byr:2021 ecl:brn</t>
  </si>
  <si>
    <t xml:space="preserve">  byr:1955 iyr:2015 eyr:2030 ecl:gry hcl:z pid:6550198754 hgt:158cm cid:305</t>
  </si>
  <si>
    <t xml:space="preserve">  ecl:gry hcl:#a97842 hgt:176cm eyr:2022 pid:810146585 iyr:2020</t>
  </si>
  <si>
    <t xml:space="preserve">  byr:2027 hcl:#cfa07d iyr:2011 ecl:#f07598 cid:293 hgt:150cm pid:#fa948d eyr:2029</t>
  </si>
  <si>
    <t xml:space="preserve">  eyr:2028 iyr:2013 hgt:69in ecl:gry pid:317170371 cid:147 hcl:#bfe1f1</t>
  </si>
  <si>
    <t xml:space="preserve">  byr:1976 pid:059341891 hgt:174cm ecl:oth eyr:2029 iyr:2017 hcl:#733820</t>
  </si>
  <si>
    <t xml:space="preserve">  iyr:2018 hcl:#ceb3a1 hgt:188cm cid:308 pid:792826885 byr:1948 ecl:blu eyr:2028</t>
  </si>
  <si>
    <t xml:space="preserve">  iyr:2017 cid:94 hcl:#95c7dc pid:231757803 eyr:2022 byr:1992 hgt:153cm ecl:amb</t>
  </si>
  <si>
    <t xml:space="preserve">  eyr:2027 iyr:2011 hgt:186cm ecl:brn pid:996347346 hcl:#866857 byr:1960</t>
  </si>
  <si>
    <t xml:space="preserve">  eyr:2025 byr:2001 ecl:blu pid:755715478 iyr:2019 hgt:61in</t>
  </si>
  <si>
    <t xml:space="preserve">  ecl:gry eyr:2038 hgt:81 hcl:z iyr:2028 cid:214 byr:1965</t>
  </si>
  <si>
    <t xml:space="preserve">  pid:412744447 byr:1979 hcl:#cfa07d ecl:blu eyr:2029 cid:157 hgt:180in iyr:1948</t>
  </si>
  <si>
    <t xml:space="preserve">  hgt:170cm pid:623557081 byr:1924 eyr:2024 hcl:98d623 iyr:2012 ecl:amb</t>
  </si>
  <si>
    <t xml:space="preserve">  cid:311 ecl:grn iyr:2011 byr:1982 eyr:2002 hcl:#ef318a pid:0548169957 hgt:87</t>
  </si>
  <si>
    <t xml:space="preserve">  eyr:2030 hcl:#733820 iyr:2016 pid:558470391 byr:1936 ecl:oth hgt:185cm</t>
  </si>
  <si>
    <t xml:space="preserve">  iyr:2019 ecl:amb byr:1949 pid:376468392 hgt:178cm</t>
  </si>
  <si>
    <t xml:space="preserve">  pid:019195245 ecl:grn hgt:171cm byr:1978 iyr:2011 eyr:2022 hcl:#733820 cid:134</t>
  </si>
  <si>
    <t xml:space="preserve">  hcl:#623a2f hgt:192cm eyr:2026 byr:1977 ecl:grn cid:308</t>
  </si>
  <si>
    <t xml:space="preserve">  ecl:hzl pid:715816358 hgt:69in iyr:2014 hcl:#623a2f byr:1996 eyr:2027</t>
  </si>
  <si>
    <t xml:space="preserve">  iyr:1947 ecl:#39a697 hgt:183cm byr:2029 eyr:2022 pid:7951883913 hcl:z</t>
  </si>
  <si>
    <t xml:space="preserve">  ecl:gry byr:1950 hcl:#18171d hgt:168cm iyr:2020 pid:677187333 eyr:2027</t>
  </si>
  <si>
    <t xml:space="preserve">  byr:1969 ecl:blu hcl:#18171d iyr:2011 hgt:162cm pid:701349891</t>
  </si>
  <si>
    <t xml:space="preserve">  cid:269 byr:1966 iyr:2011 pid:905940527 eyr:2023 hgt:190cm ecl:brn hcl:#ceb3a1</t>
  </si>
  <si>
    <t xml:space="preserve">  eyr:2027 pid:454627395 ecl:brn hcl:#ceb3a1 cid:302 hgt:184cm byr:1959 iyr:2015</t>
  </si>
  <si>
    <t xml:space="preserve">  iyr:2011 eyr:2028 hgt:166cm hcl:#733820 byr:1938 ecl:blu pid:857984986</t>
  </si>
  <si>
    <t xml:space="preserve">  hcl:#c0946f ecl:brn pid:226877822 hgt:182cm byr:1998 cid:160</t>
  </si>
  <si>
    <t xml:space="preserve">  hgt:186in pid:26499164 byr:2017 hcl:z iyr:1998 eyr:2026 cid:331 ecl:#236556</t>
  </si>
  <si>
    <t xml:space="preserve">  pid:328866543 hgt:165cm eyr:2039 iyr:1987 ecl:amb byr:2018 hcl:z</t>
  </si>
  <si>
    <t xml:space="preserve">  iyr:2016 eyr:2036 hcl:#888785 byr:1976 pid:160402352 hgt:76cm ecl:blu</t>
  </si>
  <si>
    <t xml:space="preserve">  ecl:blu hcl:#fffffd eyr:2025 hgt:66in pid:979788527 byr:1957 iyr:2013</t>
  </si>
  <si>
    <t xml:space="preserve">  ecl:grn pid:279357265 iyr:2019 eyr:2021 byr:1953 hgt:177cm hcl:#c0946f</t>
  </si>
  <si>
    <t xml:space="preserve">  ecl:oth hcl:z eyr:2025 byr:1949 hgt:189cm iyr:2020 pid:901383503</t>
  </si>
  <si>
    <t xml:space="preserve">  byr:2019 hcl:#733820 pid:31022828 eyr:1929 hgt:75cm iyr:2012 ecl:grn</t>
  </si>
  <si>
    <t xml:space="preserve">  pid:080462937 ecl:blu hcl:#866857 cid:102 iyr:2013 eyr:2025 byr:1975 hgt:64in</t>
  </si>
  <si>
    <t xml:space="preserve">  iyr:2016 eyr:2028 cid:125 byr:1979 hcl:#866857 ecl:brn hgt:173cm pid:814947616</t>
  </si>
  <si>
    <t xml:space="preserve">  hcl:z byr:2020 pid:#c3b54b hgt:174in eyr:2038 iyr:2016 ecl:gmt</t>
  </si>
  <si>
    <t xml:space="preserve">  cid:132 iyr:1958 pid:61543452 hcl:z ecl:zzz eyr:2039 byr:2006</t>
  </si>
  <si>
    <t xml:space="preserve">  cid:55 eyr:2022 byr:1954 iyr:2015 hgt:188cm hcl:#a97842 pid:49143631 ecl:amb</t>
  </si>
  <si>
    <t xml:space="preserve">  hgt:152cm byr:1982 iyr:2013 ecl:blu hcl:#341e13 eyr:2026 pid:440841976</t>
  </si>
  <si>
    <t xml:space="preserve">  iyr:2019 ecl:blu pid:553456616 hcl:#733820 hgt:160cm byr:1932 eyr:2030</t>
  </si>
  <si>
    <t xml:space="preserve">  byr:1980 hgt:169cm hcl:#7d3b0c cid:312 iyr:2010 eyr:2026 pid:028550304 ecl:grn</t>
  </si>
  <si>
    <t xml:space="preserve">  ecl:amb eyr:2021 iyr:2014 hgt:71in pid:986053283 byr:1981</t>
  </si>
  <si>
    <t xml:space="preserve">  ecl:oth eyr:2023 hcl:#888785 byr:1949 iyr:2016 pid:699325656</t>
  </si>
  <si>
    <t xml:space="preserve">  hgt:63cm cid:297 eyr:2020 pid:990390922 hcl:#602927 ecl:lzr iyr:2012 byr:2016</t>
  </si>
  <si>
    <t xml:space="preserve">  hcl:9ea2fa eyr:2023 pid:088680493 byr:1998 iyr:2017 ecl:utc hgt:170cm cid:175</t>
  </si>
  <si>
    <t xml:space="preserve">  cid:316 iyr:2016 eyr:2026 hcl:#79ff1d hgt:65in byr:1997 pid:215466710 ecl:oth</t>
  </si>
  <si>
    <t xml:space="preserve">  cid:213 byr:1983 hcl:#888785 iyr:2016 pid:767747981 eyr:2025 ecl:hzl hgt:168cm</t>
  </si>
  <si>
    <t xml:space="preserve">  eyr:2030 byr:1972 cid:282 ecl:gry hgt:178cm hcl:#a97842 iyr:2018</t>
  </si>
  <si>
    <t xml:space="preserve">  hcl:#6b5442 ecl:amb eyr:2028 cid:104 hgt:159cm pid:446429120 iyr:2012 byr:1938</t>
  </si>
  <si>
    <t xml:space="preserve">  byr:1940 hgt:178cm ecl:oth hcl:#ceb3a1 pid:845683663 iyr:2015 eyr:2024</t>
  </si>
  <si>
    <t xml:space="preserve">  byr:1940 pid:496262233 hgt:184cm hcl:#b6652a ecl:grn cid:152 iyr:2012 eyr:2029</t>
  </si>
  <si>
    <t xml:space="preserve">  hgt:185cm pid:455744229 byr:1954 eyr:2022 ecl:gry hcl:#6b5442 iyr:2012</t>
  </si>
  <si>
    <t xml:space="preserve">  hgt:182cm byr:1966 eyr:2028 ecl:#a5b7fc iyr:2029</t>
  </si>
  <si>
    <t xml:space="preserve">  pid:343591896 cid:58 ecl:hzl eyr:2022 hgt:180in byr:2021 hcl:#6b5442</t>
  </si>
  <si>
    <t xml:space="preserve">  ecl:utc hcl:#b6652a pid:635147657 byr:2020 eyr:2022 hgt:157cm iyr:2018</t>
  </si>
  <si>
    <t xml:space="preserve">  ecl:grt cid:312 iyr:1959 pid:154262836 hgt:171cm hcl:#fffffd eyr:2024 byr:1982</t>
  </si>
  <si>
    <t xml:space="preserve">  hcl:#7a12b4 pid:223424149 ecl:hzl hgt:175cm byr:1930 iyr:2010 eyr:2028</t>
  </si>
  <si>
    <t xml:space="preserve">  hcl:#c0946f pid:633476454 eyr:2026 iyr:2011 byr:1934 hgt:186cm cid:289 ecl:gry</t>
  </si>
  <si>
    <t xml:space="preserve">  hcl:#fffffd pid:376300524 hgt:155cm byr:1964 iyr:2017 eyr:2021 ecl:grn</t>
  </si>
  <si>
    <t xml:space="preserve">  hcl:a5d4dc byr:2006 cid:165 ecl:#db800f iyr:2029 pid:0199789970 eyr:1961 hgt:61cm</t>
  </si>
  <si>
    <t xml:space="preserve">  eyr:2027 hgt:170cm iyr:2010 hcl:#c0946f ecl:grn pid:415726530 byr:1985</t>
  </si>
  <si>
    <t xml:space="preserve">  cid:197 byr:1957 hgt:192in hcl:#a97842 ecl:hzl eyr:2029 pid:958973455 iyr:2011</t>
  </si>
  <si>
    <t xml:space="preserve">  iyr:2015 pid:933689314 hgt:162cm ecl:amb cid:122 eyr:2021 hcl:#6b5442 byr:1973</t>
  </si>
  <si>
    <t xml:space="preserve">  eyr:2026 hgt:172cm iyr:2012 ecl:brn hcl:#733820 pid:004474632 byr:2000</t>
  </si>
  <si>
    <t xml:space="preserve">  hgt:191cm eyr:2030 byr:1999 pid:9155071477 iyr:2026 hcl:#602927 cid:315 ecl:grn</t>
  </si>
  <si>
    <t xml:space="preserve">  iyr:2010 pid:182884251 hcl:#18171d hgt:154cm eyr:2020 byr:1926 ecl:oth</t>
  </si>
  <si>
    <t xml:space="preserve">  iyr:2019 eyr:1920 pid:132839546 cid:283 hgt:188in hcl:#efcc98 byr:2027</t>
  </si>
  <si>
    <t xml:space="preserve">  iyr:2011 hgt:177cm cid:117 byr:1976 ecl:gry hcl:#623a2f eyr:2030 pid:134592046</t>
  </si>
  <si>
    <t xml:space="preserve">  byr:1968 hgt:146 iyr:2013 hcl:eefdc4 eyr:2028 ecl:xry pid:722120008</t>
  </si>
  <si>
    <t xml:space="preserve">  iyr:2016 byr:1941 hgt:67cm cid:51 hcl:#b6652a ecl:hzl eyr:2034 pid:994005715</t>
  </si>
  <si>
    <t xml:space="preserve">  hcl:#cfa07d ecl:oth hgt:182cm eyr:2021 pid:612583941 byr:1983 iyr:2019</t>
  </si>
  <si>
    <t xml:space="preserve">  byr:1922 hcl:#602927 hgt:161cm ecl:gry eyr:2020 pid:190170808 iyr:2013</t>
  </si>
  <si>
    <t xml:space="preserve">  hgt:63cm cid:136 iyr:1999 pid:8235748647 hcl:z byr:2022 eyr:1933 ecl:#304383</t>
  </si>
  <si>
    <t xml:space="preserve">  cid:273 ecl:blu hcl:z iyr:2011 byr:2007 eyr:2020 pid:942473857 hgt:178in</t>
  </si>
  <si>
    <t xml:space="preserve">  ecl:grt byr:2029 hgt:187in eyr:2030 cid:160 hcl:#efcc98 pid:#39f22b iyr:1966</t>
  </si>
  <si>
    <t xml:space="preserve">  byr:1978 ecl:oth iyr:2011 hgt:164cm eyr:2027 hcl:#cfa07d</t>
  </si>
  <si>
    <t xml:space="preserve">  hgt:75cm hcl:#1e8137 byr:1986 ecl:blu eyr:2022 pid:796688423 iyr:2012</t>
  </si>
  <si>
    <t xml:space="preserve">  eyr:2026 ecl:#3013af hcl:z pid:#e8597f hgt:123 iyr:2025 byr:1942</t>
  </si>
  <si>
    <t xml:space="preserve">  hcl:z hgt:177in iyr:1993 pid:#4c9348 byr:2008 eyr:1989</t>
  </si>
  <si>
    <t xml:space="preserve">  pid:123524366 byr:1935 hgt:156cm hcl:#7d3b0c iyr:2020 ecl:brn eyr:2020</t>
  </si>
  <si>
    <t xml:space="preserve">  hcl:z eyr:2038 pid:7663741757 ecl:gmt hgt:174 byr:2008 iyr:1939 cid:225</t>
  </si>
  <si>
    <t xml:space="preserve">  hcl:#888785 hgt:172cm ecl:oth pid:500711541 eyr:2027 byr:1931 iyr:2012</t>
  </si>
  <si>
    <t xml:space="preserve">  pid:575447108 ecl:amb byr:1943 hcl:#888785 hgt:173cm eyr:2024</t>
  </si>
  <si>
    <t xml:space="preserve">  eyr:2021 iyr:2010 pid:178773264 hgt:157cm byr:1965 hcl:#bb7bcf ecl:amb</t>
  </si>
  <si>
    <t xml:space="preserve">  iyr:2023 ecl:#35bd84 byr:2020 hgt:72in eyr:2037 hcl:#6b5442 pid:421311669</t>
  </si>
  <si>
    <t xml:space="preserve">  byr:1921 iyr:2011 pid:146088688 eyr:2023 hcl:#15ed24 hgt:183cm ecl:brn</t>
  </si>
  <si>
    <t xml:space="preserve">  hcl:#b6652a cid:243 byr:1993 eyr:2024 iyr:2014 hgt:172cm pid:771275594</t>
  </si>
  <si>
    <t xml:space="preserve">  eyr:2024 hcl:#cfa07d pid:858807920 cid:293 hgt:157cm ecl:hzl iyr:2013 byr:1984</t>
  </si>
  <si>
    <t xml:space="preserve">  ecl:blu hgt:193cm cid:73 hcl:#18171d eyr:2026 iyr:2016 pid:124151812 byr:1945</t>
  </si>
  <si>
    <t xml:space="preserve">  ecl:amb iyr:2018 pid:214555737 hgt:157cm eyr:2028 byr:1925 hcl:#866857</t>
  </si>
  <si>
    <t xml:space="preserve">  pid:5633250409 hcl:4ef7d8 byr:2004 iyr:1958 hgt:96 eyr:2038 ecl:xry cid:274</t>
  </si>
  <si>
    <t xml:space="preserve">  byr:1972 pid:401239851 hgt:184in hcl:z iyr:2017 eyr:2030 ecl:#cb289a cid:140</t>
  </si>
  <si>
    <t xml:space="preserve">  hgt:175cm byr:1926 hcl:#cfa07d eyr:2029 ecl:gry pid:325039730 iyr:2017</t>
  </si>
  <si>
    <t xml:space="preserve">  cid:101 hgt:166cm byr:1986 ecl:amb hcl:#7d3b0c iyr:2013 pid:413769688 eyr:2024</t>
  </si>
  <si>
    <t xml:space="preserve">  hgt:159cm cid:311 byr:1993 eyr:2028 pid:188cm ecl:oth hcl:#602927 iyr:2013</t>
  </si>
  <si>
    <t xml:space="preserve">  pid:565831038 ecl:amb hgt:155cm hcl:#fffffd cid:335 iyr:2016 eyr:2029 byr:1997</t>
  </si>
  <si>
    <t xml:space="preserve">  hgt:122 byr:2022 eyr:2028 ecl:blu iyr:2017 pid:269710626 hcl:#b6652a</t>
  </si>
  <si>
    <t xml:space="preserve">  cid:196 byr:1953 hcl:#6b5442 iyr:2010 pid:216121215 hgt:188cm ecl:blu</t>
  </si>
  <si>
    <t xml:space="preserve">  iyr:2011 hcl:98166c hgt:62cm byr:2028 eyr:2024 pid:792478385 ecl:grn</t>
  </si>
  <si>
    <t xml:space="preserve">  hcl:#efcc98 iyr:2012 pid:020039675 eyr:2021 byr:1974 hgt:156cm ecl:hzl</t>
  </si>
  <si>
    <t xml:space="preserve">  cid:123 hcl:#7d3b0c byr:2026 eyr:2004 iyr:2012 ecl:oth pid:349203133 hgt:160cm</t>
  </si>
  <si>
    <t xml:space="preserve">  pid:085461475 byr:1962 iyr:2020 hcl:#623a2f eyr:2024 cid:80 ecl:brn hgt:154cm</t>
  </si>
  <si>
    <t xml:space="preserve">  ecl:oth hgt:156cm iyr:2016 hcl:#6b5442 byr:1973 eyr:2021 pid:539898580</t>
  </si>
  <si>
    <t xml:space="preserve">  iyr:2026 hgt:191cm hcl:z byr:1930 pid:#abc2f0 ecl:blu cid:242 eyr:2024</t>
  </si>
  <si>
    <t xml:space="preserve">  cid:167 hgt:179cm iyr:2017 eyr:2021 pid:756797571 byr:1949 ecl:brn hcl:#a97842</t>
  </si>
  <si>
    <t xml:space="preserve">  byr:1975 eyr:2030 ecl:oth hgt:169in pid:4031206183 hcl:#733820 iyr:2017 cid:244</t>
  </si>
  <si>
    <t xml:space="preserve">  ecl:#54cfeb hgt:152cm iyr:2026 hcl:36b4b9 byr:2030 pid:#fa1cb9 eyr:1964</t>
  </si>
  <si>
    <t xml:space="preserve">  byr:1974 cid:99 hcl:9e3296 eyr:2032 pid:686747414 iyr:1995 ecl:amb</t>
  </si>
  <si>
    <t xml:space="preserve">  iyr:2030 ecl:oth hcl:z byr:1979 pid:114661006 hgt:191cm eyr:1941</t>
  </si>
  <si>
    <t xml:space="preserve">  hcl:#341e13 iyr:2014 byr:1953 pid:188326193 ecl:gry hgt:189cm cid:283 eyr:2030</t>
  </si>
  <si>
    <t xml:space="preserve">  byr:1975 pid:092061576 hgt:73in eyr:2023 ecl:brn cid:227 hcl:#5e9d91 iyr:2011</t>
  </si>
  <si>
    <t xml:space="preserve">  hcl:#7d3b0c hgt:167cm cid:141 eyr:1957 byr:2012 ecl:gmt iyr:2019 pid:#1b7c8a</t>
  </si>
  <si>
    <t xml:space="preserve">  hgt:168cm hcl:#c0946f pid:599500784 byr:1930 eyr:2023 ecl:hzl cid:113 iyr:2013</t>
  </si>
  <si>
    <t xml:space="preserve">  eyr:2030 hcl:#b4cb4f hgt:68in ecl:brn byr:1923 pid:699162086</t>
  </si>
  <si>
    <t xml:space="preserve">  iyr:2013 ecl:dne hcl:z eyr:1971 pid:#580add byr:2020 hgt:190cm</t>
  </si>
  <si>
    <t xml:space="preserve">  hcl:#ceb3a1 byr:1976 eyr:2020 cid:162 iyr:2016 hgt:168cm ecl:hzl</t>
  </si>
  <si>
    <t xml:space="preserve">  pid:050478613 hgt:59cm iyr:2017 ecl:grn byr:2030 hcl:#cfa07d eyr:2025</t>
  </si>
  <si>
    <t xml:space="preserve">  pid:352943968 eyr:2025 byr:1980 iyr:2014 ecl:gry hcl:#c0946f hgt:193cm</t>
  </si>
  <si>
    <t xml:space="preserve">  pid:328621931 cid:310 hgt:170cm hcl:#733820 byr:1955 iyr:2016 eyr:2028 ecl:hzl</t>
  </si>
  <si>
    <t xml:space="preserve">  hcl:#866857 pid:095858739 byr:1956 iyr:2018 hgt:193cm ecl:hzl eyr:2029</t>
  </si>
  <si>
    <t xml:space="preserve">  pid:70973661 eyr:2039 ecl:gry iyr:2016 cid:291 hcl:#623a2f hgt:97</t>
  </si>
  <si>
    <t xml:space="preserve">  hcl:4d51a8 eyr:1978 ecl:gmt byr:2029 iyr:2022 pid:34507041 hgt:61cm</t>
  </si>
  <si>
    <t xml:space="preserve">  byr:1989 ecl:brn pid:769582914 eyr:2026 cid:218 iyr:2020 hcl:#866857 hgt:184cm</t>
  </si>
  <si>
    <t xml:space="preserve">  ecl:brn iyr:1998 cid:227 hgt:162in byr:2026 hcl:#602927 eyr:2027 pid:236998728</t>
  </si>
  <si>
    <t xml:space="preserve">  ecl:gry byr:1984 hgt:157 cid:295 eyr:2020 iyr:2018 hcl:#733820 pid:037871534</t>
  </si>
  <si>
    <t xml:space="preserve">  hgt:166cm hcl:#c0946f pid:412146401 iyr:2011 eyr:2022 byr:1938 ecl:brn</t>
  </si>
  <si>
    <t xml:space="preserve">  ecl:brn cid:95 byr:1981 eyr:2030 hcl:#efcc98 pid:777041035 hgt:152cm iyr:2011</t>
  </si>
  <si>
    <t xml:space="preserve">  eyr:2024 hgt:89 pid:3761913749 iyr:1939 byr:1967 hcl:a222f6 cid:165 ecl:#7fe574</t>
  </si>
  <si>
    <t xml:space="preserve">  cid:339 hgt:156cm ecl:brn iyr:2013 byr:1951 hcl:#efcc98 eyr:2026 pid:863566946</t>
  </si>
  <si>
    <t xml:space="preserve">  ecl:brn hcl:#6b5442 eyr:2023 pid:787129723 byr:1949 iyr:2015</t>
  </si>
  <si>
    <t xml:space="preserve">  pid:#7f615a cid:202 hcl:#6b5442 eyr:2028 ecl:#a5419c hgt:75cm iyr:2011 byr:2001</t>
  </si>
  <si>
    <t xml:space="preserve">  pid:864001133 cid:236 byr:1943 hcl:#733820 ecl:dne eyr:2025 hgt:171cm iyr:1989</t>
  </si>
  <si>
    <t xml:space="preserve">  pid:193073684 ecl:grn byr:1962 iyr:2014 hcl:#cfa07d hgt:189cm cid:321 eyr:2029</t>
  </si>
  <si>
    <t xml:space="preserve">  byr:1959 hcl:#b6652a eyr:2026 hgt:159cm pid:815014918 iyr:2011 ecl:amb</t>
  </si>
  <si>
    <t xml:space="preserve">  iyr:2017 hgt:182cm hcl:#a97842 eyr:2023 ecl:grn pid:656177536 byr:1973</t>
  </si>
  <si>
    <t xml:space="preserve">  eyr:1923 ecl:grn cid:138 iyr:2020 hgt:164cm byr:1958 hcl:#c0946f pid:783366277</t>
  </si>
  <si>
    <t xml:space="preserve">  iyr:1932 hgt:172 ecl:blu hcl:#733820 byr:1962 pid:554221464</t>
  </si>
  <si>
    <t xml:space="preserve">  cid:169 pid:922622614 byr:1942 hcl:#ceb3a1 hgt:169cm eyr:2024 ecl:gry iyr:2017</t>
  </si>
  <si>
    <t xml:space="preserve">  cid:219 ecl:grn hgt:156cm byr:1998 eyr:2021 iyr:2017 hcl:#ceb3a1 pid:450186263</t>
  </si>
  <si>
    <t xml:space="preserve">  ecl:amb hgt:179cm pid:768428582 iyr:2010 eyr:2023 byr:1952 hcl:#fffffd</t>
  </si>
  <si>
    <t xml:space="preserve">  eyr:2024 hgt:193cm iyr:2017 pid:469033795 byr:1979 hcl:#18171d cid:67 ecl:amb</t>
  </si>
  <si>
    <t xml:space="preserve">  iyr:2016 byr:1937 pid:798267514 hgt:155cm hcl:#866857 eyr:2026 ecl:oth</t>
  </si>
  <si>
    <t xml:space="preserve">  hgt:172cm hcl:#866857 iyr:2018 pid:662186551 byr:1996 eyr:2025 ecl:amb</t>
  </si>
  <si>
    <t xml:space="preserve">  pid:2854521962 iyr:2021 ecl:zzz hcl:12f1ba eyr:2037 hgt:159cm byr:1937</t>
  </si>
  <si>
    <t xml:space="preserve">  ecl:oth pid:488050418 byr:1927 hcl:#a97842 hgt:153cm iyr:2013 eyr:2024</t>
  </si>
  <si>
    <t xml:space="preserve">  pid:119536312 ecl:#2036ad hcl:543178 iyr:2020 byr:2013 hgt:177cm eyr:2022</t>
  </si>
  <si>
    <t xml:space="preserve">  pid:788908662 hcl:#602927 eyr:2029 ecl:oth byr:1930 iyr:2020 hgt:179cm</t>
  </si>
  <si>
    <t xml:space="preserve">  byr:1972 pid:053386972 iyr:2014 ecl:grn hgt:65in hcl:#cfa07d</t>
  </si>
  <si>
    <t xml:space="preserve">  pid:9828921035 ecl:blu hcl:z hgt:152in eyr:1949 byr:2010</t>
  </si>
  <si>
    <t xml:space="preserve">  cid:157 pid:097910554 byr:1999 hgt:159cm hcl:#6b5442 ecl:blu eyr:2024 iyr:2010</t>
  </si>
  <si>
    <t xml:space="preserve">  hcl:#a97842 eyr:2040 ecl:#f8ad77 hgt:173cm byr:2019 iyr:2010 pid:#d16a6e</t>
  </si>
  <si>
    <t xml:space="preserve">  ecl:dne hgt:191cm iyr:2020 hcl:#b6652a eyr:2021 pid:571971509 byr:1983</t>
  </si>
  <si>
    <t xml:space="preserve">  hcl:#18171d iyr:2016 pid:159074622 eyr:2027 hgt:163cm byr:1954 cid:257</t>
  </si>
  <si>
    <t xml:space="preserve">  pid:243560302 cid:58 hcl:53a4cf byr:2012 ecl:#fdbfb8 eyr:1920 hgt:179 iyr:2026</t>
  </si>
  <si>
    <t xml:space="preserve">  pid:040606106 eyr:2030 hgt:188cm byr:1969 iyr:2012 hcl:#ceb3a1 ecl:amb</t>
  </si>
  <si>
    <t xml:space="preserve">  eyr:2022 hgt:175cm hcl:#b6652a byr:1967 pid:269969031 iyr:2018</t>
  </si>
  <si>
    <t xml:space="preserve">  hcl:#18171d cid:278 byr:1931 pid:134809791 eyr:2035 ecl:#44e6cd iyr:1993</t>
  </si>
  <si>
    <t xml:space="preserve">  hgt:177in ecl:utc cid:289 iyr:1923 hcl:13a67a pid:3045345984 byr:2030 eyr:1944</t>
  </si>
  <si>
    <t xml:space="preserve">  pid:839901650 eyr:2030 ecl:grn byr:2015 iyr:2017 hgt:168 hcl:131f4e</t>
  </si>
  <si>
    <t xml:space="preserve">  iyr:2015 pid:529736732 ecl:brn hgt:176cm eyr:2026 byr:1952 hcl:#6b5442</t>
  </si>
  <si>
    <t xml:space="preserve">  hcl:#c0946f cid:323 pid:303966428 iyr:2019 eyr:2027 hgt:170cm byr:2001 ecl:brn</t>
  </si>
  <si>
    <t xml:space="preserve">  pid:193678728 hgt:72in eyr:2027 iyr:2015 byr:1951 ecl:gry hcl:#18171d</t>
  </si>
  <si>
    <t xml:space="preserve">  eyr:2026 cid:283 iyr:1938 pid:687430885 hgt:186cm byr:1949 ecl:#521638 hcl:d13b2f</t>
  </si>
  <si>
    <t xml:space="preserve">  eyr:2024 hcl:#ceb3a1 iyr:2013 ecl:brn hgt:168cm pid:792088241</t>
  </si>
  <si>
    <t xml:space="preserve">  hcl:#888785 ecl:amb byr:2009 iyr:2015 hgt:151cm eyr:2020 pid:223927808</t>
  </si>
  <si>
    <t xml:space="preserve">  byr:1926 pid:717704850 hcl:#623a2f eyr:2022 hgt:64in iyr:2018 ecl:gry</t>
  </si>
  <si>
    <t xml:space="preserve">  eyr:2023 byr:1954 hgt:169cm ecl:hzl iyr:2010 pid:116868997 hcl:#18171d</t>
  </si>
  <si>
    <t xml:space="preserve">  ecl:hzl byr:1965 hcl:#a97842 iyr:2011 pid:506354451 hgt:172cm eyr:2029</t>
  </si>
  <si>
    <t xml:space="preserve">  eyr:2022 pid:994565705 iyr:2013 ecl:brn hcl:#623a2f byr:1979</t>
  </si>
  <si>
    <t xml:space="preserve">  iyr:2011 byr:1931 hgt:183cm hcl:#284f26 cid:306 ecl:amb eyr:2021 pid:977533079</t>
  </si>
  <si>
    <t xml:space="preserve">  eyr:2027 iyr:2011 ecl:gry byr:1993 pid:272334781 hgt:161cm hcl:#9a35b6</t>
  </si>
  <si>
    <t xml:space="preserve">  eyr:2026 hcl:#602927 ecl:blu pid:212300161 byr:1946 cid:193 iyr:2020 hgt:157cm</t>
  </si>
  <si>
    <t xml:space="preserve">  pid:538594567 byr:1976 eyr:2027 hcl:#efcc98 iyr:2011 hgt:154cm ecl:oth</t>
  </si>
  <si>
    <t xml:space="preserve">  byr:1949 hcl:z ecl:#ce67aa eyr:1942 pid:7978941589 iyr:2025 hgt:161in</t>
  </si>
  <si>
    <t xml:space="preserve">  hcl:#c0946f cid:55 byr:1963 ecl:blu hgt:161cm pid:547120453 iyr:2015 eyr:2021</t>
  </si>
  <si>
    <t xml:space="preserve">  hgt:173cm eyr:2022 iyr:2016 byr:2001 ecl:hzl pid:239803460</t>
  </si>
  <si>
    <t xml:space="preserve">  hcl:#b6652a ecl:oth eyr:2021 hgt:167cm pid:401266644 iyr:1969 byr:1974</t>
  </si>
  <si>
    <t xml:space="preserve">  eyr:2030 pid:581963885 hcl:#64cb23 ecl:blu byr:1928 hgt:181cm iyr:2018</t>
  </si>
  <si>
    <t xml:space="preserve">  pid:186338247 ecl:hzl hgt:193cm hcl:#ceb3a1 eyr:2022 iyr:2010</t>
  </si>
  <si>
    <t xml:space="preserve">  iyr:2015 ecl:gry hgt:159cm eyr:2027 hcl:#ceb3a1 byr:1925 pid:715902111 cid:149</t>
  </si>
  <si>
    <t xml:space="preserve">  iyr:2018 hcl:#623a2f eyr:2020 hgt:162cm ecl:grn cid:135 byr:1922 pid:373216777</t>
  </si>
  <si>
    <t xml:space="preserve">  eyr:2020 pid:749899012 hcl:#888785 ecl:brn iyr:2010 cid:225 hgt:172cm byr:1972</t>
  </si>
  <si>
    <t xml:space="preserve">  iyr:2020 hgt:178cm ecl:grn hcl:#18171d pid:613792489 cid:240 eyr:2028 byr:1972</t>
  </si>
  <si>
    <t xml:space="preserve">  iyr:2015 byr:1938 eyr:2026 cid:113 ecl:grn pid:846231640 hgt:161cm hcl:#b6652a</t>
  </si>
  <si>
    <t xml:space="preserve">  ecl:gry hcl:#ceb3a1 byr:1956 cid:338 pid:936012518 hgt:62in eyr:2029 iyr:2016</t>
  </si>
  <si>
    <t xml:space="preserve">  pid:730866353 ecl:brn byr:1986 iyr:2014 hgt:190cm eyr:2021 hcl:#a97842 cid:126</t>
  </si>
  <si>
    <t xml:space="preserve">  eyr:2021 cid:180 pid:958310635 ecl:brn iyr:2015 hgt:189cm hcl:#efcc98</t>
  </si>
  <si>
    <t xml:space="preserve">  hgt:188cm ecl:hzl pid:179001863 iyr:2016 eyr:2029 hcl:#341e13 byr:1932</t>
  </si>
  <si>
    <t xml:space="preserve">  cid:77 eyr:2027 hcl:#623a2f iyr:2016 ecl:brn hgt:170cm byr:1947</t>
  </si>
  <si>
    <t xml:space="preserve">  hgt:66in pid:617518313 iyr:2013 byr:1977 hcl:#b6652a ecl:brn eyr:2025</t>
  </si>
  <si>
    <t xml:space="preserve">  pid:787861420 iyr:2014 hcl:#623a2f hgt:61in ecl:oth cid:78 eyr:2022 byr:1975</t>
  </si>
  <si>
    <t xml:space="preserve">  ecl:hzl iyr:2017 eyr:2028 hcl:#602927 byr:1958 pid:985208714 hgt:160cm</t>
  </si>
  <si>
    <t xml:space="preserve">  byr:2002 iyr:2013 hcl:#341e13 pid:188110633 ecl:gry hgt:169cm eyr:2025</t>
  </si>
  <si>
    <t xml:space="preserve">  byr:1981 eyr:2028 hcl:#341e13 ecl:amb hgt:160cm cid:121 iyr:2015 pid:963848397</t>
  </si>
  <si>
    <t xml:space="preserve">  iyr:2013 hcl:#866857 pid:#db8648 eyr:2021 ecl:gry byr:1975 hgt:153cm cid:114</t>
  </si>
  <si>
    <t xml:space="preserve">  hgt:109 cid:287 hcl:#6b5442 iyr:2028 byr:1926 eyr:2036 pid:2378208387 ecl:#245a62</t>
  </si>
  <si>
    <t xml:space="preserve">  pid:857722366 byr:1975 eyr:2027 ecl:grn iyr:2019 hcl:#0afad1 hgt:66in</t>
  </si>
  <si>
    <t xml:space="preserve">  byr:1935 hcl:#cfa07d hgt:173cm ecl:brn eyr:2021 iyr:2019</t>
  </si>
  <si>
    <t xml:space="preserve">  cid:66 eyr:2024 hcl:#efcc98 byr:2002 iyr:2010 hgt:176cm pid:697153153 ecl:amb</t>
  </si>
  <si>
    <t xml:space="preserve">  iyr:2019 hcl:#cfa07d ecl:blu pid:695914972 eyr:2024 hgt:158cm byr:1943</t>
  </si>
  <si>
    <t xml:space="preserve">  ecl:xry hgt:62in pid:14733148 cid:148 iyr:2016 byr:1925 hcl:#6b5442 eyr:2028</t>
  </si>
  <si>
    <t xml:space="preserve">  iyr:2025 cid:53 hgt:132 ecl:gmt hcl:159b19 pid:156cm byr:2025 eyr:2001</t>
  </si>
  <si>
    <t xml:space="preserve">  hcl:#623a2f ecl:oth byr:1974 iyr:2018 hgt:161cm eyr:2029 pid:6826285172</t>
  </si>
  <si>
    <t xml:space="preserve">  ecl:gry byr:1956 hcl:#7d3b0c hgt:170cm iyr:2020</t>
  </si>
  <si>
    <t xml:space="preserve">  eyr:2020 pid:#946a88 hgt:186cm hcl:#733820 byr:1946 ecl:#016645 iyr:2015</t>
  </si>
  <si>
    <t xml:space="preserve">  hgt:181cm hcl:#888785 iyr:2013 pid:634152817 byr:1982 cid:245 ecl:grn eyr:2021</t>
  </si>
  <si>
    <t xml:space="preserve">  ecl:brn pid:737531770 iyr:2010 eyr:2020 byr:1929 hgt:189cm hcl:#c0946f</t>
  </si>
  <si>
    <t xml:space="preserve">  cid:158 iyr:2019 hcl:#341e13 eyr:2027 ecl:amb byr:1986 pid:834976623</t>
  </si>
  <si>
    <t xml:space="preserve">  pid:976934668 cid:61 eyr:2020 iyr:2020 hgt:76in byr:1927 ecl:amb hcl:#e05ee3</t>
  </si>
  <si>
    <t xml:space="preserve">  pid:526042518 iyr:2019 eyr:2027 hcl:#623a2f byr:1976 ecl:amb</t>
  </si>
  <si>
    <t xml:space="preserve">  pid:279367290 hcl:#a97842 hgt:158cm eyr:2027 byr:1959 iyr:2020</t>
  </si>
  <si>
    <t xml:space="preserve">  ecl:xry byr:2028 pid:357216861 hcl:#a97842 eyr:2024 hgt:66cm iyr:2012</t>
  </si>
  <si>
    <t xml:space="preserve">  hgt:188in ecl:lzr cid:64 eyr:1958 byr:2014 hcl:z pid:285207570 iyr:2026</t>
  </si>
  <si>
    <t xml:space="preserve">  eyr:1973 iyr:2017 ecl:oth cid:282 pid:695814158 hcl:z</t>
  </si>
  <si>
    <t xml:space="preserve">  iyr:2010 pid:661168409 hcl:#53c696 hgt:186cm ecl:amb byr:1960 eyr:2029</t>
  </si>
  <si>
    <t xml:space="preserve">  eyr:1982 hgt:169cm iyr:2002 byr:2025 hcl:327f93 pid:831648100</t>
  </si>
  <si>
    <t xml:space="preserve">  byr:1967 ecl:oth eyr:2021 hcl:#602927 iyr:2014 pid:274974402 hgt:183cm</t>
  </si>
  <si>
    <t>byr:</t>
  </si>
  <si>
    <t>iyr:</t>
  </si>
  <si>
    <t>eyr:</t>
  </si>
  <si>
    <t>hgt:</t>
  </si>
  <si>
    <t>hcl:</t>
  </si>
  <si>
    <t>ecl:</t>
  </si>
  <si>
    <t>pid:</t>
  </si>
  <si>
    <t>cid:</t>
  </si>
  <si>
    <t>Result</t>
  </si>
  <si>
    <t>Part 1</t>
  </si>
  <si>
    <t xml:space="preserve"> ecl:#eef340 eyr:2023 hcl:#c0946f pid:244684338 iyr:2020 cid:57 byr:1969 hgt:152cm </t>
  </si>
  <si>
    <t xml:space="preserve">  pid:303807545 cid:213 ecl:gry hcl:#fffffd eyr:2038 byr:1951 hgt:171cm iyr:2011 </t>
  </si>
  <si>
    <t xml:space="preserve">  hcl:#c0946f byr:1933 eyr:2025 pid:517067213 hgt:173cm ecl:hzl iyr:2018 </t>
  </si>
  <si>
    <t xml:space="preserve">  pid:5253256652 byr:2009 hgt:152cm iyr:1989 eyr:1968 hcl:64cb63 ecl:hzl </t>
  </si>
  <si>
    <t xml:space="preserve">  iyr:2013 pid:862607211 eyr:2020 hgt:174cm byr:1990 ecl:blu hcl:#888785 </t>
  </si>
  <si>
    <t xml:space="preserve">  ecl:grn byr:1955 pid:608098408 eyr:2027 iyr:2020 hcl:#b6652a cid:264 hgt:181cm </t>
  </si>
  <si>
    <t xml:space="preserve">  byr:1998 ecl:hzl eyr:2021 hcl:#866857 hgt:189cm iyr:2030 pid:013735467 </t>
  </si>
  <si>
    <t xml:space="preserve">  pid:075417314 hcl:#b6652a byr:1957 iyr:2011 hgt:154cm eyr:2025 ecl:amb </t>
  </si>
  <si>
    <t xml:space="preserve">  iyr:1993 hgt:74cm eyr:1960 byr:2029 hcl:293244 ecl:#3cb5e5 pid:4861232363 </t>
  </si>
  <si>
    <t xml:space="preserve">  hgt:153cm hcl:#6b5442 pid:065240897 byr:1932 cid:196 ecl:blu eyr:2028 iyr:2019 </t>
  </si>
  <si>
    <t xml:space="preserve">  eyr:2024 ecl:amb hcl:#866857 byr:1922 pid:496904942 hgt:164cm iyr:2020 </t>
  </si>
  <si>
    <t xml:space="preserve">  pid:847705161 byr:1951 cid:124 iyr:1991 eyr:2028 ecl:dne hcl:6b2d28 hgt:172cm </t>
  </si>
  <si>
    <t xml:space="preserve">  byr:2007 iyr:2029 ecl:hzl eyr:2026 hgt:168in hcl:z pid:63151612 </t>
  </si>
  <si>
    <t xml:space="preserve">  iyr:2027 hgt:172in cid:174 byr:2014 hcl:z eyr:1921 ecl:grt pid:#cebdc2 </t>
  </si>
  <si>
    <t xml:space="preserve">  ecl:amb hcl:#d09c0f iyr:2015 hgt:156cm eyr:2026 byr:1962 pid:086120872 </t>
  </si>
  <si>
    <t xml:space="preserve">  cid:125 pid:837849996 byr:1958 ecl:brn hgt:166cm hcl:#ceb3a1 eyr:2028 iyr:2012 </t>
  </si>
  <si>
    <t xml:space="preserve">  ecl:gry hgt:180cm pid:939059935 eyr:2023 byr:1977 hcl:#b6652a </t>
  </si>
  <si>
    <t xml:space="preserve">  hgt:190in byr:2029 eyr:1984 ecl:gry hcl:z pid:055092916 iyr:2010 </t>
  </si>
  <si>
    <t xml:space="preserve">  hgt:63in ecl:blu byr:1940 iyr:2012 eyr:2029 hcl:#7d3b0c pid:163033394 </t>
  </si>
  <si>
    <t xml:space="preserve">  eyr:2040 pid:181cm iyr:1928 hgt:76cm hcl:d8aafb byr:1949 cid:275 ecl:xry </t>
  </si>
  <si>
    <t xml:space="preserve">  hcl:#cfa07d ecl:oth byr:1948 eyr:2021 pid:719690182 hgt:179cm iyr:2020 </t>
  </si>
  <si>
    <t xml:space="preserve">  byr:1939 cid:266 eyr:2026 iyr:2017 hcl:#f116d2 ecl:hzl pid:522421825 hgt:68in </t>
  </si>
  <si>
    <t xml:space="preserve">  hcl:z hgt:61in cid:115 pid:180cm iyr:2030 byr:2014 eyr:2032 ecl:hzl </t>
  </si>
  <si>
    <t xml:space="preserve">  ecl:xry eyr:2028 pid:191cm iyr:2015 hgt:150cm byr:2029 </t>
  </si>
  <si>
    <t xml:space="preserve">  eyr:2027 hcl:#a97842 pid:997937480 hgt:61in iyr:2019 byr:1921 ecl:grn </t>
  </si>
  <si>
    <t xml:space="preserve">  hgt:163cm pid:912318455 iyr:2016 byr:1988 ecl:brn hcl:#a97842 cid:221 eyr:2029 </t>
  </si>
  <si>
    <t xml:space="preserve">  cid:333 hcl:#c0946f hgt:163cm iyr:2018 eyr:2027 ecl:oth </t>
  </si>
  <si>
    <t xml:space="preserve">  cid:70 hcl:#c0946f pid:961507902 byr:1949 ecl:grn iyr:2017 eyr:2029 hgt:69in </t>
  </si>
  <si>
    <t xml:space="preserve">  hgt:169cm ecl:amb iyr:2013 pid:496169901 byr:1943 eyr:2028 hcl:#ceb3a1 cid:249 </t>
  </si>
  <si>
    <t xml:space="preserve">  ecl:blu cid:343 iyr:1998 hgt:154in hcl:#efcc98 byr:1972 </t>
  </si>
  <si>
    <t xml:space="preserve">  pid:508213120 iyr:2012 eyr:2025 hcl:z hgt:70cm byr:1976 ecl:brn </t>
  </si>
  <si>
    <t xml:space="preserve">  iyr:1924 eyr:2005 hcl:z hgt:167 pid:154cm byr:2007 </t>
  </si>
  <si>
    <t xml:space="preserve">  pid:761333244 hgt:180cm iyr:2017 hcl:#18171d eyr:2021 byr:1983 cid:67 ecl:oth </t>
  </si>
  <si>
    <t xml:space="preserve">  eyr:1993 byr:2003 hcl:#602927 ecl:grt cid:84 hgt:178 pid:1847086637 iyr:2026 </t>
  </si>
  <si>
    <t xml:space="preserve">  hcl:#866857 hgt:162cm pid:483774485 iyr:2010 byr:1946 eyr:2028 ecl:gry </t>
  </si>
  <si>
    <t xml:space="preserve">  pid:726639691 eyr:2028 hgt:171cm hcl:#ff65a6 iyr:2011 byr:1989 </t>
  </si>
  <si>
    <t xml:space="preserve">  hcl:z iyr:2026 ecl:xry eyr:2037 byr:2005 pid:#f09a0f hgt:68 cid:156 </t>
  </si>
  <si>
    <t xml:space="preserve">  hgt:71in ecl:blu eyr:2026 hcl:#18171d byr:1981 iyr:2017 pid:698636544 </t>
  </si>
  <si>
    <t xml:space="preserve">  eyr:2021 byr:1957 ecl:brn pid:365378126 cid:93 iyr:2019 hcl:#18171d hgt:179cm </t>
  </si>
  <si>
    <t xml:space="preserve">  byr:1996 iyr:2014 hgt:64cm eyr:2034 hcl:z </t>
  </si>
  <si>
    <t xml:space="preserve">  pid:629486472 cid:140 hgt:192cm eyr:2020 hcl:#b6652a iyr:1988 byr:2021 ecl:brn </t>
  </si>
  <si>
    <t xml:space="preserve">  byr:1955 iyr:2015 eyr:2030 ecl:gry hcl:z pid:6550198754 hgt:158cm cid:305 </t>
  </si>
  <si>
    <t xml:space="preserve">  ecl:gry hcl:#a97842 hgt:176cm eyr:2022 pid:810146585 iyr:2020 </t>
  </si>
  <si>
    <t xml:space="preserve">  byr:2027 hcl:#cfa07d iyr:2011 ecl:#f07598 cid:293 hgt:150cm pid:#fa948d eyr:2029 </t>
  </si>
  <si>
    <t xml:space="preserve">  eyr:2028 iyr:2013 hgt:69in ecl:gry pid:317170371 cid:147 hcl:#bfe1f1 </t>
  </si>
  <si>
    <t xml:space="preserve">  byr:1976 pid:059341891 hgt:174cm ecl:oth eyr:2029 iyr:2017 hcl:#733820 </t>
  </si>
  <si>
    <t xml:space="preserve">  iyr:2018 hcl:#ceb3a1 hgt:188cm cid:308 pid:792826885 byr:1948 ecl:blu eyr:2028 </t>
  </si>
  <si>
    <t xml:space="preserve">  iyr:2017 cid:94 hcl:#95c7dc pid:231757803 eyr:2022 byr:1992 hgt:153cm ecl:amb </t>
  </si>
  <si>
    <t xml:space="preserve">  eyr:2027 iyr:2011 hgt:186cm ecl:brn pid:996347346 hcl:#866857 byr:1960 </t>
  </si>
  <si>
    <t xml:space="preserve">  eyr:2025 byr:2001 ecl:blu pid:755715478 iyr:2019 hgt:61in </t>
  </si>
  <si>
    <t xml:space="preserve">  ecl:gry eyr:2038 hgt:81 hcl:z iyr:2028 cid:214 byr:1965 </t>
  </si>
  <si>
    <t xml:space="preserve">  pid:412744447 byr:1979 hcl:#cfa07d ecl:blu eyr:2029 cid:157 hgt:180in iyr:1948 </t>
  </si>
  <si>
    <t xml:space="preserve">  hgt:170cm pid:623557081 byr:1924 eyr:2024 hcl:98d623 iyr:2012 ecl:amb </t>
  </si>
  <si>
    <t xml:space="preserve">  cid:311 ecl:grn iyr:2011 byr:1982 eyr:2002 hcl:#ef318a pid:0548169957 hgt:87 </t>
  </si>
  <si>
    <t xml:space="preserve">  eyr:2030 hcl:#733820 iyr:2016 pid:558470391 byr:1936 ecl:oth hgt:185cm </t>
  </si>
  <si>
    <t xml:space="preserve">  iyr:2019 ecl:amb byr:1949 pid:376468392 hgt:178cm </t>
  </si>
  <si>
    <t xml:space="preserve">  pid:019195245 ecl:grn hgt:171cm byr:1978 iyr:2011 eyr:2022 hcl:#733820 cid:134 </t>
  </si>
  <si>
    <t xml:space="preserve">  hcl:#623a2f hgt:192cm eyr:2026 byr:1977 ecl:grn cid:308 </t>
  </si>
  <si>
    <t xml:space="preserve">  ecl:hzl pid:715816358 hgt:69in iyr:2014 hcl:#623a2f byr:1996 eyr:2027 </t>
  </si>
  <si>
    <t xml:space="preserve">  iyr:1947 ecl:#39a697 hgt:183cm byr:2029 eyr:2022 pid:7951883913 hcl:z </t>
  </si>
  <si>
    <t xml:space="preserve">  ecl:gry byr:1950 hcl:#18171d hgt:168cm iyr:2020 pid:677187333 eyr:2027 </t>
  </si>
  <si>
    <t xml:space="preserve">  byr:1969 ecl:blu hcl:#18171d iyr:2011 hgt:162cm pid:701349891 </t>
  </si>
  <si>
    <t xml:space="preserve">  cid:269 byr:1966 iyr:2011 pid:905940527 eyr:2023 hgt:190cm ecl:brn hcl:#ceb3a1 </t>
  </si>
  <si>
    <t xml:space="preserve">  eyr:2027 pid:454627395 ecl:brn hcl:#ceb3a1 cid:302 hgt:184cm byr:1959 iyr:2015 </t>
  </si>
  <si>
    <t xml:space="preserve">  iyr:2011 eyr:2028 hgt:166cm hcl:#733820 byr:1938 ecl:blu pid:857984986 </t>
  </si>
  <si>
    <t xml:space="preserve">  hcl:#c0946f ecl:brn pid:226877822 hgt:182cm byr:1998 cid:160 </t>
  </si>
  <si>
    <t xml:space="preserve">  hgt:186in pid:26499164 byr:2017 hcl:z iyr:1998 eyr:2026 cid:331 ecl:#236556 </t>
  </si>
  <si>
    <t xml:space="preserve">  pid:328866543 hgt:165cm eyr:2039 iyr:1987 ecl:amb byr:2018 hcl:z </t>
  </si>
  <si>
    <t xml:space="preserve">  iyr:2016 eyr:2036 hcl:#888785 byr:1976 pid:160402352 hgt:76cm ecl:blu </t>
  </si>
  <si>
    <t xml:space="preserve">  ecl:blu hcl:#fffffd eyr:2025 hgt:66in pid:979788527 byr:1957 iyr:2013 </t>
  </si>
  <si>
    <t xml:space="preserve">  ecl:grn pid:279357265 iyr:2019 eyr:2021 byr:1953 hgt:177cm hcl:#c0946f </t>
  </si>
  <si>
    <t xml:space="preserve">  ecl:oth hcl:z eyr:2025 byr:1949 hgt:189cm iyr:2020 pid:901383503 </t>
  </si>
  <si>
    <t xml:space="preserve">  byr:2019 hcl:#733820 pid:31022828 eyr:1929 hgt:75cm iyr:2012 ecl:grn </t>
  </si>
  <si>
    <t xml:space="preserve">  pid:080462937 ecl:blu hcl:#866857 cid:102 iyr:2013 eyr:2025 byr:1975 hgt:64in </t>
  </si>
  <si>
    <t xml:space="preserve">  iyr:2016 eyr:2028 cid:125 byr:1979 hcl:#866857 ecl:brn hgt:173cm pid:814947616 </t>
  </si>
  <si>
    <t xml:space="preserve">  hcl:z byr:2020 pid:#c3b54b hgt:174in eyr:2038 iyr:2016 ecl:gmt </t>
  </si>
  <si>
    <t xml:space="preserve">  cid:132 iyr:1958 pid:61543452 hcl:z ecl:zzz eyr:2039 byr:2006 </t>
  </si>
  <si>
    <t xml:space="preserve">  cid:55 eyr:2022 byr:1954 iyr:2015 hgt:188cm hcl:#a97842 pid:49143631 ecl:amb </t>
  </si>
  <si>
    <t xml:space="preserve">  hgt:152cm byr:1982 iyr:2013 ecl:blu hcl:#341e13 eyr:2026 pid:440841976 </t>
  </si>
  <si>
    <t xml:space="preserve">  iyr:2019 ecl:blu pid:553456616 hcl:#733820 hgt:160cm byr:1932 eyr:2030 </t>
  </si>
  <si>
    <t xml:space="preserve">  byr:1980 hgt:169cm hcl:#7d3b0c cid:312 iyr:2010 eyr:2026 pid:028550304 ecl:grn </t>
  </si>
  <si>
    <t xml:space="preserve">  ecl:amb eyr:2021 iyr:2014 hgt:71in pid:986053283 byr:1981 </t>
  </si>
  <si>
    <t xml:space="preserve">  ecl:oth eyr:2023 hcl:#888785 byr:1949 iyr:2016 pid:699325656 </t>
  </si>
  <si>
    <t xml:space="preserve">  hgt:63cm cid:297 eyr:2020 pid:990390922 hcl:#602927 ecl:lzr iyr:2012 byr:2016 </t>
  </si>
  <si>
    <t xml:space="preserve">  hcl:9ea2fa eyr:2023 pid:088680493 byr:1998 iyr:2017 ecl:utc hgt:170cm cid:175 </t>
  </si>
  <si>
    <t xml:space="preserve">  cid:316 iyr:2016 eyr:2026 hcl:#79ff1d hgt:65in byr:1997 pid:215466710 ecl:oth </t>
  </si>
  <si>
    <t xml:space="preserve">  cid:213 byr:1983 hcl:#888785 iyr:2016 pid:767747981 eyr:2025 ecl:hzl hgt:168cm </t>
  </si>
  <si>
    <t xml:space="preserve">  eyr:2030 byr:1972 cid:282 ecl:gry hgt:178cm hcl:#a97842 iyr:2018 </t>
  </si>
  <si>
    <t xml:space="preserve">  hcl:#6b5442 ecl:amb eyr:2028 cid:104 hgt:159cm pid:446429120 iyr:2012 byr:1938 </t>
  </si>
  <si>
    <t xml:space="preserve">  byr:1940 hgt:178cm ecl:oth hcl:#ceb3a1 pid:845683663 iyr:2015 eyr:2024 </t>
  </si>
  <si>
    <t xml:space="preserve">  byr:1940 pid:496262233 hgt:184cm hcl:#b6652a ecl:grn cid:152 iyr:2012 eyr:2029 </t>
  </si>
  <si>
    <t xml:space="preserve">  hgt:185cm pid:455744229 byr:1954 eyr:2022 ecl:gry hcl:#6b5442 iyr:2012 </t>
  </si>
  <si>
    <t xml:space="preserve">  hgt:182cm byr:1966 eyr:2028 ecl:#a5b7fc iyr:2029 </t>
  </si>
  <si>
    <t xml:space="preserve">  pid:343591896 cid:58 ecl:hzl eyr:2022 hgt:180in byr:2021 hcl:#6b5442 </t>
  </si>
  <si>
    <t xml:space="preserve">  ecl:utc hcl:#b6652a pid:635147657 byr:2020 eyr:2022 hgt:157cm iyr:2018 </t>
  </si>
  <si>
    <t xml:space="preserve">  ecl:grt cid:312 iyr:1959 pid:154262836 hgt:171cm hcl:#fffffd eyr:2024 byr:1982 </t>
  </si>
  <si>
    <t xml:space="preserve">  hcl:#7a12b4 pid:223424149 ecl:hzl hgt:175cm byr:1930 iyr:2010 eyr:2028 </t>
  </si>
  <si>
    <t xml:space="preserve">  hcl:#c0946f pid:633476454 eyr:2026 iyr:2011 byr:1934 hgt:186cm cid:289 ecl:gry </t>
  </si>
  <si>
    <t xml:space="preserve">  hcl:#fffffd pid:376300524 hgt:155cm byr:1964 iyr:2017 eyr:2021 ecl:grn </t>
  </si>
  <si>
    <t xml:space="preserve">  hcl:a5d4dc byr:2006 cid:165 ecl:#db800f iyr:2029 pid:0199789970 eyr:1961 hgt:61cm </t>
  </si>
  <si>
    <t xml:space="preserve">  eyr:2027 hgt:170cm iyr:2010 hcl:#c0946f ecl:grn pid:415726530 byr:1985 </t>
  </si>
  <si>
    <t xml:space="preserve">  cid:197 byr:1957 hgt:192in hcl:#a97842 ecl:hzl eyr:2029 pid:958973455 iyr:2011 </t>
  </si>
  <si>
    <t xml:space="preserve">  iyr:2015 pid:933689314 hgt:162cm ecl:amb cid:122 eyr:2021 hcl:#6b5442 byr:1973 </t>
  </si>
  <si>
    <t xml:space="preserve">  eyr:2026 hgt:172cm iyr:2012 ecl:brn hcl:#733820 pid:004474632 byr:2000 </t>
  </si>
  <si>
    <t xml:space="preserve">  hgt:191cm eyr:2030 byr:1999 pid:9155071477 iyr:2026 hcl:#602927 cid:315 ecl:grn </t>
  </si>
  <si>
    <t xml:space="preserve">  iyr:2010 pid:182884251 hcl:#18171d hgt:154cm eyr:2020 byr:1926 ecl:oth </t>
  </si>
  <si>
    <t xml:space="preserve">  iyr:2019 eyr:1920 pid:132839546 cid:283 hgt:188in hcl:#efcc98 byr:2027 </t>
  </si>
  <si>
    <t xml:space="preserve">  iyr:2011 hgt:177cm cid:117 byr:1976 ecl:gry hcl:#623a2f eyr:2030 pid:134592046 </t>
  </si>
  <si>
    <t xml:space="preserve">  byr:1968 hgt:146 iyr:2013 hcl:eefdc4 eyr:2028 ecl:xry pid:722120008 </t>
  </si>
  <si>
    <t xml:space="preserve">  iyr:2016 byr:1941 hgt:67cm cid:51 hcl:#b6652a ecl:hzl eyr:2034 pid:994005715 </t>
  </si>
  <si>
    <t xml:space="preserve">  hcl:#cfa07d ecl:oth hgt:182cm eyr:2021 pid:612583941 byr:1983 iyr:2019 </t>
  </si>
  <si>
    <t xml:space="preserve">  byr:1922 hcl:#602927 hgt:161cm ecl:gry eyr:2020 pid:190170808 iyr:2013 </t>
  </si>
  <si>
    <t xml:space="preserve">  hgt:63cm cid:136 iyr:1999 pid:8235748647 hcl:z byr:2022 eyr:1933 ecl:#304383 </t>
  </si>
  <si>
    <t xml:space="preserve">  cid:273 ecl:blu hcl:z iyr:2011 byr:2007 eyr:2020 pid:942473857 hgt:178in </t>
  </si>
  <si>
    <t xml:space="preserve">  ecl:grt byr:2029 hgt:187in eyr:2030 cid:160 hcl:#efcc98 pid:#39f22b iyr:1966 </t>
  </si>
  <si>
    <t xml:space="preserve">  byr:1978 ecl:oth iyr:2011 hgt:164cm eyr:2027 hcl:#cfa07d </t>
  </si>
  <si>
    <t xml:space="preserve">  hgt:75cm hcl:#1e8137 byr:1986 ecl:blu eyr:2022 pid:796688423 iyr:2012 </t>
  </si>
  <si>
    <t xml:space="preserve">  eyr:2026 ecl:#3013af hcl:z pid:#e8597f hgt:123 iyr:2025 byr:1942 </t>
  </si>
  <si>
    <t xml:space="preserve">  hcl:z hgt:177in iyr:1993 pid:#4c9348 byr:2008 eyr:1989 </t>
  </si>
  <si>
    <t xml:space="preserve">  pid:123524366 byr:1935 hgt:156cm hcl:#7d3b0c iyr:2020 ecl:brn eyr:2020 </t>
  </si>
  <si>
    <t xml:space="preserve">  hcl:z eyr:2038 pid:7663741757 ecl:gmt hgt:174 byr:2008 iyr:1939 cid:225 </t>
  </si>
  <si>
    <t xml:space="preserve">  hcl:#888785 hgt:172cm ecl:oth pid:500711541 eyr:2027 byr:1931 iyr:2012 </t>
  </si>
  <si>
    <t xml:space="preserve">  pid:575447108 ecl:amb byr:1943 hcl:#888785 hgt:173cm eyr:2024 </t>
  </si>
  <si>
    <t xml:space="preserve">  eyr:2021 iyr:2010 pid:178773264 hgt:157cm byr:1965 hcl:#bb7bcf ecl:amb </t>
  </si>
  <si>
    <t xml:space="preserve">  iyr:2023 ecl:#35bd84 byr:2020 hgt:72in eyr:2037 hcl:#6b5442 pid:421311669 </t>
  </si>
  <si>
    <t xml:space="preserve">  byr:1921 iyr:2011 pid:146088688 eyr:2023 hcl:#15ed24 hgt:183cm ecl:brn </t>
  </si>
  <si>
    <t xml:space="preserve">  hcl:#b6652a cid:243 byr:1993 eyr:2024 iyr:2014 hgt:172cm pid:771275594 </t>
  </si>
  <si>
    <t xml:space="preserve">  eyr:2024 hcl:#cfa07d pid:858807920 cid:293 hgt:157cm ecl:hzl iyr:2013 byr:1984 </t>
  </si>
  <si>
    <t xml:space="preserve">  ecl:blu hgt:193cm cid:73 hcl:#18171d eyr:2026 iyr:2016 pid:124151812 byr:1945 </t>
  </si>
  <si>
    <t xml:space="preserve">  ecl:amb iyr:2018 pid:214555737 hgt:157cm eyr:2028 byr:1925 hcl:#866857 </t>
  </si>
  <si>
    <t xml:space="preserve">  pid:5633250409 hcl:4ef7d8 byr:2004 iyr:1958 hgt:96 eyr:2038 ecl:xry cid:274 </t>
  </si>
  <si>
    <t xml:space="preserve">  byr:1972 pid:401239851 hgt:184in hcl:z iyr:2017 eyr:2030 ecl:#cb289a cid:140 </t>
  </si>
  <si>
    <t xml:space="preserve">  hgt:175cm byr:1926 hcl:#cfa07d eyr:2029 ecl:gry pid:325039730 iyr:2017 </t>
  </si>
  <si>
    <t xml:space="preserve">  cid:101 hgt:166cm byr:1986 ecl:amb hcl:#7d3b0c iyr:2013 pid:413769688 eyr:2024 </t>
  </si>
  <si>
    <t xml:space="preserve">  hgt:159cm cid:311 byr:1993 eyr:2028 pid:188cm ecl:oth hcl:#602927 iyr:2013 </t>
  </si>
  <si>
    <t xml:space="preserve">  pid:565831038 ecl:amb hgt:155cm hcl:#fffffd cid:335 iyr:2016 eyr:2029 byr:1997 </t>
  </si>
  <si>
    <t xml:space="preserve">  hgt:122 byr:2022 eyr:2028 ecl:blu iyr:2017 pid:269710626 hcl:#b6652a </t>
  </si>
  <si>
    <t xml:space="preserve">  cid:196 byr:1953 hcl:#6b5442 iyr:2010 pid:216121215 hgt:188cm ecl:blu </t>
  </si>
  <si>
    <t xml:space="preserve">  iyr:2011 hcl:98166c hgt:62cm byr:2028 eyr:2024 pid:792478385 ecl:grn </t>
  </si>
  <si>
    <t xml:space="preserve">  hcl:#efcc98 iyr:2012 pid:020039675 eyr:2021 byr:1974 hgt:156cm ecl:hzl </t>
  </si>
  <si>
    <t xml:space="preserve">  cid:123 hcl:#7d3b0c byr:2026 eyr:2004 iyr:2012 ecl:oth pid:349203133 hgt:160cm </t>
  </si>
  <si>
    <t xml:space="preserve">  pid:085461475 byr:1962 iyr:2020 hcl:#623a2f eyr:2024 cid:80 ecl:brn hgt:154cm </t>
  </si>
  <si>
    <t xml:space="preserve">  ecl:oth hgt:156cm iyr:2016 hcl:#6b5442 byr:1973 eyr:2021 pid:539898580 </t>
  </si>
  <si>
    <t xml:space="preserve">  iyr:2026 hgt:191cm hcl:z byr:1930 pid:#abc2f0 ecl:blu cid:242 eyr:2024 </t>
  </si>
  <si>
    <t xml:space="preserve">  cid:167 hgt:179cm iyr:2017 eyr:2021 pid:756797571 byr:1949 ecl:brn hcl:#a97842 </t>
  </si>
  <si>
    <t xml:space="preserve">  byr:1975 eyr:2030 ecl:oth hgt:169in pid:4031206183 hcl:#733820 iyr:2017 cid:244 </t>
  </si>
  <si>
    <t xml:space="preserve">  ecl:#54cfeb hgt:152cm iyr:2026 hcl:36b4b9 byr:2030 pid:#fa1cb9 eyr:1964 </t>
  </si>
  <si>
    <t xml:space="preserve">  byr:1974 cid:99 hcl:9e3296 eyr:2032 pid:686747414 iyr:1995 ecl:amb </t>
  </si>
  <si>
    <t xml:space="preserve">  iyr:2030 ecl:oth hcl:z byr:1979 pid:114661006 hgt:191cm eyr:1941 </t>
  </si>
  <si>
    <t xml:space="preserve">  hcl:#341e13 iyr:2014 byr:1953 pid:188326193 ecl:gry hgt:189cm cid:283 eyr:2030 </t>
  </si>
  <si>
    <t xml:space="preserve">  byr:1975 pid:092061576 hgt:73in eyr:2023 ecl:brn cid:227 hcl:#5e9d91 iyr:2011 </t>
  </si>
  <si>
    <t xml:space="preserve">  hcl:#7d3b0c hgt:167cm cid:141 eyr:1957 byr:2012 ecl:gmt iyr:2019 pid:#1b7c8a </t>
  </si>
  <si>
    <t xml:space="preserve">  hgt:168cm hcl:#c0946f pid:599500784 byr:1930 eyr:2023 ecl:hzl cid:113 iyr:2013 </t>
  </si>
  <si>
    <t xml:space="preserve">  eyr:2030 hcl:#b4cb4f hgt:68in ecl:brn byr:1923 pid:699162086 </t>
  </si>
  <si>
    <t xml:space="preserve">  iyr:2013 ecl:dne hcl:z eyr:1971 pid:#580add byr:2020 hgt:190cm </t>
  </si>
  <si>
    <t xml:space="preserve">  hcl:#ceb3a1 byr:1976 eyr:2020 cid:162 iyr:2016 hgt:168cm ecl:hzl </t>
  </si>
  <si>
    <t xml:space="preserve">  pid:050478613 hgt:59cm iyr:2017 ecl:grn byr:2030 hcl:#cfa07d eyr:2025 </t>
  </si>
  <si>
    <t xml:space="preserve">  pid:352943968 eyr:2025 byr:1980 iyr:2014 ecl:gry hcl:#c0946f hgt:193cm </t>
  </si>
  <si>
    <t xml:space="preserve">  pid:328621931 cid:310 hgt:170cm hcl:#733820 byr:1955 iyr:2016 eyr:2028 ecl:hzl </t>
  </si>
  <si>
    <t xml:space="preserve">  hcl:#866857 pid:095858739 byr:1956 iyr:2018 hgt:193cm ecl:hzl eyr:2029 </t>
  </si>
  <si>
    <t xml:space="preserve">  pid:70973661 eyr:2039 ecl:gry iyr:2016 cid:291 hcl:#623a2f hgt:97 </t>
  </si>
  <si>
    <t xml:space="preserve">  hcl:4d51a8 eyr:1978 ecl:gmt byr:2029 iyr:2022 pid:34507041 hgt:61cm </t>
  </si>
  <si>
    <t xml:space="preserve">  byr:1989 ecl:brn pid:769582914 eyr:2026 cid:218 iyr:2020 hcl:#866857 hgt:184cm </t>
  </si>
  <si>
    <t xml:space="preserve">  ecl:brn iyr:1998 cid:227 hgt:162in byr:2026 hcl:#602927 eyr:2027 pid:236998728 </t>
  </si>
  <si>
    <t xml:space="preserve">  ecl:gry byr:1984 hgt:157 cid:295 eyr:2020 iyr:2018 hcl:#733820 pid:037871534 </t>
  </si>
  <si>
    <t xml:space="preserve">  hgt:166cm hcl:#c0946f pid:412146401 iyr:2011 eyr:2022 byr:1938 ecl:brn </t>
  </si>
  <si>
    <t xml:space="preserve">  ecl:brn cid:95 byr:1981 eyr:2030 hcl:#efcc98 pid:777041035 hgt:152cm iyr:2011 </t>
  </si>
  <si>
    <t xml:space="preserve">  eyr:2024 hgt:89 pid:3761913749 iyr:1939 byr:1967 hcl:a222f6 cid:165 ecl:#7fe574 </t>
  </si>
  <si>
    <t xml:space="preserve">  cid:339 hgt:156cm ecl:brn iyr:2013 byr:1951 hcl:#efcc98 eyr:2026 pid:863566946 </t>
  </si>
  <si>
    <t xml:space="preserve">  ecl:brn hcl:#6b5442 eyr:2023 pid:787129723 byr:1949 iyr:2015 </t>
  </si>
  <si>
    <t xml:space="preserve">  pid:#7f615a cid:202 hcl:#6b5442 eyr:2028 ecl:#a5419c hgt:75cm iyr:2011 byr:2001 </t>
  </si>
  <si>
    <t xml:space="preserve">  pid:864001133 cid:236 byr:1943 hcl:#733820 ecl:dne eyr:2025 hgt:171cm iyr:1989 </t>
  </si>
  <si>
    <t xml:space="preserve">  pid:193073684 ecl:grn byr:1962 iyr:2014 hcl:#cfa07d hgt:189cm cid:321 eyr:2029 </t>
  </si>
  <si>
    <t xml:space="preserve">  byr:1959 hcl:#b6652a eyr:2026 hgt:159cm pid:815014918 iyr:2011 ecl:amb </t>
  </si>
  <si>
    <t xml:space="preserve">  iyr:2017 hgt:182cm hcl:#a97842 eyr:2023 ecl:grn pid:656177536 byr:1973 </t>
  </si>
  <si>
    <t xml:space="preserve">  eyr:1923 ecl:grn cid:138 iyr:2020 hgt:164cm byr:1958 hcl:#c0946f pid:783366277 </t>
  </si>
  <si>
    <t xml:space="preserve">  iyr:1932 hgt:172 ecl:blu hcl:#733820 byr:1962 pid:554221464 </t>
  </si>
  <si>
    <t xml:space="preserve">  cid:169 pid:922622614 byr:1942 hcl:#ceb3a1 hgt:169cm eyr:2024 ecl:gry iyr:2017 </t>
  </si>
  <si>
    <t xml:space="preserve">  cid:219 ecl:grn hgt:156cm byr:1998 eyr:2021 iyr:2017 hcl:#ceb3a1 pid:450186263 </t>
  </si>
  <si>
    <t xml:space="preserve">  ecl:amb hgt:179cm pid:768428582 iyr:2010 eyr:2023 byr:1952 hcl:#fffffd </t>
  </si>
  <si>
    <t xml:space="preserve">  eyr:2024 hgt:193cm iyr:2017 pid:469033795 byr:1979 hcl:#18171d cid:67 ecl:amb </t>
  </si>
  <si>
    <t xml:space="preserve">  iyr:2016 byr:1937 pid:798267514 hgt:155cm hcl:#866857 eyr:2026 ecl:oth </t>
  </si>
  <si>
    <t xml:space="preserve">  hgt:172cm hcl:#866857 iyr:2018 pid:662186551 byr:1996 eyr:2025 ecl:amb </t>
  </si>
  <si>
    <t xml:space="preserve">  pid:2854521962 iyr:2021 ecl:zzz hcl:12f1ba eyr:2037 hgt:159cm byr:1937 </t>
  </si>
  <si>
    <t xml:space="preserve">  ecl:oth pid:488050418 byr:1927 hcl:#a97842 hgt:153cm iyr:2013 eyr:2024 </t>
  </si>
  <si>
    <t xml:space="preserve">  pid:119536312 ecl:#2036ad hcl:543178 iyr:2020 byr:2013 hgt:177cm eyr:2022 </t>
  </si>
  <si>
    <t xml:space="preserve">  pid:788908662 hcl:#602927 eyr:2029 ecl:oth byr:1930 iyr:2020 hgt:179cm </t>
  </si>
  <si>
    <t xml:space="preserve">  byr:1972 pid:053386972 iyr:2014 ecl:grn hgt:65in hcl:#cfa07d </t>
  </si>
  <si>
    <t xml:space="preserve">  pid:9828921035 ecl:blu hcl:z hgt:152in eyr:1949 byr:2010 </t>
  </si>
  <si>
    <t xml:space="preserve">  cid:157 pid:097910554 byr:1999 hgt:159cm hcl:#6b5442 ecl:blu eyr:2024 iyr:2010 </t>
  </si>
  <si>
    <t xml:space="preserve">  hcl:#a97842 eyr:2040 ecl:#f8ad77 hgt:173cm byr:2019 iyr:2010 pid:#d16a6e </t>
  </si>
  <si>
    <t xml:space="preserve">  ecl:dne hgt:191cm iyr:2020 hcl:#b6652a eyr:2021 pid:571971509 byr:1983 </t>
  </si>
  <si>
    <t xml:space="preserve">  hcl:#18171d iyr:2016 pid:159074622 eyr:2027 hgt:163cm byr:1954 cid:257 </t>
  </si>
  <si>
    <t xml:space="preserve">  pid:243560302 cid:58 hcl:53a4cf byr:2012 ecl:#fdbfb8 eyr:1920 hgt:179 iyr:2026 </t>
  </si>
  <si>
    <t xml:space="preserve">  pid:040606106 eyr:2030 hgt:188cm byr:1969 iyr:2012 hcl:#ceb3a1 ecl:amb </t>
  </si>
  <si>
    <t xml:space="preserve">  eyr:2022 hgt:175cm hcl:#b6652a byr:1967 pid:269969031 iyr:2018 </t>
  </si>
  <si>
    <t xml:space="preserve">  hcl:#18171d cid:278 byr:1931 pid:134809791 eyr:2035 ecl:#44e6cd iyr:1993 </t>
  </si>
  <si>
    <t xml:space="preserve">  hgt:177in ecl:utc cid:289 iyr:1923 hcl:13a67a pid:3045345984 byr:2030 eyr:1944 </t>
  </si>
  <si>
    <t xml:space="preserve">  pid:839901650 eyr:2030 ecl:grn byr:2015 iyr:2017 hgt:168 hcl:131f4e </t>
  </si>
  <si>
    <t xml:space="preserve">  iyr:2015 pid:529736732 ecl:brn hgt:176cm eyr:2026 byr:1952 hcl:#6b5442 </t>
  </si>
  <si>
    <t xml:space="preserve">  hcl:#c0946f cid:323 pid:303966428 iyr:2019 eyr:2027 hgt:170cm byr:2001 ecl:brn </t>
  </si>
  <si>
    <t xml:space="preserve">  pid:193678728 hgt:72in eyr:2027 iyr:2015 byr:1951 ecl:gry hcl:#18171d </t>
  </si>
  <si>
    <t xml:space="preserve">  eyr:2026 cid:283 iyr:1938 pid:687430885 hgt:186cm byr:1949 ecl:#521638 hcl:d13b2f </t>
  </si>
  <si>
    <t xml:space="preserve">  eyr:2024 hcl:#ceb3a1 iyr:2013 ecl:brn hgt:168cm pid:792088241 </t>
  </si>
  <si>
    <t xml:space="preserve">  hcl:#888785 ecl:amb byr:2009 iyr:2015 hgt:151cm eyr:2020 pid:223927808 </t>
  </si>
  <si>
    <t xml:space="preserve">  byr:1926 pid:717704850 hcl:#623a2f eyr:2022 hgt:64in iyr:2018 ecl:gry </t>
  </si>
  <si>
    <t xml:space="preserve">  eyr:2023 byr:1954 hgt:169cm ecl:hzl iyr:2010 pid:116868997 hcl:#18171d </t>
  </si>
  <si>
    <t xml:space="preserve">  ecl:hzl byr:1965 hcl:#a97842 iyr:2011 pid:506354451 hgt:172cm eyr:2029 </t>
  </si>
  <si>
    <t xml:space="preserve">  eyr:2022 pid:994565705 iyr:2013 ecl:brn hcl:#623a2f byr:1979 </t>
  </si>
  <si>
    <t xml:space="preserve">  iyr:2011 byr:1931 hgt:183cm hcl:#284f26 cid:306 ecl:amb eyr:2021 pid:977533079 </t>
  </si>
  <si>
    <t xml:space="preserve">  eyr:2027 iyr:2011 ecl:gry byr:1993 pid:272334781 hgt:161cm hcl:#9a35b6 </t>
  </si>
  <si>
    <t xml:space="preserve">  eyr:2026 hcl:#602927 ecl:blu pid:212300161 byr:1946 cid:193 iyr:2020 hgt:157cm </t>
  </si>
  <si>
    <t xml:space="preserve">  pid:538594567 byr:1976 eyr:2027 hcl:#efcc98 iyr:2011 hgt:154cm ecl:oth </t>
  </si>
  <si>
    <t xml:space="preserve">  byr:1949 hcl:z ecl:#ce67aa eyr:1942 pid:7978941589 iyr:2025 hgt:161in </t>
  </si>
  <si>
    <t xml:space="preserve">  hcl:#c0946f cid:55 byr:1963 ecl:blu hgt:161cm pid:547120453 iyr:2015 eyr:2021 </t>
  </si>
  <si>
    <t xml:space="preserve">  hgt:173cm eyr:2022 iyr:2016 byr:2001 ecl:hzl pid:239803460 </t>
  </si>
  <si>
    <t xml:space="preserve">  hcl:#b6652a ecl:oth eyr:2021 hgt:167cm pid:401266644 iyr:1969 byr:1974 </t>
  </si>
  <si>
    <t xml:space="preserve">  eyr:2030 pid:581963885 hcl:#64cb23 ecl:blu byr:1928 hgt:181cm iyr:2018 </t>
  </si>
  <si>
    <t xml:space="preserve">  pid:186338247 ecl:hzl hgt:193cm hcl:#ceb3a1 eyr:2022 iyr:2010 </t>
  </si>
  <si>
    <t xml:space="preserve">  iyr:2015 ecl:gry hgt:159cm eyr:2027 hcl:#ceb3a1 byr:1925 pid:715902111 cid:149 </t>
  </si>
  <si>
    <t xml:space="preserve">  iyr:2018 hcl:#623a2f eyr:2020 hgt:162cm ecl:grn cid:135 byr:1922 pid:373216777 </t>
  </si>
  <si>
    <t xml:space="preserve">  eyr:2020 pid:749899012 hcl:#888785 ecl:brn iyr:2010 cid:225 hgt:172cm byr:1972 </t>
  </si>
  <si>
    <t xml:space="preserve">  iyr:2020 hgt:178cm ecl:grn hcl:#18171d pid:613792489 cid:240 eyr:2028 byr:1972 </t>
  </si>
  <si>
    <t xml:space="preserve">  iyr:2015 byr:1938 eyr:2026 cid:113 ecl:grn pid:846231640 hgt:161cm hcl:#b6652a </t>
  </si>
  <si>
    <t xml:space="preserve">  ecl:gry hcl:#ceb3a1 byr:1956 cid:338 pid:936012518 hgt:62in eyr:2029 iyr:2016 </t>
  </si>
  <si>
    <t xml:space="preserve">  pid:730866353 ecl:brn byr:1986 iyr:2014 hgt:190cm eyr:2021 hcl:#a97842 cid:126 </t>
  </si>
  <si>
    <t xml:space="preserve">  eyr:2021 cid:180 pid:958310635 ecl:brn iyr:2015 hgt:189cm hcl:#efcc98 </t>
  </si>
  <si>
    <t xml:space="preserve">  hgt:188cm ecl:hzl pid:179001863 iyr:2016 eyr:2029 hcl:#341e13 byr:1932 </t>
  </si>
  <si>
    <t xml:space="preserve">  cid:77 eyr:2027 hcl:#623a2f iyr:2016 ecl:brn hgt:170cm byr:1947 </t>
  </si>
  <si>
    <t xml:space="preserve">  hgt:66in pid:617518313 iyr:2013 byr:1977 hcl:#b6652a ecl:brn eyr:2025 </t>
  </si>
  <si>
    <t xml:space="preserve">  pid:787861420 iyr:2014 hcl:#623a2f hgt:61in ecl:oth cid:78 eyr:2022 byr:1975 </t>
  </si>
  <si>
    <t xml:space="preserve">  ecl:hzl iyr:2017 eyr:2028 hcl:#602927 byr:1958 pid:985208714 hgt:160cm </t>
  </si>
  <si>
    <t xml:space="preserve">  byr:2002 iyr:2013 hcl:#341e13 pid:188110633 ecl:gry hgt:169cm eyr:2025 </t>
  </si>
  <si>
    <t xml:space="preserve">  byr:1981 eyr:2028 hcl:#341e13 ecl:amb hgt:160cm cid:121 iyr:2015 pid:963848397 </t>
  </si>
  <si>
    <t xml:space="preserve">  iyr:2013 hcl:#866857 pid:#db8648 eyr:2021 ecl:gry byr:1975 hgt:153cm cid:114 </t>
  </si>
  <si>
    <t xml:space="preserve">  hgt:109 cid:287 hcl:#6b5442 iyr:2028 byr:1926 eyr:2036 pid:2378208387 ecl:#245a62 </t>
  </si>
  <si>
    <t xml:space="preserve">  pid:857722366 byr:1975 eyr:2027 ecl:grn iyr:2019 hcl:#0afad1 hgt:66in </t>
  </si>
  <si>
    <t xml:space="preserve">  byr:1935 hcl:#cfa07d hgt:173cm ecl:brn eyr:2021 iyr:2019 </t>
  </si>
  <si>
    <t xml:space="preserve">  cid:66 eyr:2024 hcl:#efcc98 byr:2002 iyr:2010 hgt:176cm pid:697153153 ecl:amb </t>
  </si>
  <si>
    <t xml:space="preserve">  iyr:2019 hcl:#cfa07d ecl:blu pid:695914972 eyr:2024 hgt:158cm byr:1943 </t>
  </si>
  <si>
    <t xml:space="preserve">  ecl:xry hgt:62in pid:14733148 cid:148 iyr:2016 byr:1925 hcl:#6b5442 eyr:2028 </t>
  </si>
  <si>
    <t xml:space="preserve">  iyr:2025 cid:53 hgt:132 ecl:gmt hcl:159b19 pid:156cm byr:2025 eyr:2001 </t>
  </si>
  <si>
    <t xml:space="preserve">  hcl:#623a2f ecl:oth byr:1974 iyr:2018 hgt:161cm eyr:2029 pid:6826285172 </t>
  </si>
  <si>
    <t xml:space="preserve">  ecl:gry byr:1956 hcl:#7d3b0c hgt:170cm iyr:2020 </t>
  </si>
  <si>
    <t xml:space="preserve">  eyr:2020 pid:#946a88 hgt:186cm hcl:#733820 byr:1946 ecl:#016645 iyr:2015 </t>
  </si>
  <si>
    <t xml:space="preserve">  hgt:181cm hcl:#888785 iyr:2013 pid:634152817 byr:1982 cid:245 ecl:grn eyr:2021 </t>
  </si>
  <si>
    <t xml:space="preserve">  ecl:brn pid:737531770 iyr:2010 eyr:2020 byr:1929 hgt:189cm hcl:#c0946f </t>
  </si>
  <si>
    <t xml:space="preserve">  cid:158 iyr:2019 hcl:#341e13 eyr:2027 ecl:amb byr:1986 pid:834976623 </t>
  </si>
  <si>
    <t xml:space="preserve">  pid:976934668 cid:61 eyr:2020 iyr:2020 hgt:76in byr:1927 ecl:amb hcl:#e05ee3 </t>
  </si>
  <si>
    <t xml:space="preserve">  pid:526042518 iyr:2019 eyr:2027 hcl:#623a2f byr:1976 ecl:amb </t>
  </si>
  <si>
    <t xml:space="preserve">  pid:279367290 hcl:#a97842 hgt:158cm eyr:2027 byr:1959 iyr:2020 </t>
  </si>
  <si>
    <t xml:space="preserve">  ecl:xry byr:2028 pid:357216861 hcl:#a97842 eyr:2024 hgt:66cm iyr:2012 </t>
  </si>
  <si>
    <t xml:space="preserve">  hgt:188in ecl:lzr cid:64 eyr:1958 byr:2014 hcl:z pid:285207570 iyr:2026 </t>
  </si>
  <si>
    <t xml:space="preserve">  eyr:1973 iyr:2017 ecl:oth cid:282 pid:695814158 hcl:z </t>
  </si>
  <si>
    <t xml:space="preserve">  iyr:2010 pid:661168409 hcl:#53c696 hgt:186cm ecl:amb byr:1960 eyr:2029 </t>
  </si>
  <si>
    <t xml:space="preserve">  eyr:1982 hgt:169cm iyr:2002 byr:2025 hcl:327f93 pid:831648100 </t>
  </si>
  <si>
    <t xml:space="preserve">  byr:1967 ecl:oth eyr:2021 hcl:#602927 iyr:2014 pid:274974402 hgt:183cm </t>
  </si>
  <si>
    <t xml:space="preserve">  </t>
  </si>
  <si>
    <t>byr Rule</t>
  </si>
  <si>
    <t>iyr Rule</t>
  </si>
  <si>
    <t>eyr Rule</t>
  </si>
  <si>
    <t>hgt Rule</t>
  </si>
  <si>
    <t>ecl Rule</t>
  </si>
  <si>
    <t>pid Rule</t>
  </si>
  <si>
    <t>cid Rule</t>
  </si>
  <si>
    <t>hcl Rule 1</t>
  </si>
  <si>
    <t>hcl Rule 2</t>
  </si>
  <si>
    <t>hcl Char 1 Rule</t>
  </si>
  <si>
    <t>hcl Char 2 Rule</t>
  </si>
  <si>
    <t>hcl Char 3 Rule</t>
  </si>
  <si>
    <t>hcl Char 4 Rule</t>
  </si>
  <si>
    <t>hcl Char 5 Rule</t>
  </si>
  <si>
    <t>hcl Char 6 Rule</t>
  </si>
  <si>
    <t>a</t>
  </si>
  <si>
    <t>b</t>
  </si>
  <si>
    <t>c</t>
  </si>
  <si>
    <t>d</t>
  </si>
  <si>
    <t>e</t>
  </si>
  <si>
    <t>f</t>
  </si>
  <si>
    <t>Char List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</si>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</sst>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A3E1-6E1C-4FBA-8E06-21838BCBF073}">
  <sheetPr codeName="Sheet1"/>
  <dimension ref="A1:A1023"/>
  <sheetViews>
    <sheetView workbookViewId="0">
      <selection activeCell="E5" sqref="E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1"/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1"/>
    </row>
    <row r="11" spans="1:1" x14ac:dyDescent="0.25">
      <c r="A11" s="2" t="s">
        <v>7</v>
      </c>
    </row>
    <row r="12" spans="1:1" x14ac:dyDescent="0.25">
      <c r="A12" s="1"/>
    </row>
    <row r="13" spans="1:1" x14ac:dyDescent="0.25">
      <c r="A13" s="2" t="s">
        <v>8</v>
      </c>
    </row>
    <row r="14" spans="1:1" x14ac:dyDescent="0.25">
      <c r="A14" s="2" t="s">
        <v>9</v>
      </c>
    </row>
    <row r="15" spans="1:1" x14ac:dyDescent="0.25">
      <c r="A15" s="2" t="s">
        <v>10</v>
      </c>
    </row>
    <row r="16" spans="1:1" x14ac:dyDescent="0.25">
      <c r="A16" s="2" t="s">
        <v>11</v>
      </c>
    </row>
    <row r="17" spans="1:1" x14ac:dyDescent="0.25">
      <c r="A17" s="2" t="s">
        <v>12</v>
      </c>
    </row>
    <row r="18" spans="1:1" x14ac:dyDescent="0.25">
      <c r="A18" s="1"/>
    </row>
    <row r="19" spans="1:1" x14ac:dyDescent="0.25">
      <c r="A19" s="2" t="s">
        <v>13</v>
      </c>
    </row>
    <row r="20" spans="1:1" x14ac:dyDescent="0.25">
      <c r="A20" s="2" t="s">
        <v>14</v>
      </c>
    </row>
    <row r="21" spans="1:1" x14ac:dyDescent="0.25">
      <c r="A21" s="2" t="s">
        <v>15</v>
      </c>
    </row>
    <row r="22" spans="1:1" x14ac:dyDescent="0.25">
      <c r="A22" s="1"/>
    </row>
    <row r="23" spans="1:1" x14ac:dyDescent="0.25">
      <c r="A23" s="2" t="s">
        <v>16</v>
      </c>
    </row>
    <row r="24" spans="1:1" x14ac:dyDescent="0.25">
      <c r="A24" s="2" t="s">
        <v>17</v>
      </c>
    </row>
    <row r="25" spans="1:1" x14ac:dyDescent="0.25">
      <c r="A25" s="2" t="s">
        <v>18</v>
      </c>
    </row>
    <row r="26" spans="1:1" x14ac:dyDescent="0.25">
      <c r="A26" s="1"/>
    </row>
    <row r="27" spans="1:1" x14ac:dyDescent="0.25">
      <c r="A27" s="2" t="s">
        <v>19</v>
      </c>
    </row>
    <row r="28" spans="1:1" x14ac:dyDescent="0.25">
      <c r="A28" s="2" t="s">
        <v>20</v>
      </c>
    </row>
    <row r="29" spans="1:1" x14ac:dyDescent="0.25">
      <c r="A29" s="2" t="s">
        <v>21</v>
      </c>
    </row>
    <row r="30" spans="1:1" x14ac:dyDescent="0.25">
      <c r="A30" s="2" t="s">
        <v>22</v>
      </c>
    </row>
    <row r="31" spans="1:1" x14ac:dyDescent="0.25">
      <c r="A31" s="2" t="s">
        <v>23</v>
      </c>
    </row>
    <row r="32" spans="1:1" x14ac:dyDescent="0.25">
      <c r="A32" s="1"/>
    </row>
    <row r="33" spans="1:1" x14ac:dyDescent="0.25">
      <c r="A33" s="2" t="s">
        <v>24</v>
      </c>
    </row>
    <row r="34" spans="1:1" x14ac:dyDescent="0.25">
      <c r="A34" s="2" t="s">
        <v>25</v>
      </c>
    </row>
    <row r="35" spans="1:1" x14ac:dyDescent="0.25">
      <c r="A35" s="2" t="s">
        <v>26</v>
      </c>
    </row>
    <row r="36" spans="1:1" x14ac:dyDescent="0.25">
      <c r="A36" s="1"/>
    </row>
    <row r="37" spans="1:1" x14ac:dyDescent="0.25">
      <c r="A37" s="2" t="s">
        <v>27</v>
      </c>
    </row>
    <row r="38" spans="1:1" x14ac:dyDescent="0.25">
      <c r="A38" s="2" t="s">
        <v>28</v>
      </c>
    </row>
    <row r="39" spans="1:1" x14ac:dyDescent="0.25">
      <c r="A39" s="1"/>
    </row>
    <row r="40" spans="1:1" x14ac:dyDescent="0.25">
      <c r="A40" s="2" t="s">
        <v>29</v>
      </c>
    </row>
    <row r="41" spans="1:1" x14ac:dyDescent="0.25">
      <c r="A41" s="2" t="s">
        <v>30</v>
      </c>
    </row>
    <row r="42" spans="1:1" x14ac:dyDescent="0.25">
      <c r="A42" s="1"/>
    </row>
    <row r="43" spans="1:1" x14ac:dyDescent="0.25">
      <c r="A43" s="2" t="s">
        <v>31</v>
      </c>
    </row>
    <row r="44" spans="1:1" x14ac:dyDescent="0.25">
      <c r="A44" s="2" t="s">
        <v>32</v>
      </c>
    </row>
    <row r="45" spans="1:1" x14ac:dyDescent="0.25">
      <c r="A45" s="2" t="s">
        <v>33</v>
      </c>
    </row>
    <row r="46" spans="1:1" x14ac:dyDescent="0.25">
      <c r="A46" s="1"/>
    </row>
    <row r="47" spans="1:1" x14ac:dyDescent="0.25">
      <c r="A47" s="2" t="s">
        <v>34</v>
      </c>
    </row>
    <row r="48" spans="1:1" x14ac:dyDescent="0.25">
      <c r="A48" s="2" t="s">
        <v>35</v>
      </c>
    </row>
    <row r="49" spans="1:1" x14ac:dyDescent="0.25">
      <c r="A49" s="2" t="s">
        <v>36</v>
      </c>
    </row>
    <row r="50" spans="1:1" x14ac:dyDescent="0.25">
      <c r="A50" s="1"/>
    </row>
    <row r="51" spans="1:1" x14ac:dyDescent="0.25">
      <c r="A51" s="2" t="s">
        <v>37</v>
      </c>
    </row>
    <row r="52" spans="1:1" x14ac:dyDescent="0.25">
      <c r="A52" s="2" t="s">
        <v>38</v>
      </c>
    </row>
    <row r="53" spans="1:1" x14ac:dyDescent="0.25">
      <c r="A53" s="2" t="s">
        <v>39</v>
      </c>
    </row>
    <row r="54" spans="1:1" x14ac:dyDescent="0.25">
      <c r="A54" s="1"/>
    </row>
    <row r="55" spans="1:1" x14ac:dyDescent="0.25">
      <c r="A55" s="2" t="s">
        <v>40</v>
      </c>
    </row>
    <row r="56" spans="1:1" x14ac:dyDescent="0.25">
      <c r="A56" s="2" t="s">
        <v>41</v>
      </c>
    </row>
    <row r="57" spans="1:1" x14ac:dyDescent="0.25">
      <c r="A57" s="2" t="s">
        <v>42</v>
      </c>
    </row>
    <row r="58" spans="1:1" x14ac:dyDescent="0.25">
      <c r="A58" s="1"/>
    </row>
    <row r="59" spans="1:1" x14ac:dyDescent="0.25">
      <c r="A59" s="2" t="s">
        <v>43</v>
      </c>
    </row>
    <row r="60" spans="1:1" x14ac:dyDescent="0.25">
      <c r="A60" s="2" t="s">
        <v>44</v>
      </c>
    </row>
    <row r="61" spans="1:1" x14ac:dyDescent="0.25">
      <c r="A61" s="2" t="s">
        <v>45</v>
      </c>
    </row>
    <row r="62" spans="1:1" x14ac:dyDescent="0.25">
      <c r="A62" s="1"/>
    </row>
    <row r="63" spans="1:1" x14ac:dyDescent="0.25">
      <c r="A63" s="2" t="s">
        <v>46</v>
      </c>
    </row>
    <row r="64" spans="1:1" x14ac:dyDescent="0.25">
      <c r="A64" s="2" t="s">
        <v>47</v>
      </c>
    </row>
    <row r="65" spans="1:1" x14ac:dyDescent="0.25">
      <c r="A65" s="1"/>
    </row>
    <row r="66" spans="1:1" x14ac:dyDescent="0.25">
      <c r="A66" s="2" t="s">
        <v>48</v>
      </c>
    </row>
    <row r="67" spans="1:1" x14ac:dyDescent="0.25">
      <c r="A67" s="2" t="s">
        <v>49</v>
      </c>
    </row>
    <row r="68" spans="1:1" x14ac:dyDescent="0.25">
      <c r="A68" s="1"/>
    </row>
    <row r="69" spans="1:1" x14ac:dyDescent="0.25">
      <c r="A69" s="2" t="s">
        <v>50</v>
      </c>
    </row>
    <row r="70" spans="1:1" x14ac:dyDescent="0.25">
      <c r="A70" s="2" t="s">
        <v>51</v>
      </c>
    </row>
    <row r="71" spans="1:1" x14ac:dyDescent="0.25">
      <c r="A71" s="1"/>
    </row>
    <row r="72" spans="1:1" x14ac:dyDescent="0.25">
      <c r="A72" s="2" t="s">
        <v>52</v>
      </c>
    </row>
    <row r="73" spans="1:1" x14ac:dyDescent="0.25">
      <c r="A73" s="2" t="s">
        <v>53</v>
      </c>
    </row>
    <row r="74" spans="1:1" x14ac:dyDescent="0.25">
      <c r="A74" s="1"/>
    </row>
    <row r="75" spans="1:1" x14ac:dyDescent="0.25">
      <c r="A75" s="2" t="s">
        <v>54</v>
      </c>
    </row>
    <row r="76" spans="1:1" x14ac:dyDescent="0.25">
      <c r="A76" s="2" t="s">
        <v>55</v>
      </c>
    </row>
    <row r="77" spans="1:1" x14ac:dyDescent="0.25">
      <c r="A77" s="1"/>
    </row>
    <row r="78" spans="1:1" x14ac:dyDescent="0.25">
      <c r="A78" s="2" t="s">
        <v>56</v>
      </c>
    </row>
    <row r="79" spans="1:1" x14ac:dyDescent="0.25">
      <c r="A79" s="2" t="s">
        <v>57</v>
      </c>
    </row>
    <row r="80" spans="1:1" x14ac:dyDescent="0.25">
      <c r="A80" s="2" t="s">
        <v>58</v>
      </c>
    </row>
    <row r="81" spans="1:1" x14ac:dyDescent="0.25">
      <c r="A81" s="2" t="s">
        <v>59</v>
      </c>
    </row>
    <row r="82" spans="1:1" x14ac:dyDescent="0.25">
      <c r="A82" s="1"/>
    </row>
    <row r="83" spans="1:1" x14ac:dyDescent="0.25">
      <c r="A83" s="2" t="s">
        <v>60</v>
      </c>
    </row>
    <row r="84" spans="1:1" x14ac:dyDescent="0.25">
      <c r="A84" s="2" t="s">
        <v>61</v>
      </c>
    </row>
    <row r="85" spans="1:1" x14ac:dyDescent="0.25">
      <c r="A85" s="1"/>
    </row>
    <row r="86" spans="1:1" x14ac:dyDescent="0.25">
      <c r="A86" s="2" t="s">
        <v>62</v>
      </c>
    </row>
    <row r="87" spans="1:1" x14ac:dyDescent="0.25">
      <c r="A87" s="2" t="s">
        <v>63</v>
      </c>
    </row>
    <row r="88" spans="1:1" x14ac:dyDescent="0.25">
      <c r="A88" s="1"/>
    </row>
    <row r="89" spans="1:1" x14ac:dyDescent="0.25">
      <c r="A89" s="2" t="s">
        <v>64</v>
      </c>
    </row>
    <row r="90" spans="1:1" x14ac:dyDescent="0.25">
      <c r="A90" s="2" t="s">
        <v>65</v>
      </c>
    </row>
    <row r="91" spans="1:1" x14ac:dyDescent="0.25">
      <c r="A91" s="2" t="s">
        <v>66</v>
      </c>
    </row>
    <row r="92" spans="1:1" x14ac:dyDescent="0.25">
      <c r="A92" s="2" t="s">
        <v>67</v>
      </c>
    </row>
    <row r="93" spans="1:1" x14ac:dyDescent="0.25">
      <c r="A93" s="1"/>
    </row>
    <row r="94" spans="1:1" x14ac:dyDescent="0.25">
      <c r="A94" s="2" t="s">
        <v>68</v>
      </c>
    </row>
    <row r="95" spans="1:1" x14ac:dyDescent="0.25">
      <c r="A95" s="2" t="s">
        <v>69</v>
      </c>
    </row>
    <row r="96" spans="1:1" x14ac:dyDescent="0.25">
      <c r="A96" s="1"/>
    </row>
    <row r="97" spans="1:1" x14ac:dyDescent="0.25">
      <c r="A97" s="2" t="s">
        <v>70</v>
      </c>
    </row>
    <row r="98" spans="1:1" x14ac:dyDescent="0.25">
      <c r="A98" s="2" t="s">
        <v>71</v>
      </c>
    </row>
    <row r="99" spans="1:1" x14ac:dyDescent="0.25">
      <c r="A99" s="1"/>
    </row>
    <row r="100" spans="1:1" x14ac:dyDescent="0.25">
      <c r="A100" s="2" t="s">
        <v>72</v>
      </c>
    </row>
    <row r="101" spans="1:1" x14ac:dyDescent="0.25">
      <c r="A101" s="2" t="s">
        <v>73</v>
      </c>
    </row>
    <row r="102" spans="1:1" x14ac:dyDescent="0.25">
      <c r="A102" s="1"/>
    </row>
    <row r="103" spans="1:1" x14ac:dyDescent="0.25">
      <c r="A103" s="2" t="s">
        <v>74</v>
      </c>
    </row>
    <row r="104" spans="1:1" x14ac:dyDescent="0.25">
      <c r="A104" s="2" t="s">
        <v>75</v>
      </c>
    </row>
    <row r="105" spans="1:1" x14ac:dyDescent="0.25">
      <c r="A105" s="2" t="s">
        <v>76</v>
      </c>
    </row>
    <row r="106" spans="1:1" x14ac:dyDescent="0.25">
      <c r="A106" s="2" t="s">
        <v>77</v>
      </c>
    </row>
    <row r="107" spans="1:1" x14ac:dyDescent="0.25">
      <c r="A107" s="1"/>
    </row>
    <row r="108" spans="1:1" x14ac:dyDescent="0.25">
      <c r="A108" s="2" t="s">
        <v>78</v>
      </c>
    </row>
    <row r="109" spans="1:1" x14ac:dyDescent="0.25">
      <c r="A109" s="2" t="s">
        <v>79</v>
      </c>
    </row>
    <row r="110" spans="1:1" x14ac:dyDescent="0.25">
      <c r="A110" s="1"/>
    </row>
    <row r="111" spans="1:1" x14ac:dyDescent="0.25">
      <c r="A111" s="2" t="s">
        <v>80</v>
      </c>
    </row>
    <row r="112" spans="1:1" x14ac:dyDescent="0.25">
      <c r="A112" s="2" t="s">
        <v>81</v>
      </c>
    </row>
    <row r="113" spans="1:1" x14ac:dyDescent="0.25">
      <c r="A113" s="1"/>
    </row>
    <row r="114" spans="1:1" x14ac:dyDescent="0.25">
      <c r="A114" s="2" t="s">
        <v>82</v>
      </c>
    </row>
    <row r="115" spans="1:1" x14ac:dyDescent="0.25">
      <c r="A115" s="2" t="s">
        <v>83</v>
      </c>
    </row>
    <row r="116" spans="1:1" x14ac:dyDescent="0.25">
      <c r="A116" s="2" t="s">
        <v>35</v>
      </c>
    </row>
    <row r="117" spans="1:1" x14ac:dyDescent="0.25">
      <c r="A117" s="2" t="s">
        <v>84</v>
      </c>
    </row>
    <row r="118" spans="1:1" x14ac:dyDescent="0.25">
      <c r="A118" s="2" t="s">
        <v>85</v>
      </c>
    </row>
    <row r="119" spans="1:1" x14ac:dyDescent="0.25">
      <c r="A119" s="1"/>
    </row>
    <row r="120" spans="1:1" x14ac:dyDescent="0.25">
      <c r="A120" s="2" t="s">
        <v>86</v>
      </c>
    </row>
    <row r="121" spans="1:1" x14ac:dyDescent="0.25">
      <c r="A121" s="2" t="s">
        <v>87</v>
      </c>
    </row>
    <row r="122" spans="1:1" x14ac:dyDescent="0.25">
      <c r="A122" s="2" t="s">
        <v>88</v>
      </c>
    </row>
    <row r="123" spans="1:1" x14ac:dyDescent="0.25">
      <c r="A123" s="1"/>
    </row>
    <row r="124" spans="1:1" x14ac:dyDescent="0.25">
      <c r="A124" s="2" t="s">
        <v>89</v>
      </c>
    </row>
    <row r="125" spans="1:1" x14ac:dyDescent="0.25">
      <c r="A125" s="2" t="s">
        <v>90</v>
      </c>
    </row>
    <row r="126" spans="1:1" x14ac:dyDescent="0.25">
      <c r="A126" s="2" t="s">
        <v>91</v>
      </c>
    </row>
    <row r="127" spans="1:1" x14ac:dyDescent="0.25">
      <c r="A127" s="2" t="s">
        <v>92</v>
      </c>
    </row>
    <row r="128" spans="1:1" x14ac:dyDescent="0.25">
      <c r="A128" s="2" t="s">
        <v>93</v>
      </c>
    </row>
    <row r="129" spans="1:1" x14ac:dyDescent="0.25">
      <c r="A129" s="2" t="s">
        <v>94</v>
      </c>
    </row>
    <row r="130" spans="1:1" x14ac:dyDescent="0.25">
      <c r="A130" s="1"/>
    </row>
    <row r="131" spans="1:1" x14ac:dyDescent="0.25">
      <c r="A131" s="2" t="s">
        <v>95</v>
      </c>
    </row>
    <row r="132" spans="1:1" x14ac:dyDescent="0.25">
      <c r="A132" s="2" t="s">
        <v>96</v>
      </c>
    </row>
    <row r="133" spans="1:1" x14ac:dyDescent="0.25">
      <c r="A133" s="1"/>
    </row>
    <row r="134" spans="1:1" x14ac:dyDescent="0.25">
      <c r="A134" s="2" t="s">
        <v>97</v>
      </c>
    </row>
    <row r="135" spans="1:1" x14ac:dyDescent="0.25">
      <c r="A135" s="2" t="s">
        <v>98</v>
      </c>
    </row>
    <row r="136" spans="1:1" x14ac:dyDescent="0.25">
      <c r="A136" s="2" t="s">
        <v>99</v>
      </c>
    </row>
    <row r="137" spans="1:1" x14ac:dyDescent="0.25">
      <c r="A137" s="1"/>
    </row>
    <row r="138" spans="1:1" x14ac:dyDescent="0.25">
      <c r="A138" s="2" t="s">
        <v>100</v>
      </c>
    </row>
    <row r="139" spans="1:1" x14ac:dyDescent="0.25">
      <c r="A139" s="2" t="s">
        <v>101</v>
      </c>
    </row>
    <row r="140" spans="1:1" x14ac:dyDescent="0.25">
      <c r="A140" s="2" t="s">
        <v>102</v>
      </c>
    </row>
    <row r="141" spans="1:1" x14ac:dyDescent="0.25">
      <c r="A141" s="1"/>
    </row>
    <row r="142" spans="1:1" x14ac:dyDescent="0.25">
      <c r="A142" s="2" t="s">
        <v>103</v>
      </c>
    </row>
    <row r="143" spans="1:1" x14ac:dyDescent="0.25">
      <c r="A143" s="2" t="s">
        <v>104</v>
      </c>
    </row>
    <row r="144" spans="1:1" x14ac:dyDescent="0.25">
      <c r="A144" s="2" t="s">
        <v>105</v>
      </c>
    </row>
    <row r="145" spans="1:1" x14ac:dyDescent="0.25">
      <c r="A145" s="1"/>
    </row>
    <row r="146" spans="1:1" x14ac:dyDescent="0.25">
      <c r="A146" s="2" t="s">
        <v>106</v>
      </c>
    </row>
    <row r="147" spans="1:1" x14ac:dyDescent="0.25">
      <c r="A147" s="2" t="s">
        <v>107</v>
      </c>
    </row>
    <row r="148" spans="1:1" x14ac:dyDescent="0.25">
      <c r="A148" s="1"/>
    </row>
    <row r="149" spans="1:1" x14ac:dyDescent="0.25">
      <c r="A149" s="2" t="s">
        <v>108</v>
      </c>
    </row>
    <row r="150" spans="1:1" x14ac:dyDescent="0.25">
      <c r="A150" s="2" t="s">
        <v>109</v>
      </c>
    </row>
    <row r="151" spans="1:1" x14ac:dyDescent="0.25">
      <c r="A151" s="2" t="s">
        <v>35</v>
      </c>
    </row>
    <row r="152" spans="1:1" x14ac:dyDescent="0.25">
      <c r="A152" s="1"/>
    </row>
    <row r="153" spans="1:1" x14ac:dyDescent="0.25">
      <c r="A153" s="2" t="s">
        <v>110</v>
      </c>
    </row>
    <row r="154" spans="1:1" x14ac:dyDescent="0.25">
      <c r="A154" s="2" t="s">
        <v>111</v>
      </c>
    </row>
    <row r="155" spans="1:1" x14ac:dyDescent="0.25">
      <c r="A155" s="1"/>
    </row>
    <row r="156" spans="1:1" x14ac:dyDescent="0.25">
      <c r="A156" s="2" t="s">
        <v>112</v>
      </c>
    </row>
    <row r="157" spans="1:1" x14ac:dyDescent="0.25">
      <c r="A157" s="2" t="s">
        <v>113</v>
      </c>
    </row>
    <row r="158" spans="1:1" x14ac:dyDescent="0.25">
      <c r="A158" s="2" t="s">
        <v>114</v>
      </c>
    </row>
    <row r="159" spans="1:1" x14ac:dyDescent="0.25">
      <c r="A159" s="1"/>
    </row>
    <row r="160" spans="1:1" x14ac:dyDescent="0.25">
      <c r="A160" s="2" t="s">
        <v>115</v>
      </c>
    </row>
    <row r="161" spans="1:1" x14ac:dyDescent="0.25">
      <c r="A161" s="2" t="s">
        <v>116</v>
      </c>
    </row>
    <row r="162" spans="1:1" x14ac:dyDescent="0.25">
      <c r="A162" s="1"/>
    </row>
    <row r="163" spans="1:1" x14ac:dyDescent="0.25">
      <c r="A163" s="2" t="s">
        <v>117</v>
      </c>
    </row>
    <row r="164" spans="1:1" x14ac:dyDescent="0.25">
      <c r="A164" s="2" t="s">
        <v>118</v>
      </c>
    </row>
    <row r="165" spans="1:1" x14ac:dyDescent="0.25">
      <c r="A165" s="2" t="s">
        <v>119</v>
      </c>
    </row>
    <row r="166" spans="1:1" x14ac:dyDescent="0.25">
      <c r="A166" s="2" t="s">
        <v>120</v>
      </c>
    </row>
    <row r="167" spans="1:1" x14ac:dyDescent="0.25">
      <c r="A167" s="1"/>
    </row>
    <row r="168" spans="1:1" x14ac:dyDescent="0.25">
      <c r="A168" s="2" t="s">
        <v>121</v>
      </c>
    </row>
    <row r="169" spans="1:1" x14ac:dyDescent="0.25">
      <c r="A169" s="2" t="s">
        <v>122</v>
      </c>
    </row>
    <row r="170" spans="1:1" x14ac:dyDescent="0.25">
      <c r="A170" s="1"/>
    </row>
    <row r="171" spans="1:1" x14ac:dyDescent="0.25">
      <c r="A171" s="2" t="s">
        <v>123</v>
      </c>
    </row>
    <row r="172" spans="1:1" x14ac:dyDescent="0.25">
      <c r="A172" s="2" t="s">
        <v>124</v>
      </c>
    </row>
    <row r="173" spans="1:1" x14ac:dyDescent="0.25">
      <c r="A173" s="2" t="s">
        <v>125</v>
      </c>
    </row>
    <row r="174" spans="1:1" x14ac:dyDescent="0.25">
      <c r="A174" s="2" t="s">
        <v>126</v>
      </c>
    </row>
    <row r="175" spans="1:1" x14ac:dyDescent="0.25">
      <c r="A175" s="1"/>
    </row>
    <row r="176" spans="1:1" x14ac:dyDescent="0.25">
      <c r="A176" s="2" t="s">
        <v>127</v>
      </c>
    </row>
    <row r="177" spans="1:1" x14ac:dyDescent="0.25">
      <c r="A177" s="2" t="s">
        <v>128</v>
      </c>
    </row>
    <row r="178" spans="1:1" x14ac:dyDescent="0.25">
      <c r="A178" s="1"/>
    </row>
    <row r="179" spans="1:1" x14ac:dyDescent="0.25">
      <c r="A179" s="2" t="s">
        <v>129</v>
      </c>
    </row>
    <row r="180" spans="1:1" x14ac:dyDescent="0.25">
      <c r="A180" s="2" t="s">
        <v>130</v>
      </c>
    </row>
    <row r="181" spans="1:1" x14ac:dyDescent="0.25">
      <c r="A181" s="2" t="s">
        <v>131</v>
      </c>
    </row>
    <row r="182" spans="1:1" x14ac:dyDescent="0.25">
      <c r="A182" s="1"/>
    </row>
    <row r="183" spans="1:1" x14ac:dyDescent="0.25">
      <c r="A183" s="2" t="s">
        <v>64</v>
      </c>
    </row>
    <row r="184" spans="1:1" x14ac:dyDescent="0.25">
      <c r="A184" s="2" t="s">
        <v>132</v>
      </c>
    </row>
    <row r="185" spans="1:1" x14ac:dyDescent="0.25">
      <c r="A185" s="2" t="s">
        <v>133</v>
      </c>
    </row>
    <row r="186" spans="1:1" x14ac:dyDescent="0.25">
      <c r="A186" s="2" t="s">
        <v>134</v>
      </c>
    </row>
    <row r="187" spans="1:1" x14ac:dyDescent="0.25">
      <c r="A187" s="1"/>
    </row>
    <row r="188" spans="1:1" x14ac:dyDescent="0.25">
      <c r="A188" s="2" t="s">
        <v>135</v>
      </c>
    </row>
    <row r="189" spans="1:1" x14ac:dyDescent="0.25">
      <c r="A189" s="2" t="s">
        <v>136</v>
      </c>
    </row>
    <row r="190" spans="1:1" x14ac:dyDescent="0.25">
      <c r="A190" s="1"/>
    </row>
    <row r="191" spans="1:1" x14ac:dyDescent="0.25">
      <c r="A191" s="2" t="s">
        <v>137</v>
      </c>
    </row>
    <row r="192" spans="1:1" x14ac:dyDescent="0.25">
      <c r="A192" s="2" t="s">
        <v>138</v>
      </c>
    </row>
    <row r="193" spans="1:1" x14ac:dyDescent="0.25">
      <c r="A193" s="2" t="s">
        <v>139</v>
      </c>
    </row>
    <row r="194" spans="1:1" x14ac:dyDescent="0.25">
      <c r="A194" s="2" t="s">
        <v>140</v>
      </c>
    </row>
    <row r="195" spans="1:1" x14ac:dyDescent="0.25">
      <c r="A195" s="1"/>
    </row>
    <row r="196" spans="1:1" x14ac:dyDescent="0.25">
      <c r="A196" s="2" t="s">
        <v>141</v>
      </c>
    </row>
    <row r="197" spans="1:1" x14ac:dyDescent="0.25">
      <c r="A197" s="2" t="s">
        <v>142</v>
      </c>
    </row>
    <row r="198" spans="1:1" x14ac:dyDescent="0.25">
      <c r="A198" s="2" t="s">
        <v>143</v>
      </c>
    </row>
    <row r="199" spans="1:1" x14ac:dyDescent="0.25">
      <c r="A199" s="1"/>
    </row>
    <row r="200" spans="1:1" x14ac:dyDescent="0.25">
      <c r="A200" s="2" t="s">
        <v>144</v>
      </c>
    </row>
    <row r="201" spans="1:1" x14ac:dyDescent="0.25">
      <c r="A201" s="2" t="s">
        <v>145</v>
      </c>
    </row>
    <row r="202" spans="1:1" x14ac:dyDescent="0.25">
      <c r="A202" s="1"/>
    </row>
    <row r="203" spans="1:1" x14ac:dyDescent="0.25">
      <c r="A203" s="2" t="s">
        <v>146</v>
      </c>
    </row>
    <row r="204" spans="1:1" x14ac:dyDescent="0.25">
      <c r="A204" s="2" t="s">
        <v>147</v>
      </c>
    </row>
    <row r="205" spans="1:1" x14ac:dyDescent="0.25">
      <c r="A205" s="2" t="s">
        <v>148</v>
      </c>
    </row>
    <row r="206" spans="1:1" x14ac:dyDescent="0.25">
      <c r="A206" s="2" t="s">
        <v>149</v>
      </c>
    </row>
    <row r="207" spans="1:1" x14ac:dyDescent="0.25">
      <c r="A207" s="2" t="s">
        <v>150</v>
      </c>
    </row>
    <row r="208" spans="1:1" x14ac:dyDescent="0.25">
      <c r="A208" s="1"/>
    </row>
    <row r="209" spans="1:1" x14ac:dyDescent="0.25">
      <c r="A209" s="2" t="s">
        <v>151</v>
      </c>
    </row>
    <row r="210" spans="1:1" x14ac:dyDescent="0.25">
      <c r="A210" s="2" t="s">
        <v>152</v>
      </c>
    </row>
    <row r="211" spans="1:1" x14ac:dyDescent="0.25">
      <c r="A211" s="1"/>
    </row>
    <row r="212" spans="1:1" x14ac:dyDescent="0.25">
      <c r="A212" s="2" t="s">
        <v>153</v>
      </c>
    </row>
    <row r="213" spans="1:1" x14ac:dyDescent="0.25">
      <c r="A213" s="2" t="s">
        <v>154</v>
      </c>
    </row>
    <row r="214" spans="1:1" x14ac:dyDescent="0.25">
      <c r="A214" s="2" t="s">
        <v>155</v>
      </c>
    </row>
    <row r="215" spans="1:1" x14ac:dyDescent="0.25">
      <c r="A215" s="2" t="s">
        <v>156</v>
      </c>
    </row>
    <row r="216" spans="1:1" x14ac:dyDescent="0.25">
      <c r="A216" s="1"/>
    </row>
    <row r="217" spans="1:1" x14ac:dyDescent="0.25">
      <c r="A217" s="2" t="s">
        <v>157</v>
      </c>
    </row>
    <row r="218" spans="1:1" x14ac:dyDescent="0.25">
      <c r="A218" s="2" t="s">
        <v>158</v>
      </c>
    </row>
    <row r="219" spans="1:1" x14ac:dyDescent="0.25">
      <c r="A219" s="2" t="s">
        <v>159</v>
      </c>
    </row>
    <row r="220" spans="1:1" x14ac:dyDescent="0.25">
      <c r="A220" s="2" t="s">
        <v>160</v>
      </c>
    </row>
    <row r="221" spans="1:1" x14ac:dyDescent="0.25">
      <c r="A221" s="1"/>
    </row>
    <row r="222" spans="1:1" x14ac:dyDescent="0.25">
      <c r="A222" s="2" t="s">
        <v>161</v>
      </c>
    </row>
    <row r="223" spans="1:1" x14ac:dyDescent="0.25">
      <c r="A223" s="2" t="s">
        <v>162</v>
      </c>
    </row>
    <row r="224" spans="1:1" x14ac:dyDescent="0.25">
      <c r="A224" s="1"/>
    </row>
    <row r="225" spans="1:1" x14ac:dyDescent="0.25">
      <c r="A225" s="2" t="s">
        <v>163</v>
      </c>
    </row>
    <row r="226" spans="1:1" x14ac:dyDescent="0.25">
      <c r="A226" s="2" t="s">
        <v>164</v>
      </c>
    </row>
    <row r="227" spans="1:1" x14ac:dyDescent="0.25">
      <c r="A227" s="2" t="s">
        <v>64</v>
      </c>
    </row>
    <row r="228" spans="1:1" x14ac:dyDescent="0.25">
      <c r="A228" s="1"/>
    </row>
    <row r="229" spans="1:1" x14ac:dyDescent="0.25">
      <c r="A229" s="2" t="s">
        <v>165</v>
      </c>
    </row>
    <row r="230" spans="1:1" x14ac:dyDescent="0.25">
      <c r="A230" s="2" t="s">
        <v>166</v>
      </c>
    </row>
    <row r="231" spans="1:1" x14ac:dyDescent="0.25">
      <c r="A231" s="2" t="s">
        <v>167</v>
      </c>
    </row>
    <row r="232" spans="1:1" x14ac:dyDescent="0.25">
      <c r="A232" s="2" t="s">
        <v>168</v>
      </c>
    </row>
    <row r="233" spans="1:1" x14ac:dyDescent="0.25">
      <c r="A233" s="2" t="s">
        <v>35</v>
      </c>
    </row>
    <row r="234" spans="1:1" x14ac:dyDescent="0.25">
      <c r="A234" s="1"/>
    </row>
    <row r="235" spans="1:1" x14ac:dyDescent="0.25">
      <c r="A235" s="2" t="s">
        <v>169</v>
      </c>
    </row>
    <row r="236" spans="1:1" x14ac:dyDescent="0.25">
      <c r="A236" s="2" t="s">
        <v>170</v>
      </c>
    </row>
    <row r="237" spans="1:1" x14ac:dyDescent="0.25">
      <c r="A237" s="1"/>
    </row>
    <row r="238" spans="1:1" x14ac:dyDescent="0.25">
      <c r="A238" s="2" t="s">
        <v>171</v>
      </c>
    </row>
    <row r="239" spans="1:1" x14ac:dyDescent="0.25">
      <c r="A239" s="2" t="s">
        <v>172</v>
      </c>
    </row>
    <row r="240" spans="1:1" x14ac:dyDescent="0.25">
      <c r="A240" s="2" t="s">
        <v>173</v>
      </c>
    </row>
    <row r="241" spans="1:1" x14ac:dyDescent="0.25">
      <c r="A241" s="1"/>
    </row>
    <row r="242" spans="1:1" x14ac:dyDescent="0.25">
      <c r="A242" s="2" t="s">
        <v>174</v>
      </c>
    </row>
    <row r="243" spans="1:1" x14ac:dyDescent="0.25">
      <c r="A243" s="2" t="s">
        <v>20</v>
      </c>
    </row>
    <row r="244" spans="1:1" x14ac:dyDescent="0.25">
      <c r="A244" s="2" t="s">
        <v>175</v>
      </c>
    </row>
    <row r="245" spans="1:1" x14ac:dyDescent="0.25">
      <c r="A245" s="2" t="s">
        <v>176</v>
      </c>
    </row>
    <row r="246" spans="1:1" x14ac:dyDescent="0.25">
      <c r="A246" s="1"/>
    </row>
    <row r="247" spans="1:1" x14ac:dyDescent="0.25">
      <c r="A247" s="2" t="s">
        <v>177</v>
      </c>
    </row>
    <row r="248" spans="1:1" x14ac:dyDescent="0.25">
      <c r="A248" s="2" t="s">
        <v>178</v>
      </c>
    </row>
    <row r="249" spans="1:1" x14ac:dyDescent="0.25">
      <c r="A249" s="2" t="s">
        <v>179</v>
      </c>
    </row>
    <row r="250" spans="1:1" x14ac:dyDescent="0.25">
      <c r="A250" s="2" t="s">
        <v>180</v>
      </c>
    </row>
    <row r="251" spans="1:1" x14ac:dyDescent="0.25">
      <c r="A251" s="1"/>
    </row>
    <row r="252" spans="1:1" x14ac:dyDescent="0.25">
      <c r="A252" s="2" t="s">
        <v>20</v>
      </c>
    </row>
    <row r="253" spans="1:1" x14ac:dyDescent="0.25">
      <c r="A253" s="2" t="s">
        <v>181</v>
      </c>
    </row>
    <row r="254" spans="1:1" x14ac:dyDescent="0.25">
      <c r="A254" s="2" t="s">
        <v>182</v>
      </c>
    </row>
    <row r="255" spans="1:1" x14ac:dyDescent="0.25">
      <c r="A255" s="2" t="s">
        <v>183</v>
      </c>
    </row>
    <row r="256" spans="1:1" x14ac:dyDescent="0.25">
      <c r="A256" s="1"/>
    </row>
    <row r="257" spans="1:1" x14ac:dyDescent="0.25">
      <c r="A257" s="2" t="s">
        <v>184</v>
      </c>
    </row>
    <row r="258" spans="1:1" x14ac:dyDescent="0.25">
      <c r="A258" s="2" t="s">
        <v>185</v>
      </c>
    </row>
    <row r="259" spans="1:1" x14ac:dyDescent="0.25">
      <c r="A259" s="2" t="s">
        <v>186</v>
      </c>
    </row>
    <row r="260" spans="1:1" x14ac:dyDescent="0.25">
      <c r="A260" s="1"/>
    </row>
    <row r="261" spans="1:1" x14ac:dyDescent="0.25">
      <c r="A261" s="2" t="s">
        <v>187</v>
      </c>
    </row>
    <row r="262" spans="1:1" x14ac:dyDescent="0.25">
      <c r="A262" s="2" t="s">
        <v>35</v>
      </c>
    </row>
    <row r="263" spans="1:1" x14ac:dyDescent="0.25">
      <c r="A263" s="2" t="s">
        <v>188</v>
      </c>
    </row>
    <row r="264" spans="1:1" x14ac:dyDescent="0.25">
      <c r="A264" s="2" t="s">
        <v>189</v>
      </c>
    </row>
    <row r="265" spans="1:1" x14ac:dyDescent="0.25">
      <c r="A265" s="1"/>
    </row>
    <row r="266" spans="1:1" x14ac:dyDescent="0.25">
      <c r="A266" s="2" t="s">
        <v>190</v>
      </c>
    </row>
    <row r="267" spans="1:1" x14ac:dyDescent="0.25">
      <c r="A267" s="2" t="s">
        <v>191</v>
      </c>
    </row>
    <row r="268" spans="1:1" x14ac:dyDescent="0.25">
      <c r="A268" s="1"/>
    </row>
    <row r="269" spans="1:1" x14ac:dyDescent="0.25">
      <c r="A269" s="2" t="s">
        <v>192</v>
      </c>
    </row>
    <row r="270" spans="1:1" x14ac:dyDescent="0.25">
      <c r="A270" s="1"/>
    </row>
    <row r="271" spans="1:1" x14ac:dyDescent="0.25">
      <c r="A271" s="2" t="s">
        <v>193</v>
      </c>
    </row>
    <row r="272" spans="1:1" x14ac:dyDescent="0.25">
      <c r="A272" s="2" t="s">
        <v>194</v>
      </c>
    </row>
    <row r="273" spans="1:1" x14ac:dyDescent="0.25">
      <c r="A273" s="2" t="s">
        <v>195</v>
      </c>
    </row>
    <row r="274" spans="1:1" x14ac:dyDescent="0.25">
      <c r="A274" s="1"/>
    </row>
    <row r="275" spans="1:1" x14ac:dyDescent="0.25">
      <c r="A275" s="2" t="s">
        <v>196</v>
      </c>
    </row>
    <row r="276" spans="1:1" x14ac:dyDescent="0.25">
      <c r="A276" s="2" t="s">
        <v>197</v>
      </c>
    </row>
    <row r="277" spans="1:1" x14ac:dyDescent="0.25">
      <c r="A277" s="1"/>
    </row>
    <row r="278" spans="1:1" x14ac:dyDescent="0.25">
      <c r="A278" s="2" t="s">
        <v>198</v>
      </c>
    </row>
    <row r="279" spans="1:1" x14ac:dyDescent="0.25">
      <c r="A279" s="1"/>
    </row>
    <row r="280" spans="1:1" x14ac:dyDescent="0.25">
      <c r="A280" s="2" t="s">
        <v>199</v>
      </c>
    </row>
    <row r="281" spans="1:1" x14ac:dyDescent="0.25">
      <c r="A281" s="2" t="s">
        <v>200</v>
      </c>
    </row>
    <row r="282" spans="1:1" x14ac:dyDescent="0.25">
      <c r="A282" s="2" t="s">
        <v>201</v>
      </c>
    </row>
    <row r="283" spans="1:1" x14ac:dyDescent="0.25">
      <c r="A283" s="1"/>
    </row>
    <row r="284" spans="1:1" x14ac:dyDescent="0.25">
      <c r="A284" s="2" t="s">
        <v>202</v>
      </c>
    </row>
    <row r="285" spans="1:1" x14ac:dyDescent="0.25">
      <c r="A285" s="2" t="s">
        <v>203</v>
      </c>
    </row>
    <row r="286" spans="1:1" x14ac:dyDescent="0.25">
      <c r="A286" s="2" t="s">
        <v>204</v>
      </c>
    </row>
    <row r="287" spans="1:1" x14ac:dyDescent="0.25">
      <c r="A287" s="2" t="s">
        <v>205</v>
      </c>
    </row>
    <row r="288" spans="1:1" x14ac:dyDescent="0.25">
      <c r="A288" s="1"/>
    </row>
    <row r="289" spans="1:1" x14ac:dyDescent="0.25">
      <c r="A289" s="2" t="s">
        <v>206</v>
      </c>
    </row>
    <row r="290" spans="1:1" x14ac:dyDescent="0.25">
      <c r="A290" s="2" t="s">
        <v>181</v>
      </c>
    </row>
    <row r="291" spans="1:1" x14ac:dyDescent="0.25">
      <c r="A291" s="2" t="s">
        <v>43</v>
      </c>
    </row>
    <row r="292" spans="1:1" x14ac:dyDescent="0.25">
      <c r="A292" s="2" t="s">
        <v>207</v>
      </c>
    </row>
    <row r="293" spans="1:1" x14ac:dyDescent="0.25">
      <c r="A293" s="2" t="s">
        <v>208</v>
      </c>
    </row>
    <row r="294" spans="1:1" x14ac:dyDescent="0.25">
      <c r="A294" s="1"/>
    </row>
    <row r="295" spans="1:1" x14ac:dyDescent="0.25">
      <c r="A295" s="2" t="s">
        <v>209</v>
      </c>
    </row>
    <row r="296" spans="1:1" x14ac:dyDescent="0.25">
      <c r="A296" s="2" t="s">
        <v>206</v>
      </c>
    </row>
    <row r="297" spans="1:1" x14ac:dyDescent="0.25">
      <c r="A297" s="2" t="s">
        <v>210</v>
      </c>
    </row>
    <row r="298" spans="1:1" x14ac:dyDescent="0.25">
      <c r="A298" s="1"/>
    </row>
    <row r="299" spans="1:1" x14ac:dyDescent="0.25">
      <c r="A299" s="2" t="s">
        <v>211</v>
      </c>
    </row>
    <row r="300" spans="1:1" x14ac:dyDescent="0.25">
      <c r="A300" s="2" t="s">
        <v>212</v>
      </c>
    </row>
    <row r="301" spans="1:1" x14ac:dyDescent="0.25">
      <c r="A301" s="2" t="s">
        <v>213</v>
      </c>
    </row>
    <row r="302" spans="1:1" x14ac:dyDescent="0.25">
      <c r="A302" s="2" t="s">
        <v>214</v>
      </c>
    </row>
    <row r="303" spans="1:1" x14ac:dyDescent="0.25">
      <c r="A303" s="1"/>
    </row>
    <row r="304" spans="1:1" x14ac:dyDescent="0.25">
      <c r="A304" s="2" t="s">
        <v>215</v>
      </c>
    </row>
    <row r="305" spans="1:1" x14ac:dyDescent="0.25">
      <c r="A305" s="2" t="s">
        <v>216</v>
      </c>
    </row>
    <row r="306" spans="1:1" x14ac:dyDescent="0.25">
      <c r="A306" s="1"/>
    </row>
    <row r="307" spans="1:1" x14ac:dyDescent="0.25">
      <c r="A307" s="2" t="s">
        <v>217</v>
      </c>
    </row>
    <row r="308" spans="1:1" x14ac:dyDescent="0.25">
      <c r="A308" s="2" t="s">
        <v>218</v>
      </c>
    </row>
    <row r="309" spans="1:1" x14ac:dyDescent="0.25">
      <c r="A309" s="2" t="s">
        <v>219</v>
      </c>
    </row>
    <row r="310" spans="1:1" x14ac:dyDescent="0.25">
      <c r="A310" s="2" t="s">
        <v>220</v>
      </c>
    </row>
    <row r="311" spans="1:1" x14ac:dyDescent="0.25">
      <c r="A311" s="2" t="s">
        <v>221</v>
      </c>
    </row>
    <row r="312" spans="1:1" x14ac:dyDescent="0.25">
      <c r="A312" s="1"/>
    </row>
    <row r="313" spans="1:1" x14ac:dyDescent="0.25">
      <c r="A313" s="2" t="s">
        <v>222</v>
      </c>
    </row>
    <row r="314" spans="1:1" x14ac:dyDescent="0.25">
      <c r="A314" s="1"/>
    </row>
    <row r="315" spans="1:1" x14ac:dyDescent="0.25">
      <c r="A315" s="2" t="s">
        <v>223</v>
      </c>
    </row>
    <row r="316" spans="1:1" x14ac:dyDescent="0.25">
      <c r="A316" s="2" t="s">
        <v>224</v>
      </c>
    </row>
    <row r="317" spans="1:1" x14ac:dyDescent="0.25">
      <c r="A317" s="1"/>
    </row>
    <row r="318" spans="1:1" x14ac:dyDescent="0.25">
      <c r="A318" s="2" t="s">
        <v>225</v>
      </c>
    </row>
    <row r="319" spans="1:1" x14ac:dyDescent="0.25">
      <c r="A319" s="1"/>
    </row>
    <row r="320" spans="1:1" x14ac:dyDescent="0.25">
      <c r="A320" s="2" t="s">
        <v>125</v>
      </c>
    </row>
    <row r="321" spans="1:1" x14ac:dyDescent="0.25">
      <c r="A321" s="2" t="s">
        <v>226</v>
      </c>
    </row>
    <row r="322" spans="1:1" x14ac:dyDescent="0.25">
      <c r="A322" s="2" t="s">
        <v>227</v>
      </c>
    </row>
    <row r="323" spans="1:1" x14ac:dyDescent="0.25">
      <c r="A323" s="2" t="s">
        <v>228</v>
      </c>
    </row>
    <row r="324" spans="1:1" x14ac:dyDescent="0.25">
      <c r="A324" s="1"/>
    </row>
    <row r="325" spans="1:1" x14ac:dyDescent="0.25">
      <c r="A325" s="2" t="s">
        <v>229</v>
      </c>
    </row>
    <row r="326" spans="1:1" x14ac:dyDescent="0.25">
      <c r="A326" s="2" t="s">
        <v>230</v>
      </c>
    </row>
    <row r="327" spans="1:1" x14ac:dyDescent="0.25">
      <c r="A327" s="2" t="s">
        <v>231</v>
      </c>
    </row>
    <row r="328" spans="1:1" x14ac:dyDescent="0.25">
      <c r="A328" s="1"/>
    </row>
    <row r="329" spans="1:1" x14ac:dyDescent="0.25">
      <c r="A329" s="2" t="s">
        <v>232</v>
      </c>
    </row>
    <row r="330" spans="1:1" x14ac:dyDescent="0.25">
      <c r="A330" s="2" t="s">
        <v>233</v>
      </c>
    </row>
    <row r="331" spans="1:1" x14ac:dyDescent="0.25">
      <c r="A331" s="1"/>
    </row>
    <row r="332" spans="1:1" x14ac:dyDescent="0.25">
      <c r="A332" s="2" t="s">
        <v>234</v>
      </c>
    </row>
    <row r="333" spans="1:1" x14ac:dyDescent="0.25">
      <c r="A333" s="2" t="s">
        <v>235</v>
      </c>
    </row>
    <row r="334" spans="1:1" x14ac:dyDescent="0.25">
      <c r="A334" s="1"/>
    </row>
    <row r="335" spans="1:1" x14ac:dyDescent="0.25">
      <c r="A335" s="2" t="s">
        <v>236</v>
      </c>
    </row>
    <row r="336" spans="1:1" x14ac:dyDescent="0.25">
      <c r="A336" s="2" t="s">
        <v>237</v>
      </c>
    </row>
    <row r="337" spans="1:1" x14ac:dyDescent="0.25">
      <c r="A337" s="1"/>
    </row>
    <row r="338" spans="1:1" x14ac:dyDescent="0.25">
      <c r="A338" s="2" t="s">
        <v>238</v>
      </c>
    </row>
    <row r="339" spans="1:1" x14ac:dyDescent="0.25">
      <c r="A339" s="2" t="s">
        <v>239</v>
      </c>
    </row>
    <row r="340" spans="1:1" x14ac:dyDescent="0.25">
      <c r="A340" s="2" t="s">
        <v>240</v>
      </c>
    </row>
    <row r="341" spans="1:1" x14ac:dyDescent="0.25">
      <c r="A341" s="2" t="s">
        <v>241</v>
      </c>
    </row>
    <row r="342" spans="1:1" x14ac:dyDescent="0.25">
      <c r="A342" s="2" t="s">
        <v>6</v>
      </c>
    </row>
    <row r="343" spans="1:1" x14ac:dyDescent="0.25">
      <c r="A343" s="1"/>
    </row>
    <row r="344" spans="1:1" x14ac:dyDescent="0.25">
      <c r="A344" s="2" t="s">
        <v>242</v>
      </c>
    </row>
    <row r="345" spans="1:1" x14ac:dyDescent="0.25">
      <c r="A345" s="2" t="s">
        <v>243</v>
      </c>
    </row>
    <row r="346" spans="1:1" x14ac:dyDescent="0.25">
      <c r="A346" s="2" t="s">
        <v>244</v>
      </c>
    </row>
    <row r="347" spans="1:1" x14ac:dyDescent="0.25">
      <c r="A347" s="1"/>
    </row>
    <row r="348" spans="1:1" x14ac:dyDescent="0.25">
      <c r="A348" s="2" t="s">
        <v>245</v>
      </c>
    </row>
    <row r="349" spans="1:1" x14ac:dyDescent="0.25">
      <c r="A349" s="2" t="s">
        <v>246</v>
      </c>
    </row>
    <row r="350" spans="1:1" x14ac:dyDescent="0.25">
      <c r="A350" s="2" t="s">
        <v>247</v>
      </c>
    </row>
    <row r="351" spans="1:1" x14ac:dyDescent="0.25">
      <c r="A351" s="1"/>
    </row>
    <row r="352" spans="1:1" x14ac:dyDescent="0.25">
      <c r="A352" s="2" t="s">
        <v>248</v>
      </c>
    </row>
    <row r="353" spans="1:1" x14ac:dyDescent="0.25">
      <c r="A353" s="2" t="s">
        <v>249</v>
      </c>
    </row>
    <row r="354" spans="1:1" x14ac:dyDescent="0.25">
      <c r="A354" s="2" t="s">
        <v>250</v>
      </c>
    </row>
    <row r="355" spans="1:1" x14ac:dyDescent="0.25">
      <c r="A355" s="1"/>
    </row>
    <row r="356" spans="1:1" x14ac:dyDescent="0.25">
      <c r="A356" s="2" t="s">
        <v>251</v>
      </c>
    </row>
    <row r="357" spans="1:1" x14ac:dyDescent="0.25">
      <c r="A357" s="1"/>
    </row>
    <row r="358" spans="1:1" x14ac:dyDescent="0.25">
      <c r="A358" s="2" t="s">
        <v>252</v>
      </c>
    </row>
    <row r="359" spans="1:1" x14ac:dyDescent="0.25">
      <c r="A359" s="2" t="s">
        <v>253</v>
      </c>
    </row>
    <row r="360" spans="1:1" x14ac:dyDescent="0.25">
      <c r="A360" s="1"/>
    </row>
    <row r="361" spans="1:1" x14ac:dyDescent="0.25">
      <c r="A361" s="2" t="s">
        <v>254</v>
      </c>
    </row>
    <row r="362" spans="1:1" x14ac:dyDescent="0.25">
      <c r="A362" s="2" t="s">
        <v>255</v>
      </c>
    </row>
    <row r="363" spans="1:1" x14ac:dyDescent="0.25">
      <c r="A363" s="2" t="s">
        <v>5</v>
      </c>
    </row>
    <row r="364" spans="1:1" x14ac:dyDescent="0.25">
      <c r="A364" s="2" t="s">
        <v>256</v>
      </c>
    </row>
    <row r="365" spans="1:1" x14ac:dyDescent="0.25">
      <c r="A365" s="2" t="s">
        <v>257</v>
      </c>
    </row>
    <row r="366" spans="1:1" x14ac:dyDescent="0.25">
      <c r="A366" s="1"/>
    </row>
    <row r="367" spans="1:1" x14ac:dyDescent="0.25">
      <c r="A367" s="2" t="s">
        <v>258</v>
      </c>
    </row>
    <row r="368" spans="1:1" x14ac:dyDescent="0.25">
      <c r="A368" s="2" t="s">
        <v>259</v>
      </c>
    </row>
    <row r="369" spans="1:1" x14ac:dyDescent="0.25">
      <c r="A369" s="2" t="s">
        <v>260</v>
      </c>
    </row>
    <row r="370" spans="1:1" x14ac:dyDescent="0.25">
      <c r="A370" s="1"/>
    </row>
    <row r="371" spans="1:1" x14ac:dyDescent="0.25">
      <c r="A371" s="2" t="s">
        <v>261</v>
      </c>
    </row>
    <row r="372" spans="1:1" x14ac:dyDescent="0.25">
      <c r="A372" s="2" t="s">
        <v>262</v>
      </c>
    </row>
    <row r="373" spans="1:1" x14ac:dyDescent="0.25">
      <c r="A373" s="2" t="s">
        <v>263</v>
      </c>
    </row>
    <row r="374" spans="1:1" x14ac:dyDescent="0.25">
      <c r="A374" s="2" t="s">
        <v>264</v>
      </c>
    </row>
    <row r="375" spans="1:1" x14ac:dyDescent="0.25">
      <c r="A375" s="2" t="s">
        <v>218</v>
      </c>
    </row>
    <row r="376" spans="1:1" x14ac:dyDescent="0.25">
      <c r="A376" s="1"/>
    </row>
    <row r="377" spans="1:1" x14ac:dyDescent="0.25">
      <c r="A377" s="2" t="s">
        <v>265</v>
      </c>
    </row>
    <row r="378" spans="1:1" x14ac:dyDescent="0.25">
      <c r="A378" s="2" t="s">
        <v>266</v>
      </c>
    </row>
    <row r="379" spans="1:1" x14ac:dyDescent="0.25">
      <c r="A379" s="1"/>
    </row>
    <row r="380" spans="1:1" x14ac:dyDescent="0.25">
      <c r="A380" s="2" t="s">
        <v>267</v>
      </c>
    </row>
    <row r="381" spans="1:1" x14ac:dyDescent="0.25">
      <c r="A381" s="2" t="s">
        <v>268</v>
      </c>
    </row>
    <row r="382" spans="1:1" x14ac:dyDescent="0.25">
      <c r="A382" s="2" t="s">
        <v>269</v>
      </c>
    </row>
    <row r="383" spans="1:1" x14ac:dyDescent="0.25">
      <c r="A383" s="2" t="s">
        <v>270</v>
      </c>
    </row>
    <row r="384" spans="1:1" x14ac:dyDescent="0.25">
      <c r="A384" s="1"/>
    </row>
    <row r="385" spans="1:1" x14ac:dyDescent="0.25">
      <c r="A385" s="2" t="s">
        <v>271</v>
      </c>
    </row>
    <row r="386" spans="1:1" x14ac:dyDescent="0.25">
      <c r="A386" s="1"/>
    </row>
    <row r="387" spans="1:1" x14ac:dyDescent="0.25">
      <c r="A387" s="2" t="s">
        <v>272</v>
      </c>
    </row>
    <row r="388" spans="1:1" x14ac:dyDescent="0.25">
      <c r="A388" s="1"/>
    </row>
    <row r="389" spans="1:1" x14ac:dyDescent="0.25">
      <c r="A389" s="2" t="s">
        <v>273</v>
      </c>
    </row>
    <row r="390" spans="1:1" x14ac:dyDescent="0.25">
      <c r="A390" s="2" t="s">
        <v>274</v>
      </c>
    </row>
    <row r="391" spans="1:1" x14ac:dyDescent="0.25">
      <c r="A391" s="2" t="s">
        <v>275</v>
      </c>
    </row>
    <row r="392" spans="1:1" x14ac:dyDescent="0.25">
      <c r="A392" s="2" t="s">
        <v>276</v>
      </c>
    </row>
    <row r="393" spans="1:1" x14ac:dyDescent="0.25">
      <c r="A393" s="1"/>
    </row>
    <row r="394" spans="1:1" x14ac:dyDescent="0.25">
      <c r="A394" s="2" t="s">
        <v>277</v>
      </c>
    </row>
    <row r="395" spans="1:1" x14ac:dyDescent="0.25">
      <c r="A395" s="1"/>
    </row>
    <row r="396" spans="1:1" x14ac:dyDescent="0.25">
      <c r="A396" s="2" t="s">
        <v>278</v>
      </c>
    </row>
    <row r="397" spans="1:1" x14ac:dyDescent="0.25">
      <c r="A397" s="2" t="s">
        <v>279</v>
      </c>
    </row>
    <row r="398" spans="1:1" x14ac:dyDescent="0.25">
      <c r="A398" s="2" t="s">
        <v>280</v>
      </c>
    </row>
    <row r="399" spans="1:1" x14ac:dyDescent="0.25">
      <c r="A399" s="1"/>
    </row>
    <row r="400" spans="1:1" x14ac:dyDescent="0.25">
      <c r="A400" s="2" t="s">
        <v>281</v>
      </c>
    </row>
    <row r="401" spans="1:1" x14ac:dyDescent="0.25">
      <c r="A401" s="2" t="s">
        <v>282</v>
      </c>
    </row>
    <row r="402" spans="1:1" x14ac:dyDescent="0.25">
      <c r="A402" s="2" t="s">
        <v>283</v>
      </c>
    </row>
    <row r="403" spans="1:1" x14ac:dyDescent="0.25">
      <c r="A403" s="2" t="s">
        <v>284</v>
      </c>
    </row>
    <row r="404" spans="1:1" x14ac:dyDescent="0.25">
      <c r="A404" s="1"/>
    </row>
    <row r="405" spans="1:1" x14ac:dyDescent="0.25">
      <c r="A405" s="2" t="s">
        <v>285</v>
      </c>
    </row>
    <row r="406" spans="1:1" x14ac:dyDescent="0.25">
      <c r="A406" s="2" t="s">
        <v>67</v>
      </c>
    </row>
    <row r="407" spans="1:1" x14ac:dyDescent="0.25">
      <c r="A407" s="1"/>
    </row>
    <row r="408" spans="1:1" x14ac:dyDescent="0.25">
      <c r="A408" s="2" t="s">
        <v>286</v>
      </c>
    </row>
    <row r="409" spans="1:1" x14ac:dyDescent="0.25">
      <c r="A409" s="2" t="s">
        <v>287</v>
      </c>
    </row>
    <row r="410" spans="1:1" x14ac:dyDescent="0.25">
      <c r="A410" s="2" t="s">
        <v>288</v>
      </c>
    </row>
    <row r="411" spans="1:1" x14ac:dyDescent="0.25">
      <c r="A411" s="1"/>
    </row>
    <row r="412" spans="1:1" x14ac:dyDescent="0.25">
      <c r="A412" s="2" t="s">
        <v>289</v>
      </c>
    </row>
    <row r="413" spans="1:1" x14ac:dyDescent="0.25">
      <c r="A413" s="2" t="s">
        <v>290</v>
      </c>
    </row>
    <row r="414" spans="1:1" x14ac:dyDescent="0.25">
      <c r="A414" s="1"/>
    </row>
    <row r="415" spans="1:1" x14ac:dyDescent="0.25">
      <c r="A415" s="2" t="s">
        <v>291</v>
      </c>
    </row>
    <row r="416" spans="1:1" x14ac:dyDescent="0.25">
      <c r="A416" s="2" t="s">
        <v>292</v>
      </c>
    </row>
    <row r="417" spans="1:1" x14ac:dyDescent="0.25">
      <c r="A417" s="2" t="s">
        <v>137</v>
      </c>
    </row>
    <row r="418" spans="1:1" x14ac:dyDescent="0.25">
      <c r="A418" s="2" t="s">
        <v>293</v>
      </c>
    </row>
    <row r="419" spans="1:1" x14ac:dyDescent="0.25">
      <c r="A419" s="1"/>
    </row>
    <row r="420" spans="1:1" x14ac:dyDescent="0.25">
      <c r="A420" s="2" t="s">
        <v>294</v>
      </c>
    </row>
    <row r="421" spans="1:1" x14ac:dyDescent="0.25">
      <c r="A421" s="2" t="s">
        <v>295</v>
      </c>
    </row>
    <row r="422" spans="1:1" x14ac:dyDescent="0.25">
      <c r="A422" s="2" t="s">
        <v>296</v>
      </c>
    </row>
    <row r="423" spans="1:1" x14ac:dyDescent="0.25">
      <c r="A423" s="1"/>
    </row>
    <row r="424" spans="1:1" x14ac:dyDescent="0.25">
      <c r="A424" s="2" t="s">
        <v>297</v>
      </c>
    </row>
    <row r="425" spans="1:1" x14ac:dyDescent="0.25">
      <c r="A425" s="1"/>
    </row>
    <row r="426" spans="1:1" x14ac:dyDescent="0.25">
      <c r="A426" s="2" t="s">
        <v>298</v>
      </c>
    </row>
    <row r="427" spans="1:1" x14ac:dyDescent="0.25">
      <c r="A427" s="2" t="s">
        <v>299</v>
      </c>
    </row>
    <row r="428" spans="1:1" x14ac:dyDescent="0.25">
      <c r="A428" s="2" t="s">
        <v>87</v>
      </c>
    </row>
    <row r="429" spans="1:1" x14ac:dyDescent="0.25">
      <c r="A429" s="2" t="s">
        <v>153</v>
      </c>
    </row>
    <row r="430" spans="1:1" x14ac:dyDescent="0.25">
      <c r="A430" s="1"/>
    </row>
    <row r="431" spans="1:1" x14ac:dyDescent="0.25">
      <c r="A431" s="2" t="s">
        <v>300</v>
      </c>
    </row>
    <row r="432" spans="1:1" x14ac:dyDescent="0.25">
      <c r="A432" s="2" t="s">
        <v>301</v>
      </c>
    </row>
    <row r="433" spans="1:1" x14ac:dyDescent="0.25">
      <c r="A433" s="1"/>
    </row>
    <row r="434" spans="1:1" x14ac:dyDescent="0.25">
      <c r="A434" s="2" t="s">
        <v>302</v>
      </c>
    </row>
    <row r="435" spans="1:1" x14ac:dyDescent="0.25">
      <c r="A435" s="2" t="s">
        <v>303</v>
      </c>
    </row>
    <row r="436" spans="1:1" x14ac:dyDescent="0.25">
      <c r="A436" s="2" t="s">
        <v>304</v>
      </c>
    </row>
    <row r="437" spans="1:1" x14ac:dyDescent="0.25">
      <c r="A437" s="2" t="s">
        <v>305</v>
      </c>
    </row>
    <row r="438" spans="1:1" x14ac:dyDescent="0.25">
      <c r="A438" s="2" t="s">
        <v>306</v>
      </c>
    </row>
    <row r="439" spans="1:1" x14ac:dyDescent="0.25">
      <c r="A439" s="1"/>
    </row>
    <row r="440" spans="1:1" x14ac:dyDescent="0.25">
      <c r="A440" s="2" t="s">
        <v>307</v>
      </c>
    </row>
    <row r="441" spans="1:1" x14ac:dyDescent="0.25">
      <c r="A441" s="2" t="s">
        <v>308</v>
      </c>
    </row>
    <row r="442" spans="1:1" x14ac:dyDescent="0.25">
      <c r="A442" s="2" t="s">
        <v>287</v>
      </c>
    </row>
    <row r="443" spans="1:1" x14ac:dyDescent="0.25">
      <c r="A443" s="2" t="s">
        <v>309</v>
      </c>
    </row>
    <row r="444" spans="1:1" x14ac:dyDescent="0.25">
      <c r="A444" s="1"/>
    </row>
    <row r="445" spans="1:1" x14ac:dyDescent="0.25">
      <c r="A445" s="2" t="s">
        <v>310</v>
      </c>
    </row>
    <row r="446" spans="1:1" x14ac:dyDescent="0.25">
      <c r="A446" s="2" t="s">
        <v>311</v>
      </c>
    </row>
    <row r="447" spans="1:1" x14ac:dyDescent="0.25">
      <c r="A447" s="2" t="s">
        <v>312</v>
      </c>
    </row>
    <row r="448" spans="1:1" x14ac:dyDescent="0.25">
      <c r="A448" s="1"/>
    </row>
    <row r="449" spans="1:1" x14ac:dyDescent="0.25">
      <c r="A449" s="2" t="s">
        <v>313</v>
      </c>
    </row>
    <row r="450" spans="1:1" x14ac:dyDescent="0.25">
      <c r="A450" s="1"/>
    </row>
    <row r="451" spans="1:1" x14ac:dyDescent="0.25">
      <c r="A451" s="2" t="s">
        <v>314</v>
      </c>
    </row>
    <row r="452" spans="1:1" x14ac:dyDescent="0.25">
      <c r="A452" s="2" t="s">
        <v>282</v>
      </c>
    </row>
    <row r="453" spans="1:1" x14ac:dyDescent="0.25">
      <c r="A453" s="1"/>
    </row>
    <row r="454" spans="1:1" x14ac:dyDescent="0.25">
      <c r="A454" s="2" t="s">
        <v>315</v>
      </c>
    </row>
    <row r="455" spans="1:1" x14ac:dyDescent="0.25">
      <c r="A455" s="2" t="s">
        <v>316</v>
      </c>
    </row>
    <row r="456" spans="1:1" x14ac:dyDescent="0.25">
      <c r="A456" s="1"/>
    </row>
    <row r="457" spans="1:1" x14ac:dyDescent="0.25">
      <c r="A457" s="2" t="s">
        <v>317</v>
      </c>
    </row>
    <row r="458" spans="1:1" x14ac:dyDescent="0.25">
      <c r="A458" s="2" t="s">
        <v>318</v>
      </c>
    </row>
    <row r="459" spans="1:1" x14ac:dyDescent="0.25">
      <c r="A459" s="1"/>
    </row>
    <row r="460" spans="1:1" x14ac:dyDescent="0.25">
      <c r="A460" s="2" t="s">
        <v>319</v>
      </c>
    </row>
    <row r="461" spans="1:1" x14ac:dyDescent="0.25">
      <c r="A461" s="2" t="s">
        <v>320</v>
      </c>
    </row>
    <row r="462" spans="1:1" x14ac:dyDescent="0.25">
      <c r="A462" s="2" t="s">
        <v>321</v>
      </c>
    </row>
    <row r="463" spans="1:1" x14ac:dyDescent="0.25">
      <c r="A463" s="1"/>
    </row>
    <row r="464" spans="1:1" x14ac:dyDescent="0.25">
      <c r="A464" s="2" t="s">
        <v>322</v>
      </c>
    </row>
    <row r="465" spans="1:1" x14ac:dyDescent="0.25">
      <c r="A465" s="2" t="s">
        <v>323</v>
      </c>
    </row>
    <row r="466" spans="1:1" x14ac:dyDescent="0.25">
      <c r="A466" s="2" t="s">
        <v>324</v>
      </c>
    </row>
    <row r="467" spans="1:1" x14ac:dyDescent="0.25">
      <c r="A467" s="1"/>
    </row>
    <row r="468" spans="1:1" x14ac:dyDescent="0.25">
      <c r="A468" s="2" t="s">
        <v>325</v>
      </c>
    </row>
    <row r="469" spans="1:1" x14ac:dyDescent="0.25">
      <c r="A469" s="2" t="s">
        <v>326</v>
      </c>
    </row>
    <row r="470" spans="1:1" x14ac:dyDescent="0.25">
      <c r="A470" s="2" t="s">
        <v>327</v>
      </c>
    </row>
    <row r="471" spans="1:1" x14ac:dyDescent="0.25">
      <c r="A471" s="1"/>
    </row>
    <row r="472" spans="1:1" x14ac:dyDescent="0.25">
      <c r="A472" s="2" t="s">
        <v>328</v>
      </c>
    </row>
    <row r="473" spans="1:1" x14ac:dyDescent="0.25">
      <c r="A473" s="2" t="s">
        <v>329</v>
      </c>
    </row>
    <row r="474" spans="1:1" x14ac:dyDescent="0.25">
      <c r="A474" s="1"/>
    </row>
    <row r="475" spans="1:1" x14ac:dyDescent="0.25">
      <c r="A475" s="2" t="s">
        <v>330</v>
      </c>
    </row>
    <row r="476" spans="1:1" x14ac:dyDescent="0.25">
      <c r="A476" s="1"/>
    </row>
    <row r="477" spans="1:1" x14ac:dyDescent="0.25">
      <c r="A477" s="2" t="s">
        <v>331</v>
      </c>
    </row>
    <row r="478" spans="1:1" x14ac:dyDescent="0.25">
      <c r="A478" s="2" t="s">
        <v>332</v>
      </c>
    </row>
    <row r="479" spans="1:1" x14ac:dyDescent="0.25">
      <c r="A479" s="2" t="s">
        <v>333</v>
      </c>
    </row>
    <row r="480" spans="1:1" x14ac:dyDescent="0.25">
      <c r="A480" s="2" t="s">
        <v>257</v>
      </c>
    </row>
    <row r="481" spans="1:1" x14ac:dyDescent="0.25">
      <c r="A481" s="2" t="s">
        <v>334</v>
      </c>
    </row>
    <row r="482" spans="1:1" x14ac:dyDescent="0.25">
      <c r="A482" s="1"/>
    </row>
    <row r="483" spans="1:1" x14ac:dyDescent="0.25">
      <c r="A483" s="2" t="s">
        <v>335</v>
      </c>
    </row>
    <row r="484" spans="1:1" x14ac:dyDescent="0.25">
      <c r="A484" s="2" t="s">
        <v>336</v>
      </c>
    </row>
    <row r="485" spans="1:1" x14ac:dyDescent="0.25">
      <c r="A485" s="2" t="s">
        <v>337</v>
      </c>
    </row>
    <row r="486" spans="1:1" x14ac:dyDescent="0.25">
      <c r="A486" s="2" t="s">
        <v>81</v>
      </c>
    </row>
    <row r="487" spans="1:1" x14ac:dyDescent="0.25">
      <c r="A487" s="1"/>
    </row>
    <row r="488" spans="1:1" x14ac:dyDescent="0.25">
      <c r="A488" s="2" t="s">
        <v>338</v>
      </c>
    </row>
    <row r="489" spans="1:1" x14ac:dyDescent="0.25">
      <c r="A489" s="2" t="s">
        <v>339</v>
      </c>
    </row>
    <row r="490" spans="1:1" x14ac:dyDescent="0.25">
      <c r="A490" s="2" t="s">
        <v>340</v>
      </c>
    </row>
    <row r="491" spans="1:1" x14ac:dyDescent="0.25">
      <c r="A491" s="2" t="s">
        <v>341</v>
      </c>
    </row>
    <row r="492" spans="1:1" x14ac:dyDescent="0.25">
      <c r="A492" s="1"/>
    </row>
    <row r="493" spans="1:1" x14ac:dyDescent="0.25">
      <c r="A493" s="2" t="s">
        <v>264</v>
      </c>
    </row>
    <row r="494" spans="1:1" x14ac:dyDescent="0.25">
      <c r="A494" s="2" t="s">
        <v>342</v>
      </c>
    </row>
    <row r="495" spans="1:1" x14ac:dyDescent="0.25">
      <c r="A495" s="1"/>
    </row>
    <row r="496" spans="1:1" x14ac:dyDescent="0.25">
      <c r="A496" s="2" t="s">
        <v>343</v>
      </c>
    </row>
    <row r="497" spans="1:1" x14ac:dyDescent="0.25">
      <c r="A497" s="2" t="s">
        <v>344</v>
      </c>
    </row>
    <row r="498" spans="1:1" x14ac:dyDescent="0.25">
      <c r="A498" s="1"/>
    </row>
    <row r="499" spans="1:1" x14ac:dyDescent="0.25">
      <c r="A499" s="2" t="s">
        <v>345</v>
      </c>
    </row>
    <row r="500" spans="1:1" x14ac:dyDescent="0.25">
      <c r="A500" s="2" t="s">
        <v>346</v>
      </c>
    </row>
    <row r="501" spans="1:1" x14ac:dyDescent="0.25">
      <c r="A501" s="2" t="s">
        <v>181</v>
      </c>
    </row>
    <row r="502" spans="1:1" x14ac:dyDescent="0.25">
      <c r="A502" s="2" t="s">
        <v>347</v>
      </c>
    </row>
    <row r="503" spans="1:1" x14ac:dyDescent="0.25">
      <c r="A503" s="1"/>
    </row>
    <row r="504" spans="1:1" x14ac:dyDescent="0.25">
      <c r="A504" s="2" t="s">
        <v>348</v>
      </c>
    </row>
    <row r="505" spans="1:1" x14ac:dyDescent="0.25">
      <c r="A505" s="2" t="s">
        <v>349</v>
      </c>
    </row>
    <row r="506" spans="1:1" x14ac:dyDescent="0.25">
      <c r="A506" s="2" t="s">
        <v>350</v>
      </c>
    </row>
    <row r="507" spans="1:1" x14ac:dyDescent="0.25">
      <c r="A507" s="2" t="s">
        <v>351</v>
      </c>
    </row>
    <row r="508" spans="1:1" x14ac:dyDescent="0.25">
      <c r="A508" s="2" t="s">
        <v>352</v>
      </c>
    </row>
    <row r="509" spans="1:1" x14ac:dyDescent="0.25">
      <c r="A509" s="1"/>
    </row>
    <row r="510" spans="1:1" x14ac:dyDescent="0.25">
      <c r="A510" s="2" t="s">
        <v>353</v>
      </c>
    </row>
    <row r="511" spans="1:1" x14ac:dyDescent="0.25">
      <c r="A511" s="2" t="s">
        <v>354</v>
      </c>
    </row>
    <row r="512" spans="1:1" x14ac:dyDescent="0.25">
      <c r="A512" s="1"/>
    </row>
    <row r="513" spans="1:1" x14ac:dyDescent="0.25">
      <c r="A513" s="2" t="s">
        <v>355</v>
      </c>
    </row>
    <row r="514" spans="1:1" x14ac:dyDescent="0.25">
      <c r="A514" s="2" t="s">
        <v>356</v>
      </c>
    </row>
    <row r="515" spans="1:1" x14ac:dyDescent="0.25">
      <c r="A515" s="1"/>
    </row>
    <row r="516" spans="1:1" x14ac:dyDescent="0.25">
      <c r="A516" s="2" t="s">
        <v>357</v>
      </c>
    </row>
    <row r="517" spans="1:1" x14ac:dyDescent="0.25">
      <c r="A517" s="2" t="s">
        <v>358</v>
      </c>
    </row>
    <row r="518" spans="1:1" x14ac:dyDescent="0.25">
      <c r="A518" s="2" t="s">
        <v>359</v>
      </c>
    </row>
    <row r="519" spans="1:1" x14ac:dyDescent="0.25">
      <c r="A519" s="1"/>
    </row>
    <row r="520" spans="1:1" x14ac:dyDescent="0.25">
      <c r="A520" s="2" t="s">
        <v>360</v>
      </c>
    </row>
    <row r="521" spans="1:1" x14ac:dyDescent="0.25">
      <c r="A521" s="2" t="s">
        <v>361</v>
      </c>
    </row>
    <row r="522" spans="1:1" x14ac:dyDescent="0.25">
      <c r="A522" s="1"/>
    </row>
    <row r="523" spans="1:1" x14ac:dyDescent="0.25">
      <c r="A523" s="2" t="s">
        <v>362</v>
      </c>
    </row>
    <row r="524" spans="1:1" x14ac:dyDescent="0.25">
      <c r="A524" s="2" t="s">
        <v>23</v>
      </c>
    </row>
    <row r="525" spans="1:1" x14ac:dyDescent="0.25">
      <c r="A525" s="2" t="s">
        <v>363</v>
      </c>
    </row>
    <row r="526" spans="1:1" x14ac:dyDescent="0.25">
      <c r="A526" s="2" t="s">
        <v>364</v>
      </c>
    </row>
    <row r="527" spans="1:1" x14ac:dyDescent="0.25">
      <c r="A527" s="1"/>
    </row>
    <row r="528" spans="1:1" x14ac:dyDescent="0.25">
      <c r="A528" s="2" t="s">
        <v>365</v>
      </c>
    </row>
    <row r="529" spans="1:1" x14ac:dyDescent="0.25">
      <c r="A529" s="2" t="s">
        <v>366</v>
      </c>
    </row>
    <row r="530" spans="1:1" x14ac:dyDescent="0.25">
      <c r="A530" s="2" t="s">
        <v>367</v>
      </c>
    </row>
    <row r="531" spans="1:1" x14ac:dyDescent="0.25">
      <c r="A531" s="1"/>
    </row>
    <row r="532" spans="1:1" x14ac:dyDescent="0.25">
      <c r="A532" s="2" t="s">
        <v>368</v>
      </c>
    </row>
    <row r="533" spans="1:1" x14ac:dyDescent="0.25">
      <c r="A533" s="2" t="s">
        <v>369</v>
      </c>
    </row>
    <row r="534" spans="1:1" x14ac:dyDescent="0.25">
      <c r="A534" s="2" t="s">
        <v>370</v>
      </c>
    </row>
    <row r="535" spans="1:1" x14ac:dyDescent="0.25">
      <c r="A535" s="1"/>
    </row>
    <row r="536" spans="1:1" x14ac:dyDescent="0.25">
      <c r="A536" s="2" t="s">
        <v>371</v>
      </c>
    </row>
    <row r="537" spans="1:1" x14ac:dyDescent="0.25">
      <c r="A537" s="2" t="s">
        <v>372</v>
      </c>
    </row>
    <row r="538" spans="1:1" x14ac:dyDescent="0.25">
      <c r="A538" s="2" t="s">
        <v>264</v>
      </c>
    </row>
    <row r="539" spans="1:1" x14ac:dyDescent="0.25">
      <c r="A539" s="2" t="s">
        <v>373</v>
      </c>
    </row>
    <row r="540" spans="1:1" x14ac:dyDescent="0.25">
      <c r="A540" s="1"/>
    </row>
    <row r="541" spans="1:1" x14ac:dyDescent="0.25">
      <c r="A541" s="2" t="s">
        <v>374</v>
      </c>
    </row>
    <row r="542" spans="1:1" x14ac:dyDescent="0.25">
      <c r="A542" s="2" t="s">
        <v>5</v>
      </c>
    </row>
    <row r="543" spans="1:1" x14ac:dyDescent="0.25">
      <c r="A543" s="1"/>
    </row>
    <row r="544" spans="1:1" x14ac:dyDescent="0.25">
      <c r="A544" s="2" t="s">
        <v>375</v>
      </c>
    </row>
    <row r="545" spans="1:1" x14ac:dyDescent="0.25">
      <c r="A545" s="2" t="s">
        <v>376</v>
      </c>
    </row>
    <row r="546" spans="1:1" x14ac:dyDescent="0.25">
      <c r="A546" s="1"/>
    </row>
    <row r="547" spans="1:1" x14ac:dyDescent="0.25">
      <c r="A547" s="2" t="s">
        <v>377</v>
      </c>
    </row>
    <row r="548" spans="1:1" x14ac:dyDescent="0.25">
      <c r="A548" s="2" t="s">
        <v>378</v>
      </c>
    </row>
    <row r="549" spans="1:1" x14ac:dyDescent="0.25">
      <c r="A549" s="2" t="s">
        <v>264</v>
      </c>
    </row>
    <row r="550" spans="1:1" x14ac:dyDescent="0.25">
      <c r="A550" s="2" t="s">
        <v>379</v>
      </c>
    </row>
    <row r="551" spans="1:1" x14ac:dyDescent="0.25">
      <c r="A551" s="2" t="s">
        <v>21</v>
      </c>
    </row>
    <row r="552" spans="1:1" x14ac:dyDescent="0.25">
      <c r="A552" s="1"/>
    </row>
    <row r="553" spans="1:1" x14ac:dyDescent="0.25">
      <c r="A553" s="2" t="s">
        <v>380</v>
      </c>
    </row>
    <row r="554" spans="1:1" x14ac:dyDescent="0.25">
      <c r="A554" s="2" t="s">
        <v>257</v>
      </c>
    </row>
    <row r="555" spans="1:1" x14ac:dyDescent="0.25">
      <c r="A555" s="2" t="s">
        <v>381</v>
      </c>
    </row>
    <row r="556" spans="1:1" x14ac:dyDescent="0.25">
      <c r="A556" s="2" t="s">
        <v>382</v>
      </c>
    </row>
    <row r="557" spans="1:1" x14ac:dyDescent="0.25">
      <c r="A557" s="1"/>
    </row>
    <row r="558" spans="1:1" x14ac:dyDescent="0.25">
      <c r="A558" s="2" t="s">
        <v>383</v>
      </c>
    </row>
    <row r="559" spans="1:1" x14ac:dyDescent="0.25">
      <c r="A559" s="2" t="s">
        <v>35</v>
      </c>
    </row>
    <row r="560" spans="1:1" x14ac:dyDescent="0.25">
      <c r="A560" s="2" t="s">
        <v>384</v>
      </c>
    </row>
    <row r="561" spans="1:1" x14ac:dyDescent="0.25">
      <c r="A561" s="1"/>
    </row>
    <row r="562" spans="1:1" x14ac:dyDescent="0.25">
      <c r="A562" s="2" t="s">
        <v>385</v>
      </c>
    </row>
    <row r="563" spans="1:1" x14ac:dyDescent="0.25">
      <c r="A563" s="2" t="s">
        <v>386</v>
      </c>
    </row>
    <row r="564" spans="1:1" x14ac:dyDescent="0.25">
      <c r="A564" s="2" t="s">
        <v>387</v>
      </c>
    </row>
    <row r="565" spans="1:1" x14ac:dyDescent="0.25">
      <c r="A565" s="1"/>
    </row>
    <row r="566" spans="1:1" x14ac:dyDescent="0.25">
      <c r="A566" s="2" t="s">
        <v>388</v>
      </c>
    </row>
    <row r="567" spans="1:1" x14ac:dyDescent="0.25">
      <c r="A567" s="2" t="s">
        <v>389</v>
      </c>
    </row>
    <row r="568" spans="1:1" x14ac:dyDescent="0.25">
      <c r="A568" s="1"/>
    </row>
    <row r="569" spans="1:1" x14ac:dyDescent="0.25">
      <c r="A569" s="2" t="s">
        <v>390</v>
      </c>
    </row>
    <row r="570" spans="1:1" x14ac:dyDescent="0.25">
      <c r="A570" s="2" t="s">
        <v>391</v>
      </c>
    </row>
    <row r="571" spans="1:1" x14ac:dyDescent="0.25">
      <c r="A571" s="2" t="s">
        <v>392</v>
      </c>
    </row>
    <row r="572" spans="1:1" x14ac:dyDescent="0.25">
      <c r="A572" s="2" t="s">
        <v>393</v>
      </c>
    </row>
    <row r="573" spans="1:1" x14ac:dyDescent="0.25">
      <c r="A573" s="1"/>
    </row>
    <row r="574" spans="1:1" x14ac:dyDescent="0.25">
      <c r="A574" s="2" t="s">
        <v>394</v>
      </c>
    </row>
    <row r="575" spans="1:1" x14ac:dyDescent="0.25">
      <c r="A575" s="2" t="s">
        <v>395</v>
      </c>
    </row>
    <row r="576" spans="1:1" x14ac:dyDescent="0.25">
      <c r="A576" s="2" t="s">
        <v>396</v>
      </c>
    </row>
    <row r="577" spans="1:1" x14ac:dyDescent="0.25">
      <c r="A577" s="2" t="s">
        <v>397</v>
      </c>
    </row>
    <row r="578" spans="1:1" x14ac:dyDescent="0.25">
      <c r="A578" s="2" t="s">
        <v>23</v>
      </c>
    </row>
    <row r="579" spans="1:1" x14ac:dyDescent="0.25">
      <c r="A579" s="1"/>
    </row>
    <row r="580" spans="1:1" x14ac:dyDescent="0.25">
      <c r="A580" s="2" t="s">
        <v>398</v>
      </c>
    </row>
    <row r="581" spans="1:1" x14ac:dyDescent="0.25">
      <c r="A581" s="2" t="s">
        <v>399</v>
      </c>
    </row>
    <row r="582" spans="1:1" x14ac:dyDescent="0.25">
      <c r="A582" s="1"/>
    </row>
    <row r="583" spans="1:1" x14ac:dyDescent="0.25">
      <c r="A583" s="2" t="s">
        <v>400</v>
      </c>
    </row>
    <row r="584" spans="1:1" x14ac:dyDescent="0.25">
      <c r="A584" s="2" t="s">
        <v>401</v>
      </c>
    </row>
    <row r="585" spans="1:1" x14ac:dyDescent="0.25">
      <c r="A585" s="2" t="s">
        <v>402</v>
      </c>
    </row>
    <row r="586" spans="1:1" x14ac:dyDescent="0.25">
      <c r="A586" s="1"/>
    </row>
    <row r="587" spans="1:1" x14ac:dyDescent="0.25">
      <c r="A587" s="2" t="s">
        <v>403</v>
      </c>
    </row>
    <row r="588" spans="1:1" x14ac:dyDescent="0.25">
      <c r="A588" s="2" t="s">
        <v>404</v>
      </c>
    </row>
    <row r="589" spans="1:1" x14ac:dyDescent="0.25">
      <c r="A589" s="2" t="s">
        <v>405</v>
      </c>
    </row>
    <row r="590" spans="1:1" x14ac:dyDescent="0.25">
      <c r="A590" s="2" t="s">
        <v>20</v>
      </c>
    </row>
    <row r="591" spans="1:1" x14ac:dyDescent="0.25">
      <c r="A591" s="1"/>
    </row>
    <row r="592" spans="1:1" x14ac:dyDescent="0.25">
      <c r="A592" s="2" t="s">
        <v>406</v>
      </c>
    </row>
    <row r="593" spans="1:1" x14ac:dyDescent="0.25">
      <c r="A593" s="2" t="s">
        <v>407</v>
      </c>
    </row>
    <row r="594" spans="1:1" x14ac:dyDescent="0.25">
      <c r="A594" s="1"/>
    </row>
    <row r="595" spans="1:1" x14ac:dyDescent="0.25">
      <c r="A595" s="2" t="s">
        <v>408</v>
      </c>
    </row>
    <row r="596" spans="1:1" x14ac:dyDescent="0.25">
      <c r="A596" s="2" t="s">
        <v>8</v>
      </c>
    </row>
    <row r="597" spans="1:1" x14ac:dyDescent="0.25">
      <c r="A597" s="1"/>
    </row>
    <row r="598" spans="1:1" x14ac:dyDescent="0.25">
      <c r="A598" s="2" t="s">
        <v>409</v>
      </c>
    </row>
    <row r="599" spans="1:1" x14ac:dyDescent="0.25">
      <c r="A599" s="2" t="s">
        <v>59</v>
      </c>
    </row>
    <row r="600" spans="1:1" x14ac:dyDescent="0.25">
      <c r="A600" s="2" t="s">
        <v>410</v>
      </c>
    </row>
    <row r="601" spans="1:1" x14ac:dyDescent="0.25">
      <c r="A601" s="1"/>
    </row>
    <row r="602" spans="1:1" x14ac:dyDescent="0.25">
      <c r="A602" s="2" t="s">
        <v>8</v>
      </c>
    </row>
    <row r="603" spans="1:1" x14ac:dyDescent="0.25">
      <c r="A603" s="2" t="s">
        <v>411</v>
      </c>
    </row>
    <row r="604" spans="1:1" x14ac:dyDescent="0.25">
      <c r="A604" s="2" t="s">
        <v>412</v>
      </c>
    </row>
    <row r="605" spans="1:1" x14ac:dyDescent="0.25">
      <c r="A605" s="2" t="s">
        <v>413</v>
      </c>
    </row>
    <row r="606" spans="1:1" x14ac:dyDescent="0.25">
      <c r="A606" s="1"/>
    </row>
    <row r="607" spans="1:1" x14ac:dyDescent="0.25">
      <c r="A607" s="2" t="s">
        <v>246</v>
      </c>
    </row>
    <row r="608" spans="1:1" x14ac:dyDescent="0.25">
      <c r="A608" s="2" t="s">
        <v>414</v>
      </c>
    </row>
    <row r="609" spans="1:1" x14ac:dyDescent="0.25">
      <c r="A609" s="2" t="s">
        <v>415</v>
      </c>
    </row>
    <row r="610" spans="1:1" x14ac:dyDescent="0.25">
      <c r="A610" s="2" t="s">
        <v>416</v>
      </c>
    </row>
    <row r="611" spans="1:1" x14ac:dyDescent="0.25">
      <c r="A611" s="2" t="s">
        <v>5</v>
      </c>
    </row>
    <row r="612" spans="1:1" x14ac:dyDescent="0.25">
      <c r="A612" s="1"/>
    </row>
    <row r="613" spans="1:1" x14ac:dyDescent="0.25">
      <c r="A613" s="2" t="s">
        <v>417</v>
      </c>
    </row>
    <row r="614" spans="1:1" x14ac:dyDescent="0.25">
      <c r="A614" s="2" t="s">
        <v>418</v>
      </c>
    </row>
    <row r="615" spans="1:1" x14ac:dyDescent="0.25">
      <c r="A615" s="2" t="s">
        <v>419</v>
      </c>
    </row>
    <row r="616" spans="1:1" x14ac:dyDescent="0.25">
      <c r="A616" s="1"/>
    </row>
    <row r="617" spans="1:1" x14ac:dyDescent="0.25">
      <c r="A617" s="2" t="s">
        <v>420</v>
      </c>
    </row>
    <row r="618" spans="1:1" x14ac:dyDescent="0.25">
      <c r="A618" s="2" t="s">
        <v>421</v>
      </c>
    </row>
    <row r="619" spans="1:1" x14ac:dyDescent="0.25">
      <c r="A619" s="1"/>
    </row>
    <row r="620" spans="1:1" x14ac:dyDescent="0.25">
      <c r="A620" s="2" t="s">
        <v>422</v>
      </c>
    </row>
    <row r="621" spans="1:1" x14ac:dyDescent="0.25">
      <c r="A621" s="2" t="s">
        <v>423</v>
      </c>
    </row>
    <row r="622" spans="1:1" x14ac:dyDescent="0.25">
      <c r="A622" s="2" t="s">
        <v>206</v>
      </c>
    </row>
    <row r="623" spans="1:1" x14ac:dyDescent="0.25">
      <c r="A623" s="2" t="s">
        <v>424</v>
      </c>
    </row>
    <row r="624" spans="1:1" x14ac:dyDescent="0.25">
      <c r="A624" s="1"/>
    </row>
    <row r="625" spans="1:1" x14ac:dyDescent="0.25">
      <c r="A625" s="2" t="s">
        <v>425</v>
      </c>
    </row>
    <row r="626" spans="1:1" x14ac:dyDescent="0.25">
      <c r="A626" s="2" t="s">
        <v>426</v>
      </c>
    </row>
    <row r="627" spans="1:1" x14ac:dyDescent="0.25">
      <c r="A627" s="2" t="s">
        <v>427</v>
      </c>
    </row>
    <row r="628" spans="1:1" x14ac:dyDescent="0.25">
      <c r="A628" s="2" t="s">
        <v>5</v>
      </c>
    </row>
    <row r="629" spans="1:1" x14ac:dyDescent="0.25">
      <c r="A629" s="2" t="s">
        <v>428</v>
      </c>
    </row>
    <row r="630" spans="1:1" x14ac:dyDescent="0.25">
      <c r="A630" s="1"/>
    </row>
    <row r="631" spans="1:1" x14ac:dyDescent="0.25">
      <c r="A631" s="2" t="s">
        <v>429</v>
      </c>
    </row>
    <row r="632" spans="1:1" x14ac:dyDescent="0.25">
      <c r="A632" s="2" t="s">
        <v>206</v>
      </c>
    </row>
    <row r="633" spans="1:1" x14ac:dyDescent="0.25">
      <c r="A633" s="2" t="s">
        <v>430</v>
      </c>
    </row>
    <row r="634" spans="1:1" x14ac:dyDescent="0.25">
      <c r="A634" s="2" t="s">
        <v>431</v>
      </c>
    </row>
    <row r="635" spans="1:1" x14ac:dyDescent="0.25">
      <c r="A635" s="1"/>
    </row>
    <row r="636" spans="1:1" x14ac:dyDescent="0.25">
      <c r="A636" s="2" t="s">
        <v>432</v>
      </c>
    </row>
    <row r="637" spans="1:1" x14ac:dyDescent="0.25">
      <c r="A637" s="2" t="s">
        <v>433</v>
      </c>
    </row>
    <row r="638" spans="1:1" x14ac:dyDescent="0.25">
      <c r="A638" s="2" t="s">
        <v>210</v>
      </c>
    </row>
    <row r="639" spans="1:1" x14ac:dyDescent="0.25">
      <c r="A639" s="2" t="s">
        <v>434</v>
      </c>
    </row>
    <row r="640" spans="1:1" x14ac:dyDescent="0.25">
      <c r="A640" s="2" t="s">
        <v>435</v>
      </c>
    </row>
    <row r="641" spans="1:1" x14ac:dyDescent="0.25">
      <c r="A641" s="1"/>
    </row>
    <row r="642" spans="1:1" x14ac:dyDescent="0.25">
      <c r="A642" s="2" t="s">
        <v>436</v>
      </c>
    </row>
    <row r="643" spans="1:1" x14ac:dyDescent="0.25">
      <c r="A643" s="2" t="s">
        <v>437</v>
      </c>
    </row>
    <row r="644" spans="1:1" x14ac:dyDescent="0.25">
      <c r="A644" s="2" t="s">
        <v>438</v>
      </c>
    </row>
    <row r="645" spans="1:1" x14ac:dyDescent="0.25">
      <c r="A645" s="1"/>
    </row>
    <row r="646" spans="1:1" x14ac:dyDescent="0.25">
      <c r="A646" s="2" t="s">
        <v>81</v>
      </c>
    </row>
    <row r="647" spans="1:1" x14ac:dyDescent="0.25">
      <c r="A647" s="2" t="s">
        <v>439</v>
      </c>
    </row>
    <row r="648" spans="1:1" x14ac:dyDescent="0.25">
      <c r="A648" s="2" t="s">
        <v>440</v>
      </c>
    </row>
    <row r="649" spans="1:1" x14ac:dyDescent="0.25">
      <c r="A649" s="2" t="s">
        <v>441</v>
      </c>
    </row>
    <row r="650" spans="1:1" x14ac:dyDescent="0.25">
      <c r="A650" s="2" t="s">
        <v>442</v>
      </c>
    </row>
    <row r="651" spans="1:1" x14ac:dyDescent="0.25">
      <c r="A651" s="1"/>
    </row>
    <row r="652" spans="1:1" x14ac:dyDescent="0.25">
      <c r="A652" s="2" t="s">
        <v>443</v>
      </c>
    </row>
    <row r="653" spans="1:1" x14ac:dyDescent="0.25">
      <c r="A653" s="2" t="s">
        <v>287</v>
      </c>
    </row>
    <row r="654" spans="1:1" x14ac:dyDescent="0.25">
      <c r="A654" s="2" t="s">
        <v>444</v>
      </c>
    </row>
    <row r="655" spans="1:1" x14ac:dyDescent="0.25">
      <c r="A655" s="2" t="s">
        <v>445</v>
      </c>
    </row>
    <row r="656" spans="1:1" x14ac:dyDescent="0.25">
      <c r="A656" s="1"/>
    </row>
    <row r="657" spans="1:1" x14ac:dyDescent="0.25">
      <c r="A657" s="2" t="s">
        <v>446</v>
      </c>
    </row>
    <row r="658" spans="1:1" x14ac:dyDescent="0.25">
      <c r="A658" s="2" t="s">
        <v>20</v>
      </c>
    </row>
    <row r="659" spans="1:1" x14ac:dyDescent="0.25">
      <c r="A659" s="2" t="s">
        <v>447</v>
      </c>
    </row>
    <row r="660" spans="1:1" x14ac:dyDescent="0.25">
      <c r="A660" s="2" t="s">
        <v>244</v>
      </c>
    </row>
    <row r="661" spans="1:1" x14ac:dyDescent="0.25">
      <c r="A661" s="2" t="s">
        <v>81</v>
      </c>
    </row>
    <row r="662" spans="1:1" x14ac:dyDescent="0.25">
      <c r="A662" s="1"/>
    </row>
    <row r="663" spans="1:1" x14ac:dyDescent="0.25">
      <c r="A663" s="2" t="s">
        <v>448</v>
      </c>
    </row>
    <row r="664" spans="1:1" x14ac:dyDescent="0.25">
      <c r="A664" s="1"/>
    </row>
    <row r="665" spans="1:1" x14ac:dyDescent="0.25">
      <c r="A665" s="2" t="s">
        <v>449</v>
      </c>
    </row>
    <row r="666" spans="1:1" x14ac:dyDescent="0.25">
      <c r="A666" s="1"/>
    </row>
    <row r="667" spans="1:1" x14ac:dyDescent="0.25">
      <c r="A667" s="2" t="s">
        <v>450</v>
      </c>
    </row>
    <row r="668" spans="1:1" x14ac:dyDescent="0.25">
      <c r="A668" s="2" t="s">
        <v>451</v>
      </c>
    </row>
    <row r="669" spans="1:1" x14ac:dyDescent="0.25">
      <c r="A669" s="2" t="s">
        <v>452</v>
      </c>
    </row>
    <row r="670" spans="1:1" x14ac:dyDescent="0.25">
      <c r="A670" s="1"/>
    </row>
    <row r="671" spans="1:1" x14ac:dyDescent="0.25">
      <c r="A671" s="2" t="s">
        <v>453</v>
      </c>
    </row>
    <row r="672" spans="1:1" x14ac:dyDescent="0.25">
      <c r="A672" s="2" t="s">
        <v>454</v>
      </c>
    </row>
    <row r="673" spans="1:1" x14ac:dyDescent="0.25">
      <c r="A673" s="1"/>
    </row>
    <row r="674" spans="1:1" x14ac:dyDescent="0.25">
      <c r="A674" s="2" t="s">
        <v>455</v>
      </c>
    </row>
    <row r="675" spans="1:1" x14ac:dyDescent="0.25">
      <c r="A675" s="2" t="s">
        <v>456</v>
      </c>
    </row>
    <row r="676" spans="1:1" x14ac:dyDescent="0.25">
      <c r="A676" s="2" t="s">
        <v>457</v>
      </c>
    </row>
    <row r="677" spans="1:1" x14ac:dyDescent="0.25">
      <c r="A677" s="2" t="s">
        <v>458</v>
      </c>
    </row>
    <row r="678" spans="1:1" x14ac:dyDescent="0.25">
      <c r="A678" s="2" t="s">
        <v>20</v>
      </c>
    </row>
    <row r="679" spans="1:1" x14ac:dyDescent="0.25">
      <c r="A679" s="2" t="s">
        <v>459</v>
      </c>
    </row>
    <row r="680" spans="1:1" x14ac:dyDescent="0.25">
      <c r="A680" s="1"/>
    </row>
    <row r="681" spans="1:1" x14ac:dyDescent="0.25">
      <c r="A681" s="2" t="s">
        <v>460</v>
      </c>
    </row>
    <row r="682" spans="1:1" x14ac:dyDescent="0.25">
      <c r="A682" s="2" t="s">
        <v>461</v>
      </c>
    </row>
    <row r="683" spans="1:1" x14ac:dyDescent="0.25">
      <c r="A683" s="2" t="s">
        <v>462</v>
      </c>
    </row>
    <row r="684" spans="1:1" x14ac:dyDescent="0.25">
      <c r="A684" s="1"/>
    </row>
    <row r="685" spans="1:1" x14ac:dyDescent="0.25">
      <c r="A685" s="2" t="s">
        <v>463</v>
      </c>
    </row>
    <row r="686" spans="1:1" x14ac:dyDescent="0.25">
      <c r="A686" s="2" t="s">
        <v>464</v>
      </c>
    </row>
    <row r="687" spans="1:1" x14ac:dyDescent="0.25">
      <c r="A687" s="2" t="s">
        <v>465</v>
      </c>
    </row>
    <row r="688" spans="1:1" x14ac:dyDescent="0.25">
      <c r="A688" s="1"/>
    </row>
    <row r="689" spans="1:1" x14ac:dyDescent="0.25">
      <c r="A689" s="2" t="s">
        <v>179</v>
      </c>
    </row>
    <row r="690" spans="1:1" x14ac:dyDescent="0.25">
      <c r="A690" s="2" t="s">
        <v>466</v>
      </c>
    </row>
    <row r="691" spans="1:1" x14ac:dyDescent="0.25">
      <c r="A691" s="2" t="s">
        <v>315</v>
      </c>
    </row>
    <row r="692" spans="1:1" x14ac:dyDescent="0.25">
      <c r="A692" s="2" t="s">
        <v>467</v>
      </c>
    </row>
    <row r="693" spans="1:1" x14ac:dyDescent="0.25">
      <c r="A693" s="1"/>
    </row>
    <row r="694" spans="1:1" x14ac:dyDescent="0.25">
      <c r="A694" s="2" t="s">
        <v>468</v>
      </c>
    </row>
    <row r="695" spans="1:1" x14ac:dyDescent="0.25">
      <c r="A695" s="2" t="s">
        <v>469</v>
      </c>
    </row>
    <row r="696" spans="1:1" x14ac:dyDescent="0.25">
      <c r="A696" s="2" t="s">
        <v>381</v>
      </c>
    </row>
    <row r="697" spans="1:1" x14ac:dyDescent="0.25">
      <c r="A697" s="1"/>
    </row>
    <row r="698" spans="1:1" x14ac:dyDescent="0.25">
      <c r="A698" s="2" t="s">
        <v>470</v>
      </c>
    </row>
    <row r="699" spans="1:1" x14ac:dyDescent="0.25">
      <c r="A699" s="2" t="s">
        <v>471</v>
      </c>
    </row>
    <row r="700" spans="1:1" x14ac:dyDescent="0.25">
      <c r="A700" s="2" t="s">
        <v>472</v>
      </c>
    </row>
    <row r="701" spans="1:1" x14ac:dyDescent="0.25">
      <c r="A701" s="1"/>
    </row>
    <row r="702" spans="1:1" x14ac:dyDescent="0.25">
      <c r="A702" s="2" t="s">
        <v>473</v>
      </c>
    </row>
    <row r="703" spans="1:1" x14ac:dyDescent="0.25">
      <c r="A703" s="2" t="s">
        <v>474</v>
      </c>
    </row>
    <row r="704" spans="1:1" x14ac:dyDescent="0.25">
      <c r="A704" s="1"/>
    </row>
    <row r="705" spans="1:1" x14ac:dyDescent="0.25">
      <c r="A705" s="2" t="s">
        <v>475</v>
      </c>
    </row>
    <row r="706" spans="1:1" x14ac:dyDescent="0.25">
      <c r="A706" s="2" t="s">
        <v>476</v>
      </c>
    </row>
    <row r="707" spans="1:1" x14ac:dyDescent="0.25">
      <c r="A707" s="2" t="s">
        <v>477</v>
      </c>
    </row>
    <row r="708" spans="1:1" x14ac:dyDescent="0.25">
      <c r="A708" s="1"/>
    </row>
    <row r="709" spans="1:1" x14ac:dyDescent="0.25">
      <c r="A709" s="2" t="s">
        <v>478</v>
      </c>
    </row>
    <row r="710" spans="1:1" x14ac:dyDescent="0.25">
      <c r="A710" s="2" t="s">
        <v>479</v>
      </c>
    </row>
    <row r="711" spans="1:1" x14ac:dyDescent="0.25">
      <c r="A711" s="2" t="s">
        <v>480</v>
      </c>
    </row>
    <row r="712" spans="1:1" x14ac:dyDescent="0.25">
      <c r="A712" s="1"/>
    </row>
    <row r="713" spans="1:1" x14ac:dyDescent="0.25">
      <c r="A713" s="2" t="s">
        <v>481</v>
      </c>
    </row>
    <row r="714" spans="1:1" x14ac:dyDescent="0.25">
      <c r="A714" s="1"/>
    </row>
    <row r="715" spans="1:1" x14ac:dyDescent="0.25">
      <c r="A715" s="2" t="s">
        <v>264</v>
      </c>
    </row>
    <row r="716" spans="1:1" x14ac:dyDescent="0.25">
      <c r="A716" s="2" t="s">
        <v>421</v>
      </c>
    </row>
    <row r="717" spans="1:1" x14ac:dyDescent="0.25">
      <c r="A717" s="2" t="s">
        <v>482</v>
      </c>
    </row>
    <row r="718" spans="1:1" x14ac:dyDescent="0.25">
      <c r="A718" s="1"/>
    </row>
    <row r="719" spans="1:1" x14ac:dyDescent="0.25">
      <c r="A719" s="2" t="s">
        <v>483</v>
      </c>
    </row>
    <row r="720" spans="1:1" x14ac:dyDescent="0.25">
      <c r="A720" s="2" t="s">
        <v>125</v>
      </c>
    </row>
    <row r="721" spans="1:1" x14ac:dyDescent="0.25">
      <c r="A721" s="1"/>
    </row>
    <row r="722" spans="1:1" x14ac:dyDescent="0.25">
      <c r="A722" s="2" t="s">
        <v>484</v>
      </c>
    </row>
    <row r="723" spans="1:1" x14ac:dyDescent="0.25">
      <c r="A723" s="2" t="s">
        <v>164</v>
      </c>
    </row>
    <row r="724" spans="1:1" x14ac:dyDescent="0.25">
      <c r="A724" s="2" t="s">
        <v>485</v>
      </c>
    </row>
    <row r="725" spans="1:1" x14ac:dyDescent="0.25">
      <c r="A725" s="1"/>
    </row>
    <row r="726" spans="1:1" x14ac:dyDescent="0.25">
      <c r="A726" s="2" t="s">
        <v>486</v>
      </c>
    </row>
    <row r="727" spans="1:1" x14ac:dyDescent="0.25">
      <c r="A727" s="2" t="s">
        <v>487</v>
      </c>
    </row>
    <row r="728" spans="1:1" x14ac:dyDescent="0.25">
      <c r="A728" s="2" t="s">
        <v>488</v>
      </c>
    </row>
    <row r="729" spans="1:1" x14ac:dyDescent="0.25">
      <c r="A729" s="2" t="s">
        <v>489</v>
      </c>
    </row>
    <row r="730" spans="1:1" x14ac:dyDescent="0.25">
      <c r="A730" s="2" t="s">
        <v>490</v>
      </c>
    </row>
    <row r="731" spans="1:1" x14ac:dyDescent="0.25">
      <c r="A731" s="1"/>
    </row>
    <row r="732" spans="1:1" x14ac:dyDescent="0.25">
      <c r="A732" s="2" t="s">
        <v>491</v>
      </c>
    </row>
    <row r="733" spans="1:1" x14ac:dyDescent="0.25">
      <c r="A733" s="1"/>
    </row>
    <row r="734" spans="1:1" x14ac:dyDescent="0.25">
      <c r="A734" s="2" t="s">
        <v>492</v>
      </c>
    </row>
    <row r="735" spans="1:1" x14ac:dyDescent="0.25">
      <c r="A735" s="2" t="s">
        <v>493</v>
      </c>
    </row>
    <row r="736" spans="1:1" x14ac:dyDescent="0.25">
      <c r="A736" s="2" t="s">
        <v>494</v>
      </c>
    </row>
    <row r="737" spans="1:1" x14ac:dyDescent="0.25">
      <c r="A737" s="2" t="s">
        <v>495</v>
      </c>
    </row>
    <row r="738" spans="1:1" x14ac:dyDescent="0.25">
      <c r="A738" s="2" t="s">
        <v>447</v>
      </c>
    </row>
    <row r="739" spans="1:1" x14ac:dyDescent="0.25">
      <c r="A739" s="1"/>
    </row>
    <row r="740" spans="1:1" x14ac:dyDescent="0.25">
      <c r="A740" s="2" t="s">
        <v>496</v>
      </c>
    </row>
    <row r="741" spans="1:1" x14ac:dyDescent="0.25">
      <c r="A741" s="2" t="s">
        <v>497</v>
      </c>
    </row>
    <row r="742" spans="1:1" x14ac:dyDescent="0.25">
      <c r="A742" s="2" t="s">
        <v>498</v>
      </c>
    </row>
    <row r="743" spans="1:1" x14ac:dyDescent="0.25">
      <c r="A743" s="2" t="s">
        <v>386</v>
      </c>
    </row>
    <row r="744" spans="1:1" x14ac:dyDescent="0.25">
      <c r="A744" s="1"/>
    </row>
    <row r="745" spans="1:1" x14ac:dyDescent="0.25">
      <c r="A745" s="2" t="s">
        <v>499</v>
      </c>
    </row>
    <row r="746" spans="1:1" x14ac:dyDescent="0.25">
      <c r="A746" s="2" t="s">
        <v>500</v>
      </c>
    </row>
    <row r="747" spans="1:1" x14ac:dyDescent="0.25">
      <c r="A747" s="1"/>
    </row>
    <row r="748" spans="1:1" x14ac:dyDescent="0.25">
      <c r="A748" s="2" t="s">
        <v>501</v>
      </c>
    </row>
    <row r="749" spans="1:1" x14ac:dyDescent="0.25">
      <c r="A749" s="2" t="s">
        <v>502</v>
      </c>
    </row>
    <row r="750" spans="1:1" x14ac:dyDescent="0.25">
      <c r="A750" s="2" t="s">
        <v>503</v>
      </c>
    </row>
    <row r="751" spans="1:1" x14ac:dyDescent="0.25">
      <c r="A751" s="1"/>
    </row>
    <row r="752" spans="1:1" x14ac:dyDescent="0.25">
      <c r="A752" s="2" t="s">
        <v>504</v>
      </c>
    </row>
    <row r="753" spans="1:1" x14ac:dyDescent="0.25">
      <c r="A753" s="2" t="s">
        <v>505</v>
      </c>
    </row>
    <row r="754" spans="1:1" x14ac:dyDescent="0.25">
      <c r="A754" s="2" t="s">
        <v>506</v>
      </c>
    </row>
    <row r="755" spans="1:1" x14ac:dyDescent="0.25">
      <c r="A755" s="1"/>
    </row>
    <row r="756" spans="1:1" x14ac:dyDescent="0.25">
      <c r="A756" s="2" t="s">
        <v>241</v>
      </c>
    </row>
    <row r="757" spans="1:1" x14ac:dyDescent="0.25">
      <c r="A757" s="2" t="s">
        <v>507</v>
      </c>
    </row>
    <row r="758" spans="1:1" x14ac:dyDescent="0.25">
      <c r="A758" s="2" t="s">
        <v>508</v>
      </c>
    </row>
    <row r="759" spans="1:1" x14ac:dyDescent="0.25">
      <c r="A759" s="2" t="s">
        <v>509</v>
      </c>
    </row>
    <row r="760" spans="1:1" x14ac:dyDescent="0.25">
      <c r="A760" s="2" t="s">
        <v>510</v>
      </c>
    </row>
    <row r="761" spans="1:1" x14ac:dyDescent="0.25">
      <c r="A761" s="1"/>
    </row>
    <row r="762" spans="1:1" x14ac:dyDescent="0.25">
      <c r="A762" s="2" t="s">
        <v>511</v>
      </c>
    </row>
    <row r="763" spans="1:1" x14ac:dyDescent="0.25">
      <c r="A763" s="2" t="s">
        <v>512</v>
      </c>
    </row>
    <row r="764" spans="1:1" x14ac:dyDescent="0.25">
      <c r="A764" s="1"/>
    </row>
    <row r="765" spans="1:1" x14ac:dyDescent="0.25">
      <c r="A765" s="2" t="s">
        <v>513</v>
      </c>
    </row>
    <row r="766" spans="1:1" x14ac:dyDescent="0.25">
      <c r="A766" s="2" t="s">
        <v>514</v>
      </c>
    </row>
    <row r="767" spans="1:1" x14ac:dyDescent="0.25">
      <c r="A767" s="2" t="s">
        <v>515</v>
      </c>
    </row>
    <row r="768" spans="1:1" x14ac:dyDescent="0.25">
      <c r="A768" s="1"/>
    </row>
    <row r="769" spans="1:1" x14ac:dyDescent="0.25">
      <c r="A769" s="2" t="s">
        <v>516</v>
      </c>
    </row>
    <row r="770" spans="1:1" x14ac:dyDescent="0.25">
      <c r="A770" s="2" t="s">
        <v>517</v>
      </c>
    </row>
    <row r="771" spans="1:1" x14ac:dyDescent="0.25">
      <c r="A771" s="2" t="s">
        <v>518</v>
      </c>
    </row>
    <row r="772" spans="1:1" x14ac:dyDescent="0.25">
      <c r="A772" s="1"/>
    </row>
    <row r="773" spans="1:1" x14ac:dyDescent="0.25">
      <c r="A773" s="2" t="s">
        <v>519</v>
      </c>
    </row>
    <row r="774" spans="1:1" x14ac:dyDescent="0.25">
      <c r="A774" s="2" t="s">
        <v>520</v>
      </c>
    </row>
    <row r="775" spans="1:1" x14ac:dyDescent="0.25">
      <c r="A775" s="2" t="s">
        <v>521</v>
      </c>
    </row>
    <row r="776" spans="1:1" x14ac:dyDescent="0.25">
      <c r="A776" s="1"/>
    </row>
    <row r="777" spans="1:1" x14ac:dyDescent="0.25">
      <c r="A777" s="2" t="s">
        <v>447</v>
      </c>
    </row>
    <row r="778" spans="1:1" x14ac:dyDescent="0.25">
      <c r="A778" s="2" t="s">
        <v>522</v>
      </c>
    </row>
    <row r="779" spans="1:1" x14ac:dyDescent="0.25">
      <c r="A779" s="2" t="s">
        <v>6</v>
      </c>
    </row>
    <row r="780" spans="1:1" x14ac:dyDescent="0.25">
      <c r="A780" s="1"/>
    </row>
    <row r="781" spans="1:1" x14ac:dyDescent="0.25">
      <c r="A781" s="2" t="s">
        <v>523</v>
      </c>
    </row>
    <row r="782" spans="1:1" x14ac:dyDescent="0.25">
      <c r="A782" s="2" t="s">
        <v>524</v>
      </c>
    </row>
    <row r="783" spans="1:1" x14ac:dyDescent="0.25">
      <c r="A783" s="2" t="s">
        <v>525</v>
      </c>
    </row>
    <row r="784" spans="1:1" x14ac:dyDescent="0.25">
      <c r="A784" s="1"/>
    </row>
    <row r="785" spans="1:1" x14ac:dyDescent="0.25">
      <c r="A785" s="2" t="s">
        <v>526</v>
      </c>
    </row>
    <row r="786" spans="1:1" x14ac:dyDescent="0.25">
      <c r="A786" s="2" t="s">
        <v>527</v>
      </c>
    </row>
    <row r="787" spans="1:1" x14ac:dyDescent="0.25">
      <c r="A787" s="2" t="s">
        <v>528</v>
      </c>
    </row>
    <row r="788" spans="1:1" x14ac:dyDescent="0.25">
      <c r="A788" s="2" t="s">
        <v>529</v>
      </c>
    </row>
    <row r="789" spans="1:1" x14ac:dyDescent="0.25">
      <c r="A789" s="1"/>
    </row>
    <row r="790" spans="1:1" x14ac:dyDescent="0.25">
      <c r="A790" s="2" t="s">
        <v>530</v>
      </c>
    </row>
    <row r="791" spans="1:1" x14ac:dyDescent="0.25">
      <c r="A791" s="2" t="s">
        <v>67</v>
      </c>
    </row>
    <row r="792" spans="1:1" x14ac:dyDescent="0.25">
      <c r="A792" s="2" t="s">
        <v>531</v>
      </c>
    </row>
    <row r="793" spans="1:1" x14ac:dyDescent="0.25">
      <c r="A793" s="1"/>
    </row>
    <row r="794" spans="1:1" x14ac:dyDescent="0.25">
      <c r="A794" s="2" t="s">
        <v>532</v>
      </c>
    </row>
    <row r="795" spans="1:1" x14ac:dyDescent="0.25">
      <c r="A795" s="2" t="s">
        <v>533</v>
      </c>
    </row>
    <row r="796" spans="1:1" x14ac:dyDescent="0.25">
      <c r="A796" s="1"/>
    </row>
    <row r="797" spans="1:1" x14ac:dyDescent="0.25">
      <c r="A797" s="2" t="s">
        <v>274</v>
      </c>
    </row>
    <row r="798" spans="1:1" x14ac:dyDescent="0.25">
      <c r="A798" s="2" t="s">
        <v>534</v>
      </c>
    </row>
    <row r="799" spans="1:1" x14ac:dyDescent="0.25">
      <c r="A799" s="2" t="s">
        <v>535</v>
      </c>
    </row>
    <row r="800" spans="1:1" x14ac:dyDescent="0.25">
      <c r="A800" s="2" t="s">
        <v>459</v>
      </c>
    </row>
    <row r="801" spans="1:1" x14ac:dyDescent="0.25">
      <c r="A801" s="2" t="s">
        <v>81</v>
      </c>
    </row>
    <row r="802" spans="1:1" x14ac:dyDescent="0.25">
      <c r="A802" s="1"/>
    </row>
    <row r="803" spans="1:1" x14ac:dyDescent="0.25">
      <c r="A803" s="2" t="s">
        <v>536</v>
      </c>
    </row>
    <row r="804" spans="1:1" x14ac:dyDescent="0.25">
      <c r="A804" s="1"/>
    </row>
    <row r="805" spans="1:1" x14ac:dyDescent="0.25">
      <c r="A805" s="2" t="s">
        <v>537</v>
      </c>
    </row>
    <row r="806" spans="1:1" x14ac:dyDescent="0.25">
      <c r="A806" s="2" t="s">
        <v>538</v>
      </c>
    </row>
    <row r="807" spans="1:1" x14ac:dyDescent="0.25">
      <c r="A807" s="2" t="s">
        <v>269</v>
      </c>
    </row>
    <row r="808" spans="1:1" x14ac:dyDescent="0.25">
      <c r="A808" s="2" t="s">
        <v>539</v>
      </c>
    </row>
    <row r="809" spans="1:1" x14ac:dyDescent="0.25">
      <c r="A809" s="1"/>
    </row>
    <row r="810" spans="1:1" x14ac:dyDescent="0.25">
      <c r="A810" s="2" t="s">
        <v>540</v>
      </c>
    </row>
    <row r="811" spans="1:1" x14ac:dyDescent="0.25">
      <c r="A811" s="2" t="s">
        <v>541</v>
      </c>
    </row>
    <row r="812" spans="1:1" x14ac:dyDescent="0.25">
      <c r="A812" s="1"/>
    </row>
    <row r="813" spans="1:1" x14ac:dyDescent="0.25">
      <c r="A813" s="2" t="s">
        <v>542</v>
      </c>
    </row>
    <row r="814" spans="1:1" x14ac:dyDescent="0.25">
      <c r="A814" s="2" t="s">
        <v>543</v>
      </c>
    </row>
    <row r="815" spans="1:1" x14ac:dyDescent="0.25">
      <c r="A815" s="2" t="s">
        <v>544</v>
      </c>
    </row>
    <row r="816" spans="1:1" x14ac:dyDescent="0.25">
      <c r="A816" s="2" t="s">
        <v>545</v>
      </c>
    </row>
    <row r="817" spans="1:1" x14ac:dyDescent="0.25">
      <c r="A817" s="1"/>
    </row>
    <row r="818" spans="1:1" x14ac:dyDescent="0.25">
      <c r="A818" s="2" t="s">
        <v>546</v>
      </c>
    </row>
    <row r="819" spans="1:1" x14ac:dyDescent="0.25">
      <c r="A819" s="2" t="s">
        <v>547</v>
      </c>
    </row>
    <row r="820" spans="1:1" x14ac:dyDescent="0.25">
      <c r="A820" s="2" t="s">
        <v>548</v>
      </c>
    </row>
    <row r="821" spans="1:1" x14ac:dyDescent="0.25">
      <c r="A821" s="1"/>
    </row>
    <row r="822" spans="1:1" x14ac:dyDescent="0.25">
      <c r="A822" s="2" t="s">
        <v>549</v>
      </c>
    </row>
    <row r="823" spans="1:1" x14ac:dyDescent="0.25">
      <c r="A823" s="2" t="s">
        <v>550</v>
      </c>
    </row>
    <row r="824" spans="1:1" x14ac:dyDescent="0.25">
      <c r="A824" s="2" t="s">
        <v>5</v>
      </c>
    </row>
    <row r="825" spans="1:1" x14ac:dyDescent="0.25">
      <c r="A825" s="2" t="s">
        <v>551</v>
      </c>
    </row>
    <row r="826" spans="1:1" x14ac:dyDescent="0.25">
      <c r="A826" s="1"/>
    </row>
    <row r="827" spans="1:1" x14ac:dyDescent="0.25">
      <c r="A827" s="2" t="s">
        <v>552</v>
      </c>
    </row>
    <row r="828" spans="1:1" x14ac:dyDescent="0.25">
      <c r="A828" s="1"/>
    </row>
    <row r="829" spans="1:1" x14ac:dyDescent="0.25">
      <c r="A829" s="2" t="s">
        <v>553</v>
      </c>
    </row>
    <row r="830" spans="1:1" x14ac:dyDescent="0.25">
      <c r="A830" s="2" t="s">
        <v>554</v>
      </c>
    </row>
    <row r="831" spans="1:1" x14ac:dyDescent="0.25">
      <c r="A831" s="2" t="s">
        <v>555</v>
      </c>
    </row>
    <row r="832" spans="1:1" x14ac:dyDescent="0.25">
      <c r="A832" s="1"/>
    </row>
    <row r="833" spans="1:1" x14ac:dyDescent="0.25">
      <c r="A833" s="2" t="s">
        <v>20</v>
      </c>
    </row>
    <row r="834" spans="1:1" x14ac:dyDescent="0.25">
      <c r="A834" s="2" t="s">
        <v>556</v>
      </c>
    </row>
    <row r="835" spans="1:1" x14ac:dyDescent="0.25">
      <c r="A835" s="2" t="s">
        <v>557</v>
      </c>
    </row>
    <row r="836" spans="1:1" x14ac:dyDescent="0.25">
      <c r="A836" s="2" t="s">
        <v>558</v>
      </c>
    </row>
    <row r="837" spans="1:1" x14ac:dyDescent="0.25">
      <c r="A837" s="1"/>
    </row>
    <row r="838" spans="1:1" x14ac:dyDescent="0.25">
      <c r="A838" s="2" t="s">
        <v>64</v>
      </c>
    </row>
    <row r="839" spans="1:1" x14ac:dyDescent="0.25">
      <c r="A839" s="2" t="s">
        <v>559</v>
      </c>
    </row>
    <row r="840" spans="1:1" x14ac:dyDescent="0.25">
      <c r="A840" s="2" t="s">
        <v>560</v>
      </c>
    </row>
    <row r="841" spans="1:1" x14ac:dyDescent="0.25">
      <c r="A841" s="2" t="s">
        <v>561</v>
      </c>
    </row>
    <row r="842" spans="1:1" x14ac:dyDescent="0.25">
      <c r="A842" s="1"/>
    </row>
    <row r="843" spans="1:1" x14ac:dyDescent="0.25">
      <c r="A843" s="2" t="s">
        <v>315</v>
      </c>
    </row>
    <row r="844" spans="1:1" x14ac:dyDescent="0.25">
      <c r="A844" s="2" t="s">
        <v>562</v>
      </c>
    </row>
    <row r="845" spans="1:1" x14ac:dyDescent="0.25">
      <c r="A845" s="2" t="s">
        <v>563</v>
      </c>
    </row>
    <row r="846" spans="1:1" x14ac:dyDescent="0.25">
      <c r="A846" s="2" t="s">
        <v>564</v>
      </c>
    </row>
    <row r="847" spans="1:1" x14ac:dyDescent="0.25">
      <c r="A847" s="1"/>
    </row>
    <row r="848" spans="1:1" x14ac:dyDescent="0.25">
      <c r="A848" s="2" t="s">
        <v>565</v>
      </c>
    </row>
    <row r="849" spans="1:1" x14ac:dyDescent="0.25">
      <c r="A849" s="1"/>
    </row>
    <row r="850" spans="1:1" x14ac:dyDescent="0.25">
      <c r="A850" s="2" t="s">
        <v>227</v>
      </c>
    </row>
    <row r="851" spans="1:1" x14ac:dyDescent="0.25">
      <c r="A851" s="2" t="s">
        <v>566</v>
      </c>
    </row>
    <row r="852" spans="1:1" x14ac:dyDescent="0.25">
      <c r="A852" s="2" t="s">
        <v>567</v>
      </c>
    </row>
    <row r="853" spans="1:1" x14ac:dyDescent="0.25">
      <c r="A853" s="1"/>
    </row>
    <row r="854" spans="1:1" x14ac:dyDescent="0.25">
      <c r="A854" s="2" t="s">
        <v>274</v>
      </c>
    </row>
    <row r="855" spans="1:1" x14ac:dyDescent="0.25">
      <c r="A855" s="2" t="s">
        <v>568</v>
      </c>
    </row>
    <row r="856" spans="1:1" x14ac:dyDescent="0.25">
      <c r="A856" s="2" t="s">
        <v>569</v>
      </c>
    </row>
    <row r="857" spans="1:1" x14ac:dyDescent="0.25">
      <c r="A857" s="2" t="s">
        <v>570</v>
      </c>
    </row>
    <row r="858" spans="1:1" x14ac:dyDescent="0.25">
      <c r="A858" s="1"/>
    </row>
    <row r="859" spans="1:1" x14ac:dyDescent="0.25">
      <c r="A859" s="2" t="s">
        <v>571</v>
      </c>
    </row>
    <row r="860" spans="1:1" x14ac:dyDescent="0.25">
      <c r="A860" s="2" t="s">
        <v>572</v>
      </c>
    </row>
    <row r="861" spans="1:1" x14ac:dyDescent="0.25">
      <c r="A861" s="2" t="s">
        <v>573</v>
      </c>
    </row>
    <row r="862" spans="1:1" x14ac:dyDescent="0.25">
      <c r="A862" s="1"/>
    </row>
    <row r="863" spans="1:1" x14ac:dyDescent="0.25">
      <c r="A863" s="2" t="s">
        <v>574</v>
      </c>
    </row>
    <row r="864" spans="1:1" x14ac:dyDescent="0.25">
      <c r="A864" s="1"/>
    </row>
    <row r="865" spans="1:1" x14ac:dyDescent="0.25">
      <c r="A865" s="2" t="s">
        <v>575</v>
      </c>
    </row>
    <row r="866" spans="1:1" x14ac:dyDescent="0.25">
      <c r="A866" s="2" t="s">
        <v>576</v>
      </c>
    </row>
    <row r="867" spans="1:1" x14ac:dyDescent="0.25">
      <c r="A867" s="2" t="s">
        <v>193</v>
      </c>
    </row>
    <row r="868" spans="1:1" x14ac:dyDescent="0.25">
      <c r="A868" s="2" t="s">
        <v>577</v>
      </c>
    </row>
    <row r="869" spans="1:1" x14ac:dyDescent="0.25">
      <c r="A869" s="1"/>
    </row>
    <row r="870" spans="1:1" x14ac:dyDescent="0.25">
      <c r="A870" s="2" t="s">
        <v>578</v>
      </c>
    </row>
    <row r="871" spans="1:1" x14ac:dyDescent="0.25">
      <c r="A871" s="2" t="s">
        <v>579</v>
      </c>
    </row>
    <row r="872" spans="1:1" x14ac:dyDescent="0.25">
      <c r="A872" s="2" t="s">
        <v>580</v>
      </c>
    </row>
    <row r="873" spans="1:1" x14ac:dyDescent="0.25">
      <c r="A873" s="1"/>
    </row>
    <row r="874" spans="1:1" x14ac:dyDescent="0.25">
      <c r="A874" s="2" t="s">
        <v>581</v>
      </c>
    </row>
    <row r="875" spans="1:1" x14ac:dyDescent="0.25">
      <c r="A875" s="2" t="s">
        <v>582</v>
      </c>
    </row>
    <row r="876" spans="1:1" x14ac:dyDescent="0.25">
      <c r="A876" s="1"/>
    </row>
    <row r="877" spans="1:1" x14ac:dyDescent="0.25">
      <c r="A877" s="2" t="s">
        <v>583</v>
      </c>
    </row>
    <row r="878" spans="1:1" x14ac:dyDescent="0.25">
      <c r="A878" s="2" t="s">
        <v>300</v>
      </c>
    </row>
    <row r="879" spans="1:1" x14ac:dyDescent="0.25">
      <c r="A879" s="2" t="s">
        <v>584</v>
      </c>
    </row>
    <row r="880" spans="1:1" x14ac:dyDescent="0.25">
      <c r="A880" s="1"/>
    </row>
    <row r="881" spans="1:1" x14ac:dyDescent="0.25">
      <c r="A881" s="2" t="s">
        <v>585</v>
      </c>
    </row>
    <row r="882" spans="1:1" x14ac:dyDescent="0.25">
      <c r="A882" s="2" t="s">
        <v>586</v>
      </c>
    </row>
    <row r="883" spans="1:1" x14ac:dyDescent="0.25">
      <c r="A883" s="2" t="s">
        <v>499</v>
      </c>
    </row>
    <row r="884" spans="1:1" x14ac:dyDescent="0.25">
      <c r="A884" s="1"/>
    </row>
    <row r="885" spans="1:1" x14ac:dyDescent="0.25">
      <c r="A885" s="2" t="s">
        <v>587</v>
      </c>
    </row>
    <row r="886" spans="1:1" x14ac:dyDescent="0.25">
      <c r="A886" s="2" t="s">
        <v>181</v>
      </c>
    </row>
    <row r="887" spans="1:1" x14ac:dyDescent="0.25">
      <c r="A887" s="2" t="s">
        <v>499</v>
      </c>
    </row>
    <row r="888" spans="1:1" x14ac:dyDescent="0.25">
      <c r="A888" s="1"/>
    </row>
    <row r="889" spans="1:1" x14ac:dyDescent="0.25">
      <c r="A889" s="2" t="s">
        <v>588</v>
      </c>
    </row>
    <row r="890" spans="1:1" x14ac:dyDescent="0.25">
      <c r="A890" s="2" t="s">
        <v>589</v>
      </c>
    </row>
    <row r="891" spans="1:1" x14ac:dyDescent="0.25">
      <c r="A891" s="2" t="s">
        <v>590</v>
      </c>
    </row>
    <row r="892" spans="1:1" x14ac:dyDescent="0.25">
      <c r="A892" s="2" t="s">
        <v>466</v>
      </c>
    </row>
    <row r="893" spans="1:1" x14ac:dyDescent="0.25">
      <c r="A893" s="1"/>
    </row>
    <row r="894" spans="1:1" x14ac:dyDescent="0.25">
      <c r="A894" s="2" t="s">
        <v>137</v>
      </c>
    </row>
    <row r="895" spans="1:1" x14ac:dyDescent="0.25">
      <c r="A895" s="2" t="s">
        <v>246</v>
      </c>
    </row>
    <row r="896" spans="1:1" x14ac:dyDescent="0.25">
      <c r="A896" s="2" t="s">
        <v>591</v>
      </c>
    </row>
    <row r="897" spans="1:1" x14ac:dyDescent="0.25">
      <c r="A897" s="2" t="s">
        <v>592</v>
      </c>
    </row>
    <row r="898" spans="1:1" x14ac:dyDescent="0.25">
      <c r="A898" s="2" t="s">
        <v>593</v>
      </c>
    </row>
    <row r="899" spans="1:1" x14ac:dyDescent="0.25">
      <c r="A899" s="1"/>
    </row>
    <row r="900" spans="1:1" x14ac:dyDescent="0.25">
      <c r="A900" s="2" t="s">
        <v>594</v>
      </c>
    </row>
    <row r="901" spans="1:1" x14ac:dyDescent="0.25">
      <c r="A901" s="2" t="s">
        <v>595</v>
      </c>
    </row>
    <row r="902" spans="1:1" x14ac:dyDescent="0.25">
      <c r="A902" s="2" t="s">
        <v>413</v>
      </c>
    </row>
    <row r="903" spans="1:1" x14ac:dyDescent="0.25">
      <c r="A903" s="2" t="s">
        <v>596</v>
      </c>
    </row>
    <row r="904" spans="1:1" x14ac:dyDescent="0.25">
      <c r="A904" s="1"/>
    </row>
    <row r="905" spans="1:1" x14ac:dyDescent="0.25">
      <c r="A905" s="2" t="s">
        <v>106</v>
      </c>
    </row>
    <row r="906" spans="1:1" x14ac:dyDescent="0.25">
      <c r="A906" s="2" t="s">
        <v>597</v>
      </c>
    </row>
    <row r="907" spans="1:1" x14ac:dyDescent="0.25">
      <c r="A907" s="1"/>
    </row>
    <row r="908" spans="1:1" x14ac:dyDescent="0.25">
      <c r="A908" s="2" t="s">
        <v>598</v>
      </c>
    </row>
    <row r="909" spans="1:1" x14ac:dyDescent="0.25">
      <c r="A909" s="1"/>
    </row>
    <row r="910" spans="1:1" x14ac:dyDescent="0.25">
      <c r="A910" s="2" t="s">
        <v>599</v>
      </c>
    </row>
    <row r="911" spans="1:1" x14ac:dyDescent="0.25">
      <c r="A911" s="2" t="s">
        <v>600</v>
      </c>
    </row>
    <row r="912" spans="1:1" x14ac:dyDescent="0.25">
      <c r="A912" s="1"/>
    </row>
    <row r="913" spans="1:1" x14ac:dyDescent="0.25">
      <c r="A913" s="2" t="s">
        <v>601</v>
      </c>
    </row>
    <row r="914" spans="1:1" x14ac:dyDescent="0.25">
      <c r="A914" s="1"/>
    </row>
    <row r="915" spans="1:1" x14ac:dyDescent="0.25">
      <c r="A915" s="2" t="s">
        <v>602</v>
      </c>
    </row>
    <row r="916" spans="1:1" x14ac:dyDescent="0.25">
      <c r="A916" s="2" t="s">
        <v>603</v>
      </c>
    </row>
    <row r="917" spans="1:1" x14ac:dyDescent="0.25">
      <c r="A917" s="2" t="s">
        <v>604</v>
      </c>
    </row>
    <row r="918" spans="1:1" x14ac:dyDescent="0.25">
      <c r="A918" s="2" t="s">
        <v>605</v>
      </c>
    </row>
    <row r="919" spans="1:1" x14ac:dyDescent="0.25">
      <c r="A919" s="1"/>
    </row>
    <row r="920" spans="1:1" x14ac:dyDescent="0.25">
      <c r="A920" s="2" t="s">
        <v>5</v>
      </c>
    </row>
    <row r="921" spans="1:1" x14ac:dyDescent="0.25">
      <c r="A921" s="2" t="s">
        <v>606</v>
      </c>
    </row>
    <row r="922" spans="1:1" x14ac:dyDescent="0.25">
      <c r="A922" s="2" t="s">
        <v>607</v>
      </c>
    </row>
    <row r="923" spans="1:1" x14ac:dyDescent="0.25">
      <c r="A923" s="2" t="s">
        <v>608</v>
      </c>
    </row>
    <row r="924" spans="1:1" x14ac:dyDescent="0.25">
      <c r="A924" s="1"/>
    </row>
    <row r="925" spans="1:1" x14ac:dyDescent="0.25">
      <c r="A925" s="2" t="s">
        <v>609</v>
      </c>
    </row>
    <row r="926" spans="1:1" x14ac:dyDescent="0.25">
      <c r="A926" s="2" t="s">
        <v>8</v>
      </c>
    </row>
    <row r="927" spans="1:1" x14ac:dyDescent="0.25">
      <c r="A927" s="2" t="s">
        <v>610</v>
      </c>
    </row>
    <row r="928" spans="1:1" x14ac:dyDescent="0.25">
      <c r="A928" s="2" t="s">
        <v>22</v>
      </c>
    </row>
    <row r="929" spans="1:1" x14ac:dyDescent="0.25">
      <c r="A929" s="1"/>
    </row>
    <row r="930" spans="1:1" x14ac:dyDescent="0.25">
      <c r="A930" s="2" t="s">
        <v>611</v>
      </c>
    </row>
    <row r="931" spans="1:1" x14ac:dyDescent="0.25">
      <c r="A931" s="2" t="s">
        <v>181</v>
      </c>
    </row>
    <row r="932" spans="1:1" x14ac:dyDescent="0.25">
      <c r="A932" s="2" t="s">
        <v>612</v>
      </c>
    </row>
    <row r="933" spans="1:1" x14ac:dyDescent="0.25">
      <c r="A933" s="2" t="s">
        <v>613</v>
      </c>
    </row>
    <row r="934" spans="1:1" x14ac:dyDescent="0.25">
      <c r="A934" s="1"/>
    </row>
    <row r="935" spans="1:1" x14ac:dyDescent="0.25">
      <c r="A935" s="2" t="s">
        <v>614</v>
      </c>
    </row>
    <row r="936" spans="1:1" x14ac:dyDescent="0.25">
      <c r="A936" s="2" t="s">
        <v>403</v>
      </c>
    </row>
    <row r="937" spans="1:1" x14ac:dyDescent="0.25">
      <c r="A937" s="2" t="s">
        <v>615</v>
      </c>
    </row>
    <row r="938" spans="1:1" x14ac:dyDescent="0.25">
      <c r="A938" s="1"/>
    </row>
    <row r="939" spans="1:1" x14ac:dyDescent="0.25">
      <c r="A939" s="2" t="s">
        <v>616</v>
      </c>
    </row>
    <row r="940" spans="1:1" x14ac:dyDescent="0.25">
      <c r="A940" s="2" t="s">
        <v>617</v>
      </c>
    </row>
    <row r="941" spans="1:1" x14ac:dyDescent="0.25">
      <c r="A941" s="2" t="s">
        <v>618</v>
      </c>
    </row>
    <row r="942" spans="1:1" x14ac:dyDescent="0.25">
      <c r="A942" s="2" t="s">
        <v>619</v>
      </c>
    </row>
    <row r="943" spans="1:1" x14ac:dyDescent="0.25">
      <c r="A943" s="1"/>
    </row>
    <row r="944" spans="1:1" x14ac:dyDescent="0.25">
      <c r="A944" s="2" t="s">
        <v>620</v>
      </c>
    </row>
    <row r="945" spans="1:1" x14ac:dyDescent="0.25">
      <c r="A945" s="2" t="s">
        <v>621</v>
      </c>
    </row>
    <row r="946" spans="1:1" x14ac:dyDescent="0.25">
      <c r="A946" s="2" t="s">
        <v>622</v>
      </c>
    </row>
    <row r="947" spans="1:1" x14ac:dyDescent="0.25">
      <c r="A947" s="2" t="s">
        <v>623</v>
      </c>
    </row>
    <row r="948" spans="1:1" x14ac:dyDescent="0.25">
      <c r="A948" s="1"/>
    </row>
    <row r="949" spans="1:1" x14ac:dyDescent="0.25">
      <c r="A949" s="2" t="s">
        <v>624</v>
      </c>
    </row>
    <row r="950" spans="1:1" x14ac:dyDescent="0.25">
      <c r="A950" s="1"/>
    </row>
    <row r="951" spans="1:1" x14ac:dyDescent="0.25">
      <c r="A951" s="2" t="s">
        <v>625</v>
      </c>
    </row>
    <row r="952" spans="1:1" x14ac:dyDescent="0.25">
      <c r="A952" s="2" t="s">
        <v>626</v>
      </c>
    </row>
    <row r="953" spans="1:1" x14ac:dyDescent="0.25">
      <c r="A953" s="1"/>
    </row>
    <row r="954" spans="1:1" x14ac:dyDescent="0.25">
      <c r="A954" s="2" t="s">
        <v>153</v>
      </c>
    </row>
    <row r="955" spans="1:1" x14ac:dyDescent="0.25">
      <c r="A955" s="2" t="s">
        <v>627</v>
      </c>
    </row>
    <row r="956" spans="1:1" x14ac:dyDescent="0.25">
      <c r="A956" s="2" t="s">
        <v>628</v>
      </c>
    </row>
    <row r="957" spans="1:1" x14ac:dyDescent="0.25">
      <c r="A957" s="2" t="s">
        <v>264</v>
      </c>
    </row>
    <row r="958" spans="1:1" x14ac:dyDescent="0.25">
      <c r="A958" s="2" t="s">
        <v>629</v>
      </c>
    </row>
    <row r="959" spans="1:1" x14ac:dyDescent="0.25">
      <c r="A959" s="2" t="s">
        <v>630</v>
      </c>
    </row>
    <row r="960" spans="1:1" x14ac:dyDescent="0.25">
      <c r="A960" s="1"/>
    </row>
    <row r="961" spans="1:1" x14ac:dyDescent="0.25">
      <c r="A961" s="2" t="s">
        <v>631</v>
      </c>
    </row>
    <row r="962" spans="1:1" x14ac:dyDescent="0.25">
      <c r="A962" s="2" t="s">
        <v>632</v>
      </c>
    </row>
    <row r="963" spans="1:1" x14ac:dyDescent="0.25">
      <c r="A963" s="2" t="s">
        <v>633</v>
      </c>
    </row>
    <row r="964" spans="1:1" x14ac:dyDescent="0.25">
      <c r="A964" s="2" t="s">
        <v>181</v>
      </c>
    </row>
    <row r="965" spans="1:1" x14ac:dyDescent="0.25">
      <c r="A965" s="1"/>
    </row>
    <row r="966" spans="1:1" x14ac:dyDescent="0.25">
      <c r="A966" s="2" t="s">
        <v>634</v>
      </c>
    </row>
    <row r="967" spans="1:1" x14ac:dyDescent="0.25">
      <c r="A967" s="2" t="s">
        <v>635</v>
      </c>
    </row>
    <row r="968" spans="1:1" x14ac:dyDescent="0.25">
      <c r="A968" s="2" t="s">
        <v>636</v>
      </c>
    </row>
    <row r="969" spans="1:1" x14ac:dyDescent="0.25">
      <c r="A969" s="2" t="s">
        <v>637</v>
      </c>
    </row>
    <row r="970" spans="1:1" x14ac:dyDescent="0.25">
      <c r="A970" s="1"/>
    </row>
    <row r="971" spans="1:1" x14ac:dyDescent="0.25">
      <c r="A971" s="2" t="s">
        <v>638</v>
      </c>
    </row>
    <row r="972" spans="1:1" x14ac:dyDescent="0.25">
      <c r="A972" s="1"/>
    </row>
    <row r="973" spans="1:1" x14ac:dyDescent="0.25">
      <c r="A973" s="2" t="s">
        <v>137</v>
      </c>
    </row>
    <row r="974" spans="1:1" x14ac:dyDescent="0.25">
      <c r="A974" s="2" t="s">
        <v>639</v>
      </c>
    </row>
    <row r="975" spans="1:1" x14ac:dyDescent="0.25">
      <c r="A975" s="1"/>
    </row>
    <row r="976" spans="1:1" x14ac:dyDescent="0.25">
      <c r="A976" s="2" t="s">
        <v>287</v>
      </c>
    </row>
    <row r="977" spans="1:1" x14ac:dyDescent="0.25">
      <c r="A977" s="2" t="s">
        <v>640</v>
      </c>
    </row>
    <row r="978" spans="1:1" x14ac:dyDescent="0.25">
      <c r="A978" s="1"/>
    </row>
    <row r="979" spans="1:1" x14ac:dyDescent="0.25">
      <c r="A979" s="2" t="s">
        <v>641</v>
      </c>
    </row>
    <row r="980" spans="1:1" x14ac:dyDescent="0.25">
      <c r="A980" s="2" t="s">
        <v>642</v>
      </c>
    </row>
    <row r="981" spans="1:1" x14ac:dyDescent="0.25">
      <c r="A981" s="1"/>
    </row>
    <row r="982" spans="1:1" x14ac:dyDescent="0.25">
      <c r="A982" s="2" t="s">
        <v>81</v>
      </c>
    </row>
    <row r="983" spans="1:1" x14ac:dyDescent="0.25">
      <c r="A983" s="2" t="s">
        <v>643</v>
      </c>
    </row>
    <row r="984" spans="1:1" x14ac:dyDescent="0.25">
      <c r="A984" s="2" t="s">
        <v>287</v>
      </c>
    </row>
    <row r="985" spans="1:1" x14ac:dyDescent="0.25">
      <c r="A985" s="2" t="s">
        <v>644</v>
      </c>
    </row>
    <row r="986" spans="1:1" x14ac:dyDescent="0.25">
      <c r="A986" s="1"/>
    </row>
    <row r="987" spans="1:1" x14ac:dyDescent="0.25">
      <c r="A987" s="2" t="s">
        <v>645</v>
      </c>
    </row>
    <row r="988" spans="1:1" x14ac:dyDescent="0.25">
      <c r="A988" s="2" t="s">
        <v>646</v>
      </c>
    </row>
    <row r="989" spans="1:1" x14ac:dyDescent="0.25">
      <c r="A989" s="1"/>
    </row>
    <row r="990" spans="1:1" x14ac:dyDescent="0.25">
      <c r="A990" s="2" t="s">
        <v>647</v>
      </c>
    </row>
    <row r="991" spans="1:1" x14ac:dyDescent="0.25">
      <c r="A991" s="2" t="s">
        <v>648</v>
      </c>
    </row>
    <row r="992" spans="1:1" x14ac:dyDescent="0.25">
      <c r="A992" s="2" t="s">
        <v>649</v>
      </c>
    </row>
    <row r="993" spans="1:1" x14ac:dyDescent="0.25">
      <c r="A993" s="1"/>
    </row>
    <row r="994" spans="1:1" x14ac:dyDescent="0.25">
      <c r="A994" s="2" t="s">
        <v>650</v>
      </c>
    </row>
    <row r="995" spans="1:1" x14ac:dyDescent="0.25">
      <c r="A995" s="1"/>
    </row>
    <row r="996" spans="1:1" x14ac:dyDescent="0.25">
      <c r="A996" s="2" t="s">
        <v>651</v>
      </c>
    </row>
    <row r="997" spans="1:1" x14ac:dyDescent="0.25">
      <c r="A997" s="2" t="s">
        <v>64</v>
      </c>
    </row>
    <row r="998" spans="1:1" x14ac:dyDescent="0.25">
      <c r="A998" s="2" t="s">
        <v>179</v>
      </c>
    </row>
    <row r="999" spans="1:1" x14ac:dyDescent="0.25">
      <c r="A999" s="2" t="s">
        <v>498</v>
      </c>
    </row>
    <row r="1000" spans="1:1" x14ac:dyDescent="0.25">
      <c r="A1000" s="1"/>
    </row>
    <row r="1001" spans="1:1" x14ac:dyDescent="0.25">
      <c r="A1001" s="2" t="s">
        <v>652</v>
      </c>
    </row>
    <row r="1002" spans="1:1" x14ac:dyDescent="0.25">
      <c r="A1002" s="2" t="s">
        <v>653</v>
      </c>
    </row>
    <row r="1003" spans="1:1" x14ac:dyDescent="0.25">
      <c r="A1003" s="2" t="s">
        <v>282</v>
      </c>
    </row>
    <row r="1004" spans="1:1" x14ac:dyDescent="0.25">
      <c r="A1004" s="1"/>
    </row>
    <row r="1005" spans="1:1" x14ac:dyDescent="0.25">
      <c r="A1005" s="2" t="s">
        <v>654</v>
      </c>
    </row>
    <row r="1006" spans="1:1" x14ac:dyDescent="0.25">
      <c r="A1006" s="2" t="s">
        <v>655</v>
      </c>
    </row>
    <row r="1007" spans="1:1" x14ac:dyDescent="0.25">
      <c r="A1007" s="1"/>
    </row>
    <row r="1008" spans="1:1" x14ac:dyDescent="0.25">
      <c r="A1008" s="2" t="s">
        <v>656</v>
      </c>
    </row>
    <row r="1009" spans="1:1" x14ac:dyDescent="0.25">
      <c r="A1009" s="2" t="s">
        <v>35</v>
      </c>
    </row>
    <row r="1010" spans="1:1" x14ac:dyDescent="0.25">
      <c r="A1010" s="1"/>
    </row>
    <row r="1011" spans="1:1" x14ac:dyDescent="0.25">
      <c r="A1011" s="2" t="s">
        <v>657</v>
      </c>
    </row>
    <row r="1012" spans="1:1" x14ac:dyDescent="0.25">
      <c r="A1012" s="2" t="s">
        <v>658</v>
      </c>
    </row>
    <row r="1013" spans="1:1" x14ac:dyDescent="0.25">
      <c r="A1013" s="2" t="s">
        <v>659</v>
      </c>
    </row>
    <row r="1014" spans="1:1" x14ac:dyDescent="0.25">
      <c r="A1014" s="2" t="s">
        <v>134</v>
      </c>
    </row>
    <row r="1015" spans="1:1" x14ac:dyDescent="0.25">
      <c r="A1015" s="2" t="s">
        <v>428</v>
      </c>
    </row>
    <row r="1016" spans="1:1" x14ac:dyDescent="0.25">
      <c r="A1016" s="1"/>
    </row>
    <row r="1017" spans="1:1" x14ac:dyDescent="0.25">
      <c r="A1017" s="2" t="s">
        <v>660</v>
      </c>
    </row>
    <row r="1018" spans="1:1" x14ac:dyDescent="0.25">
      <c r="A1018" s="2" t="s">
        <v>661</v>
      </c>
    </row>
    <row r="1019" spans="1:1" x14ac:dyDescent="0.25">
      <c r="A1019" s="1"/>
    </row>
    <row r="1020" spans="1:1" x14ac:dyDescent="0.25">
      <c r="A1020" s="2" t="s">
        <v>662</v>
      </c>
    </row>
    <row r="1021" spans="1:1" x14ac:dyDescent="0.25">
      <c r="A1021" s="2" t="s">
        <v>106</v>
      </c>
    </row>
    <row r="1022" spans="1:1" x14ac:dyDescent="0.25">
      <c r="A1022" s="2" t="s">
        <v>663</v>
      </c>
    </row>
    <row r="1023" spans="1:1" x14ac:dyDescent="0.25">
      <c r="A1023" s="2" t="s">
        <v>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375F-A54E-4CB8-A7DF-F1CC92CB415A}">
  <sheetPr codeName="Sheet2"/>
  <dimension ref="A1:M259"/>
  <sheetViews>
    <sheetView workbookViewId="0">
      <selection activeCell="B2" sqref="B2"/>
    </sheetView>
  </sheetViews>
  <sheetFormatPr defaultRowHeight="15" x14ac:dyDescent="0.25"/>
  <cols>
    <col min="1" max="1" width="75.85546875" style="6" bestFit="1" customWidth="1"/>
    <col min="2" max="8" width="9.140625" style="3"/>
    <col min="9" max="9" width="9.140625" style="6"/>
    <col min="10" max="10" width="9.140625" style="8"/>
  </cols>
  <sheetData>
    <row r="1" spans="1:13" ht="15.75" thickBot="1" x14ac:dyDescent="0.3">
      <c r="A1" s="5" t="s">
        <v>667</v>
      </c>
      <c r="B1" s="4" t="s">
        <v>924</v>
      </c>
      <c r="C1" s="4" t="s">
        <v>925</v>
      </c>
      <c r="D1" s="4" t="s">
        <v>926</v>
      </c>
      <c r="E1" s="4" t="s">
        <v>927</v>
      </c>
      <c r="F1" s="4" t="s">
        <v>928</v>
      </c>
      <c r="G1" s="4" t="s">
        <v>929</v>
      </c>
      <c r="H1" s="4" t="s">
        <v>930</v>
      </c>
      <c r="I1" s="5" t="s">
        <v>931</v>
      </c>
      <c r="J1" s="7" t="s">
        <v>932</v>
      </c>
      <c r="L1" s="9" t="s">
        <v>933</v>
      </c>
      <c r="M1" s="11">
        <f>COUNTIF(J:J,"=TRUE")</f>
        <v>206</v>
      </c>
    </row>
    <row r="2" spans="1:13" x14ac:dyDescent="0.25">
      <c r="A2" s="6" t="s">
        <v>665</v>
      </c>
      <c r="B2" s="3" t="b">
        <f>IF(ISNUMBER(FIND(B$1,$A2)),TRUE,FALSE)</f>
        <v>1</v>
      </c>
      <c r="C2" s="3" t="b">
        <f t="shared" ref="C2:I17" si="0">IF(ISNUMBER(FIND(C$1,$A2)),TRUE,FALSE)</f>
        <v>1</v>
      </c>
      <c r="D2" s="3" t="b">
        <f t="shared" si="0"/>
        <v>1</v>
      </c>
      <c r="E2" s="3" t="b">
        <f t="shared" si="0"/>
        <v>1</v>
      </c>
      <c r="F2" s="3" t="b">
        <f t="shared" si="0"/>
        <v>1</v>
      </c>
      <c r="G2" s="3" t="b">
        <f t="shared" si="0"/>
        <v>1</v>
      </c>
      <c r="H2" s="3" t="b">
        <f t="shared" si="0"/>
        <v>1</v>
      </c>
      <c r="I2" s="6" t="b">
        <f t="shared" si="0"/>
        <v>1</v>
      </c>
      <c r="J2" s="8" t="b">
        <f>AND(B2:H2)</f>
        <v>1</v>
      </c>
    </row>
    <row r="3" spans="1:13" x14ac:dyDescent="0.25">
      <c r="A3" s="6" t="s">
        <v>666</v>
      </c>
      <c r="B3" s="3" t="b">
        <f>IF(ISNUMBER(FIND(B$1,$A3)),TRUE,FALSE)</f>
        <v>1</v>
      </c>
      <c r="C3" s="3" t="b">
        <f t="shared" si="0"/>
        <v>1</v>
      </c>
      <c r="D3" s="3" t="b">
        <f t="shared" si="0"/>
        <v>1</v>
      </c>
      <c r="E3" s="3" t="b">
        <f t="shared" si="0"/>
        <v>1</v>
      </c>
      <c r="F3" s="3" t="b">
        <f t="shared" si="0"/>
        <v>1</v>
      </c>
      <c r="G3" s="3" t="b">
        <f t="shared" si="0"/>
        <v>1</v>
      </c>
      <c r="H3" s="3" t="b">
        <f t="shared" si="0"/>
        <v>1</v>
      </c>
      <c r="I3" s="6" t="b">
        <f t="shared" si="0"/>
        <v>1</v>
      </c>
      <c r="J3" s="8" t="b">
        <f t="shared" ref="J3:J66" si="1">AND(B3:H3)</f>
        <v>1</v>
      </c>
    </row>
    <row r="4" spans="1:13" x14ac:dyDescent="0.25">
      <c r="A4" s="6" t="s">
        <v>669</v>
      </c>
      <c r="B4" s="3" t="b">
        <f>IF(ISNUMBER(FIND(B$1,$A4)),TRUE,FALSE)</f>
        <v>1</v>
      </c>
      <c r="C4" s="3" t="b">
        <f t="shared" si="0"/>
        <v>1</v>
      </c>
      <c r="D4" s="3" t="b">
        <f t="shared" si="0"/>
        <v>1</v>
      </c>
      <c r="E4" s="3" t="b">
        <f t="shared" si="0"/>
        <v>1</v>
      </c>
      <c r="F4" s="3" t="b">
        <f t="shared" si="0"/>
        <v>1</v>
      </c>
      <c r="G4" s="3" t="b">
        <f t="shared" si="0"/>
        <v>1</v>
      </c>
      <c r="H4" s="3" t="b">
        <f t="shared" si="0"/>
        <v>1</v>
      </c>
      <c r="I4" s="6" t="b">
        <f t="shared" si="0"/>
        <v>0</v>
      </c>
      <c r="J4" s="8" t="b">
        <f t="shared" si="1"/>
        <v>1</v>
      </c>
    </row>
    <row r="5" spans="1:13" x14ac:dyDescent="0.25">
      <c r="A5" s="6" t="s">
        <v>670</v>
      </c>
      <c r="B5" s="3" t="b">
        <f>IF(ISNUMBER(FIND(B$1,$A5)),TRUE,FALSE)</f>
        <v>1</v>
      </c>
      <c r="C5" s="3" t="b">
        <f t="shared" si="0"/>
        <v>1</v>
      </c>
      <c r="D5" s="3" t="b">
        <f t="shared" si="0"/>
        <v>1</v>
      </c>
      <c r="E5" s="3" t="b">
        <f t="shared" si="0"/>
        <v>1</v>
      </c>
      <c r="F5" s="3" t="b">
        <f t="shared" si="0"/>
        <v>1</v>
      </c>
      <c r="G5" s="3" t="b">
        <f t="shared" si="0"/>
        <v>1</v>
      </c>
      <c r="H5" s="3" t="b">
        <f t="shared" si="0"/>
        <v>1</v>
      </c>
      <c r="I5" s="6" t="b">
        <f t="shared" si="0"/>
        <v>0</v>
      </c>
      <c r="J5" s="8" t="b">
        <f t="shared" si="1"/>
        <v>1</v>
      </c>
    </row>
    <row r="6" spans="1:13" x14ac:dyDescent="0.25">
      <c r="A6" s="6" t="s">
        <v>671</v>
      </c>
      <c r="B6" s="3" t="b">
        <f>IF(ISNUMBER(FIND(B$1,$A6)),TRUE,FALSE)</f>
        <v>1</v>
      </c>
      <c r="C6" s="3" t="b">
        <f t="shared" si="0"/>
        <v>1</v>
      </c>
      <c r="D6" s="3" t="b">
        <f t="shared" si="0"/>
        <v>1</v>
      </c>
      <c r="E6" s="3" t="b">
        <f t="shared" si="0"/>
        <v>1</v>
      </c>
      <c r="F6" s="3" t="b">
        <f t="shared" si="0"/>
        <v>1</v>
      </c>
      <c r="G6" s="3" t="b">
        <f t="shared" si="0"/>
        <v>1</v>
      </c>
      <c r="H6" s="3" t="b">
        <f t="shared" si="0"/>
        <v>1</v>
      </c>
      <c r="I6" s="6" t="b">
        <f t="shared" si="0"/>
        <v>0</v>
      </c>
      <c r="J6" s="8" t="b">
        <f t="shared" si="1"/>
        <v>1</v>
      </c>
    </row>
    <row r="7" spans="1:13" x14ac:dyDescent="0.25">
      <c r="A7" s="6" t="s">
        <v>672</v>
      </c>
      <c r="B7" s="3" t="b">
        <f>IF(ISNUMBER(FIND(B$1,$A7)),TRUE,FALSE)</f>
        <v>1</v>
      </c>
      <c r="C7" s="3" t="b">
        <f t="shared" si="0"/>
        <v>1</v>
      </c>
      <c r="D7" s="3" t="b">
        <f t="shared" si="0"/>
        <v>1</v>
      </c>
      <c r="E7" s="3" t="b">
        <f t="shared" si="0"/>
        <v>1</v>
      </c>
      <c r="F7" s="3" t="b">
        <f t="shared" si="0"/>
        <v>1</v>
      </c>
      <c r="G7" s="3" t="b">
        <f t="shared" si="0"/>
        <v>1</v>
      </c>
      <c r="H7" s="3" t="b">
        <f t="shared" si="0"/>
        <v>1</v>
      </c>
      <c r="I7" s="6" t="b">
        <f t="shared" si="0"/>
        <v>1</v>
      </c>
      <c r="J7" s="8" t="b">
        <f t="shared" si="1"/>
        <v>1</v>
      </c>
    </row>
    <row r="8" spans="1:13" x14ac:dyDescent="0.25">
      <c r="A8" s="6" t="s">
        <v>673</v>
      </c>
      <c r="B8" s="3" t="b">
        <f t="shared" ref="B8:I23" si="2">IF(ISNUMBER(FIND(B$1,$A8)),TRUE,FALSE)</f>
        <v>1</v>
      </c>
      <c r="C8" s="3" t="b">
        <f t="shared" si="0"/>
        <v>1</v>
      </c>
      <c r="D8" s="3" t="b">
        <f t="shared" si="0"/>
        <v>1</v>
      </c>
      <c r="E8" s="3" t="b">
        <f t="shared" si="0"/>
        <v>1</v>
      </c>
      <c r="F8" s="3" t="b">
        <f t="shared" si="0"/>
        <v>1</v>
      </c>
      <c r="G8" s="3" t="b">
        <f t="shared" si="0"/>
        <v>1</v>
      </c>
      <c r="H8" s="3" t="b">
        <f t="shared" si="0"/>
        <v>1</v>
      </c>
      <c r="I8" s="6" t="b">
        <f t="shared" si="0"/>
        <v>0</v>
      </c>
      <c r="J8" s="8" t="b">
        <f t="shared" si="1"/>
        <v>1</v>
      </c>
    </row>
    <row r="9" spans="1:13" x14ac:dyDescent="0.25">
      <c r="A9" s="6" t="s">
        <v>674</v>
      </c>
      <c r="B9" s="3" t="b">
        <f t="shared" si="2"/>
        <v>1</v>
      </c>
      <c r="C9" s="3" t="b">
        <f t="shared" si="0"/>
        <v>1</v>
      </c>
      <c r="D9" s="3" t="b">
        <f t="shared" si="0"/>
        <v>1</v>
      </c>
      <c r="E9" s="3" t="b">
        <f t="shared" si="0"/>
        <v>1</v>
      </c>
      <c r="F9" s="3" t="b">
        <f t="shared" si="0"/>
        <v>1</v>
      </c>
      <c r="G9" s="3" t="b">
        <f t="shared" si="0"/>
        <v>1</v>
      </c>
      <c r="H9" s="3" t="b">
        <f t="shared" si="0"/>
        <v>1</v>
      </c>
      <c r="I9" s="6" t="b">
        <f t="shared" si="0"/>
        <v>0</v>
      </c>
      <c r="J9" s="8" t="b">
        <f t="shared" si="1"/>
        <v>1</v>
      </c>
    </row>
    <row r="10" spans="1:13" x14ac:dyDescent="0.25">
      <c r="A10" s="6" t="s">
        <v>675</v>
      </c>
      <c r="B10" s="3" t="b">
        <f t="shared" si="2"/>
        <v>1</v>
      </c>
      <c r="C10" s="3" t="b">
        <f t="shared" si="0"/>
        <v>1</v>
      </c>
      <c r="D10" s="3" t="b">
        <f t="shared" si="0"/>
        <v>1</v>
      </c>
      <c r="E10" s="3" t="b">
        <f t="shared" si="0"/>
        <v>1</v>
      </c>
      <c r="F10" s="3" t="b">
        <f t="shared" si="0"/>
        <v>1</v>
      </c>
      <c r="G10" s="3" t="b">
        <f t="shared" si="0"/>
        <v>1</v>
      </c>
      <c r="H10" s="3" t="b">
        <f t="shared" si="0"/>
        <v>1</v>
      </c>
      <c r="I10" s="6" t="b">
        <f t="shared" si="0"/>
        <v>0</v>
      </c>
      <c r="J10" s="8" t="b">
        <f t="shared" si="1"/>
        <v>1</v>
      </c>
    </row>
    <row r="11" spans="1:13" x14ac:dyDescent="0.25">
      <c r="A11" s="6" t="s">
        <v>676</v>
      </c>
      <c r="B11" s="3" t="b">
        <f t="shared" si="2"/>
        <v>1</v>
      </c>
      <c r="C11" s="3" t="b">
        <f t="shared" si="0"/>
        <v>1</v>
      </c>
      <c r="D11" s="3" t="b">
        <f t="shared" si="0"/>
        <v>1</v>
      </c>
      <c r="E11" s="3" t="b">
        <f t="shared" si="0"/>
        <v>1</v>
      </c>
      <c r="F11" s="3" t="b">
        <f t="shared" si="0"/>
        <v>1</v>
      </c>
      <c r="G11" s="3" t="b">
        <f t="shared" si="0"/>
        <v>1</v>
      </c>
      <c r="H11" s="3" t="b">
        <f t="shared" si="0"/>
        <v>1</v>
      </c>
      <c r="I11" s="6" t="b">
        <f t="shared" si="0"/>
        <v>1</v>
      </c>
      <c r="J11" s="8" t="b">
        <f t="shared" si="1"/>
        <v>1</v>
      </c>
    </row>
    <row r="12" spans="1:13" x14ac:dyDescent="0.25">
      <c r="A12" s="6" t="s">
        <v>677</v>
      </c>
      <c r="B12" s="3" t="b">
        <f t="shared" si="2"/>
        <v>1</v>
      </c>
      <c r="C12" s="3" t="b">
        <f t="shared" si="0"/>
        <v>1</v>
      </c>
      <c r="D12" s="3" t="b">
        <f t="shared" si="0"/>
        <v>1</v>
      </c>
      <c r="E12" s="3" t="b">
        <f t="shared" si="0"/>
        <v>1</v>
      </c>
      <c r="F12" s="3" t="b">
        <f t="shared" si="0"/>
        <v>1</v>
      </c>
      <c r="G12" s="3" t="b">
        <f t="shared" si="0"/>
        <v>1</v>
      </c>
      <c r="H12" s="3" t="b">
        <f t="shared" si="0"/>
        <v>1</v>
      </c>
      <c r="I12" s="6" t="b">
        <f t="shared" si="0"/>
        <v>0</v>
      </c>
      <c r="J12" s="8" t="b">
        <f t="shared" si="1"/>
        <v>1</v>
      </c>
    </row>
    <row r="13" spans="1:13" x14ac:dyDescent="0.25">
      <c r="A13" s="6" t="s">
        <v>678</v>
      </c>
      <c r="B13" s="3" t="b">
        <f t="shared" si="2"/>
        <v>1</v>
      </c>
      <c r="C13" s="3" t="b">
        <f t="shared" si="0"/>
        <v>1</v>
      </c>
      <c r="D13" s="3" t="b">
        <f t="shared" si="0"/>
        <v>1</v>
      </c>
      <c r="E13" s="3" t="b">
        <f t="shared" si="0"/>
        <v>1</v>
      </c>
      <c r="F13" s="3" t="b">
        <f t="shared" si="0"/>
        <v>1</v>
      </c>
      <c r="G13" s="3" t="b">
        <f t="shared" si="0"/>
        <v>1</v>
      </c>
      <c r="H13" s="3" t="b">
        <f t="shared" si="0"/>
        <v>1</v>
      </c>
      <c r="I13" s="6" t="b">
        <f t="shared" si="0"/>
        <v>1</v>
      </c>
      <c r="J13" s="8" t="b">
        <f t="shared" si="1"/>
        <v>1</v>
      </c>
    </row>
    <row r="14" spans="1:13" x14ac:dyDescent="0.25">
      <c r="A14" s="6" t="s">
        <v>679</v>
      </c>
      <c r="B14" s="3" t="b">
        <f t="shared" si="2"/>
        <v>1</v>
      </c>
      <c r="C14" s="3" t="b">
        <f t="shared" si="0"/>
        <v>1</v>
      </c>
      <c r="D14" s="3" t="b">
        <f t="shared" si="0"/>
        <v>1</v>
      </c>
      <c r="E14" s="3" t="b">
        <f t="shared" si="0"/>
        <v>1</v>
      </c>
      <c r="F14" s="3" t="b">
        <f t="shared" si="0"/>
        <v>1</v>
      </c>
      <c r="G14" s="3" t="b">
        <f t="shared" si="0"/>
        <v>1</v>
      </c>
      <c r="H14" s="3" t="b">
        <f t="shared" si="0"/>
        <v>1</v>
      </c>
      <c r="I14" s="6" t="b">
        <f t="shared" si="0"/>
        <v>0</v>
      </c>
      <c r="J14" s="8" t="b">
        <f t="shared" si="1"/>
        <v>1</v>
      </c>
    </row>
    <row r="15" spans="1:13" x14ac:dyDescent="0.25">
      <c r="A15" s="6" t="s">
        <v>680</v>
      </c>
      <c r="B15" s="3" t="b">
        <f t="shared" si="2"/>
        <v>1</v>
      </c>
      <c r="C15" s="3" t="b">
        <f t="shared" si="0"/>
        <v>1</v>
      </c>
      <c r="D15" s="3" t="b">
        <f t="shared" si="0"/>
        <v>1</v>
      </c>
      <c r="E15" s="3" t="b">
        <f t="shared" si="0"/>
        <v>1</v>
      </c>
      <c r="F15" s="3" t="b">
        <f t="shared" si="0"/>
        <v>1</v>
      </c>
      <c r="G15" s="3" t="b">
        <f t="shared" si="0"/>
        <v>1</v>
      </c>
      <c r="H15" s="3" t="b">
        <f t="shared" si="0"/>
        <v>1</v>
      </c>
      <c r="I15" s="6" t="b">
        <f t="shared" si="0"/>
        <v>1</v>
      </c>
      <c r="J15" s="8" t="b">
        <f t="shared" si="1"/>
        <v>1</v>
      </c>
    </row>
    <row r="16" spans="1:13" x14ac:dyDescent="0.25">
      <c r="A16" s="6" t="s">
        <v>681</v>
      </c>
      <c r="B16" s="3" t="b">
        <f t="shared" si="2"/>
        <v>1</v>
      </c>
      <c r="C16" s="3" t="b">
        <f t="shared" si="0"/>
        <v>1</v>
      </c>
      <c r="D16" s="3" t="b">
        <f t="shared" si="0"/>
        <v>1</v>
      </c>
      <c r="E16" s="3" t="b">
        <f t="shared" si="0"/>
        <v>1</v>
      </c>
      <c r="F16" s="3" t="b">
        <f t="shared" si="0"/>
        <v>1</v>
      </c>
      <c r="G16" s="3" t="b">
        <f t="shared" si="0"/>
        <v>1</v>
      </c>
      <c r="H16" s="3" t="b">
        <f t="shared" si="0"/>
        <v>1</v>
      </c>
      <c r="I16" s="6" t="b">
        <f t="shared" si="0"/>
        <v>0</v>
      </c>
      <c r="J16" s="8" t="b">
        <f t="shared" si="1"/>
        <v>1</v>
      </c>
    </row>
    <row r="17" spans="1:10" x14ac:dyDescent="0.25">
      <c r="A17" s="6" t="s">
        <v>682</v>
      </c>
      <c r="B17" s="3" t="b">
        <f t="shared" si="2"/>
        <v>1</v>
      </c>
      <c r="C17" s="3" t="b">
        <f t="shared" si="0"/>
        <v>1</v>
      </c>
      <c r="D17" s="3" t="b">
        <f t="shared" si="0"/>
        <v>1</v>
      </c>
      <c r="E17" s="3" t="b">
        <f t="shared" si="0"/>
        <v>1</v>
      </c>
      <c r="F17" s="3" t="b">
        <f t="shared" si="0"/>
        <v>1</v>
      </c>
      <c r="G17" s="3" t="b">
        <f t="shared" si="0"/>
        <v>1</v>
      </c>
      <c r="H17" s="3" t="b">
        <f t="shared" si="0"/>
        <v>1</v>
      </c>
      <c r="I17" s="6" t="b">
        <f t="shared" si="0"/>
        <v>1</v>
      </c>
      <c r="J17" s="8" t="b">
        <f t="shared" si="1"/>
        <v>1</v>
      </c>
    </row>
    <row r="18" spans="1:10" x14ac:dyDescent="0.25">
      <c r="A18" s="6" t="s">
        <v>683</v>
      </c>
      <c r="B18" s="3" t="b">
        <f t="shared" si="2"/>
        <v>1</v>
      </c>
      <c r="C18" s="3" t="b">
        <f t="shared" si="2"/>
        <v>0</v>
      </c>
      <c r="D18" s="3" t="b">
        <f t="shared" si="2"/>
        <v>1</v>
      </c>
      <c r="E18" s="3" t="b">
        <f t="shared" si="2"/>
        <v>1</v>
      </c>
      <c r="F18" s="3" t="b">
        <f t="shared" si="2"/>
        <v>1</v>
      </c>
      <c r="G18" s="3" t="b">
        <f t="shared" si="2"/>
        <v>1</v>
      </c>
      <c r="H18" s="3" t="b">
        <f t="shared" si="2"/>
        <v>1</v>
      </c>
      <c r="I18" s="6" t="b">
        <f t="shared" si="2"/>
        <v>0</v>
      </c>
      <c r="J18" s="8" t="b">
        <f t="shared" si="1"/>
        <v>0</v>
      </c>
    </row>
    <row r="19" spans="1:10" x14ac:dyDescent="0.25">
      <c r="A19" s="6" t="s">
        <v>684</v>
      </c>
      <c r="B19" s="3" t="b">
        <f t="shared" si="2"/>
        <v>1</v>
      </c>
      <c r="C19" s="3" t="b">
        <f t="shared" si="2"/>
        <v>1</v>
      </c>
      <c r="D19" s="3" t="b">
        <f t="shared" si="2"/>
        <v>1</v>
      </c>
      <c r="E19" s="3" t="b">
        <f t="shared" si="2"/>
        <v>1</v>
      </c>
      <c r="F19" s="3" t="b">
        <f t="shared" si="2"/>
        <v>1</v>
      </c>
      <c r="G19" s="3" t="b">
        <f t="shared" si="2"/>
        <v>1</v>
      </c>
      <c r="H19" s="3" t="b">
        <f t="shared" si="2"/>
        <v>1</v>
      </c>
      <c r="I19" s="6" t="b">
        <f t="shared" si="2"/>
        <v>0</v>
      </c>
      <c r="J19" s="8" t="b">
        <f t="shared" si="1"/>
        <v>1</v>
      </c>
    </row>
    <row r="20" spans="1:10" x14ac:dyDescent="0.25">
      <c r="A20" s="6" t="s">
        <v>685</v>
      </c>
      <c r="B20" s="3" t="b">
        <f t="shared" si="2"/>
        <v>1</v>
      </c>
      <c r="C20" s="3" t="b">
        <f t="shared" si="2"/>
        <v>1</v>
      </c>
      <c r="D20" s="3" t="b">
        <f t="shared" si="2"/>
        <v>1</v>
      </c>
      <c r="E20" s="3" t="b">
        <f t="shared" si="2"/>
        <v>1</v>
      </c>
      <c r="F20" s="3" t="b">
        <f t="shared" si="2"/>
        <v>1</v>
      </c>
      <c r="G20" s="3" t="b">
        <f t="shared" si="2"/>
        <v>1</v>
      </c>
      <c r="H20" s="3" t="b">
        <f t="shared" si="2"/>
        <v>1</v>
      </c>
      <c r="I20" s="6" t="b">
        <f t="shared" si="2"/>
        <v>0</v>
      </c>
      <c r="J20" s="8" t="b">
        <f t="shared" si="1"/>
        <v>1</v>
      </c>
    </row>
    <row r="21" spans="1:10" x14ac:dyDescent="0.25">
      <c r="A21" s="6" t="s">
        <v>686</v>
      </c>
      <c r="B21" s="3" t="b">
        <f t="shared" si="2"/>
        <v>1</v>
      </c>
      <c r="C21" s="3" t="b">
        <f t="shared" si="2"/>
        <v>1</v>
      </c>
      <c r="D21" s="3" t="b">
        <f t="shared" si="2"/>
        <v>1</v>
      </c>
      <c r="E21" s="3" t="b">
        <f t="shared" si="2"/>
        <v>1</v>
      </c>
      <c r="F21" s="3" t="b">
        <f t="shared" si="2"/>
        <v>1</v>
      </c>
      <c r="G21" s="3" t="b">
        <f t="shared" si="2"/>
        <v>1</v>
      </c>
      <c r="H21" s="3" t="b">
        <f t="shared" si="2"/>
        <v>1</v>
      </c>
      <c r="I21" s="6" t="b">
        <f t="shared" si="2"/>
        <v>1</v>
      </c>
      <c r="J21" s="8" t="b">
        <f t="shared" si="1"/>
        <v>1</v>
      </c>
    </row>
    <row r="22" spans="1:10" x14ac:dyDescent="0.25">
      <c r="A22" s="6" t="s">
        <v>687</v>
      </c>
      <c r="B22" s="3" t="b">
        <f t="shared" si="2"/>
        <v>1</v>
      </c>
      <c r="C22" s="3" t="b">
        <f t="shared" si="2"/>
        <v>1</v>
      </c>
      <c r="D22" s="3" t="b">
        <f t="shared" si="2"/>
        <v>1</v>
      </c>
      <c r="E22" s="3" t="b">
        <f t="shared" si="2"/>
        <v>1</v>
      </c>
      <c r="F22" s="3" t="b">
        <f t="shared" si="2"/>
        <v>1</v>
      </c>
      <c r="G22" s="3" t="b">
        <f t="shared" si="2"/>
        <v>1</v>
      </c>
      <c r="H22" s="3" t="b">
        <f t="shared" si="2"/>
        <v>1</v>
      </c>
      <c r="I22" s="6" t="b">
        <f t="shared" si="2"/>
        <v>0</v>
      </c>
      <c r="J22" s="8" t="b">
        <f t="shared" si="1"/>
        <v>1</v>
      </c>
    </row>
    <row r="23" spans="1:10" x14ac:dyDescent="0.25">
      <c r="A23" s="6" t="s">
        <v>688</v>
      </c>
      <c r="B23" s="3" t="b">
        <f t="shared" si="2"/>
        <v>1</v>
      </c>
      <c r="C23" s="3" t="b">
        <f t="shared" si="2"/>
        <v>1</v>
      </c>
      <c r="D23" s="3" t="b">
        <f t="shared" si="2"/>
        <v>1</v>
      </c>
      <c r="E23" s="3" t="b">
        <f t="shared" si="2"/>
        <v>1</v>
      </c>
      <c r="F23" s="3" t="b">
        <f t="shared" si="2"/>
        <v>1</v>
      </c>
      <c r="G23" s="3" t="b">
        <f t="shared" si="2"/>
        <v>1</v>
      </c>
      <c r="H23" s="3" t="b">
        <f t="shared" si="2"/>
        <v>1</v>
      </c>
      <c r="I23" s="6" t="b">
        <f t="shared" si="2"/>
        <v>1</v>
      </c>
      <c r="J23" s="8" t="b">
        <f t="shared" si="1"/>
        <v>1</v>
      </c>
    </row>
    <row r="24" spans="1:10" x14ac:dyDescent="0.25">
      <c r="A24" s="6" t="s">
        <v>689</v>
      </c>
      <c r="B24" s="3" t="b">
        <f t="shared" ref="B24:I87" si="3">IF(ISNUMBER(FIND(B$1,$A24)),TRUE,FALSE)</f>
        <v>1</v>
      </c>
      <c r="C24" s="3" t="b">
        <f t="shared" si="3"/>
        <v>1</v>
      </c>
      <c r="D24" s="3" t="b">
        <f t="shared" si="3"/>
        <v>1</v>
      </c>
      <c r="E24" s="3" t="b">
        <f t="shared" si="3"/>
        <v>1</v>
      </c>
      <c r="F24" s="3" t="b">
        <f t="shared" si="3"/>
        <v>1</v>
      </c>
      <c r="G24" s="3" t="b">
        <f t="shared" si="3"/>
        <v>1</v>
      </c>
      <c r="H24" s="3" t="b">
        <f t="shared" si="3"/>
        <v>1</v>
      </c>
      <c r="I24" s="6" t="b">
        <f t="shared" si="3"/>
        <v>1</v>
      </c>
      <c r="J24" s="8" t="b">
        <f t="shared" si="1"/>
        <v>1</v>
      </c>
    </row>
    <row r="25" spans="1:10" x14ac:dyDescent="0.25">
      <c r="A25" s="6" t="s">
        <v>690</v>
      </c>
      <c r="B25" s="3" t="b">
        <f t="shared" si="3"/>
        <v>1</v>
      </c>
      <c r="C25" s="3" t="b">
        <f t="shared" si="3"/>
        <v>1</v>
      </c>
      <c r="D25" s="3" t="b">
        <f t="shared" si="3"/>
        <v>1</v>
      </c>
      <c r="E25" s="3" t="b">
        <f t="shared" si="3"/>
        <v>1</v>
      </c>
      <c r="F25" s="3" t="b">
        <f t="shared" si="3"/>
        <v>0</v>
      </c>
      <c r="G25" s="3" t="b">
        <f t="shared" si="3"/>
        <v>1</v>
      </c>
      <c r="H25" s="3" t="b">
        <f t="shared" si="3"/>
        <v>1</v>
      </c>
      <c r="I25" s="6" t="b">
        <f t="shared" si="3"/>
        <v>0</v>
      </c>
      <c r="J25" s="8" t="b">
        <f t="shared" si="1"/>
        <v>0</v>
      </c>
    </row>
    <row r="26" spans="1:10" x14ac:dyDescent="0.25">
      <c r="A26" s="6" t="s">
        <v>691</v>
      </c>
      <c r="B26" s="3" t="b">
        <f t="shared" si="3"/>
        <v>1</v>
      </c>
      <c r="C26" s="3" t="b">
        <f t="shared" si="3"/>
        <v>1</v>
      </c>
      <c r="D26" s="3" t="b">
        <f t="shared" si="3"/>
        <v>1</v>
      </c>
      <c r="E26" s="3" t="b">
        <f t="shared" si="3"/>
        <v>1</v>
      </c>
      <c r="F26" s="3" t="b">
        <f t="shared" si="3"/>
        <v>1</v>
      </c>
      <c r="G26" s="3" t="b">
        <f t="shared" si="3"/>
        <v>1</v>
      </c>
      <c r="H26" s="3" t="b">
        <f t="shared" si="3"/>
        <v>1</v>
      </c>
      <c r="I26" s="6" t="b">
        <f t="shared" si="3"/>
        <v>0</v>
      </c>
      <c r="J26" s="8" t="b">
        <f t="shared" si="1"/>
        <v>1</v>
      </c>
    </row>
    <row r="27" spans="1:10" x14ac:dyDescent="0.25">
      <c r="A27" s="6" t="s">
        <v>692</v>
      </c>
      <c r="B27" s="3" t="b">
        <f t="shared" si="3"/>
        <v>1</v>
      </c>
      <c r="C27" s="3" t="b">
        <f t="shared" si="3"/>
        <v>1</v>
      </c>
      <c r="D27" s="3" t="b">
        <f t="shared" si="3"/>
        <v>1</v>
      </c>
      <c r="E27" s="3" t="b">
        <f t="shared" si="3"/>
        <v>1</v>
      </c>
      <c r="F27" s="3" t="b">
        <f t="shared" si="3"/>
        <v>1</v>
      </c>
      <c r="G27" s="3" t="b">
        <f t="shared" si="3"/>
        <v>1</v>
      </c>
      <c r="H27" s="3" t="b">
        <f t="shared" si="3"/>
        <v>1</v>
      </c>
      <c r="I27" s="6" t="b">
        <f t="shared" si="3"/>
        <v>1</v>
      </c>
      <c r="J27" s="8" t="b">
        <f t="shared" si="1"/>
        <v>1</v>
      </c>
    </row>
    <row r="28" spans="1:10" x14ac:dyDescent="0.25">
      <c r="A28" s="6" t="s">
        <v>693</v>
      </c>
      <c r="B28" s="3" t="b">
        <f t="shared" si="3"/>
        <v>0</v>
      </c>
      <c r="C28" s="3" t="b">
        <f t="shared" si="3"/>
        <v>1</v>
      </c>
      <c r="D28" s="3" t="b">
        <f t="shared" si="3"/>
        <v>1</v>
      </c>
      <c r="E28" s="3" t="b">
        <f t="shared" si="3"/>
        <v>1</v>
      </c>
      <c r="F28" s="3" t="b">
        <f t="shared" si="3"/>
        <v>1</v>
      </c>
      <c r="G28" s="3" t="b">
        <f t="shared" si="3"/>
        <v>1</v>
      </c>
      <c r="H28" s="3" t="b">
        <f t="shared" si="3"/>
        <v>0</v>
      </c>
      <c r="I28" s="6" t="b">
        <f t="shared" si="3"/>
        <v>1</v>
      </c>
      <c r="J28" s="8" t="b">
        <f t="shared" si="1"/>
        <v>0</v>
      </c>
    </row>
    <row r="29" spans="1:10" x14ac:dyDescent="0.25">
      <c r="A29" s="6" t="s">
        <v>694</v>
      </c>
      <c r="B29" s="3" t="b">
        <f t="shared" si="3"/>
        <v>1</v>
      </c>
      <c r="C29" s="3" t="b">
        <f t="shared" si="3"/>
        <v>1</v>
      </c>
      <c r="D29" s="3" t="b">
        <f t="shared" si="3"/>
        <v>1</v>
      </c>
      <c r="E29" s="3" t="b">
        <f t="shared" si="3"/>
        <v>1</v>
      </c>
      <c r="F29" s="3" t="b">
        <f t="shared" si="3"/>
        <v>1</v>
      </c>
      <c r="G29" s="3" t="b">
        <f t="shared" si="3"/>
        <v>1</v>
      </c>
      <c r="H29" s="3" t="b">
        <f t="shared" si="3"/>
        <v>1</v>
      </c>
      <c r="I29" s="6" t="b">
        <f t="shared" si="3"/>
        <v>1</v>
      </c>
      <c r="J29" s="8" t="b">
        <f t="shared" si="1"/>
        <v>1</v>
      </c>
    </row>
    <row r="30" spans="1:10" x14ac:dyDescent="0.25">
      <c r="A30" s="6" t="s">
        <v>695</v>
      </c>
      <c r="B30" s="3" t="b">
        <f t="shared" si="3"/>
        <v>1</v>
      </c>
      <c r="C30" s="3" t="b">
        <f t="shared" si="3"/>
        <v>1</v>
      </c>
      <c r="D30" s="3" t="b">
        <f t="shared" si="3"/>
        <v>1</v>
      </c>
      <c r="E30" s="3" t="b">
        <f t="shared" si="3"/>
        <v>1</v>
      </c>
      <c r="F30" s="3" t="b">
        <f t="shared" si="3"/>
        <v>1</v>
      </c>
      <c r="G30" s="3" t="b">
        <f t="shared" si="3"/>
        <v>1</v>
      </c>
      <c r="H30" s="3" t="b">
        <f t="shared" si="3"/>
        <v>1</v>
      </c>
      <c r="I30" s="6" t="b">
        <f t="shared" si="3"/>
        <v>1</v>
      </c>
      <c r="J30" s="8" t="b">
        <f t="shared" si="1"/>
        <v>1</v>
      </c>
    </row>
    <row r="31" spans="1:10" x14ac:dyDescent="0.25">
      <c r="A31" s="6" t="s">
        <v>696</v>
      </c>
      <c r="B31" s="3" t="b">
        <f t="shared" si="3"/>
        <v>1</v>
      </c>
      <c r="C31" s="3" t="b">
        <f t="shared" si="3"/>
        <v>1</v>
      </c>
      <c r="D31" s="3" t="b">
        <f t="shared" si="3"/>
        <v>0</v>
      </c>
      <c r="E31" s="3" t="b">
        <f t="shared" si="3"/>
        <v>1</v>
      </c>
      <c r="F31" s="3" t="b">
        <f t="shared" si="3"/>
        <v>1</v>
      </c>
      <c r="G31" s="3" t="b">
        <f t="shared" si="3"/>
        <v>1</v>
      </c>
      <c r="H31" s="3" t="b">
        <f t="shared" si="3"/>
        <v>0</v>
      </c>
      <c r="I31" s="6" t="b">
        <f t="shared" si="3"/>
        <v>1</v>
      </c>
      <c r="J31" s="8" t="b">
        <f t="shared" si="1"/>
        <v>0</v>
      </c>
    </row>
    <row r="32" spans="1:10" x14ac:dyDescent="0.25">
      <c r="A32" s="6" t="s">
        <v>697</v>
      </c>
      <c r="B32" s="3" t="b">
        <f t="shared" si="3"/>
        <v>1</v>
      </c>
      <c r="C32" s="3" t="b">
        <f t="shared" si="3"/>
        <v>1</v>
      </c>
      <c r="D32" s="3" t="b">
        <f t="shared" si="3"/>
        <v>1</v>
      </c>
      <c r="E32" s="3" t="b">
        <f t="shared" si="3"/>
        <v>1</v>
      </c>
      <c r="F32" s="3" t="b">
        <f t="shared" si="3"/>
        <v>1</v>
      </c>
      <c r="G32" s="3" t="b">
        <f t="shared" si="3"/>
        <v>1</v>
      </c>
      <c r="H32" s="3" t="b">
        <f t="shared" si="3"/>
        <v>1</v>
      </c>
      <c r="I32" s="6" t="b">
        <f t="shared" si="3"/>
        <v>0</v>
      </c>
      <c r="J32" s="8" t="b">
        <f t="shared" si="1"/>
        <v>1</v>
      </c>
    </row>
    <row r="33" spans="1:10" x14ac:dyDescent="0.25">
      <c r="A33" s="6" t="s">
        <v>698</v>
      </c>
      <c r="B33" s="3" t="b">
        <f t="shared" si="3"/>
        <v>1</v>
      </c>
      <c r="C33" s="3" t="b">
        <f t="shared" si="3"/>
        <v>1</v>
      </c>
      <c r="D33" s="3" t="b">
        <f t="shared" si="3"/>
        <v>1</v>
      </c>
      <c r="E33" s="3" t="b">
        <f t="shared" si="3"/>
        <v>1</v>
      </c>
      <c r="F33" s="3" t="b">
        <f t="shared" si="3"/>
        <v>1</v>
      </c>
      <c r="G33" s="3" t="b">
        <f t="shared" si="3"/>
        <v>0</v>
      </c>
      <c r="H33" s="3" t="b">
        <f t="shared" si="3"/>
        <v>1</v>
      </c>
      <c r="I33" s="6" t="b">
        <f t="shared" si="3"/>
        <v>0</v>
      </c>
      <c r="J33" s="8" t="b">
        <f t="shared" si="1"/>
        <v>0</v>
      </c>
    </row>
    <row r="34" spans="1:10" x14ac:dyDescent="0.25">
      <c r="A34" s="6" t="s">
        <v>699</v>
      </c>
      <c r="B34" s="3" t="b">
        <f t="shared" si="3"/>
        <v>1</v>
      </c>
      <c r="C34" s="3" t="b">
        <f t="shared" si="3"/>
        <v>1</v>
      </c>
      <c r="D34" s="3" t="b">
        <f t="shared" si="3"/>
        <v>1</v>
      </c>
      <c r="E34" s="3" t="b">
        <f t="shared" si="3"/>
        <v>1</v>
      </c>
      <c r="F34" s="3" t="b">
        <f t="shared" si="3"/>
        <v>1</v>
      </c>
      <c r="G34" s="3" t="b">
        <f t="shared" si="3"/>
        <v>1</v>
      </c>
      <c r="H34" s="3" t="b">
        <f t="shared" si="3"/>
        <v>1</v>
      </c>
      <c r="I34" s="6" t="b">
        <f t="shared" si="3"/>
        <v>1</v>
      </c>
      <c r="J34" s="8" t="b">
        <f t="shared" si="1"/>
        <v>1</v>
      </c>
    </row>
    <row r="35" spans="1:10" x14ac:dyDescent="0.25">
      <c r="A35" s="6" t="s">
        <v>700</v>
      </c>
      <c r="B35" s="3" t="b">
        <f t="shared" si="3"/>
        <v>1</v>
      </c>
      <c r="C35" s="3" t="b">
        <f t="shared" si="3"/>
        <v>1</v>
      </c>
      <c r="D35" s="3" t="b">
        <f t="shared" si="3"/>
        <v>1</v>
      </c>
      <c r="E35" s="3" t="b">
        <f t="shared" si="3"/>
        <v>1</v>
      </c>
      <c r="F35" s="3" t="b">
        <f t="shared" si="3"/>
        <v>1</v>
      </c>
      <c r="G35" s="3" t="b">
        <f t="shared" si="3"/>
        <v>1</v>
      </c>
      <c r="H35" s="3" t="b">
        <f t="shared" si="3"/>
        <v>1</v>
      </c>
      <c r="I35" s="6" t="b">
        <f t="shared" si="3"/>
        <v>1</v>
      </c>
      <c r="J35" s="8" t="b">
        <f t="shared" si="1"/>
        <v>1</v>
      </c>
    </row>
    <row r="36" spans="1:10" x14ac:dyDescent="0.25">
      <c r="A36" s="6" t="s">
        <v>701</v>
      </c>
      <c r="B36" s="3" t="b">
        <f t="shared" si="3"/>
        <v>1</v>
      </c>
      <c r="C36" s="3" t="b">
        <f t="shared" si="3"/>
        <v>1</v>
      </c>
      <c r="D36" s="3" t="b">
        <f t="shared" si="3"/>
        <v>1</v>
      </c>
      <c r="E36" s="3" t="b">
        <f t="shared" si="3"/>
        <v>1</v>
      </c>
      <c r="F36" s="3" t="b">
        <f t="shared" si="3"/>
        <v>1</v>
      </c>
      <c r="G36" s="3" t="b">
        <f t="shared" si="3"/>
        <v>1</v>
      </c>
      <c r="H36" s="3" t="b">
        <f t="shared" si="3"/>
        <v>1</v>
      </c>
      <c r="I36" s="6" t="b">
        <f t="shared" si="3"/>
        <v>0</v>
      </c>
      <c r="J36" s="8" t="b">
        <f t="shared" si="1"/>
        <v>1</v>
      </c>
    </row>
    <row r="37" spans="1:10" x14ac:dyDescent="0.25">
      <c r="A37" s="6" t="s">
        <v>702</v>
      </c>
      <c r="B37" s="3" t="b">
        <f t="shared" si="3"/>
        <v>1</v>
      </c>
      <c r="C37" s="3" t="b">
        <f t="shared" si="3"/>
        <v>1</v>
      </c>
      <c r="D37" s="3" t="b">
        <f t="shared" si="3"/>
        <v>1</v>
      </c>
      <c r="E37" s="3" t="b">
        <f t="shared" si="3"/>
        <v>1</v>
      </c>
      <c r="F37" s="3" t="b">
        <f t="shared" si="3"/>
        <v>1</v>
      </c>
      <c r="G37" s="3" t="b">
        <f t="shared" si="3"/>
        <v>0</v>
      </c>
      <c r="H37" s="3" t="b">
        <f t="shared" si="3"/>
        <v>1</v>
      </c>
      <c r="I37" s="6" t="b">
        <f t="shared" si="3"/>
        <v>0</v>
      </c>
      <c r="J37" s="8" t="b">
        <f t="shared" si="1"/>
        <v>0</v>
      </c>
    </row>
    <row r="38" spans="1:10" x14ac:dyDescent="0.25">
      <c r="A38" s="6" t="s">
        <v>703</v>
      </c>
      <c r="B38" s="3" t="b">
        <f t="shared" si="3"/>
        <v>1</v>
      </c>
      <c r="C38" s="3" t="b">
        <f t="shared" si="3"/>
        <v>1</v>
      </c>
      <c r="D38" s="3" t="b">
        <f t="shared" si="3"/>
        <v>1</v>
      </c>
      <c r="E38" s="3" t="b">
        <f t="shared" si="3"/>
        <v>1</v>
      </c>
      <c r="F38" s="3" t="b">
        <f t="shared" si="3"/>
        <v>1</v>
      </c>
      <c r="G38" s="3" t="b">
        <f t="shared" si="3"/>
        <v>1</v>
      </c>
      <c r="H38" s="3" t="b">
        <f t="shared" si="3"/>
        <v>1</v>
      </c>
      <c r="I38" s="6" t="b">
        <f t="shared" si="3"/>
        <v>1</v>
      </c>
      <c r="J38" s="8" t="b">
        <f t="shared" si="1"/>
        <v>1</v>
      </c>
    </row>
    <row r="39" spans="1:10" x14ac:dyDescent="0.25">
      <c r="A39" s="6" t="s">
        <v>704</v>
      </c>
      <c r="B39" s="3" t="b">
        <f t="shared" si="3"/>
        <v>1</v>
      </c>
      <c r="C39" s="3" t="b">
        <f t="shared" si="3"/>
        <v>1</v>
      </c>
      <c r="D39" s="3" t="b">
        <f t="shared" si="3"/>
        <v>1</v>
      </c>
      <c r="E39" s="3" t="b">
        <f t="shared" si="3"/>
        <v>1</v>
      </c>
      <c r="F39" s="3" t="b">
        <f t="shared" si="3"/>
        <v>1</v>
      </c>
      <c r="G39" s="3" t="b">
        <f t="shared" si="3"/>
        <v>1</v>
      </c>
      <c r="H39" s="3" t="b">
        <f t="shared" si="3"/>
        <v>1</v>
      </c>
      <c r="I39" s="6" t="b">
        <f t="shared" si="3"/>
        <v>0</v>
      </c>
      <c r="J39" s="8" t="b">
        <f t="shared" si="1"/>
        <v>1</v>
      </c>
    </row>
    <row r="40" spans="1:10" x14ac:dyDescent="0.25">
      <c r="A40" s="6" t="s">
        <v>705</v>
      </c>
      <c r="B40" s="3" t="b">
        <f t="shared" si="3"/>
        <v>1</v>
      </c>
      <c r="C40" s="3" t="b">
        <f t="shared" si="3"/>
        <v>1</v>
      </c>
      <c r="D40" s="3" t="b">
        <f t="shared" si="3"/>
        <v>1</v>
      </c>
      <c r="E40" s="3" t="b">
        <f t="shared" si="3"/>
        <v>1</v>
      </c>
      <c r="F40" s="3" t="b">
        <f t="shared" si="3"/>
        <v>1</v>
      </c>
      <c r="G40" s="3" t="b">
        <f t="shared" si="3"/>
        <v>1</v>
      </c>
      <c r="H40" s="3" t="b">
        <f t="shared" si="3"/>
        <v>1</v>
      </c>
      <c r="I40" s="6" t="b">
        <f t="shared" si="3"/>
        <v>1</v>
      </c>
      <c r="J40" s="8" t="b">
        <f t="shared" si="1"/>
        <v>1</v>
      </c>
    </row>
    <row r="41" spans="1:10" x14ac:dyDescent="0.25">
      <c r="A41" s="6" t="s">
        <v>706</v>
      </c>
      <c r="B41" s="3" t="b">
        <f t="shared" si="3"/>
        <v>1</v>
      </c>
      <c r="C41" s="3" t="b">
        <f t="shared" si="3"/>
        <v>1</v>
      </c>
      <c r="D41" s="3" t="b">
        <f t="shared" si="3"/>
        <v>1</v>
      </c>
      <c r="E41" s="3" t="b">
        <f t="shared" si="3"/>
        <v>1</v>
      </c>
      <c r="F41" s="3" t="b">
        <f t="shared" si="3"/>
        <v>1</v>
      </c>
      <c r="G41" s="3" t="b">
        <f t="shared" si="3"/>
        <v>0</v>
      </c>
      <c r="H41" s="3" t="b">
        <f t="shared" si="3"/>
        <v>0</v>
      </c>
      <c r="I41" s="6" t="b">
        <f t="shared" si="3"/>
        <v>0</v>
      </c>
      <c r="J41" s="8" t="b">
        <f t="shared" si="1"/>
        <v>0</v>
      </c>
    </row>
    <row r="42" spans="1:10" x14ac:dyDescent="0.25">
      <c r="A42" s="6" t="s">
        <v>707</v>
      </c>
      <c r="B42" s="3" t="b">
        <f t="shared" si="3"/>
        <v>1</v>
      </c>
      <c r="C42" s="3" t="b">
        <f t="shared" si="3"/>
        <v>1</v>
      </c>
      <c r="D42" s="3" t="b">
        <f t="shared" si="3"/>
        <v>1</v>
      </c>
      <c r="E42" s="3" t="b">
        <f t="shared" si="3"/>
        <v>1</v>
      </c>
      <c r="F42" s="3" t="b">
        <f t="shared" si="3"/>
        <v>1</v>
      </c>
      <c r="G42" s="3" t="b">
        <f t="shared" si="3"/>
        <v>1</v>
      </c>
      <c r="H42" s="3" t="b">
        <f t="shared" si="3"/>
        <v>1</v>
      </c>
      <c r="I42" s="6" t="b">
        <f t="shared" si="3"/>
        <v>1</v>
      </c>
      <c r="J42" s="8" t="b">
        <f t="shared" si="1"/>
        <v>1</v>
      </c>
    </row>
    <row r="43" spans="1:10" x14ac:dyDescent="0.25">
      <c r="A43" s="6" t="s">
        <v>708</v>
      </c>
      <c r="B43" s="3" t="b">
        <f t="shared" si="3"/>
        <v>1</v>
      </c>
      <c r="C43" s="3" t="b">
        <f t="shared" si="3"/>
        <v>1</v>
      </c>
      <c r="D43" s="3" t="b">
        <f t="shared" si="3"/>
        <v>1</v>
      </c>
      <c r="E43" s="3" t="b">
        <f t="shared" si="3"/>
        <v>1</v>
      </c>
      <c r="F43" s="3" t="b">
        <f t="shared" si="3"/>
        <v>1</v>
      </c>
      <c r="G43" s="3" t="b">
        <f t="shared" si="3"/>
        <v>1</v>
      </c>
      <c r="H43" s="3" t="b">
        <f t="shared" si="3"/>
        <v>1</v>
      </c>
      <c r="I43" s="6" t="b">
        <f t="shared" si="3"/>
        <v>1</v>
      </c>
      <c r="J43" s="8" t="b">
        <f t="shared" si="1"/>
        <v>1</v>
      </c>
    </row>
    <row r="44" spans="1:10" x14ac:dyDescent="0.25">
      <c r="A44" s="6" t="s">
        <v>709</v>
      </c>
      <c r="B44" s="3" t="b">
        <f t="shared" si="3"/>
        <v>0</v>
      </c>
      <c r="C44" s="3" t="b">
        <f t="shared" si="3"/>
        <v>1</v>
      </c>
      <c r="D44" s="3" t="b">
        <f t="shared" si="3"/>
        <v>1</v>
      </c>
      <c r="E44" s="3" t="b">
        <f t="shared" si="3"/>
        <v>1</v>
      </c>
      <c r="F44" s="3" t="b">
        <f t="shared" si="3"/>
        <v>1</v>
      </c>
      <c r="G44" s="3" t="b">
        <f t="shared" si="3"/>
        <v>1</v>
      </c>
      <c r="H44" s="3" t="b">
        <f t="shared" si="3"/>
        <v>1</v>
      </c>
      <c r="I44" s="6" t="b">
        <f t="shared" si="3"/>
        <v>0</v>
      </c>
      <c r="J44" s="8" t="b">
        <f t="shared" si="1"/>
        <v>0</v>
      </c>
    </row>
    <row r="45" spans="1:10" x14ac:dyDescent="0.25">
      <c r="A45" s="6" t="s">
        <v>710</v>
      </c>
      <c r="B45" s="3" t="b">
        <f t="shared" si="3"/>
        <v>1</v>
      </c>
      <c r="C45" s="3" t="b">
        <f t="shared" si="3"/>
        <v>1</v>
      </c>
      <c r="D45" s="3" t="b">
        <f t="shared" si="3"/>
        <v>1</v>
      </c>
      <c r="E45" s="3" t="b">
        <f t="shared" si="3"/>
        <v>1</v>
      </c>
      <c r="F45" s="3" t="b">
        <f t="shared" si="3"/>
        <v>1</v>
      </c>
      <c r="G45" s="3" t="b">
        <f t="shared" si="3"/>
        <v>1</v>
      </c>
      <c r="H45" s="3" t="b">
        <f t="shared" si="3"/>
        <v>1</v>
      </c>
      <c r="I45" s="6" t="b">
        <f t="shared" si="3"/>
        <v>1</v>
      </c>
      <c r="J45" s="8" t="b">
        <f t="shared" si="1"/>
        <v>1</v>
      </c>
    </row>
    <row r="46" spans="1:10" x14ac:dyDescent="0.25">
      <c r="A46" s="6" t="s">
        <v>711</v>
      </c>
      <c r="B46" s="3" t="b">
        <f t="shared" si="3"/>
        <v>0</v>
      </c>
      <c r="C46" s="3" t="b">
        <f t="shared" si="3"/>
        <v>1</v>
      </c>
      <c r="D46" s="3" t="b">
        <f t="shared" si="3"/>
        <v>1</v>
      </c>
      <c r="E46" s="3" t="b">
        <f t="shared" si="3"/>
        <v>1</v>
      </c>
      <c r="F46" s="3" t="b">
        <f t="shared" si="3"/>
        <v>1</v>
      </c>
      <c r="G46" s="3" t="b">
        <f t="shared" si="3"/>
        <v>1</v>
      </c>
      <c r="H46" s="3" t="b">
        <f t="shared" si="3"/>
        <v>1</v>
      </c>
      <c r="I46" s="6" t="b">
        <f t="shared" si="3"/>
        <v>1</v>
      </c>
      <c r="J46" s="8" t="b">
        <f t="shared" si="1"/>
        <v>0</v>
      </c>
    </row>
    <row r="47" spans="1:10" x14ac:dyDescent="0.25">
      <c r="A47" s="6" t="s">
        <v>712</v>
      </c>
      <c r="B47" s="3" t="b">
        <f t="shared" si="3"/>
        <v>1</v>
      </c>
      <c r="C47" s="3" t="b">
        <f t="shared" si="3"/>
        <v>1</v>
      </c>
      <c r="D47" s="3" t="b">
        <f t="shared" si="3"/>
        <v>1</v>
      </c>
      <c r="E47" s="3" t="b">
        <f t="shared" si="3"/>
        <v>1</v>
      </c>
      <c r="F47" s="3" t="b">
        <f t="shared" si="3"/>
        <v>1</v>
      </c>
      <c r="G47" s="3" t="b">
        <f t="shared" si="3"/>
        <v>1</v>
      </c>
      <c r="H47" s="3" t="b">
        <f t="shared" si="3"/>
        <v>1</v>
      </c>
      <c r="I47" s="6" t="b">
        <f t="shared" si="3"/>
        <v>0</v>
      </c>
      <c r="J47" s="8" t="b">
        <f t="shared" si="1"/>
        <v>1</v>
      </c>
    </row>
    <row r="48" spans="1:10" x14ac:dyDescent="0.25">
      <c r="A48" s="6" t="s">
        <v>713</v>
      </c>
      <c r="B48" s="3" t="b">
        <f t="shared" si="3"/>
        <v>1</v>
      </c>
      <c r="C48" s="3" t="b">
        <f t="shared" si="3"/>
        <v>1</v>
      </c>
      <c r="D48" s="3" t="b">
        <f t="shared" si="3"/>
        <v>1</v>
      </c>
      <c r="E48" s="3" t="b">
        <f t="shared" si="3"/>
        <v>1</v>
      </c>
      <c r="F48" s="3" t="b">
        <f t="shared" si="3"/>
        <v>1</v>
      </c>
      <c r="G48" s="3" t="b">
        <f t="shared" si="3"/>
        <v>1</v>
      </c>
      <c r="H48" s="3" t="b">
        <f t="shared" si="3"/>
        <v>1</v>
      </c>
      <c r="I48" s="6" t="b">
        <f t="shared" si="3"/>
        <v>1</v>
      </c>
      <c r="J48" s="8" t="b">
        <f t="shared" si="1"/>
        <v>1</v>
      </c>
    </row>
    <row r="49" spans="1:10" x14ac:dyDescent="0.25">
      <c r="A49" s="6" t="s">
        <v>714</v>
      </c>
      <c r="B49" s="3" t="b">
        <f t="shared" si="3"/>
        <v>1</v>
      </c>
      <c r="C49" s="3" t="b">
        <f t="shared" si="3"/>
        <v>1</v>
      </c>
      <c r="D49" s="3" t="b">
        <f t="shared" si="3"/>
        <v>1</v>
      </c>
      <c r="E49" s="3" t="b">
        <f t="shared" si="3"/>
        <v>1</v>
      </c>
      <c r="F49" s="3" t="b">
        <f t="shared" si="3"/>
        <v>1</v>
      </c>
      <c r="G49" s="3" t="b">
        <f t="shared" si="3"/>
        <v>1</v>
      </c>
      <c r="H49" s="3" t="b">
        <f t="shared" si="3"/>
        <v>1</v>
      </c>
      <c r="I49" s="6" t="b">
        <f t="shared" si="3"/>
        <v>1</v>
      </c>
      <c r="J49" s="8" t="b">
        <f t="shared" si="1"/>
        <v>1</v>
      </c>
    </row>
    <row r="50" spans="1:10" x14ac:dyDescent="0.25">
      <c r="A50" s="6" t="s">
        <v>715</v>
      </c>
      <c r="B50" s="3" t="b">
        <f t="shared" si="3"/>
        <v>1</v>
      </c>
      <c r="C50" s="3" t="b">
        <f t="shared" si="3"/>
        <v>1</v>
      </c>
      <c r="D50" s="3" t="b">
        <f t="shared" si="3"/>
        <v>1</v>
      </c>
      <c r="E50" s="3" t="b">
        <f t="shared" si="3"/>
        <v>1</v>
      </c>
      <c r="F50" s="3" t="b">
        <f t="shared" si="3"/>
        <v>1</v>
      </c>
      <c r="G50" s="3" t="b">
        <f t="shared" si="3"/>
        <v>1</v>
      </c>
      <c r="H50" s="3" t="b">
        <f t="shared" si="3"/>
        <v>1</v>
      </c>
      <c r="I50" s="6" t="b">
        <f t="shared" si="3"/>
        <v>0</v>
      </c>
      <c r="J50" s="8" t="b">
        <f t="shared" si="1"/>
        <v>1</v>
      </c>
    </row>
    <row r="51" spans="1:10" x14ac:dyDescent="0.25">
      <c r="A51" s="6" t="s">
        <v>716</v>
      </c>
      <c r="B51" s="3" t="b">
        <f t="shared" si="3"/>
        <v>1</v>
      </c>
      <c r="C51" s="3" t="b">
        <f t="shared" si="3"/>
        <v>1</v>
      </c>
      <c r="D51" s="3" t="b">
        <f t="shared" si="3"/>
        <v>1</v>
      </c>
      <c r="E51" s="3" t="b">
        <f t="shared" si="3"/>
        <v>1</v>
      </c>
      <c r="F51" s="3" t="b">
        <f t="shared" si="3"/>
        <v>0</v>
      </c>
      <c r="G51" s="3" t="b">
        <f t="shared" si="3"/>
        <v>1</v>
      </c>
      <c r="H51" s="3" t="b">
        <f t="shared" si="3"/>
        <v>1</v>
      </c>
      <c r="I51" s="6" t="b">
        <f t="shared" si="3"/>
        <v>0</v>
      </c>
      <c r="J51" s="8" t="b">
        <f t="shared" si="1"/>
        <v>0</v>
      </c>
    </row>
    <row r="52" spans="1:10" x14ac:dyDescent="0.25">
      <c r="A52" s="6" t="s">
        <v>717</v>
      </c>
      <c r="B52" s="3" t="b">
        <f t="shared" si="3"/>
        <v>1</v>
      </c>
      <c r="C52" s="3" t="b">
        <f t="shared" si="3"/>
        <v>1</v>
      </c>
      <c r="D52" s="3" t="b">
        <f t="shared" si="3"/>
        <v>1</v>
      </c>
      <c r="E52" s="3" t="b">
        <f t="shared" si="3"/>
        <v>1</v>
      </c>
      <c r="F52" s="3" t="b">
        <f t="shared" si="3"/>
        <v>1</v>
      </c>
      <c r="G52" s="3" t="b">
        <f t="shared" si="3"/>
        <v>1</v>
      </c>
      <c r="H52" s="3" t="b">
        <f t="shared" si="3"/>
        <v>0</v>
      </c>
      <c r="I52" s="6" t="b">
        <f t="shared" si="3"/>
        <v>1</v>
      </c>
      <c r="J52" s="8" t="b">
        <f t="shared" si="1"/>
        <v>0</v>
      </c>
    </row>
    <row r="53" spans="1:10" x14ac:dyDescent="0.25">
      <c r="A53" s="6" t="s">
        <v>718</v>
      </c>
      <c r="B53" s="3" t="b">
        <f t="shared" si="3"/>
        <v>1</v>
      </c>
      <c r="C53" s="3" t="b">
        <f t="shared" si="3"/>
        <v>1</v>
      </c>
      <c r="D53" s="3" t="b">
        <f t="shared" si="3"/>
        <v>1</v>
      </c>
      <c r="E53" s="3" t="b">
        <f t="shared" si="3"/>
        <v>1</v>
      </c>
      <c r="F53" s="3" t="b">
        <f t="shared" si="3"/>
        <v>1</v>
      </c>
      <c r="G53" s="3" t="b">
        <f t="shared" si="3"/>
        <v>1</v>
      </c>
      <c r="H53" s="3" t="b">
        <f t="shared" si="3"/>
        <v>1</v>
      </c>
      <c r="I53" s="6" t="b">
        <f t="shared" si="3"/>
        <v>1</v>
      </c>
      <c r="J53" s="8" t="b">
        <f t="shared" si="1"/>
        <v>1</v>
      </c>
    </row>
    <row r="54" spans="1:10" x14ac:dyDescent="0.25">
      <c r="A54" s="6" t="s">
        <v>719</v>
      </c>
      <c r="B54" s="3" t="b">
        <f t="shared" si="3"/>
        <v>1</v>
      </c>
      <c r="C54" s="3" t="b">
        <f t="shared" si="3"/>
        <v>1</v>
      </c>
      <c r="D54" s="3" t="b">
        <f t="shared" si="3"/>
        <v>1</v>
      </c>
      <c r="E54" s="3" t="b">
        <f t="shared" si="3"/>
        <v>1</v>
      </c>
      <c r="F54" s="3" t="b">
        <f t="shared" si="3"/>
        <v>1</v>
      </c>
      <c r="G54" s="3" t="b">
        <f t="shared" si="3"/>
        <v>1</v>
      </c>
      <c r="H54" s="3" t="b">
        <f t="shared" si="3"/>
        <v>1</v>
      </c>
      <c r="I54" s="6" t="b">
        <f t="shared" si="3"/>
        <v>0</v>
      </c>
      <c r="J54" s="8" t="b">
        <f t="shared" si="1"/>
        <v>1</v>
      </c>
    </row>
    <row r="55" spans="1:10" x14ac:dyDescent="0.25">
      <c r="A55" s="6" t="s">
        <v>720</v>
      </c>
      <c r="B55" s="3" t="b">
        <f t="shared" si="3"/>
        <v>1</v>
      </c>
      <c r="C55" s="3" t="b">
        <f t="shared" si="3"/>
        <v>1</v>
      </c>
      <c r="D55" s="3" t="b">
        <f t="shared" si="3"/>
        <v>1</v>
      </c>
      <c r="E55" s="3" t="b">
        <f t="shared" si="3"/>
        <v>1</v>
      </c>
      <c r="F55" s="3" t="b">
        <f t="shared" si="3"/>
        <v>1</v>
      </c>
      <c r="G55" s="3" t="b">
        <f t="shared" si="3"/>
        <v>1</v>
      </c>
      <c r="H55" s="3" t="b">
        <f t="shared" si="3"/>
        <v>1</v>
      </c>
      <c r="I55" s="6" t="b">
        <f t="shared" ref="C55:I118" si="4">IF(ISNUMBER(FIND(I$1,$A55)),TRUE,FALSE)</f>
        <v>1</v>
      </c>
      <c r="J55" s="8" t="b">
        <f t="shared" si="1"/>
        <v>1</v>
      </c>
    </row>
    <row r="56" spans="1:10" x14ac:dyDescent="0.25">
      <c r="A56" s="6" t="s">
        <v>721</v>
      </c>
      <c r="B56" s="3" t="b">
        <f t="shared" ref="B56:B119" si="5">IF(ISNUMBER(FIND(B$1,$A56)),TRUE,FALSE)</f>
        <v>1</v>
      </c>
      <c r="C56" s="3" t="b">
        <f t="shared" si="4"/>
        <v>1</v>
      </c>
      <c r="D56" s="3" t="b">
        <f t="shared" si="4"/>
        <v>1</v>
      </c>
      <c r="E56" s="3" t="b">
        <f t="shared" si="4"/>
        <v>1</v>
      </c>
      <c r="F56" s="3" t="b">
        <f t="shared" si="4"/>
        <v>1</v>
      </c>
      <c r="G56" s="3" t="b">
        <f t="shared" si="4"/>
        <v>1</v>
      </c>
      <c r="H56" s="3" t="b">
        <f t="shared" si="4"/>
        <v>1</v>
      </c>
      <c r="I56" s="6" t="b">
        <f t="shared" si="4"/>
        <v>0</v>
      </c>
      <c r="J56" s="8" t="b">
        <f t="shared" si="1"/>
        <v>1</v>
      </c>
    </row>
    <row r="57" spans="1:10" x14ac:dyDescent="0.25">
      <c r="A57" s="6" t="s">
        <v>722</v>
      </c>
      <c r="B57" s="3" t="b">
        <f t="shared" si="5"/>
        <v>1</v>
      </c>
      <c r="C57" s="3" t="b">
        <f t="shared" si="4"/>
        <v>1</v>
      </c>
      <c r="D57" s="3" t="b">
        <f t="shared" si="4"/>
        <v>0</v>
      </c>
      <c r="E57" s="3" t="b">
        <f t="shared" si="4"/>
        <v>1</v>
      </c>
      <c r="F57" s="3" t="b">
        <f t="shared" si="4"/>
        <v>0</v>
      </c>
      <c r="G57" s="3" t="b">
        <f t="shared" si="4"/>
        <v>1</v>
      </c>
      <c r="H57" s="3" t="b">
        <f t="shared" si="4"/>
        <v>1</v>
      </c>
      <c r="I57" s="6" t="b">
        <f t="shared" si="4"/>
        <v>0</v>
      </c>
      <c r="J57" s="8" t="b">
        <f t="shared" si="1"/>
        <v>0</v>
      </c>
    </row>
    <row r="58" spans="1:10" x14ac:dyDescent="0.25">
      <c r="A58" s="6" t="s">
        <v>723</v>
      </c>
      <c r="B58" s="3" t="b">
        <f t="shared" si="5"/>
        <v>1</v>
      </c>
      <c r="C58" s="3" t="b">
        <f t="shared" si="4"/>
        <v>1</v>
      </c>
      <c r="D58" s="3" t="b">
        <f t="shared" si="4"/>
        <v>1</v>
      </c>
      <c r="E58" s="3" t="b">
        <f t="shared" si="4"/>
        <v>1</v>
      </c>
      <c r="F58" s="3" t="b">
        <f t="shared" si="4"/>
        <v>1</v>
      </c>
      <c r="G58" s="3" t="b">
        <f t="shared" si="4"/>
        <v>1</v>
      </c>
      <c r="H58" s="3" t="b">
        <f t="shared" si="4"/>
        <v>1</v>
      </c>
      <c r="I58" s="6" t="b">
        <f t="shared" si="4"/>
        <v>1</v>
      </c>
      <c r="J58" s="8" t="b">
        <f t="shared" si="1"/>
        <v>1</v>
      </c>
    </row>
    <row r="59" spans="1:10" x14ac:dyDescent="0.25">
      <c r="A59" s="6" t="s">
        <v>724</v>
      </c>
      <c r="B59" s="3" t="b">
        <f t="shared" si="5"/>
        <v>1</v>
      </c>
      <c r="C59" s="3" t="b">
        <f t="shared" si="4"/>
        <v>0</v>
      </c>
      <c r="D59" s="3" t="b">
        <f t="shared" si="4"/>
        <v>1</v>
      </c>
      <c r="E59" s="3" t="b">
        <f t="shared" si="4"/>
        <v>1</v>
      </c>
      <c r="F59" s="3" t="b">
        <f t="shared" si="4"/>
        <v>1</v>
      </c>
      <c r="G59" s="3" t="b">
        <f t="shared" si="4"/>
        <v>1</v>
      </c>
      <c r="H59" s="3" t="b">
        <f t="shared" si="4"/>
        <v>0</v>
      </c>
      <c r="I59" s="6" t="b">
        <f t="shared" si="4"/>
        <v>1</v>
      </c>
      <c r="J59" s="8" t="b">
        <f t="shared" si="1"/>
        <v>0</v>
      </c>
    </row>
    <row r="60" spans="1:10" x14ac:dyDescent="0.25">
      <c r="A60" s="6" t="s">
        <v>725</v>
      </c>
      <c r="B60" s="3" t="b">
        <f t="shared" si="5"/>
        <v>1</v>
      </c>
      <c r="C60" s="3" t="b">
        <f t="shared" si="4"/>
        <v>1</v>
      </c>
      <c r="D60" s="3" t="b">
        <f t="shared" si="4"/>
        <v>1</v>
      </c>
      <c r="E60" s="3" t="b">
        <f t="shared" si="4"/>
        <v>1</v>
      </c>
      <c r="F60" s="3" t="b">
        <f t="shared" si="4"/>
        <v>1</v>
      </c>
      <c r="G60" s="3" t="b">
        <f t="shared" si="4"/>
        <v>1</v>
      </c>
      <c r="H60" s="3" t="b">
        <f t="shared" si="4"/>
        <v>1</v>
      </c>
      <c r="I60" s="6" t="b">
        <f t="shared" si="4"/>
        <v>0</v>
      </c>
      <c r="J60" s="8" t="b">
        <f t="shared" si="1"/>
        <v>1</v>
      </c>
    </row>
    <row r="61" spans="1:10" x14ac:dyDescent="0.25">
      <c r="A61" s="6" t="s">
        <v>726</v>
      </c>
      <c r="B61" s="3" t="b">
        <f t="shared" si="5"/>
        <v>1</v>
      </c>
      <c r="C61" s="3" t="b">
        <f t="shared" si="4"/>
        <v>1</v>
      </c>
      <c r="D61" s="3" t="b">
        <f t="shared" si="4"/>
        <v>1</v>
      </c>
      <c r="E61" s="3" t="b">
        <f t="shared" si="4"/>
        <v>1</v>
      </c>
      <c r="F61" s="3" t="b">
        <f t="shared" si="4"/>
        <v>1</v>
      </c>
      <c r="G61" s="3" t="b">
        <f t="shared" si="4"/>
        <v>1</v>
      </c>
      <c r="H61" s="3" t="b">
        <f t="shared" si="4"/>
        <v>1</v>
      </c>
      <c r="I61" s="6" t="b">
        <f t="shared" si="4"/>
        <v>0</v>
      </c>
      <c r="J61" s="8" t="b">
        <f t="shared" si="1"/>
        <v>1</v>
      </c>
    </row>
    <row r="62" spans="1:10" x14ac:dyDescent="0.25">
      <c r="A62" s="6" t="s">
        <v>727</v>
      </c>
      <c r="B62" s="3" t="b">
        <f t="shared" si="5"/>
        <v>1</v>
      </c>
      <c r="C62" s="3" t="b">
        <f t="shared" si="4"/>
        <v>1</v>
      </c>
      <c r="D62" s="3" t="b">
        <f t="shared" si="4"/>
        <v>1</v>
      </c>
      <c r="E62" s="3" t="b">
        <f t="shared" si="4"/>
        <v>1</v>
      </c>
      <c r="F62" s="3" t="b">
        <f t="shared" si="4"/>
        <v>1</v>
      </c>
      <c r="G62" s="3" t="b">
        <f t="shared" si="4"/>
        <v>1</v>
      </c>
      <c r="H62" s="3" t="b">
        <f t="shared" si="4"/>
        <v>1</v>
      </c>
      <c r="I62" s="6" t="b">
        <f t="shared" si="4"/>
        <v>0</v>
      </c>
      <c r="J62" s="8" t="b">
        <f t="shared" si="1"/>
        <v>1</v>
      </c>
    </row>
    <row r="63" spans="1:10" x14ac:dyDescent="0.25">
      <c r="A63" s="6" t="s">
        <v>728</v>
      </c>
      <c r="B63" s="3" t="b">
        <f t="shared" si="5"/>
        <v>1</v>
      </c>
      <c r="C63" s="3" t="b">
        <f t="shared" si="4"/>
        <v>1</v>
      </c>
      <c r="D63" s="3" t="b">
        <f t="shared" si="4"/>
        <v>0</v>
      </c>
      <c r="E63" s="3" t="b">
        <f t="shared" si="4"/>
        <v>1</v>
      </c>
      <c r="F63" s="3" t="b">
        <f t="shared" si="4"/>
        <v>1</v>
      </c>
      <c r="G63" s="3" t="b">
        <f t="shared" si="4"/>
        <v>1</v>
      </c>
      <c r="H63" s="3" t="b">
        <f t="shared" si="4"/>
        <v>1</v>
      </c>
      <c r="I63" s="6" t="b">
        <f t="shared" si="4"/>
        <v>0</v>
      </c>
      <c r="J63" s="8" t="b">
        <f t="shared" si="1"/>
        <v>0</v>
      </c>
    </row>
    <row r="64" spans="1:10" x14ac:dyDescent="0.25">
      <c r="A64" s="6" t="s">
        <v>729</v>
      </c>
      <c r="B64" s="3" t="b">
        <f t="shared" si="5"/>
        <v>1</v>
      </c>
      <c r="C64" s="3" t="b">
        <f t="shared" si="4"/>
        <v>1</v>
      </c>
      <c r="D64" s="3" t="b">
        <f t="shared" si="4"/>
        <v>1</v>
      </c>
      <c r="E64" s="3" t="b">
        <f t="shared" si="4"/>
        <v>1</v>
      </c>
      <c r="F64" s="3" t="b">
        <f t="shared" si="4"/>
        <v>1</v>
      </c>
      <c r="G64" s="3" t="b">
        <f t="shared" si="4"/>
        <v>1</v>
      </c>
      <c r="H64" s="3" t="b">
        <f t="shared" si="4"/>
        <v>1</v>
      </c>
      <c r="I64" s="6" t="b">
        <f t="shared" si="4"/>
        <v>1</v>
      </c>
      <c r="J64" s="8" t="b">
        <f t="shared" si="1"/>
        <v>1</v>
      </c>
    </row>
    <row r="65" spans="1:10" x14ac:dyDescent="0.25">
      <c r="A65" s="6" t="s">
        <v>730</v>
      </c>
      <c r="B65" s="3" t="b">
        <f t="shared" si="5"/>
        <v>1</v>
      </c>
      <c r="C65" s="3" t="b">
        <f t="shared" si="4"/>
        <v>1</v>
      </c>
      <c r="D65" s="3" t="b">
        <f t="shared" si="4"/>
        <v>1</v>
      </c>
      <c r="E65" s="3" t="b">
        <f t="shared" si="4"/>
        <v>1</v>
      </c>
      <c r="F65" s="3" t="b">
        <f t="shared" si="4"/>
        <v>1</v>
      </c>
      <c r="G65" s="3" t="b">
        <f t="shared" si="4"/>
        <v>1</v>
      </c>
      <c r="H65" s="3" t="b">
        <f t="shared" si="4"/>
        <v>1</v>
      </c>
      <c r="I65" s="6" t="b">
        <f t="shared" si="4"/>
        <v>1</v>
      </c>
      <c r="J65" s="8" t="b">
        <f t="shared" si="1"/>
        <v>1</v>
      </c>
    </row>
    <row r="66" spans="1:10" x14ac:dyDescent="0.25">
      <c r="A66" s="6" t="s">
        <v>731</v>
      </c>
      <c r="B66" s="3" t="b">
        <f t="shared" si="5"/>
        <v>1</v>
      </c>
      <c r="C66" s="3" t="b">
        <f t="shared" si="4"/>
        <v>1</v>
      </c>
      <c r="D66" s="3" t="b">
        <f t="shared" si="4"/>
        <v>1</v>
      </c>
      <c r="E66" s="3" t="b">
        <f t="shared" si="4"/>
        <v>1</v>
      </c>
      <c r="F66" s="3" t="b">
        <f t="shared" si="4"/>
        <v>1</v>
      </c>
      <c r="G66" s="3" t="b">
        <f t="shared" si="4"/>
        <v>1</v>
      </c>
      <c r="H66" s="3" t="b">
        <f t="shared" si="4"/>
        <v>1</v>
      </c>
      <c r="I66" s="6" t="b">
        <f t="shared" si="4"/>
        <v>0</v>
      </c>
      <c r="J66" s="8" t="b">
        <f t="shared" si="1"/>
        <v>1</v>
      </c>
    </row>
    <row r="67" spans="1:10" x14ac:dyDescent="0.25">
      <c r="A67" s="6" t="s">
        <v>732</v>
      </c>
      <c r="B67" s="3" t="b">
        <f t="shared" si="5"/>
        <v>1</v>
      </c>
      <c r="C67" s="3" t="b">
        <f t="shared" si="4"/>
        <v>0</v>
      </c>
      <c r="D67" s="3" t="b">
        <f t="shared" si="4"/>
        <v>0</v>
      </c>
      <c r="E67" s="3" t="b">
        <f t="shared" si="4"/>
        <v>1</v>
      </c>
      <c r="F67" s="3" t="b">
        <f t="shared" si="4"/>
        <v>1</v>
      </c>
      <c r="G67" s="3" t="b">
        <f t="shared" si="4"/>
        <v>1</v>
      </c>
      <c r="H67" s="3" t="b">
        <f t="shared" si="4"/>
        <v>1</v>
      </c>
      <c r="I67" s="6" t="b">
        <f t="shared" si="4"/>
        <v>1</v>
      </c>
      <c r="J67" s="8" t="b">
        <f t="shared" ref="J67:J130" si="6">AND(B67:H67)</f>
        <v>0</v>
      </c>
    </row>
    <row r="68" spans="1:10" x14ac:dyDescent="0.25">
      <c r="A68" s="6" t="s">
        <v>733</v>
      </c>
      <c r="B68" s="3" t="b">
        <f t="shared" si="5"/>
        <v>1</v>
      </c>
      <c r="C68" s="3" t="b">
        <f t="shared" si="4"/>
        <v>1</v>
      </c>
      <c r="D68" s="3" t="b">
        <f t="shared" si="4"/>
        <v>1</v>
      </c>
      <c r="E68" s="3" t="b">
        <f t="shared" si="4"/>
        <v>1</v>
      </c>
      <c r="F68" s="3" t="b">
        <f t="shared" si="4"/>
        <v>1</v>
      </c>
      <c r="G68" s="3" t="b">
        <f t="shared" si="4"/>
        <v>1</v>
      </c>
      <c r="H68" s="3" t="b">
        <f t="shared" si="4"/>
        <v>1</v>
      </c>
      <c r="I68" s="6" t="b">
        <f t="shared" si="4"/>
        <v>1</v>
      </c>
      <c r="J68" s="8" t="b">
        <f t="shared" si="6"/>
        <v>1</v>
      </c>
    </row>
    <row r="69" spans="1:10" x14ac:dyDescent="0.25">
      <c r="A69" s="6" t="s">
        <v>734</v>
      </c>
      <c r="B69" s="3" t="b">
        <f t="shared" si="5"/>
        <v>1</v>
      </c>
      <c r="C69" s="3" t="b">
        <f t="shared" si="4"/>
        <v>1</v>
      </c>
      <c r="D69" s="3" t="b">
        <f t="shared" si="4"/>
        <v>1</v>
      </c>
      <c r="E69" s="3" t="b">
        <f t="shared" si="4"/>
        <v>1</v>
      </c>
      <c r="F69" s="3" t="b">
        <f t="shared" si="4"/>
        <v>1</v>
      </c>
      <c r="G69" s="3" t="b">
        <f t="shared" si="4"/>
        <v>1</v>
      </c>
      <c r="H69" s="3" t="b">
        <f t="shared" si="4"/>
        <v>1</v>
      </c>
      <c r="I69" s="6" t="b">
        <f t="shared" si="4"/>
        <v>0</v>
      </c>
      <c r="J69" s="8" t="b">
        <f t="shared" si="6"/>
        <v>1</v>
      </c>
    </row>
    <row r="70" spans="1:10" x14ac:dyDescent="0.25">
      <c r="A70" s="6" t="s">
        <v>735</v>
      </c>
      <c r="B70" s="3" t="b">
        <f t="shared" si="5"/>
        <v>1</v>
      </c>
      <c r="C70" s="3" t="b">
        <f t="shared" si="4"/>
        <v>1</v>
      </c>
      <c r="D70" s="3" t="b">
        <f t="shared" si="4"/>
        <v>1</v>
      </c>
      <c r="E70" s="3" t="b">
        <f t="shared" si="4"/>
        <v>1</v>
      </c>
      <c r="F70" s="3" t="b">
        <f t="shared" si="4"/>
        <v>1</v>
      </c>
      <c r="G70" s="3" t="b">
        <f t="shared" si="4"/>
        <v>1</v>
      </c>
      <c r="H70" s="3" t="b">
        <f t="shared" si="4"/>
        <v>1</v>
      </c>
      <c r="I70" s="6" t="b">
        <f t="shared" si="4"/>
        <v>0</v>
      </c>
      <c r="J70" s="8" t="b">
        <f t="shared" si="6"/>
        <v>1</v>
      </c>
    </row>
    <row r="71" spans="1:10" x14ac:dyDescent="0.25">
      <c r="A71" s="6" t="s">
        <v>736</v>
      </c>
      <c r="B71" s="3" t="b">
        <f t="shared" si="5"/>
        <v>1</v>
      </c>
      <c r="C71" s="3" t="b">
        <f t="shared" si="4"/>
        <v>1</v>
      </c>
      <c r="D71" s="3" t="b">
        <f t="shared" si="4"/>
        <v>1</v>
      </c>
      <c r="E71" s="3" t="b">
        <f t="shared" si="4"/>
        <v>1</v>
      </c>
      <c r="F71" s="3" t="b">
        <f t="shared" si="4"/>
        <v>1</v>
      </c>
      <c r="G71" s="3" t="b">
        <f t="shared" si="4"/>
        <v>1</v>
      </c>
      <c r="H71" s="3" t="b">
        <f t="shared" si="4"/>
        <v>1</v>
      </c>
      <c r="I71" s="6" t="b">
        <f t="shared" si="4"/>
        <v>0</v>
      </c>
      <c r="J71" s="8" t="b">
        <f t="shared" si="6"/>
        <v>1</v>
      </c>
    </row>
    <row r="72" spans="1:10" x14ac:dyDescent="0.25">
      <c r="A72" s="6" t="s">
        <v>737</v>
      </c>
      <c r="B72" s="3" t="b">
        <f t="shared" si="5"/>
        <v>1</v>
      </c>
      <c r="C72" s="3" t="b">
        <f t="shared" si="4"/>
        <v>1</v>
      </c>
      <c r="D72" s="3" t="b">
        <f t="shared" si="4"/>
        <v>1</v>
      </c>
      <c r="E72" s="3" t="b">
        <f t="shared" si="4"/>
        <v>1</v>
      </c>
      <c r="F72" s="3" t="b">
        <f t="shared" si="4"/>
        <v>1</v>
      </c>
      <c r="G72" s="3" t="b">
        <f t="shared" si="4"/>
        <v>1</v>
      </c>
      <c r="H72" s="3" t="b">
        <f t="shared" si="4"/>
        <v>1</v>
      </c>
      <c r="I72" s="6" t="b">
        <f t="shared" si="4"/>
        <v>0</v>
      </c>
      <c r="J72" s="8" t="b">
        <f t="shared" si="6"/>
        <v>1</v>
      </c>
    </row>
    <row r="73" spans="1:10" x14ac:dyDescent="0.25">
      <c r="A73" s="6" t="s">
        <v>738</v>
      </c>
      <c r="B73" s="3" t="b">
        <f t="shared" si="5"/>
        <v>1</v>
      </c>
      <c r="C73" s="3" t="b">
        <f t="shared" si="4"/>
        <v>1</v>
      </c>
      <c r="D73" s="3" t="b">
        <f t="shared" si="4"/>
        <v>1</v>
      </c>
      <c r="E73" s="3" t="b">
        <f t="shared" si="4"/>
        <v>1</v>
      </c>
      <c r="F73" s="3" t="b">
        <f t="shared" si="4"/>
        <v>1</v>
      </c>
      <c r="G73" s="3" t="b">
        <f t="shared" si="4"/>
        <v>1</v>
      </c>
      <c r="H73" s="3" t="b">
        <f t="shared" si="4"/>
        <v>1</v>
      </c>
      <c r="I73" s="6" t="b">
        <f t="shared" si="4"/>
        <v>0</v>
      </c>
      <c r="J73" s="8" t="b">
        <f t="shared" si="6"/>
        <v>1</v>
      </c>
    </row>
    <row r="74" spans="1:10" x14ac:dyDescent="0.25">
      <c r="A74" s="6" t="s">
        <v>739</v>
      </c>
      <c r="B74" s="3" t="b">
        <f t="shared" si="5"/>
        <v>1</v>
      </c>
      <c r="C74" s="3" t="b">
        <f t="shared" si="4"/>
        <v>1</v>
      </c>
      <c r="D74" s="3" t="b">
        <f t="shared" si="4"/>
        <v>1</v>
      </c>
      <c r="E74" s="3" t="b">
        <f t="shared" si="4"/>
        <v>1</v>
      </c>
      <c r="F74" s="3" t="b">
        <f t="shared" si="4"/>
        <v>1</v>
      </c>
      <c r="G74" s="3" t="b">
        <f t="shared" si="4"/>
        <v>1</v>
      </c>
      <c r="H74" s="3" t="b">
        <f t="shared" si="4"/>
        <v>1</v>
      </c>
      <c r="I74" s="6" t="b">
        <f t="shared" si="4"/>
        <v>0</v>
      </c>
      <c r="J74" s="8" t="b">
        <f t="shared" si="6"/>
        <v>1</v>
      </c>
    </row>
    <row r="75" spans="1:10" x14ac:dyDescent="0.25">
      <c r="A75" s="6" t="s">
        <v>740</v>
      </c>
      <c r="B75" s="3" t="b">
        <f t="shared" si="5"/>
        <v>1</v>
      </c>
      <c r="C75" s="3" t="b">
        <f t="shared" si="4"/>
        <v>1</v>
      </c>
      <c r="D75" s="3" t="b">
        <f t="shared" si="4"/>
        <v>1</v>
      </c>
      <c r="E75" s="3" t="b">
        <f t="shared" si="4"/>
        <v>1</v>
      </c>
      <c r="F75" s="3" t="b">
        <f t="shared" si="4"/>
        <v>1</v>
      </c>
      <c r="G75" s="3" t="b">
        <f t="shared" si="4"/>
        <v>1</v>
      </c>
      <c r="H75" s="3" t="b">
        <f t="shared" si="4"/>
        <v>1</v>
      </c>
      <c r="I75" s="6" t="b">
        <f t="shared" si="4"/>
        <v>1</v>
      </c>
      <c r="J75" s="8" t="b">
        <f t="shared" si="6"/>
        <v>1</v>
      </c>
    </row>
    <row r="76" spans="1:10" x14ac:dyDescent="0.25">
      <c r="A76" s="6" t="s">
        <v>741</v>
      </c>
      <c r="B76" s="3" t="b">
        <f t="shared" si="5"/>
        <v>1</v>
      </c>
      <c r="C76" s="3" t="b">
        <f t="shared" si="4"/>
        <v>1</v>
      </c>
      <c r="D76" s="3" t="b">
        <f t="shared" si="4"/>
        <v>1</v>
      </c>
      <c r="E76" s="3" t="b">
        <f t="shared" si="4"/>
        <v>1</v>
      </c>
      <c r="F76" s="3" t="b">
        <f t="shared" si="4"/>
        <v>1</v>
      </c>
      <c r="G76" s="3" t="b">
        <f t="shared" si="4"/>
        <v>1</v>
      </c>
      <c r="H76" s="3" t="b">
        <f t="shared" si="4"/>
        <v>1</v>
      </c>
      <c r="I76" s="6" t="b">
        <f t="shared" si="4"/>
        <v>1</v>
      </c>
      <c r="J76" s="8" t="b">
        <f t="shared" si="6"/>
        <v>1</v>
      </c>
    </row>
    <row r="77" spans="1:10" x14ac:dyDescent="0.25">
      <c r="A77" s="6" t="s">
        <v>742</v>
      </c>
      <c r="B77" s="3" t="b">
        <f t="shared" si="5"/>
        <v>1</v>
      </c>
      <c r="C77" s="3" t="b">
        <f t="shared" si="4"/>
        <v>1</v>
      </c>
      <c r="D77" s="3" t="b">
        <f t="shared" si="4"/>
        <v>1</v>
      </c>
      <c r="E77" s="3" t="b">
        <f t="shared" si="4"/>
        <v>1</v>
      </c>
      <c r="F77" s="3" t="b">
        <f t="shared" si="4"/>
        <v>1</v>
      </c>
      <c r="G77" s="3" t="b">
        <f t="shared" si="4"/>
        <v>1</v>
      </c>
      <c r="H77" s="3" t="b">
        <f t="shared" si="4"/>
        <v>1</v>
      </c>
      <c r="I77" s="6" t="b">
        <f t="shared" si="4"/>
        <v>0</v>
      </c>
      <c r="J77" s="8" t="b">
        <f t="shared" si="6"/>
        <v>1</v>
      </c>
    </row>
    <row r="78" spans="1:10" x14ac:dyDescent="0.25">
      <c r="A78" s="6" t="s">
        <v>743</v>
      </c>
      <c r="B78" s="3" t="b">
        <f t="shared" si="5"/>
        <v>1</v>
      </c>
      <c r="C78" s="3" t="b">
        <f t="shared" si="4"/>
        <v>1</v>
      </c>
      <c r="D78" s="3" t="b">
        <f t="shared" si="4"/>
        <v>1</v>
      </c>
      <c r="E78" s="3" t="b">
        <f t="shared" si="4"/>
        <v>0</v>
      </c>
      <c r="F78" s="3" t="b">
        <f t="shared" si="4"/>
        <v>1</v>
      </c>
      <c r="G78" s="3" t="b">
        <f t="shared" si="4"/>
        <v>1</v>
      </c>
      <c r="H78" s="3" t="b">
        <f t="shared" si="4"/>
        <v>1</v>
      </c>
      <c r="I78" s="6" t="b">
        <f t="shared" si="4"/>
        <v>1</v>
      </c>
      <c r="J78" s="8" t="b">
        <f t="shared" si="6"/>
        <v>0</v>
      </c>
    </row>
    <row r="79" spans="1:10" x14ac:dyDescent="0.25">
      <c r="A79" s="6" t="s">
        <v>744</v>
      </c>
      <c r="B79" s="3" t="b">
        <f t="shared" si="5"/>
        <v>1</v>
      </c>
      <c r="C79" s="3" t="b">
        <f t="shared" si="4"/>
        <v>1</v>
      </c>
      <c r="D79" s="3" t="b">
        <f t="shared" si="4"/>
        <v>1</v>
      </c>
      <c r="E79" s="3" t="b">
        <f t="shared" si="4"/>
        <v>1</v>
      </c>
      <c r="F79" s="3" t="b">
        <f t="shared" si="4"/>
        <v>1</v>
      </c>
      <c r="G79" s="3" t="b">
        <f t="shared" si="4"/>
        <v>1</v>
      </c>
      <c r="H79" s="3" t="b">
        <f t="shared" si="4"/>
        <v>1</v>
      </c>
      <c r="I79" s="6" t="b">
        <f t="shared" si="4"/>
        <v>1</v>
      </c>
      <c r="J79" s="8" t="b">
        <f t="shared" si="6"/>
        <v>1</v>
      </c>
    </row>
    <row r="80" spans="1:10" x14ac:dyDescent="0.25">
      <c r="A80" s="6" t="s">
        <v>745</v>
      </c>
      <c r="B80" s="3" t="b">
        <f t="shared" si="5"/>
        <v>1</v>
      </c>
      <c r="C80" s="3" t="b">
        <f t="shared" si="4"/>
        <v>1</v>
      </c>
      <c r="D80" s="3" t="b">
        <f t="shared" si="4"/>
        <v>1</v>
      </c>
      <c r="E80" s="3" t="b">
        <f t="shared" si="4"/>
        <v>1</v>
      </c>
      <c r="F80" s="3" t="b">
        <f t="shared" si="4"/>
        <v>1</v>
      </c>
      <c r="G80" s="3" t="b">
        <f t="shared" si="4"/>
        <v>1</v>
      </c>
      <c r="H80" s="3" t="b">
        <f t="shared" si="4"/>
        <v>1</v>
      </c>
      <c r="I80" s="6" t="b">
        <f t="shared" si="4"/>
        <v>0</v>
      </c>
      <c r="J80" s="8" t="b">
        <f t="shared" si="6"/>
        <v>1</v>
      </c>
    </row>
    <row r="81" spans="1:10" x14ac:dyDescent="0.25">
      <c r="A81" s="6" t="s">
        <v>746</v>
      </c>
      <c r="B81" s="3" t="b">
        <f t="shared" si="5"/>
        <v>1</v>
      </c>
      <c r="C81" s="3" t="b">
        <f t="shared" si="4"/>
        <v>1</v>
      </c>
      <c r="D81" s="3" t="b">
        <f t="shared" si="4"/>
        <v>1</v>
      </c>
      <c r="E81" s="3" t="b">
        <f t="shared" si="4"/>
        <v>1</v>
      </c>
      <c r="F81" s="3" t="b">
        <f t="shared" si="4"/>
        <v>1</v>
      </c>
      <c r="G81" s="3" t="b">
        <f t="shared" si="4"/>
        <v>1</v>
      </c>
      <c r="H81" s="3" t="b">
        <f t="shared" si="4"/>
        <v>1</v>
      </c>
      <c r="I81" s="6" t="b">
        <f t="shared" si="4"/>
        <v>0</v>
      </c>
      <c r="J81" s="8" t="b">
        <f t="shared" si="6"/>
        <v>1</v>
      </c>
    </row>
    <row r="82" spans="1:10" x14ac:dyDescent="0.25">
      <c r="A82" s="6" t="s">
        <v>747</v>
      </c>
      <c r="B82" s="3" t="b">
        <f t="shared" si="5"/>
        <v>1</v>
      </c>
      <c r="C82" s="3" t="b">
        <f t="shared" si="4"/>
        <v>1</v>
      </c>
      <c r="D82" s="3" t="b">
        <f t="shared" si="4"/>
        <v>1</v>
      </c>
      <c r="E82" s="3" t="b">
        <f t="shared" si="4"/>
        <v>1</v>
      </c>
      <c r="F82" s="3" t="b">
        <f t="shared" si="4"/>
        <v>1</v>
      </c>
      <c r="G82" s="3" t="b">
        <f t="shared" si="4"/>
        <v>1</v>
      </c>
      <c r="H82" s="3" t="b">
        <f t="shared" si="4"/>
        <v>1</v>
      </c>
      <c r="I82" s="6" t="b">
        <f t="shared" si="4"/>
        <v>1</v>
      </c>
      <c r="J82" s="8" t="b">
        <f t="shared" si="6"/>
        <v>1</v>
      </c>
    </row>
    <row r="83" spans="1:10" x14ac:dyDescent="0.25">
      <c r="A83" s="6" t="s">
        <v>748</v>
      </c>
      <c r="B83" s="3" t="b">
        <f t="shared" si="5"/>
        <v>1</v>
      </c>
      <c r="C83" s="3" t="b">
        <f t="shared" si="4"/>
        <v>1</v>
      </c>
      <c r="D83" s="3" t="b">
        <f t="shared" si="4"/>
        <v>1</v>
      </c>
      <c r="E83" s="3" t="b">
        <f t="shared" si="4"/>
        <v>1</v>
      </c>
      <c r="F83" s="3" t="b">
        <f t="shared" si="4"/>
        <v>0</v>
      </c>
      <c r="G83" s="3" t="b">
        <f t="shared" si="4"/>
        <v>1</v>
      </c>
      <c r="H83" s="3" t="b">
        <f t="shared" si="4"/>
        <v>1</v>
      </c>
      <c r="I83" s="6" t="b">
        <f t="shared" si="4"/>
        <v>0</v>
      </c>
      <c r="J83" s="8" t="b">
        <f t="shared" si="6"/>
        <v>0</v>
      </c>
    </row>
    <row r="84" spans="1:10" x14ac:dyDescent="0.25">
      <c r="A84" s="6" t="s">
        <v>749</v>
      </c>
      <c r="B84" s="3" t="b">
        <f t="shared" si="5"/>
        <v>1</v>
      </c>
      <c r="C84" s="3" t="b">
        <f t="shared" si="4"/>
        <v>1</v>
      </c>
      <c r="D84" s="3" t="b">
        <f t="shared" si="4"/>
        <v>1</v>
      </c>
      <c r="E84" s="3" t="b">
        <f t="shared" si="4"/>
        <v>0</v>
      </c>
      <c r="F84" s="3" t="b">
        <f t="shared" si="4"/>
        <v>1</v>
      </c>
      <c r="G84" s="3" t="b">
        <f t="shared" si="4"/>
        <v>1</v>
      </c>
      <c r="H84" s="3" t="b">
        <f t="shared" si="4"/>
        <v>1</v>
      </c>
      <c r="I84" s="6" t="b">
        <f t="shared" si="4"/>
        <v>0</v>
      </c>
      <c r="J84" s="8" t="b">
        <f t="shared" si="6"/>
        <v>0</v>
      </c>
    </row>
    <row r="85" spans="1:10" x14ac:dyDescent="0.25">
      <c r="A85" s="6" t="s">
        <v>750</v>
      </c>
      <c r="B85" s="3" t="b">
        <f t="shared" si="5"/>
        <v>1</v>
      </c>
      <c r="C85" s="3" t="b">
        <f t="shared" si="4"/>
        <v>1</v>
      </c>
      <c r="D85" s="3" t="b">
        <f t="shared" si="4"/>
        <v>1</v>
      </c>
      <c r="E85" s="3" t="b">
        <f t="shared" si="4"/>
        <v>1</v>
      </c>
      <c r="F85" s="3" t="b">
        <f t="shared" si="4"/>
        <v>1</v>
      </c>
      <c r="G85" s="3" t="b">
        <f t="shared" si="4"/>
        <v>1</v>
      </c>
      <c r="H85" s="3" t="b">
        <f t="shared" si="4"/>
        <v>1</v>
      </c>
      <c r="I85" s="6" t="b">
        <f t="shared" si="4"/>
        <v>1</v>
      </c>
      <c r="J85" s="8" t="b">
        <f t="shared" si="6"/>
        <v>1</v>
      </c>
    </row>
    <row r="86" spans="1:10" x14ac:dyDescent="0.25">
      <c r="A86" s="6" t="s">
        <v>751</v>
      </c>
      <c r="B86" s="3" t="b">
        <f t="shared" si="5"/>
        <v>1</v>
      </c>
      <c r="C86" s="3" t="b">
        <f t="shared" si="4"/>
        <v>1</v>
      </c>
      <c r="D86" s="3" t="b">
        <f t="shared" si="4"/>
        <v>1</v>
      </c>
      <c r="E86" s="3" t="b">
        <f t="shared" si="4"/>
        <v>1</v>
      </c>
      <c r="F86" s="3" t="b">
        <f t="shared" si="4"/>
        <v>1</v>
      </c>
      <c r="G86" s="3" t="b">
        <f t="shared" si="4"/>
        <v>1</v>
      </c>
      <c r="H86" s="3" t="b">
        <f t="shared" si="4"/>
        <v>1</v>
      </c>
      <c r="I86" s="6" t="b">
        <f t="shared" si="4"/>
        <v>1</v>
      </c>
      <c r="J86" s="8" t="b">
        <f t="shared" si="6"/>
        <v>1</v>
      </c>
    </row>
    <row r="87" spans="1:10" x14ac:dyDescent="0.25">
      <c r="A87" s="6" t="s">
        <v>752</v>
      </c>
      <c r="B87" s="3" t="b">
        <f t="shared" si="5"/>
        <v>1</v>
      </c>
      <c r="C87" s="3" t="b">
        <f t="shared" si="4"/>
        <v>1</v>
      </c>
      <c r="D87" s="3" t="b">
        <f t="shared" si="4"/>
        <v>1</v>
      </c>
      <c r="E87" s="3" t="b">
        <f t="shared" si="4"/>
        <v>1</v>
      </c>
      <c r="F87" s="3" t="b">
        <f t="shared" si="4"/>
        <v>1</v>
      </c>
      <c r="G87" s="3" t="b">
        <f t="shared" si="4"/>
        <v>1</v>
      </c>
      <c r="H87" s="3" t="b">
        <f t="shared" si="4"/>
        <v>1</v>
      </c>
      <c r="I87" s="6" t="b">
        <f t="shared" si="4"/>
        <v>1</v>
      </c>
      <c r="J87" s="8" t="b">
        <f t="shared" si="6"/>
        <v>1</v>
      </c>
    </row>
    <row r="88" spans="1:10" x14ac:dyDescent="0.25">
      <c r="A88" s="6" t="s">
        <v>753</v>
      </c>
      <c r="B88" s="3" t="b">
        <f t="shared" si="5"/>
        <v>1</v>
      </c>
      <c r="C88" s="3" t="b">
        <f t="shared" si="4"/>
        <v>1</v>
      </c>
      <c r="D88" s="3" t="b">
        <f t="shared" si="4"/>
        <v>1</v>
      </c>
      <c r="E88" s="3" t="b">
        <f t="shared" si="4"/>
        <v>1</v>
      </c>
      <c r="F88" s="3" t="b">
        <f t="shared" si="4"/>
        <v>1</v>
      </c>
      <c r="G88" s="3" t="b">
        <f t="shared" si="4"/>
        <v>1</v>
      </c>
      <c r="H88" s="3" t="b">
        <f t="shared" si="4"/>
        <v>1</v>
      </c>
      <c r="I88" s="6" t="b">
        <f t="shared" si="4"/>
        <v>1</v>
      </c>
      <c r="J88" s="8" t="b">
        <f t="shared" si="6"/>
        <v>1</v>
      </c>
    </row>
    <row r="89" spans="1:10" x14ac:dyDescent="0.25">
      <c r="A89" s="6" t="s">
        <v>754</v>
      </c>
      <c r="B89" s="3" t="b">
        <f t="shared" si="5"/>
        <v>1</v>
      </c>
      <c r="C89" s="3" t="b">
        <f t="shared" si="4"/>
        <v>1</v>
      </c>
      <c r="D89" s="3" t="b">
        <f t="shared" si="4"/>
        <v>1</v>
      </c>
      <c r="E89" s="3" t="b">
        <f t="shared" si="4"/>
        <v>1</v>
      </c>
      <c r="F89" s="3" t="b">
        <f t="shared" si="4"/>
        <v>1</v>
      </c>
      <c r="G89" s="3" t="b">
        <f t="shared" si="4"/>
        <v>1</v>
      </c>
      <c r="H89" s="3" t="b">
        <f t="shared" si="4"/>
        <v>0</v>
      </c>
      <c r="I89" s="6" t="b">
        <f t="shared" si="4"/>
        <v>1</v>
      </c>
      <c r="J89" s="8" t="b">
        <f t="shared" si="6"/>
        <v>0</v>
      </c>
    </row>
    <row r="90" spans="1:10" x14ac:dyDescent="0.25">
      <c r="A90" s="6" t="s">
        <v>755</v>
      </c>
      <c r="B90" s="3" t="b">
        <f t="shared" si="5"/>
        <v>1</v>
      </c>
      <c r="C90" s="3" t="b">
        <f t="shared" si="4"/>
        <v>1</v>
      </c>
      <c r="D90" s="3" t="b">
        <f t="shared" si="4"/>
        <v>1</v>
      </c>
      <c r="E90" s="3" t="b">
        <f t="shared" si="4"/>
        <v>1</v>
      </c>
      <c r="F90" s="3" t="b">
        <f t="shared" si="4"/>
        <v>1</v>
      </c>
      <c r="G90" s="3" t="b">
        <f t="shared" si="4"/>
        <v>1</v>
      </c>
      <c r="H90" s="3" t="b">
        <f t="shared" si="4"/>
        <v>1</v>
      </c>
      <c r="I90" s="6" t="b">
        <f t="shared" si="4"/>
        <v>1</v>
      </c>
      <c r="J90" s="8" t="b">
        <f t="shared" si="6"/>
        <v>1</v>
      </c>
    </row>
    <row r="91" spans="1:10" x14ac:dyDescent="0.25">
      <c r="A91" s="6" t="s">
        <v>756</v>
      </c>
      <c r="B91" s="3" t="b">
        <f t="shared" si="5"/>
        <v>1</v>
      </c>
      <c r="C91" s="3" t="b">
        <f t="shared" si="4"/>
        <v>1</v>
      </c>
      <c r="D91" s="3" t="b">
        <f t="shared" si="4"/>
        <v>1</v>
      </c>
      <c r="E91" s="3" t="b">
        <f t="shared" si="4"/>
        <v>1</v>
      </c>
      <c r="F91" s="3" t="b">
        <f t="shared" si="4"/>
        <v>1</v>
      </c>
      <c r="G91" s="3" t="b">
        <f t="shared" si="4"/>
        <v>1</v>
      </c>
      <c r="H91" s="3" t="b">
        <f t="shared" si="4"/>
        <v>1</v>
      </c>
      <c r="I91" s="6" t="b">
        <f t="shared" si="4"/>
        <v>0</v>
      </c>
      <c r="J91" s="8" t="b">
        <f t="shared" si="6"/>
        <v>1</v>
      </c>
    </row>
    <row r="92" spans="1:10" x14ac:dyDescent="0.25">
      <c r="A92" s="6" t="s">
        <v>757</v>
      </c>
      <c r="B92" s="3" t="b">
        <f t="shared" si="5"/>
        <v>1</v>
      </c>
      <c r="C92" s="3" t="b">
        <f t="shared" si="4"/>
        <v>1</v>
      </c>
      <c r="D92" s="3" t="b">
        <f t="shared" si="4"/>
        <v>1</v>
      </c>
      <c r="E92" s="3" t="b">
        <f t="shared" ref="C92:I155" si="7">IF(ISNUMBER(FIND(E$1,$A92)),TRUE,FALSE)</f>
        <v>1</v>
      </c>
      <c r="F92" s="3" t="b">
        <f t="shared" si="7"/>
        <v>1</v>
      </c>
      <c r="G92" s="3" t="b">
        <f t="shared" si="7"/>
        <v>1</v>
      </c>
      <c r="H92" s="3" t="b">
        <f t="shared" si="7"/>
        <v>1</v>
      </c>
      <c r="I92" s="6" t="b">
        <f t="shared" si="7"/>
        <v>1</v>
      </c>
      <c r="J92" s="8" t="b">
        <f t="shared" si="6"/>
        <v>1</v>
      </c>
    </row>
    <row r="93" spans="1:10" x14ac:dyDescent="0.25">
      <c r="A93" s="6" t="s">
        <v>758</v>
      </c>
      <c r="B93" s="3" t="b">
        <f t="shared" si="5"/>
        <v>1</v>
      </c>
      <c r="C93" s="3" t="b">
        <f t="shared" si="7"/>
        <v>1</v>
      </c>
      <c r="D93" s="3" t="b">
        <f t="shared" si="7"/>
        <v>1</v>
      </c>
      <c r="E93" s="3" t="b">
        <f t="shared" si="7"/>
        <v>1</v>
      </c>
      <c r="F93" s="3" t="b">
        <f t="shared" si="7"/>
        <v>1</v>
      </c>
      <c r="G93" s="3" t="b">
        <f t="shared" si="7"/>
        <v>1</v>
      </c>
      <c r="H93" s="3" t="b">
        <f t="shared" si="7"/>
        <v>1</v>
      </c>
      <c r="I93" s="6" t="b">
        <f t="shared" si="7"/>
        <v>0</v>
      </c>
      <c r="J93" s="8" t="b">
        <f t="shared" si="6"/>
        <v>1</v>
      </c>
    </row>
    <row r="94" spans="1:10" x14ac:dyDescent="0.25">
      <c r="A94" s="6" t="s">
        <v>759</v>
      </c>
      <c r="B94" s="3" t="b">
        <f t="shared" si="5"/>
        <v>1</v>
      </c>
      <c r="C94" s="3" t="b">
        <f t="shared" si="7"/>
        <v>1</v>
      </c>
      <c r="D94" s="3" t="b">
        <f t="shared" si="7"/>
        <v>1</v>
      </c>
      <c r="E94" s="3" t="b">
        <f t="shared" si="7"/>
        <v>1</v>
      </c>
      <c r="F94" s="3" t="b">
        <f t="shared" si="7"/>
        <v>0</v>
      </c>
      <c r="G94" s="3" t="b">
        <f t="shared" si="7"/>
        <v>1</v>
      </c>
      <c r="H94" s="3" t="b">
        <f t="shared" si="7"/>
        <v>0</v>
      </c>
      <c r="I94" s="6" t="b">
        <f t="shared" si="7"/>
        <v>0</v>
      </c>
      <c r="J94" s="8" t="b">
        <f t="shared" si="6"/>
        <v>0</v>
      </c>
    </row>
    <row r="95" spans="1:10" x14ac:dyDescent="0.25">
      <c r="A95" s="6" t="s">
        <v>760</v>
      </c>
      <c r="B95" s="3" t="b">
        <f t="shared" si="5"/>
        <v>1</v>
      </c>
      <c r="C95" s="3" t="b">
        <f t="shared" si="7"/>
        <v>0</v>
      </c>
      <c r="D95" s="3" t="b">
        <f t="shared" si="7"/>
        <v>1</v>
      </c>
      <c r="E95" s="3" t="b">
        <f t="shared" si="7"/>
        <v>1</v>
      </c>
      <c r="F95" s="3" t="b">
        <f t="shared" si="7"/>
        <v>1</v>
      </c>
      <c r="G95" s="3" t="b">
        <f t="shared" si="7"/>
        <v>1</v>
      </c>
      <c r="H95" s="3" t="b">
        <f t="shared" si="7"/>
        <v>1</v>
      </c>
      <c r="I95" s="6" t="b">
        <f t="shared" si="7"/>
        <v>1</v>
      </c>
      <c r="J95" s="8" t="b">
        <f t="shared" si="6"/>
        <v>0</v>
      </c>
    </row>
    <row r="96" spans="1:10" x14ac:dyDescent="0.25">
      <c r="A96" s="6" t="s">
        <v>761</v>
      </c>
      <c r="B96" s="3" t="b">
        <f t="shared" si="5"/>
        <v>1</v>
      </c>
      <c r="C96" s="3" t="b">
        <f t="shared" si="7"/>
        <v>1</v>
      </c>
      <c r="D96" s="3" t="b">
        <f t="shared" si="7"/>
        <v>1</v>
      </c>
      <c r="E96" s="3" t="b">
        <f t="shared" si="7"/>
        <v>1</v>
      </c>
      <c r="F96" s="3" t="b">
        <f t="shared" si="7"/>
        <v>1</v>
      </c>
      <c r="G96" s="3" t="b">
        <f t="shared" si="7"/>
        <v>1</v>
      </c>
      <c r="H96" s="3" t="b">
        <f t="shared" si="7"/>
        <v>1</v>
      </c>
      <c r="I96" s="6" t="b">
        <f t="shared" si="7"/>
        <v>0</v>
      </c>
      <c r="J96" s="8" t="b">
        <f t="shared" si="6"/>
        <v>1</v>
      </c>
    </row>
    <row r="97" spans="1:10" x14ac:dyDescent="0.25">
      <c r="A97" s="6" t="s">
        <v>762</v>
      </c>
      <c r="B97" s="3" t="b">
        <f t="shared" si="5"/>
        <v>1</v>
      </c>
      <c r="C97" s="3" t="b">
        <f t="shared" si="7"/>
        <v>1</v>
      </c>
      <c r="D97" s="3" t="b">
        <f t="shared" si="7"/>
        <v>1</v>
      </c>
      <c r="E97" s="3" t="b">
        <f t="shared" si="7"/>
        <v>1</v>
      </c>
      <c r="F97" s="3" t="b">
        <f t="shared" si="7"/>
        <v>1</v>
      </c>
      <c r="G97" s="3" t="b">
        <f t="shared" si="7"/>
        <v>1</v>
      </c>
      <c r="H97" s="3" t="b">
        <f t="shared" si="7"/>
        <v>1</v>
      </c>
      <c r="I97" s="6" t="b">
        <f t="shared" si="7"/>
        <v>1</v>
      </c>
      <c r="J97" s="8" t="b">
        <f t="shared" si="6"/>
        <v>1</v>
      </c>
    </row>
    <row r="98" spans="1:10" x14ac:dyDescent="0.25">
      <c r="A98" s="6" t="s">
        <v>763</v>
      </c>
      <c r="B98" s="3" t="b">
        <f t="shared" si="5"/>
        <v>1</v>
      </c>
      <c r="C98" s="3" t="b">
        <f t="shared" si="7"/>
        <v>1</v>
      </c>
      <c r="D98" s="3" t="b">
        <f t="shared" si="7"/>
        <v>1</v>
      </c>
      <c r="E98" s="3" t="b">
        <f t="shared" si="7"/>
        <v>1</v>
      </c>
      <c r="F98" s="3" t="b">
        <f t="shared" si="7"/>
        <v>1</v>
      </c>
      <c r="G98" s="3" t="b">
        <f t="shared" si="7"/>
        <v>1</v>
      </c>
      <c r="H98" s="3" t="b">
        <f t="shared" si="7"/>
        <v>1</v>
      </c>
      <c r="I98" s="6" t="b">
        <f t="shared" si="7"/>
        <v>0</v>
      </c>
      <c r="J98" s="8" t="b">
        <f t="shared" si="6"/>
        <v>1</v>
      </c>
    </row>
    <row r="99" spans="1:10" x14ac:dyDescent="0.25">
      <c r="A99" s="6" t="s">
        <v>764</v>
      </c>
      <c r="B99" s="3" t="b">
        <f t="shared" si="5"/>
        <v>1</v>
      </c>
      <c r="C99" s="3" t="b">
        <f t="shared" si="7"/>
        <v>1</v>
      </c>
      <c r="D99" s="3" t="b">
        <f t="shared" si="7"/>
        <v>1</v>
      </c>
      <c r="E99" s="3" t="b">
        <f t="shared" si="7"/>
        <v>1</v>
      </c>
      <c r="F99" s="3" t="b">
        <f t="shared" si="7"/>
        <v>1</v>
      </c>
      <c r="G99" s="3" t="b">
        <f t="shared" si="7"/>
        <v>1</v>
      </c>
      <c r="H99" s="3" t="b">
        <f t="shared" si="7"/>
        <v>1</v>
      </c>
      <c r="I99" s="6" t="b">
        <f t="shared" si="7"/>
        <v>1</v>
      </c>
      <c r="J99" s="8" t="b">
        <f t="shared" si="6"/>
        <v>1</v>
      </c>
    </row>
    <row r="100" spans="1:10" x14ac:dyDescent="0.25">
      <c r="A100" s="6" t="s">
        <v>765</v>
      </c>
      <c r="B100" s="3" t="b">
        <f t="shared" si="5"/>
        <v>1</v>
      </c>
      <c r="C100" s="3" t="b">
        <f t="shared" si="7"/>
        <v>1</v>
      </c>
      <c r="D100" s="3" t="b">
        <f t="shared" si="7"/>
        <v>1</v>
      </c>
      <c r="E100" s="3" t="b">
        <f t="shared" si="7"/>
        <v>1</v>
      </c>
      <c r="F100" s="3" t="b">
        <f t="shared" si="7"/>
        <v>1</v>
      </c>
      <c r="G100" s="3" t="b">
        <f t="shared" si="7"/>
        <v>1</v>
      </c>
      <c r="H100" s="3" t="b">
        <f t="shared" si="7"/>
        <v>1</v>
      </c>
      <c r="I100" s="6" t="b">
        <f t="shared" si="7"/>
        <v>0</v>
      </c>
      <c r="J100" s="8" t="b">
        <f t="shared" si="6"/>
        <v>1</v>
      </c>
    </row>
    <row r="101" spans="1:10" x14ac:dyDescent="0.25">
      <c r="A101" s="6" t="s">
        <v>766</v>
      </c>
      <c r="B101" s="3" t="b">
        <f t="shared" si="5"/>
        <v>1</v>
      </c>
      <c r="C101" s="3" t="b">
        <f t="shared" si="7"/>
        <v>1</v>
      </c>
      <c r="D101" s="3" t="b">
        <f t="shared" si="7"/>
        <v>1</v>
      </c>
      <c r="E101" s="3" t="b">
        <f t="shared" si="7"/>
        <v>1</v>
      </c>
      <c r="F101" s="3" t="b">
        <f t="shared" si="7"/>
        <v>1</v>
      </c>
      <c r="G101" s="3" t="b">
        <f t="shared" si="7"/>
        <v>1</v>
      </c>
      <c r="H101" s="3" t="b">
        <f t="shared" si="7"/>
        <v>1</v>
      </c>
      <c r="I101" s="6" t="b">
        <f t="shared" si="7"/>
        <v>1</v>
      </c>
      <c r="J101" s="8" t="b">
        <f t="shared" si="6"/>
        <v>1</v>
      </c>
    </row>
    <row r="102" spans="1:10" x14ac:dyDescent="0.25">
      <c r="A102" s="6" t="s">
        <v>767</v>
      </c>
      <c r="B102" s="3" t="b">
        <f t="shared" si="5"/>
        <v>1</v>
      </c>
      <c r="C102" s="3" t="b">
        <f t="shared" si="7"/>
        <v>1</v>
      </c>
      <c r="D102" s="3" t="b">
        <f t="shared" si="7"/>
        <v>1</v>
      </c>
      <c r="E102" s="3" t="b">
        <f t="shared" si="7"/>
        <v>1</v>
      </c>
      <c r="F102" s="3" t="b">
        <f t="shared" si="7"/>
        <v>1</v>
      </c>
      <c r="G102" s="3" t="b">
        <f t="shared" si="7"/>
        <v>1</v>
      </c>
      <c r="H102" s="3" t="b">
        <f t="shared" si="7"/>
        <v>1</v>
      </c>
      <c r="I102" s="6" t="b">
        <f t="shared" si="7"/>
        <v>0</v>
      </c>
      <c r="J102" s="8" t="b">
        <f t="shared" si="6"/>
        <v>1</v>
      </c>
    </row>
    <row r="103" spans="1:10" x14ac:dyDescent="0.25">
      <c r="A103" s="6" t="s">
        <v>768</v>
      </c>
      <c r="B103" s="3" t="b">
        <f t="shared" si="5"/>
        <v>1</v>
      </c>
      <c r="C103" s="3" t="b">
        <f t="shared" si="7"/>
        <v>1</v>
      </c>
      <c r="D103" s="3" t="b">
        <f t="shared" si="7"/>
        <v>1</v>
      </c>
      <c r="E103" s="3" t="b">
        <f t="shared" si="7"/>
        <v>1</v>
      </c>
      <c r="F103" s="3" t="b">
        <f t="shared" si="7"/>
        <v>1</v>
      </c>
      <c r="G103" s="3" t="b">
        <f t="shared" si="7"/>
        <v>1</v>
      </c>
      <c r="H103" s="3" t="b">
        <f t="shared" si="7"/>
        <v>1</v>
      </c>
      <c r="I103" s="6" t="b">
        <f t="shared" si="7"/>
        <v>1</v>
      </c>
      <c r="J103" s="8" t="b">
        <f t="shared" si="6"/>
        <v>1</v>
      </c>
    </row>
    <row r="104" spans="1:10" x14ac:dyDescent="0.25">
      <c r="A104" s="6" t="s">
        <v>769</v>
      </c>
      <c r="B104" s="3" t="b">
        <f t="shared" si="5"/>
        <v>1</v>
      </c>
      <c r="C104" s="3" t="b">
        <f t="shared" si="7"/>
        <v>1</v>
      </c>
      <c r="D104" s="3" t="b">
        <f t="shared" si="7"/>
        <v>1</v>
      </c>
      <c r="E104" s="3" t="b">
        <f t="shared" si="7"/>
        <v>1</v>
      </c>
      <c r="F104" s="3" t="b">
        <f t="shared" si="7"/>
        <v>1</v>
      </c>
      <c r="G104" s="3" t="b">
        <f t="shared" si="7"/>
        <v>1</v>
      </c>
      <c r="H104" s="3" t="b">
        <f t="shared" si="7"/>
        <v>1</v>
      </c>
      <c r="I104" s="6" t="b">
        <f t="shared" si="7"/>
        <v>1</v>
      </c>
      <c r="J104" s="8" t="b">
        <f t="shared" si="6"/>
        <v>1</v>
      </c>
    </row>
    <row r="105" spans="1:10" x14ac:dyDescent="0.25">
      <c r="A105" s="6" t="s">
        <v>770</v>
      </c>
      <c r="B105" s="3" t="b">
        <f t="shared" si="5"/>
        <v>1</v>
      </c>
      <c r="C105" s="3" t="b">
        <f t="shared" si="7"/>
        <v>1</v>
      </c>
      <c r="D105" s="3" t="b">
        <f t="shared" si="7"/>
        <v>1</v>
      </c>
      <c r="E105" s="3" t="b">
        <f t="shared" si="7"/>
        <v>1</v>
      </c>
      <c r="F105" s="3" t="b">
        <f t="shared" si="7"/>
        <v>1</v>
      </c>
      <c r="G105" s="3" t="b">
        <f t="shared" si="7"/>
        <v>1</v>
      </c>
      <c r="H105" s="3" t="b">
        <f t="shared" si="7"/>
        <v>1</v>
      </c>
      <c r="I105" s="6" t="b">
        <f t="shared" si="7"/>
        <v>0</v>
      </c>
      <c r="J105" s="8" t="b">
        <f t="shared" si="6"/>
        <v>1</v>
      </c>
    </row>
    <row r="106" spans="1:10" x14ac:dyDescent="0.25">
      <c r="A106" s="6" t="s">
        <v>771</v>
      </c>
      <c r="B106" s="3" t="b">
        <f t="shared" si="5"/>
        <v>1</v>
      </c>
      <c r="C106" s="3" t="b">
        <f t="shared" si="7"/>
        <v>1</v>
      </c>
      <c r="D106" s="3" t="b">
        <f t="shared" si="7"/>
        <v>1</v>
      </c>
      <c r="E106" s="3" t="b">
        <f t="shared" si="7"/>
        <v>1</v>
      </c>
      <c r="F106" s="3" t="b">
        <f t="shared" si="7"/>
        <v>1</v>
      </c>
      <c r="G106" s="3" t="b">
        <f t="shared" si="7"/>
        <v>1</v>
      </c>
      <c r="H106" s="3" t="b">
        <f t="shared" si="7"/>
        <v>1</v>
      </c>
      <c r="I106" s="6" t="b">
        <f t="shared" si="7"/>
        <v>1</v>
      </c>
      <c r="J106" s="8" t="b">
        <f t="shared" si="6"/>
        <v>1</v>
      </c>
    </row>
    <row r="107" spans="1:10" x14ac:dyDescent="0.25">
      <c r="A107" s="6" t="s">
        <v>772</v>
      </c>
      <c r="B107" s="3" t="b">
        <f t="shared" si="5"/>
        <v>1</v>
      </c>
      <c r="C107" s="3" t="b">
        <f t="shared" si="7"/>
        <v>1</v>
      </c>
      <c r="D107" s="3" t="b">
        <f t="shared" si="7"/>
        <v>1</v>
      </c>
      <c r="E107" s="3" t="b">
        <f t="shared" si="7"/>
        <v>1</v>
      </c>
      <c r="F107" s="3" t="b">
        <f t="shared" si="7"/>
        <v>1</v>
      </c>
      <c r="G107" s="3" t="b">
        <f t="shared" si="7"/>
        <v>1</v>
      </c>
      <c r="H107" s="3" t="b">
        <f t="shared" si="7"/>
        <v>1</v>
      </c>
      <c r="I107" s="6" t="b">
        <f t="shared" si="7"/>
        <v>0</v>
      </c>
      <c r="J107" s="8" t="b">
        <f t="shared" si="6"/>
        <v>1</v>
      </c>
    </row>
    <row r="108" spans="1:10" x14ac:dyDescent="0.25">
      <c r="A108" s="6" t="s">
        <v>773</v>
      </c>
      <c r="B108" s="3" t="b">
        <f t="shared" si="5"/>
        <v>1</v>
      </c>
      <c r="C108" s="3" t="b">
        <f t="shared" si="7"/>
        <v>1</v>
      </c>
      <c r="D108" s="3" t="b">
        <f t="shared" si="7"/>
        <v>1</v>
      </c>
      <c r="E108" s="3" t="b">
        <f t="shared" si="7"/>
        <v>1</v>
      </c>
      <c r="F108" s="3" t="b">
        <f t="shared" si="7"/>
        <v>1</v>
      </c>
      <c r="G108" s="3" t="b">
        <f t="shared" si="7"/>
        <v>0</v>
      </c>
      <c r="H108" s="3" t="b">
        <f t="shared" si="7"/>
        <v>1</v>
      </c>
      <c r="I108" s="6" t="b">
        <f t="shared" si="7"/>
        <v>1</v>
      </c>
      <c r="J108" s="8" t="b">
        <f t="shared" si="6"/>
        <v>0</v>
      </c>
    </row>
    <row r="109" spans="1:10" x14ac:dyDescent="0.25">
      <c r="A109" s="6" t="s">
        <v>774</v>
      </c>
      <c r="B109" s="3" t="b">
        <f t="shared" si="5"/>
        <v>1</v>
      </c>
      <c r="C109" s="3" t="b">
        <f t="shared" si="7"/>
        <v>1</v>
      </c>
      <c r="D109" s="3" t="b">
        <f t="shared" si="7"/>
        <v>1</v>
      </c>
      <c r="E109" s="3" t="b">
        <f t="shared" si="7"/>
        <v>1</v>
      </c>
      <c r="F109" s="3" t="b">
        <f t="shared" si="7"/>
        <v>1</v>
      </c>
      <c r="G109" s="3" t="b">
        <f t="shared" si="7"/>
        <v>1</v>
      </c>
      <c r="H109" s="3" t="b">
        <f t="shared" si="7"/>
        <v>1</v>
      </c>
      <c r="I109" s="6" t="b">
        <f t="shared" si="7"/>
        <v>1</v>
      </c>
      <c r="J109" s="8" t="b">
        <f t="shared" si="6"/>
        <v>1</v>
      </c>
    </row>
    <row r="110" spans="1:10" x14ac:dyDescent="0.25">
      <c r="A110" s="6" t="s">
        <v>775</v>
      </c>
      <c r="B110" s="3" t="b">
        <f t="shared" si="5"/>
        <v>1</v>
      </c>
      <c r="C110" s="3" t="b">
        <f t="shared" si="7"/>
        <v>1</v>
      </c>
      <c r="D110" s="3" t="b">
        <f t="shared" si="7"/>
        <v>1</v>
      </c>
      <c r="E110" s="3" t="b">
        <f t="shared" si="7"/>
        <v>1</v>
      </c>
      <c r="F110" s="3" t="b">
        <f t="shared" si="7"/>
        <v>1</v>
      </c>
      <c r="G110" s="3" t="b">
        <f t="shared" si="7"/>
        <v>1</v>
      </c>
      <c r="H110" s="3" t="b">
        <f t="shared" si="7"/>
        <v>1</v>
      </c>
      <c r="I110" s="6" t="b">
        <f t="shared" si="7"/>
        <v>0</v>
      </c>
      <c r="J110" s="8" t="b">
        <f t="shared" si="6"/>
        <v>1</v>
      </c>
    </row>
    <row r="111" spans="1:10" x14ac:dyDescent="0.25">
      <c r="A111" s="6" t="s">
        <v>776</v>
      </c>
      <c r="B111" s="3" t="b">
        <f t="shared" si="5"/>
        <v>1</v>
      </c>
      <c r="C111" s="3" t="b">
        <f t="shared" si="7"/>
        <v>1</v>
      </c>
      <c r="D111" s="3" t="b">
        <f t="shared" si="7"/>
        <v>1</v>
      </c>
      <c r="E111" s="3" t="b">
        <f t="shared" si="7"/>
        <v>1</v>
      </c>
      <c r="F111" s="3" t="b">
        <f t="shared" si="7"/>
        <v>1</v>
      </c>
      <c r="G111" s="3" t="b">
        <f t="shared" si="7"/>
        <v>1</v>
      </c>
      <c r="H111" s="3" t="b">
        <f t="shared" si="7"/>
        <v>1</v>
      </c>
      <c r="I111" s="6" t="b">
        <f t="shared" si="7"/>
        <v>1</v>
      </c>
      <c r="J111" s="8" t="b">
        <f t="shared" si="6"/>
        <v>1</v>
      </c>
    </row>
    <row r="112" spans="1:10" x14ac:dyDescent="0.25">
      <c r="A112" s="6" t="s">
        <v>777</v>
      </c>
      <c r="B112" s="3" t="b">
        <f t="shared" si="5"/>
        <v>1</v>
      </c>
      <c r="C112" s="3" t="b">
        <f t="shared" si="7"/>
        <v>1</v>
      </c>
      <c r="D112" s="3" t="b">
        <f t="shared" si="7"/>
        <v>1</v>
      </c>
      <c r="E112" s="3" t="b">
        <f t="shared" si="7"/>
        <v>1</v>
      </c>
      <c r="F112" s="3" t="b">
        <f t="shared" si="7"/>
        <v>1</v>
      </c>
      <c r="G112" s="3" t="b">
        <f t="shared" si="7"/>
        <v>1</v>
      </c>
      <c r="H112" s="3" t="b">
        <f t="shared" si="7"/>
        <v>1</v>
      </c>
      <c r="I112" s="6" t="b">
        <f t="shared" si="7"/>
        <v>0</v>
      </c>
      <c r="J112" s="8" t="b">
        <f t="shared" si="6"/>
        <v>1</v>
      </c>
    </row>
    <row r="113" spans="1:10" x14ac:dyDescent="0.25">
      <c r="A113" s="6" t="s">
        <v>778</v>
      </c>
      <c r="B113" s="3" t="b">
        <f t="shared" si="5"/>
        <v>1</v>
      </c>
      <c r="C113" s="3" t="b">
        <f t="shared" si="7"/>
        <v>1</v>
      </c>
      <c r="D113" s="3" t="b">
        <f t="shared" si="7"/>
        <v>1</v>
      </c>
      <c r="E113" s="3" t="b">
        <f t="shared" si="7"/>
        <v>1</v>
      </c>
      <c r="F113" s="3" t="b">
        <f t="shared" si="7"/>
        <v>1</v>
      </c>
      <c r="G113" s="3" t="b">
        <f t="shared" si="7"/>
        <v>1</v>
      </c>
      <c r="H113" s="3" t="b">
        <f t="shared" si="7"/>
        <v>1</v>
      </c>
      <c r="I113" s="6" t="b">
        <f t="shared" si="7"/>
        <v>0</v>
      </c>
      <c r="J113" s="8" t="b">
        <f t="shared" si="6"/>
        <v>1</v>
      </c>
    </row>
    <row r="114" spans="1:10" x14ac:dyDescent="0.25">
      <c r="A114" s="6" t="s">
        <v>779</v>
      </c>
      <c r="B114" s="3" t="b">
        <f t="shared" si="5"/>
        <v>1</v>
      </c>
      <c r="C114" s="3" t="b">
        <f t="shared" si="7"/>
        <v>1</v>
      </c>
      <c r="D114" s="3" t="b">
        <f t="shared" si="7"/>
        <v>1</v>
      </c>
      <c r="E114" s="3" t="b">
        <f t="shared" si="7"/>
        <v>1</v>
      </c>
      <c r="F114" s="3" t="b">
        <f t="shared" si="7"/>
        <v>1</v>
      </c>
      <c r="G114" s="3" t="b">
        <f t="shared" si="7"/>
        <v>1</v>
      </c>
      <c r="H114" s="3" t="b">
        <f t="shared" si="7"/>
        <v>1</v>
      </c>
      <c r="I114" s="6" t="b">
        <f t="shared" si="7"/>
        <v>1</v>
      </c>
      <c r="J114" s="8" t="b">
        <f t="shared" si="6"/>
        <v>1</v>
      </c>
    </row>
    <row r="115" spans="1:10" x14ac:dyDescent="0.25">
      <c r="A115" s="6" t="s">
        <v>780</v>
      </c>
      <c r="B115" s="3" t="b">
        <f t="shared" si="5"/>
        <v>1</v>
      </c>
      <c r="C115" s="3" t="b">
        <f t="shared" si="7"/>
        <v>1</v>
      </c>
      <c r="D115" s="3" t="b">
        <f t="shared" si="7"/>
        <v>1</v>
      </c>
      <c r="E115" s="3" t="b">
        <f t="shared" si="7"/>
        <v>1</v>
      </c>
      <c r="F115" s="3" t="b">
        <f t="shared" si="7"/>
        <v>1</v>
      </c>
      <c r="G115" s="3" t="b">
        <f t="shared" si="7"/>
        <v>1</v>
      </c>
      <c r="H115" s="3" t="b">
        <f t="shared" si="7"/>
        <v>1</v>
      </c>
      <c r="I115" s="6" t="b">
        <f t="shared" si="7"/>
        <v>1</v>
      </c>
      <c r="J115" s="8" t="b">
        <f t="shared" si="6"/>
        <v>1</v>
      </c>
    </row>
    <row r="116" spans="1:10" x14ac:dyDescent="0.25">
      <c r="A116" s="6" t="s">
        <v>781</v>
      </c>
      <c r="B116" s="3" t="b">
        <f t="shared" si="5"/>
        <v>1</v>
      </c>
      <c r="C116" s="3" t="b">
        <f t="shared" si="7"/>
        <v>1</v>
      </c>
      <c r="D116" s="3" t="b">
        <f t="shared" si="7"/>
        <v>1</v>
      </c>
      <c r="E116" s="3" t="b">
        <f t="shared" si="7"/>
        <v>1</v>
      </c>
      <c r="F116" s="3" t="b">
        <f t="shared" si="7"/>
        <v>1</v>
      </c>
      <c r="G116" s="3" t="b">
        <f t="shared" si="7"/>
        <v>1</v>
      </c>
      <c r="H116" s="3" t="b">
        <f t="shared" si="7"/>
        <v>1</v>
      </c>
      <c r="I116" s="6" t="b">
        <f t="shared" si="7"/>
        <v>1</v>
      </c>
      <c r="J116" s="8" t="b">
        <f t="shared" si="6"/>
        <v>1</v>
      </c>
    </row>
    <row r="117" spans="1:10" x14ac:dyDescent="0.25">
      <c r="A117" s="6" t="s">
        <v>782</v>
      </c>
      <c r="B117" s="3" t="b">
        <f t="shared" si="5"/>
        <v>1</v>
      </c>
      <c r="C117" s="3" t="b">
        <f t="shared" si="7"/>
        <v>1</v>
      </c>
      <c r="D117" s="3" t="b">
        <f t="shared" si="7"/>
        <v>1</v>
      </c>
      <c r="E117" s="3" t="b">
        <f t="shared" si="7"/>
        <v>1</v>
      </c>
      <c r="F117" s="3" t="b">
        <f t="shared" si="7"/>
        <v>1</v>
      </c>
      <c r="G117" s="3" t="b">
        <f t="shared" si="7"/>
        <v>1</v>
      </c>
      <c r="H117" s="3" t="b">
        <f t="shared" si="7"/>
        <v>0</v>
      </c>
      <c r="I117" s="6" t="b">
        <f t="shared" si="7"/>
        <v>0</v>
      </c>
      <c r="J117" s="8" t="b">
        <f t="shared" si="6"/>
        <v>0</v>
      </c>
    </row>
    <row r="118" spans="1:10" x14ac:dyDescent="0.25">
      <c r="A118" s="6" t="s">
        <v>783</v>
      </c>
      <c r="B118" s="3" t="b">
        <f t="shared" si="5"/>
        <v>1</v>
      </c>
      <c r="C118" s="3" t="b">
        <f t="shared" si="7"/>
        <v>1</v>
      </c>
      <c r="D118" s="3" t="b">
        <f t="shared" si="7"/>
        <v>1</v>
      </c>
      <c r="E118" s="3" t="b">
        <f t="shared" si="7"/>
        <v>1</v>
      </c>
      <c r="F118" s="3" t="b">
        <f t="shared" si="7"/>
        <v>1</v>
      </c>
      <c r="G118" s="3" t="b">
        <f t="shared" si="7"/>
        <v>1</v>
      </c>
      <c r="H118" s="3" t="b">
        <f t="shared" si="7"/>
        <v>1</v>
      </c>
      <c r="I118" s="6" t="b">
        <f t="shared" si="7"/>
        <v>0</v>
      </c>
      <c r="J118" s="8" t="b">
        <f t="shared" si="6"/>
        <v>1</v>
      </c>
    </row>
    <row r="119" spans="1:10" x14ac:dyDescent="0.25">
      <c r="A119" s="6" t="s">
        <v>784</v>
      </c>
      <c r="B119" s="3" t="b">
        <f t="shared" si="5"/>
        <v>1</v>
      </c>
      <c r="C119" s="3" t="b">
        <f t="shared" si="7"/>
        <v>1</v>
      </c>
      <c r="D119" s="3" t="b">
        <f t="shared" si="7"/>
        <v>1</v>
      </c>
      <c r="E119" s="3" t="b">
        <f t="shared" si="7"/>
        <v>1</v>
      </c>
      <c r="F119" s="3" t="b">
        <f t="shared" si="7"/>
        <v>1</v>
      </c>
      <c r="G119" s="3" t="b">
        <f t="shared" si="7"/>
        <v>1</v>
      </c>
      <c r="H119" s="3" t="b">
        <f t="shared" si="7"/>
        <v>1</v>
      </c>
      <c r="I119" s="6" t="b">
        <f t="shared" si="7"/>
        <v>0</v>
      </c>
      <c r="J119" s="8" t="b">
        <f t="shared" si="6"/>
        <v>1</v>
      </c>
    </row>
    <row r="120" spans="1:10" x14ac:dyDescent="0.25">
      <c r="A120" s="6" t="s">
        <v>785</v>
      </c>
      <c r="B120" s="3" t="b">
        <f t="shared" ref="B120:B183" si="8">IF(ISNUMBER(FIND(B$1,$A120)),TRUE,FALSE)</f>
        <v>1</v>
      </c>
      <c r="C120" s="3" t="b">
        <f t="shared" si="7"/>
        <v>1</v>
      </c>
      <c r="D120" s="3" t="b">
        <f t="shared" si="7"/>
        <v>1</v>
      </c>
      <c r="E120" s="3" t="b">
        <f t="shared" si="7"/>
        <v>1</v>
      </c>
      <c r="F120" s="3" t="b">
        <f t="shared" si="7"/>
        <v>1</v>
      </c>
      <c r="G120" s="3" t="b">
        <f t="shared" si="7"/>
        <v>0</v>
      </c>
      <c r="H120" s="3" t="b">
        <f t="shared" si="7"/>
        <v>1</v>
      </c>
      <c r="I120" s="6" t="b">
        <f t="shared" si="7"/>
        <v>0</v>
      </c>
      <c r="J120" s="8" t="b">
        <f t="shared" si="6"/>
        <v>0</v>
      </c>
    </row>
    <row r="121" spans="1:10" x14ac:dyDescent="0.25">
      <c r="A121" s="6" t="s">
        <v>786</v>
      </c>
      <c r="B121" s="3" t="b">
        <f t="shared" si="8"/>
        <v>1</v>
      </c>
      <c r="C121" s="3" t="b">
        <f t="shared" si="7"/>
        <v>1</v>
      </c>
      <c r="D121" s="3" t="b">
        <f t="shared" si="7"/>
        <v>1</v>
      </c>
      <c r="E121" s="3" t="b">
        <f t="shared" si="7"/>
        <v>1</v>
      </c>
      <c r="F121" s="3" t="b">
        <f t="shared" si="7"/>
        <v>1</v>
      </c>
      <c r="G121" s="3" t="b">
        <f t="shared" si="7"/>
        <v>1</v>
      </c>
      <c r="H121" s="3" t="b">
        <f t="shared" si="7"/>
        <v>1</v>
      </c>
      <c r="I121" s="6" t="b">
        <f t="shared" si="7"/>
        <v>0</v>
      </c>
      <c r="J121" s="8" t="b">
        <f t="shared" si="6"/>
        <v>1</v>
      </c>
    </row>
    <row r="122" spans="1:10" x14ac:dyDescent="0.25">
      <c r="A122" s="6" t="s">
        <v>787</v>
      </c>
      <c r="B122" s="3" t="b">
        <f t="shared" si="8"/>
        <v>1</v>
      </c>
      <c r="C122" s="3" t="b">
        <f t="shared" si="7"/>
        <v>1</v>
      </c>
      <c r="D122" s="3" t="b">
        <f t="shared" si="7"/>
        <v>1</v>
      </c>
      <c r="E122" s="3" t="b">
        <f t="shared" si="7"/>
        <v>1</v>
      </c>
      <c r="F122" s="3" t="b">
        <f t="shared" si="7"/>
        <v>1</v>
      </c>
      <c r="G122" s="3" t="b">
        <f t="shared" si="7"/>
        <v>1</v>
      </c>
      <c r="H122" s="3" t="b">
        <f t="shared" si="7"/>
        <v>1</v>
      </c>
      <c r="I122" s="6" t="b">
        <f t="shared" si="7"/>
        <v>1</v>
      </c>
      <c r="J122" s="8" t="b">
        <f t="shared" si="6"/>
        <v>1</v>
      </c>
    </row>
    <row r="123" spans="1:10" x14ac:dyDescent="0.25">
      <c r="A123" s="6" t="s">
        <v>788</v>
      </c>
      <c r="B123" s="3" t="b">
        <f t="shared" si="8"/>
        <v>1</v>
      </c>
      <c r="C123" s="3" t="b">
        <f t="shared" si="7"/>
        <v>1</v>
      </c>
      <c r="D123" s="3" t="b">
        <f t="shared" si="7"/>
        <v>1</v>
      </c>
      <c r="E123" s="3" t="b">
        <f t="shared" si="7"/>
        <v>1</v>
      </c>
      <c r="F123" s="3" t="b">
        <f t="shared" si="7"/>
        <v>1</v>
      </c>
      <c r="G123" s="3" t="b">
        <f t="shared" si="7"/>
        <v>1</v>
      </c>
      <c r="H123" s="3" t="b">
        <f t="shared" si="7"/>
        <v>1</v>
      </c>
      <c r="I123" s="6" t="b">
        <f t="shared" si="7"/>
        <v>0</v>
      </c>
      <c r="J123" s="8" t="b">
        <f t="shared" si="6"/>
        <v>1</v>
      </c>
    </row>
    <row r="124" spans="1:10" x14ac:dyDescent="0.25">
      <c r="A124" s="6" t="s">
        <v>789</v>
      </c>
      <c r="B124" s="3" t="b">
        <f t="shared" si="8"/>
        <v>1</v>
      </c>
      <c r="C124" s="3" t="b">
        <f t="shared" si="7"/>
        <v>0</v>
      </c>
      <c r="D124" s="3" t="b">
        <f t="shared" si="7"/>
        <v>1</v>
      </c>
      <c r="E124" s="3" t="b">
        <f t="shared" si="7"/>
        <v>1</v>
      </c>
      <c r="F124" s="3" t="b">
        <f t="shared" si="7"/>
        <v>1</v>
      </c>
      <c r="G124" s="3" t="b">
        <f t="shared" si="7"/>
        <v>1</v>
      </c>
      <c r="H124" s="3" t="b">
        <f t="shared" si="7"/>
        <v>1</v>
      </c>
      <c r="I124" s="6" t="b">
        <f t="shared" si="7"/>
        <v>0</v>
      </c>
      <c r="J124" s="8" t="b">
        <f t="shared" si="6"/>
        <v>0</v>
      </c>
    </row>
    <row r="125" spans="1:10" x14ac:dyDescent="0.25">
      <c r="A125" s="6" t="s">
        <v>790</v>
      </c>
      <c r="B125" s="3" t="b">
        <f t="shared" si="8"/>
        <v>1</v>
      </c>
      <c r="C125" s="3" t="b">
        <f t="shared" si="7"/>
        <v>1</v>
      </c>
      <c r="D125" s="3" t="b">
        <f t="shared" si="7"/>
        <v>1</v>
      </c>
      <c r="E125" s="3" t="b">
        <f t="shared" si="7"/>
        <v>1</v>
      </c>
      <c r="F125" s="3" t="b">
        <f t="shared" si="7"/>
        <v>1</v>
      </c>
      <c r="G125" s="3" t="b">
        <f t="shared" si="7"/>
        <v>1</v>
      </c>
      <c r="H125" s="3" t="b">
        <f t="shared" si="7"/>
        <v>1</v>
      </c>
      <c r="I125" s="6" t="b">
        <f t="shared" si="7"/>
        <v>0</v>
      </c>
      <c r="J125" s="8" t="b">
        <f t="shared" si="6"/>
        <v>1</v>
      </c>
    </row>
    <row r="126" spans="1:10" x14ac:dyDescent="0.25">
      <c r="A126" s="6" t="s">
        <v>791</v>
      </c>
      <c r="B126" s="3" t="b">
        <f t="shared" si="8"/>
        <v>1</v>
      </c>
      <c r="C126" s="3" t="b">
        <f t="shared" si="7"/>
        <v>1</v>
      </c>
      <c r="D126" s="3" t="b">
        <f t="shared" si="7"/>
        <v>1</v>
      </c>
      <c r="E126" s="3" t="b">
        <f t="shared" si="7"/>
        <v>1</v>
      </c>
      <c r="F126" s="3" t="b">
        <f t="shared" si="7"/>
        <v>1</v>
      </c>
      <c r="G126" s="3" t="b">
        <f t="shared" si="7"/>
        <v>1</v>
      </c>
      <c r="H126" s="3" t="b">
        <f t="shared" si="7"/>
        <v>1</v>
      </c>
      <c r="I126" s="6" t="b">
        <f t="shared" si="7"/>
        <v>0</v>
      </c>
      <c r="J126" s="8" t="b">
        <f t="shared" si="6"/>
        <v>1</v>
      </c>
    </row>
    <row r="127" spans="1:10" x14ac:dyDescent="0.25">
      <c r="A127" s="6" t="s">
        <v>792</v>
      </c>
      <c r="B127" s="3" t="b">
        <f t="shared" si="8"/>
        <v>1</v>
      </c>
      <c r="C127" s="3" t="b">
        <f t="shared" si="7"/>
        <v>1</v>
      </c>
      <c r="D127" s="3" t="b">
        <f t="shared" si="7"/>
        <v>1</v>
      </c>
      <c r="E127" s="3" t="b">
        <f t="shared" si="7"/>
        <v>1</v>
      </c>
      <c r="F127" s="3" t="b">
        <f t="shared" si="7"/>
        <v>1</v>
      </c>
      <c r="G127" s="3" t="b">
        <f t="shared" si="7"/>
        <v>1</v>
      </c>
      <c r="H127" s="3" t="b">
        <f t="shared" si="7"/>
        <v>1</v>
      </c>
      <c r="I127" s="6" t="b">
        <f t="shared" si="7"/>
        <v>0</v>
      </c>
      <c r="J127" s="8" t="b">
        <f t="shared" si="6"/>
        <v>1</v>
      </c>
    </row>
    <row r="128" spans="1:10" x14ac:dyDescent="0.25">
      <c r="A128" s="6" t="s">
        <v>793</v>
      </c>
      <c r="B128" s="3" t="b">
        <f t="shared" si="8"/>
        <v>1</v>
      </c>
      <c r="C128" s="3" t="b">
        <f t="shared" si="7"/>
        <v>1</v>
      </c>
      <c r="D128" s="3" t="b">
        <f t="shared" si="7"/>
        <v>1</v>
      </c>
      <c r="E128" s="3" t="b">
        <f t="shared" si="7"/>
        <v>1</v>
      </c>
      <c r="F128" s="3" t="b">
        <f t="shared" si="7"/>
        <v>1</v>
      </c>
      <c r="G128" s="3" t="b">
        <f t="shared" si="7"/>
        <v>0</v>
      </c>
      <c r="H128" s="3" t="b">
        <f t="shared" ref="C128:I191" si="9">IF(ISNUMBER(FIND(H$1,$A128)),TRUE,FALSE)</f>
        <v>1</v>
      </c>
      <c r="I128" s="6" t="b">
        <f t="shared" si="9"/>
        <v>1</v>
      </c>
      <c r="J128" s="8" t="b">
        <f t="shared" si="6"/>
        <v>0</v>
      </c>
    </row>
    <row r="129" spans="1:10" x14ac:dyDescent="0.25">
      <c r="A129" s="6" t="s">
        <v>794</v>
      </c>
      <c r="B129" s="3" t="b">
        <f t="shared" si="8"/>
        <v>1</v>
      </c>
      <c r="C129" s="3" t="b">
        <f t="shared" si="9"/>
        <v>1</v>
      </c>
      <c r="D129" s="3" t="b">
        <f t="shared" si="9"/>
        <v>1</v>
      </c>
      <c r="E129" s="3" t="b">
        <f t="shared" si="9"/>
        <v>1</v>
      </c>
      <c r="F129" s="3" t="b">
        <f t="shared" si="9"/>
        <v>1</v>
      </c>
      <c r="G129" s="3" t="b">
        <f t="shared" si="9"/>
        <v>1</v>
      </c>
      <c r="H129" s="3" t="b">
        <f t="shared" si="9"/>
        <v>1</v>
      </c>
      <c r="I129" s="6" t="b">
        <f t="shared" si="9"/>
        <v>1</v>
      </c>
      <c r="J129" s="8" t="b">
        <f t="shared" si="6"/>
        <v>1</v>
      </c>
    </row>
    <row r="130" spans="1:10" x14ac:dyDescent="0.25">
      <c r="A130" s="6" t="s">
        <v>795</v>
      </c>
      <c r="B130" s="3" t="b">
        <f t="shared" si="8"/>
        <v>1</v>
      </c>
      <c r="C130" s="3" t="b">
        <f t="shared" si="9"/>
        <v>1</v>
      </c>
      <c r="D130" s="3" t="b">
        <f t="shared" si="9"/>
        <v>1</v>
      </c>
      <c r="E130" s="3" t="b">
        <f t="shared" si="9"/>
        <v>1</v>
      </c>
      <c r="F130" s="3" t="b">
        <f t="shared" si="9"/>
        <v>1</v>
      </c>
      <c r="G130" s="3" t="b">
        <f t="shared" si="9"/>
        <v>1</v>
      </c>
      <c r="H130" s="3" t="b">
        <f t="shared" si="9"/>
        <v>1</v>
      </c>
      <c r="I130" s="6" t="b">
        <f t="shared" si="9"/>
        <v>1</v>
      </c>
      <c r="J130" s="8" t="b">
        <f t="shared" si="6"/>
        <v>1</v>
      </c>
    </row>
    <row r="131" spans="1:10" x14ac:dyDescent="0.25">
      <c r="A131" s="6" t="s">
        <v>796</v>
      </c>
      <c r="B131" s="3" t="b">
        <f t="shared" si="8"/>
        <v>1</v>
      </c>
      <c r="C131" s="3" t="b">
        <f t="shared" si="9"/>
        <v>1</v>
      </c>
      <c r="D131" s="3" t="b">
        <f t="shared" si="9"/>
        <v>1</v>
      </c>
      <c r="E131" s="3" t="b">
        <f t="shared" si="9"/>
        <v>1</v>
      </c>
      <c r="F131" s="3" t="b">
        <f t="shared" si="9"/>
        <v>1</v>
      </c>
      <c r="G131" s="3" t="b">
        <f t="shared" si="9"/>
        <v>1</v>
      </c>
      <c r="H131" s="3" t="b">
        <f t="shared" si="9"/>
        <v>1</v>
      </c>
      <c r="I131" s="6" t="b">
        <f t="shared" si="9"/>
        <v>0</v>
      </c>
      <c r="J131" s="8" t="b">
        <f t="shared" ref="J131:J194" si="10">AND(B131:H131)</f>
        <v>1</v>
      </c>
    </row>
    <row r="132" spans="1:10" x14ac:dyDescent="0.25">
      <c r="A132" s="6" t="s">
        <v>797</v>
      </c>
      <c r="B132" s="3" t="b">
        <f t="shared" si="8"/>
        <v>1</v>
      </c>
      <c r="C132" s="3" t="b">
        <f t="shared" si="9"/>
        <v>1</v>
      </c>
      <c r="D132" s="3" t="b">
        <f t="shared" si="9"/>
        <v>1</v>
      </c>
      <c r="E132" s="3" t="b">
        <f t="shared" si="9"/>
        <v>1</v>
      </c>
      <c r="F132" s="3" t="b">
        <f t="shared" si="9"/>
        <v>1</v>
      </c>
      <c r="G132" s="3" t="b">
        <f t="shared" si="9"/>
        <v>1</v>
      </c>
      <c r="H132" s="3" t="b">
        <f t="shared" si="9"/>
        <v>1</v>
      </c>
      <c r="I132" s="6" t="b">
        <f t="shared" si="9"/>
        <v>1</v>
      </c>
      <c r="J132" s="8" t="b">
        <f t="shared" si="10"/>
        <v>1</v>
      </c>
    </row>
    <row r="133" spans="1:10" x14ac:dyDescent="0.25">
      <c r="A133" s="6" t="s">
        <v>798</v>
      </c>
      <c r="B133" s="3" t="b">
        <f t="shared" si="8"/>
        <v>1</v>
      </c>
      <c r="C133" s="3" t="b">
        <f t="shared" si="9"/>
        <v>1</v>
      </c>
      <c r="D133" s="3" t="b">
        <f t="shared" si="9"/>
        <v>1</v>
      </c>
      <c r="E133" s="3" t="b">
        <f t="shared" si="9"/>
        <v>1</v>
      </c>
      <c r="F133" s="3" t="b">
        <f t="shared" si="9"/>
        <v>1</v>
      </c>
      <c r="G133" s="3" t="b">
        <f t="shared" si="9"/>
        <v>1</v>
      </c>
      <c r="H133" s="3" t="b">
        <f t="shared" si="9"/>
        <v>1</v>
      </c>
      <c r="I133" s="6" t="b">
        <f t="shared" si="9"/>
        <v>1</v>
      </c>
      <c r="J133" s="8" t="b">
        <f t="shared" si="10"/>
        <v>1</v>
      </c>
    </row>
    <row r="134" spans="1:10" x14ac:dyDescent="0.25">
      <c r="A134" s="6" t="s">
        <v>799</v>
      </c>
      <c r="B134" s="3" t="b">
        <f t="shared" si="8"/>
        <v>1</v>
      </c>
      <c r="C134" s="3" t="b">
        <f t="shared" si="9"/>
        <v>1</v>
      </c>
      <c r="D134" s="3" t="b">
        <f t="shared" si="9"/>
        <v>1</v>
      </c>
      <c r="E134" s="3" t="b">
        <f t="shared" si="9"/>
        <v>1</v>
      </c>
      <c r="F134" s="3" t="b">
        <f t="shared" si="9"/>
        <v>1</v>
      </c>
      <c r="G134" s="3" t="b">
        <f t="shared" si="9"/>
        <v>1</v>
      </c>
      <c r="H134" s="3" t="b">
        <f t="shared" si="9"/>
        <v>1</v>
      </c>
      <c r="I134" s="6" t="b">
        <f t="shared" si="9"/>
        <v>0</v>
      </c>
      <c r="J134" s="8" t="b">
        <f t="shared" si="10"/>
        <v>1</v>
      </c>
    </row>
    <row r="135" spans="1:10" x14ac:dyDescent="0.25">
      <c r="A135" s="6" t="s">
        <v>800</v>
      </c>
      <c r="B135" s="3" t="b">
        <f t="shared" si="8"/>
        <v>1</v>
      </c>
      <c r="C135" s="3" t="b">
        <f t="shared" si="9"/>
        <v>1</v>
      </c>
      <c r="D135" s="3" t="b">
        <f t="shared" si="9"/>
        <v>1</v>
      </c>
      <c r="E135" s="3" t="b">
        <f t="shared" si="9"/>
        <v>1</v>
      </c>
      <c r="F135" s="3" t="b">
        <f t="shared" si="9"/>
        <v>1</v>
      </c>
      <c r="G135" s="3" t="b">
        <f t="shared" si="9"/>
        <v>1</v>
      </c>
      <c r="H135" s="3" t="b">
        <f t="shared" si="9"/>
        <v>1</v>
      </c>
      <c r="I135" s="6" t="b">
        <f t="shared" si="9"/>
        <v>1</v>
      </c>
      <c r="J135" s="8" t="b">
        <f t="shared" si="10"/>
        <v>1</v>
      </c>
    </row>
    <row r="136" spans="1:10" x14ac:dyDescent="0.25">
      <c r="A136" s="6" t="s">
        <v>801</v>
      </c>
      <c r="B136" s="3" t="b">
        <f t="shared" si="8"/>
        <v>1</v>
      </c>
      <c r="C136" s="3" t="b">
        <f t="shared" si="9"/>
        <v>1</v>
      </c>
      <c r="D136" s="3" t="b">
        <f t="shared" si="9"/>
        <v>1</v>
      </c>
      <c r="E136" s="3" t="b">
        <f t="shared" si="9"/>
        <v>1</v>
      </c>
      <c r="F136" s="3" t="b">
        <f t="shared" si="9"/>
        <v>1</v>
      </c>
      <c r="G136" s="3" t="b">
        <f t="shared" si="9"/>
        <v>1</v>
      </c>
      <c r="H136" s="3" t="b">
        <f t="shared" si="9"/>
        <v>1</v>
      </c>
      <c r="I136" s="6" t="b">
        <f t="shared" si="9"/>
        <v>1</v>
      </c>
      <c r="J136" s="8" t="b">
        <f t="shared" si="10"/>
        <v>1</v>
      </c>
    </row>
    <row r="137" spans="1:10" x14ac:dyDescent="0.25">
      <c r="A137" s="6" t="s">
        <v>802</v>
      </c>
      <c r="B137" s="3" t="b">
        <f t="shared" si="8"/>
        <v>1</v>
      </c>
      <c r="C137" s="3" t="b">
        <f t="shared" si="9"/>
        <v>1</v>
      </c>
      <c r="D137" s="3" t="b">
        <f t="shared" si="9"/>
        <v>1</v>
      </c>
      <c r="E137" s="3" t="b">
        <f t="shared" si="9"/>
        <v>1</v>
      </c>
      <c r="F137" s="3" t="b">
        <f t="shared" si="9"/>
        <v>1</v>
      </c>
      <c r="G137" s="3" t="b">
        <f t="shared" si="9"/>
        <v>1</v>
      </c>
      <c r="H137" s="3" t="b">
        <f t="shared" si="9"/>
        <v>1</v>
      </c>
      <c r="I137" s="6" t="b">
        <f t="shared" si="9"/>
        <v>1</v>
      </c>
      <c r="J137" s="8" t="b">
        <f t="shared" si="10"/>
        <v>1</v>
      </c>
    </row>
    <row r="138" spans="1:10" x14ac:dyDescent="0.25">
      <c r="A138" s="6" t="s">
        <v>803</v>
      </c>
      <c r="B138" s="3" t="b">
        <f t="shared" si="8"/>
        <v>1</v>
      </c>
      <c r="C138" s="3" t="b">
        <f t="shared" si="9"/>
        <v>1</v>
      </c>
      <c r="D138" s="3" t="b">
        <f t="shared" si="9"/>
        <v>1</v>
      </c>
      <c r="E138" s="3" t="b">
        <f t="shared" si="9"/>
        <v>1</v>
      </c>
      <c r="F138" s="3" t="b">
        <f t="shared" si="9"/>
        <v>1</v>
      </c>
      <c r="G138" s="3" t="b">
        <f t="shared" si="9"/>
        <v>1</v>
      </c>
      <c r="H138" s="3" t="b">
        <f t="shared" si="9"/>
        <v>1</v>
      </c>
      <c r="I138" s="6" t="b">
        <f t="shared" si="9"/>
        <v>0</v>
      </c>
      <c r="J138" s="8" t="b">
        <f t="shared" si="10"/>
        <v>1</v>
      </c>
    </row>
    <row r="139" spans="1:10" x14ac:dyDescent="0.25">
      <c r="A139" s="6" t="s">
        <v>804</v>
      </c>
      <c r="B139" s="3" t="b">
        <f t="shared" si="8"/>
        <v>1</v>
      </c>
      <c r="C139" s="3" t="b">
        <f t="shared" si="9"/>
        <v>1</v>
      </c>
      <c r="D139" s="3" t="b">
        <f t="shared" si="9"/>
        <v>0</v>
      </c>
      <c r="E139" s="3" t="b">
        <f t="shared" si="9"/>
        <v>1</v>
      </c>
      <c r="F139" s="3" t="b">
        <f t="shared" si="9"/>
        <v>1</v>
      </c>
      <c r="G139" s="3" t="b">
        <f t="shared" si="9"/>
        <v>1</v>
      </c>
      <c r="H139" s="3" t="b">
        <f t="shared" si="9"/>
        <v>1</v>
      </c>
      <c r="I139" s="6" t="b">
        <f t="shared" si="9"/>
        <v>1</v>
      </c>
      <c r="J139" s="8" t="b">
        <f t="shared" si="10"/>
        <v>0</v>
      </c>
    </row>
    <row r="140" spans="1:10" x14ac:dyDescent="0.25">
      <c r="A140" s="6" t="s">
        <v>805</v>
      </c>
      <c r="B140" s="3" t="b">
        <f t="shared" si="8"/>
        <v>1</v>
      </c>
      <c r="C140" s="3" t="b">
        <f t="shared" si="9"/>
        <v>1</v>
      </c>
      <c r="D140" s="3" t="b">
        <f t="shared" si="9"/>
        <v>1</v>
      </c>
      <c r="E140" s="3" t="b">
        <f t="shared" si="9"/>
        <v>1</v>
      </c>
      <c r="F140" s="3" t="b">
        <f t="shared" si="9"/>
        <v>1</v>
      </c>
      <c r="G140" s="3" t="b">
        <f t="shared" si="9"/>
        <v>1</v>
      </c>
      <c r="H140" s="3" t="b">
        <f t="shared" si="9"/>
        <v>1</v>
      </c>
      <c r="I140" s="6" t="b">
        <f t="shared" si="9"/>
        <v>0</v>
      </c>
      <c r="J140" s="8" t="b">
        <f t="shared" si="10"/>
        <v>1</v>
      </c>
    </row>
    <row r="141" spans="1:10" x14ac:dyDescent="0.25">
      <c r="A141" s="6" t="s">
        <v>806</v>
      </c>
      <c r="B141" s="3" t="b">
        <f t="shared" si="8"/>
        <v>1</v>
      </c>
      <c r="C141" s="3" t="b">
        <f t="shared" si="9"/>
        <v>1</v>
      </c>
      <c r="D141" s="3" t="b">
        <f t="shared" si="9"/>
        <v>1</v>
      </c>
      <c r="E141" s="3" t="b">
        <f t="shared" si="9"/>
        <v>1</v>
      </c>
      <c r="F141" s="3" t="b">
        <f t="shared" si="9"/>
        <v>1</v>
      </c>
      <c r="G141" s="3" t="b">
        <f t="shared" si="9"/>
        <v>1</v>
      </c>
      <c r="H141" s="3" t="b">
        <f t="shared" si="9"/>
        <v>1</v>
      </c>
      <c r="I141" s="6" t="b">
        <f t="shared" si="9"/>
        <v>0</v>
      </c>
      <c r="J141" s="8" t="b">
        <f t="shared" si="10"/>
        <v>1</v>
      </c>
    </row>
    <row r="142" spans="1:10" x14ac:dyDescent="0.25">
      <c r="A142" s="6" t="s">
        <v>807</v>
      </c>
      <c r="B142" s="3" t="b">
        <f t="shared" si="8"/>
        <v>1</v>
      </c>
      <c r="C142" s="3" t="b">
        <f t="shared" si="9"/>
        <v>1</v>
      </c>
      <c r="D142" s="3" t="b">
        <f t="shared" si="9"/>
        <v>1</v>
      </c>
      <c r="E142" s="3" t="b">
        <f t="shared" si="9"/>
        <v>1</v>
      </c>
      <c r="F142" s="3" t="b">
        <f t="shared" si="9"/>
        <v>1</v>
      </c>
      <c r="G142" s="3" t="b">
        <f t="shared" si="9"/>
        <v>1</v>
      </c>
      <c r="H142" s="3" t="b">
        <f t="shared" si="9"/>
        <v>1</v>
      </c>
      <c r="I142" s="6" t="b">
        <f t="shared" si="9"/>
        <v>1</v>
      </c>
      <c r="J142" s="8" t="b">
        <f t="shared" si="10"/>
        <v>1</v>
      </c>
    </row>
    <row r="143" spans="1:10" x14ac:dyDescent="0.25">
      <c r="A143" s="6" t="s">
        <v>808</v>
      </c>
      <c r="B143" s="3" t="b">
        <f t="shared" si="8"/>
        <v>1</v>
      </c>
      <c r="C143" s="3" t="b">
        <f t="shared" si="9"/>
        <v>1</v>
      </c>
      <c r="D143" s="3" t="b">
        <f t="shared" si="9"/>
        <v>1</v>
      </c>
      <c r="E143" s="3" t="b">
        <f t="shared" si="9"/>
        <v>1</v>
      </c>
      <c r="F143" s="3" t="b">
        <f t="shared" si="9"/>
        <v>1</v>
      </c>
      <c r="G143" s="3" t="b">
        <f t="shared" si="9"/>
        <v>1</v>
      </c>
      <c r="H143" s="3" t="b">
        <f t="shared" si="9"/>
        <v>1</v>
      </c>
      <c r="I143" s="6" t="b">
        <f t="shared" si="9"/>
        <v>1</v>
      </c>
      <c r="J143" s="8" t="b">
        <f t="shared" si="10"/>
        <v>1</v>
      </c>
    </row>
    <row r="144" spans="1:10" x14ac:dyDescent="0.25">
      <c r="A144" s="6" t="s">
        <v>809</v>
      </c>
      <c r="B144" s="3" t="b">
        <f t="shared" si="8"/>
        <v>1</v>
      </c>
      <c r="C144" s="3" t="b">
        <f t="shared" si="9"/>
        <v>1</v>
      </c>
      <c r="D144" s="3" t="b">
        <f t="shared" si="9"/>
        <v>1</v>
      </c>
      <c r="E144" s="3" t="b">
        <f t="shared" si="9"/>
        <v>1</v>
      </c>
      <c r="F144" s="3" t="b">
        <f t="shared" si="9"/>
        <v>1</v>
      </c>
      <c r="G144" s="3" t="b">
        <f t="shared" si="9"/>
        <v>1</v>
      </c>
      <c r="H144" s="3" t="b">
        <f t="shared" si="9"/>
        <v>1</v>
      </c>
      <c r="I144" s="6" t="b">
        <f t="shared" si="9"/>
        <v>0</v>
      </c>
      <c r="J144" s="8" t="b">
        <f t="shared" si="10"/>
        <v>1</v>
      </c>
    </row>
    <row r="145" spans="1:10" x14ac:dyDescent="0.25">
      <c r="A145" s="6" t="s">
        <v>810</v>
      </c>
      <c r="B145" s="3" t="b">
        <f t="shared" si="8"/>
        <v>1</v>
      </c>
      <c r="C145" s="3" t="b">
        <f t="shared" si="9"/>
        <v>1</v>
      </c>
      <c r="D145" s="3" t="b">
        <f t="shared" si="9"/>
        <v>1</v>
      </c>
      <c r="E145" s="3" t="b">
        <f t="shared" si="9"/>
        <v>1</v>
      </c>
      <c r="F145" s="3" t="b">
        <f t="shared" si="9"/>
        <v>1</v>
      </c>
      <c r="G145" s="3" t="b">
        <f t="shared" si="9"/>
        <v>1</v>
      </c>
      <c r="H145" s="3" t="b">
        <f t="shared" si="9"/>
        <v>1</v>
      </c>
      <c r="I145" s="6" t="b">
        <f t="shared" si="9"/>
        <v>1</v>
      </c>
      <c r="J145" s="8" t="b">
        <f t="shared" si="10"/>
        <v>1</v>
      </c>
    </row>
    <row r="146" spans="1:10" x14ac:dyDescent="0.25">
      <c r="A146" s="6" t="s">
        <v>811</v>
      </c>
      <c r="B146" s="3" t="b">
        <f t="shared" si="8"/>
        <v>1</v>
      </c>
      <c r="C146" s="3" t="b">
        <f t="shared" si="9"/>
        <v>1</v>
      </c>
      <c r="D146" s="3" t="b">
        <f t="shared" si="9"/>
        <v>1</v>
      </c>
      <c r="E146" s="3" t="b">
        <f t="shared" si="9"/>
        <v>1</v>
      </c>
      <c r="F146" s="3" t="b">
        <f t="shared" si="9"/>
        <v>1</v>
      </c>
      <c r="G146" s="3" t="b">
        <f t="shared" si="9"/>
        <v>1</v>
      </c>
      <c r="H146" s="3" t="b">
        <f t="shared" si="9"/>
        <v>1</v>
      </c>
      <c r="I146" s="6" t="b">
        <f t="shared" si="9"/>
        <v>1</v>
      </c>
      <c r="J146" s="8" t="b">
        <f t="shared" si="10"/>
        <v>1</v>
      </c>
    </row>
    <row r="147" spans="1:10" x14ac:dyDescent="0.25">
      <c r="A147" s="6" t="s">
        <v>812</v>
      </c>
      <c r="B147" s="3" t="b">
        <f t="shared" si="8"/>
        <v>1</v>
      </c>
      <c r="C147" s="3" t="b">
        <f t="shared" si="9"/>
        <v>1</v>
      </c>
      <c r="D147" s="3" t="b">
        <f t="shared" si="9"/>
        <v>1</v>
      </c>
      <c r="E147" s="3" t="b">
        <f t="shared" si="9"/>
        <v>1</v>
      </c>
      <c r="F147" s="3" t="b">
        <f t="shared" si="9"/>
        <v>1</v>
      </c>
      <c r="G147" s="3" t="b">
        <f t="shared" si="9"/>
        <v>1</v>
      </c>
      <c r="H147" s="3" t="b">
        <f t="shared" si="9"/>
        <v>1</v>
      </c>
      <c r="I147" s="6" t="b">
        <f t="shared" si="9"/>
        <v>1</v>
      </c>
      <c r="J147" s="8" t="b">
        <f t="shared" si="10"/>
        <v>1</v>
      </c>
    </row>
    <row r="148" spans="1:10" x14ac:dyDescent="0.25">
      <c r="A148" s="6" t="s">
        <v>813</v>
      </c>
      <c r="B148" s="3" t="b">
        <f t="shared" si="8"/>
        <v>1</v>
      </c>
      <c r="C148" s="3" t="b">
        <f t="shared" si="9"/>
        <v>1</v>
      </c>
      <c r="D148" s="3" t="b">
        <f t="shared" si="9"/>
        <v>1</v>
      </c>
      <c r="E148" s="3" t="b">
        <f t="shared" si="9"/>
        <v>1</v>
      </c>
      <c r="F148" s="3" t="b">
        <f t="shared" si="9"/>
        <v>1</v>
      </c>
      <c r="G148" s="3" t="b">
        <f t="shared" si="9"/>
        <v>1</v>
      </c>
      <c r="H148" s="3" t="b">
        <f t="shared" si="9"/>
        <v>1</v>
      </c>
      <c r="I148" s="6" t="b">
        <f t="shared" si="9"/>
        <v>0</v>
      </c>
      <c r="J148" s="8" t="b">
        <f t="shared" si="10"/>
        <v>1</v>
      </c>
    </row>
    <row r="149" spans="1:10" x14ac:dyDescent="0.25">
      <c r="A149" s="6" t="s">
        <v>814</v>
      </c>
      <c r="B149" s="3" t="b">
        <f t="shared" si="8"/>
        <v>1</v>
      </c>
      <c r="C149" s="3" t="b">
        <f t="shared" si="9"/>
        <v>1</v>
      </c>
      <c r="D149" s="3" t="b">
        <f t="shared" si="9"/>
        <v>1</v>
      </c>
      <c r="E149" s="3" t="b">
        <f t="shared" si="9"/>
        <v>0</v>
      </c>
      <c r="F149" s="3" t="b">
        <f t="shared" si="9"/>
        <v>1</v>
      </c>
      <c r="G149" s="3" t="b">
        <f t="shared" si="9"/>
        <v>1</v>
      </c>
      <c r="H149" s="3" t="b">
        <f t="shared" si="9"/>
        <v>1</v>
      </c>
      <c r="I149" s="6" t="b">
        <f t="shared" si="9"/>
        <v>1</v>
      </c>
      <c r="J149" s="8" t="b">
        <f t="shared" si="10"/>
        <v>0</v>
      </c>
    </row>
    <row r="150" spans="1:10" x14ac:dyDescent="0.25">
      <c r="A150" s="6" t="s">
        <v>815</v>
      </c>
      <c r="B150" s="3" t="b">
        <f t="shared" si="8"/>
        <v>1</v>
      </c>
      <c r="C150" s="3" t="b">
        <f t="shared" si="9"/>
        <v>1</v>
      </c>
      <c r="D150" s="3" t="b">
        <f t="shared" si="9"/>
        <v>1</v>
      </c>
      <c r="E150" s="3" t="b">
        <f t="shared" si="9"/>
        <v>1</v>
      </c>
      <c r="F150" s="3" t="b">
        <f t="shared" si="9"/>
        <v>1</v>
      </c>
      <c r="G150" s="3" t="b">
        <f t="shared" si="9"/>
        <v>1</v>
      </c>
      <c r="H150" s="3" t="b">
        <f t="shared" si="9"/>
        <v>1</v>
      </c>
      <c r="I150" s="6" t="b">
        <f t="shared" si="9"/>
        <v>0</v>
      </c>
      <c r="J150" s="8" t="b">
        <f t="shared" si="10"/>
        <v>1</v>
      </c>
    </row>
    <row r="151" spans="1:10" x14ac:dyDescent="0.25">
      <c r="A151" s="6" t="s">
        <v>816</v>
      </c>
      <c r="B151" s="3" t="b">
        <f t="shared" si="8"/>
        <v>1</v>
      </c>
      <c r="C151" s="3" t="b">
        <f t="shared" si="9"/>
        <v>1</v>
      </c>
      <c r="D151" s="3" t="b">
        <f t="shared" si="9"/>
        <v>1</v>
      </c>
      <c r="E151" s="3" t="b">
        <f t="shared" si="9"/>
        <v>1</v>
      </c>
      <c r="F151" s="3" t="b">
        <f t="shared" si="9"/>
        <v>1</v>
      </c>
      <c r="G151" s="3" t="b">
        <f t="shared" si="9"/>
        <v>1</v>
      </c>
      <c r="H151" s="3" t="b">
        <f t="shared" si="9"/>
        <v>1</v>
      </c>
      <c r="I151" s="6" t="b">
        <f t="shared" si="9"/>
        <v>1</v>
      </c>
      <c r="J151" s="8" t="b">
        <f t="shared" si="10"/>
        <v>1</v>
      </c>
    </row>
    <row r="152" spans="1:10" x14ac:dyDescent="0.25">
      <c r="A152" s="6" t="s">
        <v>817</v>
      </c>
      <c r="B152" s="3" t="b">
        <f t="shared" si="8"/>
        <v>1</v>
      </c>
      <c r="C152" s="3" t="b">
        <f t="shared" si="9"/>
        <v>1</v>
      </c>
      <c r="D152" s="3" t="b">
        <f t="shared" si="9"/>
        <v>1</v>
      </c>
      <c r="E152" s="3" t="b">
        <f t="shared" si="9"/>
        <v>1</v>
      </c>
      <c r="F152" s="3" t="b">
        <f t="shared" si="9"/>
        <v>1</v>
      </c>
      <c r="G152" s="3" t="b">
        <f t="shared" si="9"/>
        <v>1</v>
      </c>
      <c r="H152" s="3" t="b">
        <f t="shared" si="9"/>
        <v>1</v>
      </c>
      <c r="I152" s="6" t="b">
        <f t="shared" si="9"/>
        <v>1</v>
      </c>
      <c r="J152" s="8" t="b">
        <f t="shared" si="10"/>
        <v>1</v>
      </c>
    </row>
    <row r="153" spans="1:10" x14ac:dyDescent="0.25">
      <c r="A153" s="6" t="s">
        <v>818</v>
      </c>
      <c r="B153" s="3" t="b">
        <f t="shared" si="8"/>
        <v>1</v>
      </c>
      <c r="C153" s="3" t="b">
        <f t="shared" si="9"/>
        <v>1</v>
      </c>
      <c r="D153" s="3" t="b">
        <f t="shared" si="9"/>
        <v>1</v>
      </c>
      <c r="E153" s="3" t="b">
        <f t="shared" si="9"/>
        <v>1</v>
      </c>
      <c r="F153" s="3" t="b">
        <f t="shared" si="9"/>
        <v>1</v>
      </c>
      <c r="G153" s="3" t="b">
        <f t="shared" si="9"/>
        <v>1</v>
      </c>
      <c r="H153" s="3" t="b">
        <f t="shared" si="9"/>
        <v>1</v>
      </c>
      <c r="I153" s="6" t="b">
        <f t="shared" si="9"/>
        <v>1</v>
      </c>
      <c r="J153" s="8" t="b">
        <f t="shared" si="10"/>
        <v>1</v>
      </c>
    </row>
    <row r="154" spans="1:10" x14ac:dyDescent="0.25">
      <c r="A154" s="6" t="s">
        <v>819</v>
      </c>
      <c r="B154" s="3" t="b">
        <f t="shared" si="8"/>
        <v>1</v>
      </c>
      <c r="C154" s="3" t="b">
        <f t="shared" si="9"/>
        <v>1</v>
      </c>
      <c r="D154" s="3" t="b">
        <f t="shared" si="9"/>
        <v>1</v>
      </c>
      <c r="E154" s="3" t="b">
        <f t="shared" si="9"/>
        <v>1</v>
      </c>
      <c r="F154" s="3" t="b">
        <f t="shared" si="9"/>
        <v>1</v>
      </c>
      <c r="G154" s="3" t="b">
        <f t="shared" si="9"/>
        <v>1</v>
      </c>
      <c r="H154" s="3" t="b">
        <f t="shared" si="9"/>
        <v>1</v>
      </c>
      <c r="I154" s="6" t="b">
        <f t="shared" si="9"/>
        <v>1</v>
      </c>
      <c r="J154" s="8" t="b">
        <f t="shared" si="10"/>
        <v>1</v>
      </c>
    </row>
    <row r="155" spans="1:10" x14ac:dyDescent="0.25">
      <c r="A155" s="6" t="s">
        <v>820</v>
      </c>
      <c r="B155" s="3" t="b">
        <f t="shared" si="8"/>
        <v>1</v>
      </c>
      <c r="C155" s="3" t="b">
        <f t="shared" si="9"/>
        <v>0</v>
      </c>
      <c r="D155" s="3" t="b">
        <f t="shared" si="9"/>
        <v>1</v>
      </c>
      <c r="E155" s="3" t="b">
        <f t="shared" si="9"/>
        <v>1</v>
      </c>
      <c r="F155" s="3" t="b">
        <f t="shared" si="9"/>
        <v>1</v>
      </c>
      <c r="G155" s="3" t="b">
        <f t="shared" si="9"/>
        <v>1</v>
      </c>
      <c r="H155" s="3" t="b">
        <f t="shared" si="9"/>
        <v>1</v>
      </c>
      <c r="I155" s="6" t="b">
        <f t="shared" si="9"/>
        <v>0</v>
      </c>
      <c r="J155" s="8" t="b">
        <f t="shared" si="10"/>
        <v>0</v>
      </c>
    </row>
    <row r="156" spans="1:10" x14ac:dyDescent="0.25">
      <c r="A156" s="6" t="s">
        <v>821</v>
      </c>
      <c r="B156" s="3" t="b">
        <f t="shared" si="8"/>
        <v>1</v>
      </c>
      <c r="C156" s="3" t="b">
        <f t="shared" si="9"/>
        <v>1</v>
      </c>
      <c r="D156" s="3" t="b">
        <f t="shared" si="9"/>
        <v>1</v>
      </c>
      <c r="E156" s="3" t="b">
        <f t="shared" si="9"/>
        <v>1</v>
      </c>
      <c r="F156" s="3" t="b">
        <f t="shared" si="9"/>
        <v>1</v>
      </c>
      <c r="G156" s="3" t="b">
        <f t="shared" si="9"/>
        <v>1</v>
      </c>
      <c r="H156" s="3" t="b">
        <f t="shared" si="9"/>
        <v>1</v>
      </c>
      <c r="I156" s="6" t="b">
        <f t="shared" si="9"/>
        <v>0</v>
      </c>
      <c r="J156" s="8" t="b">
        <f t="shared" si="10"/>
        <v>1</v>
      </c>
    </row>
    <row r="157" spans="1:10" x14ac:dyDescent="0.25">
      <c r="A157" s="6" t="s">
        <v>822</v>
      </c>
      <c r="B157" s="3" t="b">
        <f t="shared" si="8"/>
        <v>1</v>
      </c>
      <c r="C157" s="3" t="b">
        <f t="shared" si="9"/>
        <v>1</v>
      </c>
      <c r="D157" s="3" t="b">
        <f t="shared" si="9"/>
        <v>1</v>
      </c>
      <c r="E157" s="3" t="b">
        <f t="shared" si="9"/>
        <v>1</v>
      </c>
      <c r="F157" s="3" t="b">
        <f t="shared" si="9"/>
        <v>1</v>
      </c>
      <c r="G157" s="3" t="b">
        <f t="shared" si="9"/>
        <v>1</v>
      </c>
      <c r="H157" s="3" t="b">
        <f t="shared" si="9"/>
        <v>0</v>
      </c>
      <c r="I157" s="6" t="b">
        <f t="shared" si="9"/>
        <v>1</v>
      </c>
      <c r="J157" s="8" t="b">
        <f t="shared" si="10"/>
        <v>0</v>
      </c>
    </row>
    <row r="158" spans="1:10" x14ac:dyDescent="0.25">
      <c r="A158" s="6" t="s">
        <v>823</v>
      </c>
      <c r="B158" s="3" t="b">
        <f t="shared" si="8"/>
        <v>1</v>
      </c>
      <c r="C158" s="3" t="b">
        <f t="shared" si="9"/>
        <v>1</v>
      </c>
      <c r="D158" s="3" t="b">
        <f t="shared" si="9"/>
        <v>1</v>
      </c>
      <c r="E158" s="3" t="b">
        <f t="shared" si="9"/>
        <v>1</v>
      </c>
      <c r="F158" s="3" t="b">
        <f t="shared" si="9"/>
        <v>1</v>
      </c>
      <c r="G158" s="3" t="b">
        <f t="shared" si="9"/>
        <v>1</v>
      </c>
      <c r="H158" s="3" t="b">
        <f t="shared" si="9"/>
        <v>1</v>
      </c>
      <c r="I158" s="6" t="b">
        <f t="shared" si="9"/>
        <v>0</v>
      </c>
      <c r="J158" s="8" t="b">
        <f t="shared" si="10"/>
        <v>1</v>
      </c>
    </row>
    <row r="159" spans="1:10" x14ac:dyDescent="0.25">
      <c r="A159" s="6" t="s">
        <v>824</v>
      </c>
      <c r="B159" s="3" t="b">
        <f t="shared" si="8"/>
        <v>1</v>
      </c>
      <c r="C159" s="3" t="b">
        <f t="shared" si="9"/>
        <v>1</v>
      </c>
      <c r="D159" s="3" t="b">
        <f t="shared" si="9"/>
        <v>1</v>
      </c>
      <c r="E159" s="3" t="b">
        <f t="shared" si="9"/>
        <v>1</v>
      </c>
      <c r="F159" s="3" t="b">
        <f t="shared" si="9"/>
        <v>1</v>
      </c>
      <c r="G159" s="3" t="b">
        <f t="shared" si="9"/>
        <v>1</v>
      </c>
      <c r="H159" s="3" t="b">
        <f t="shared" si="9"/>
        <v>1</v>
      </c>
      <c r="I159" s="6" t="b">
        <f t="shared" si="9"/>
        <v>0</v>
      </c>
      <c r="J159" s="8" t="b">
        <f t="shared" si="10"/>
        <v>1</v>
      </c>
    </row>
    <row r="160" spans="1:10" x14ac:dyDescent="0.25">
      <c r="A160" s="6" t="s">
        <v>825</v>
      </c>
      <c r="B160" s="3" t="b">
        <f t="shared" si="8"/>
        <v>1</v>
      </c>
      <c r="C160" s="3" t="b">
        <f t="shared" si="9"/>
        <v>1</v>
      </c>
      <c r="D160" s="3" t="b">
        <f t="shared" si="9"/>
        <v>1</v>
      </c>
      <c r="E160" s="3" t="b">
        <f t="shared" si="9"/>
        <v>1</v>
      </c>
      <c r="F160" s="3" t="b">
        <f t="shared" si="9"/>
        <v>1</v>
      </c>
      <c r="G160" s="3" t="b">
        <f t="shared" si="9"/>
        <v>1</v>
      </c>
      <c r="H160" s="3" t="b">
        <f t="shared" si="9"/>
        <v>1</v>
      </c>
      <c r="I160" s="6" t="b">
        <f t="shared" si="9"/>
        <v>1</v>
      </c>
      <c r="J160" s="8" t="b">
        <f t="shared" si="10"/>
        <v>1</v>
      </c>
    </row>
    <row r="161" spans="1:10" x14ac:dyDescent="0.25">
      <c r="A161" s="6" t="s">
        <v>826</v>
      </c>
      <c r="B161" s="3" t="b">
        <f t="shared" si="8"/>
        <v>1</v>
      </c>
      <c r="C161" s="3" t="b">
        <f t="shared" si="9"/>
        <v>1</v>
      </c>
      <c r="D161" s="3" t="b">
        <f t="shared" si="9"/>
        <v>1</v>
      </c>
      <c r="E161" s="3" t="b">
        <f t="shared" si="9"/>
        <v>1</v>
      </c>
      <c r="F161" s="3" t="b">
        <f t="shared" si="9"/>
        <v>1</v>
      </c>
      <c r="G161" s="3" t="b">
        <f t="shared" si="9"/>
        <v>1</v>
      </c>
      <c r="H161" s="3" t="b">
        <f t="shared" si="9"/>
        <v>1</v>
      </c>
      <c r="I161" s="6" t="b">
        <f t="shared" si="9"/>
        <v>0</v>
      </c>
      <c r="J161" s="8" t="b">
        <f t="shared" si="10"/>
        <v>1</v>
      </c>
    </row>
    <row r="162" spans="1:10" x14ac:dyDescent="0.25">
      <c r="A162" s="6" t="s">
        <v>827</v>
      </c>
      <c r="B162" s="3" t="b">
        <f t="shared" si="8"/>
        <v>0</v>
      </c>
      <c r="C162" s="3" t="b">
        <f t="shared" si="9"/>
        <v>1</v>
      </c>
      <c r="D162" s="3" t="b">
        <f t="shared" si="9"/>
        <v>1</v>
      </c>
      <c r="E162" s="3" t="b">
        <f t="shared" si="9"/>
        <v>1</v>
      </c>
      <c r="F162" s="3" t="b">
        <f t="shared" si="9"/>
        <v>1</v>
      </c>
      <c r="G162" s="3" t="b">
        <f t="shared" si="9"/>
        <v>1</v>
      </c>
      <c r="H162" s="3" t="b">
        <f t="shared" si="9"/>
        <v>1</v>
      </c>
      <c r="I162" s="6" t="b">
        <f t="shared" si="9"/>
        <v>1</v>
      </c>
      <c r="J162" s="8" t="b">
        <f t="shared" si="10"/>
        <v>0</v>
      </c>
    </row>
    <row r="163" spans="1:10" x14ac:dyDescent="0.25">
      <c r="A163" s="6" t="s">
        <v>828</v>
      </c>
      <c r="B163" s="3" t="b">
        <f t="shared" si="8"/>
        <v>1</v>
      </c>
      <c r="C163" s="3" t="b">
        <f t="shared" si="9"/>
        <v>1</v>
      </c>
      <c r="D163" s="3" t="b">
        <f t="shared" si="9"/>
        <v>1</v>
      </c>
      <c r="E163" s="3" t="b">
        <f t="shared" si="9"/>
        <v>1</v>
      </c>
      <c r="F163" s="3" t="b">
        <f t="shared" si="9"/>
        <v>1</v>
      </c>
      <c r="G163" s="3" t="b">
        <f t="shared" si="9"/>
        <v>1</v>
      </c>
      <c r="H163" s="3" t="b">
        <f t="shared" si="9"/>
        <v>1</v>
      </c>
      <c r="I163" s="6" t="b">
        <f t="shared" si="9"/>
        <v>0</v>
      </c>
      <c r="J163" s="8" t="b">
        <f t="shared" si="10"/>
        <v>1</v>
      </c>
    </row>
    <row r="164" spans="1:10" x14ac:dyDescent="0.25">
      <c r="A164" s="6" t="s">
        <v>829</v>
      </c>
      <c r="B164" s="3" t="b">
        <f t="shared" si="8"/>
        <v>1</v>
      </c>
      <c r="C164" s="3" t="b">
        <f t="shared" si="9"/>
        <v>1</v>
      </c>
      <c r="D164" s="3" t="b">
        <f t="shared" si="9"/>
        <v>1</v>
      </c>
      <c r="E164" s="3" t="b">
        <f t="shared" si="9"/>
        <v>1</v>
      </c>
      <c r="F164" s="3" t="b">
        <f t="shared" si="9"/>
        <v>1</v>
      </c>
      <c r="G164" s="3" t="b">
        <f t="shared" si="9"/>
        <v>1</v>
      </c>
      <c r="H164" s="3" t="b">
        <f t="shared" si="9"/>
        <v>1</v>
      </c>
      <c r="I164" s="6" t="b">
        <f t="shared" si="9"/>
        <v>1</v>
      </c>
      <c r="J164" s="8" t="b">
        <f t="shared" si="10"/>
        <v>1</v>
      </c>
    </row>
    <row r="165" spans="1:10" x14ac:dyDescent="0.25">
      <c r="A165" s="6" t="s">
        <v>830</v>
      </c>
      <c r="B165" s="3" t="b">
        <f t="shared" si="8"/>
        <v>1</v>
      </c>
      <c r="C165" s="3" t="b">
        <f t="shared" si="9"/>
        <v>1</v>
      </c>
      <c r="D165" s="3" t="b">
        <f t="shared" ref="C165:I228" si="11">IF(ISNUMBER(FIND(D$1,$A165)),TRUE,FALSE)</f>
        <v>1</v>
      </c>
      <c r="E165" s="3" t="b">
        <f t="shared" si="11"/>
        <v>1</v>
      </c>
      <c r="F165" s="3" t="b">
        <f t="shared" si="11"/>
        <v>1</v>
      </c>
      <c r="G165" s="3" t="b">
        <f t="shared" si="11"/>
        <v>1</v>
      </c>
      <c r="H165" s="3" t="b">
        <f t="shared" si="11"/>
        <v>1</v>
      </c>
      <c r="I165" s="6" t="b">
        <f t="shared" si="11"/>
        <v>1</v>
      </c>
      <c r="J165" s="8" t="b">
        <f t="shared" si="10"/>
        <v>1</v>
      </c>
    </row>
    <row r="166" spans="1:10" x14ac:dyDescent="0.25">
      <c r="A166" s="6" t="s">
        <v>831</v>
      </c>
      <c r="B166" s="3" t="b">
        <f t="shared" si="8"/>
        <v>1</v>
      </c>
      <c r="C166" s="3" t="b">
        <f t="shared" si="11"/>
        <v>1</v>
      </c>
      <c r="D166" s="3" t="b">
        <f t="shared" si="11"/>
        <v>1</v>
      </c>
      <c r="E166" s="3" t="b">
        <f t="shared" si="11"/>
        <v>1</v>
      </c>
      <c r="F166" s="3" t="b">
        <f t="shared" si="11"/>
        <v>1</v>
      </c>
      <c r="G166" s="3" t="b">
        <f t="shared" si="11"/>
        <v>1</v>
      </c>
      <c r="H166" s="3" t="b">
        <f t="shared" si="11"/>
        <v>1</v>
      </c>
      <c r="I166" s="6" t="b">
        <f t="shared" si="11"/>
        <v>1</v>
      </c>
      <c r="J166" s="8" t="b">
        <f t="shared" si="10"/>
        <v>1</v>
      </c>
    </row>
    <row r="167" spans="1:10" x14ac:dyDescent="0.25">
      <c r="A167" s="6" t="s">
        <v>832</v>
      </c>
      <c r="B167" s="3" t="b">
        <f t="shared" si="8"/>
        <v>1</v>
      </c>
      <c r="C167" s="3" t="b">
        <f t="shared" si="11"/>
        <v>1</v>
      </c>
      <c r="D167" s="3" t="b">
        <f t="shared" si="11"/>
        <v>1</v>
      </c>
      <c r="E167" s="3" t="b">
        <f t="shared" si="11"/>
        <v>1</v>
      </c>
      <c r="F167" s="3" t="b">
        <f t="shared" si="11"/>
        <v>1</v>
      </c>
      <c r="G167" s="3" t="b">
        <f t="shared" si="11"/>
        <v>1</v>
      </c>
      <c r="H167" s="3" t="b">
        <f t="shared" si="11"/>
        <v>1</v>
      </c>
      <c r="I167" s="6" t="b">
        <f t="shared" si="11"/>
        <v>0</v>
      </c>
      <c r="J167" s="8" t="b">
        <f t="shared" si="10"/>
        <v>1</v>
      </c>
    </row>
    <row r="168" spans="1:10" x14ac:dyDescent="0.25">
      <c r="A168" s="6" t="s">
        <v>833</v>
      </c>
      <c r="B168" s="3" t="b">
        <f t="shared" si="8"/>
        <v>1</v>
      </c>
      <c r="C168" s="3" t="b">
        <f t="shared" si="11"/>
        <v>1</v>
      </c>
      <c r="D168" s="3" t="b">
        <f t="shared" si="11"/>
        <v>1</v>
      </c>
      <c r="E168" s="3" t="b">
        <f t="shared" si="11"/>
        <v>1</v>
      </c>
      <c r="F168" s="3" t="b">
        <f t="shared" si="11"/>
        <v>1</v>
      </c>
      <c r="G168" s="3" t="b">
        <f t="shared" si="11"/>
        <v>1</v>
      </c>
      <c r="H168" s="3" t="b">
        <f t="shared" si="11"/>
        <v>1</v>
      </c>
      <c r="I168" s="6" t="b">
        <f t="shared" si="11"/>
        <v>1</v>
      </c>
      <c r="J168" s="8" t="b">
        <f t="shared" si="10"/>
        <v>1</v>
      </c>
    </row>
    <row r="169" spans="1:10" x14ac:dyDescent="0.25">
      <c r="A169" s="6" t="s">
        <v>834</v>
      </c>
      <c r="B169" s="3" t="b">
        <f t="shared" si="8"/>
        <v>1</v>
      </c>
      <c r="C169" s="3" t="b">
        <f t="shared" si="11"/>
        <v>1</v>
      </c>
      <c r="D169" s="3" t="b">
        <f t="shared" si="11"/>
        <v>1</v>
      </c>
      <c r="E169" s="3" t="b">
        <f t="shared" si="11"/>
        <v>1</v>
      </c>
      <c r="F169" s="3" t="b">
        <f t="shared" si="11"/>
        <v>1</v>
      </c>
      <c r="G169" s="3" t="b">
        <f t="shared" si="11"/>
        <v>1</v>
      </c>
      <c r="H169" s="3" t="b">
        <f t="shared" si="11"/>
        <v>1</v>
      </c>
      <c r="I169" s="6" t="b">
        <f t="shared" si="11"/>
        <v>1</v>
      </c>
      <c r="J169" s="8" t="b">
        <f t="shared" si="10"/>
        <v>1</v>
      </c>
    </row>
    <row r="170" spans="1:10" x14ac:dyDescent="0.25">
      <c r="A170" s="6" t="s">
        <v>835</v>
      </c>
      <c r="B170" s="3" t="b">
        <f t="shared" si="8"/>
        <v>1</v>
      </c>
      <c r="C170" s="3" t="b">
        <f t="shared" si="11"/>
        <v>1</v>
      </c>
      <c r="D170" s="3" t="b">
        <f t="shared" si="11"/>
        <v>1</v>
      </c>
      <c r="E170" s="3" t="b">
        <f t="shared" si="11"/>
        <v>1</v>
      </c>
      <c r="F170" s="3" t="b">
        <f t="shared" si="11"/>
        <v>1</v>
      </c>
      <c r="G170" s="3" t="b">
        <f t="shared" si="11"/>
        <v>1</v>
      </c>
      <c r="H170" s="3" t="b">
        <f t="shared" si="11"/>
        <v>1</v>
      </c>
      <c r="I170" s="6" t="b">
        <f t="shared" si="11"/>
        <v>1</v>
      </c>
      <c r="J170" s="8" t="b">
        <f t="shared" si="10"/>
        <v>1</v>
      </c>
    </row>
    <row r="171" spans="1:10" x14ac:dyDescent="0.25">
      <c r="A171" s="6" t="s">
        <v>836</v>
      </c>
      <c r="B171" s="3" t="b">
        <f t="shared" si="8"/>
        <v>1</v>
      </c>
      <c r="C171" s="3" t="b">
        <f t="shared" si="11"/>
        <v>1</v>
      </c>
      <c r="D171" s="3" t="b">
        <f t="shared" si="11"/>
        <v>1</v>
      </c>
      <c r="E171" s="3" t="b">
        <f t="shared" si="11"/>
        <v>0</v>
      </c>
      <c r="F171" s="3" t="b">
        <f t="shared" si="11"/>
        <v>1</v>
      </c>
      <c r="G171" s="3" t="b">
        <f t="shared" si="11"/>
        <v>1</v>
      </c>
      <c r="H171" s="3" t="b">
        <f t="shared" si="11"/>
        <v>1</v>
      </c>
      <c r="I171" s="6" t="b">
        <f t="shared" si="11"/>
        <v>0</v>
      </c>
      <c r="J171" s="8" t="b">
        <f t="shared" si="10"/>
        <v>0</v>
      </c>
    </row>
    <row r="172" spans="1:10" x14ac:dyDescent="0.25">
      <c r="A172" s="6" t="s">
        <v>837</v>
      </c>
      <c r="B172" s="3" t="b">
        <f t="shared" si="8"/>
        <v>1</v>
      </c>
      <c r="C172" s="3" t="b">
        <f t="shared" si="11"/>
        <v>1</v>
      </c>
      <c r="D172" s="3" t="b">
        <f t="shared" si="11"/>
        <v>1</v>
      </c>
      <c r="E172" s="3" t="b">
        <f t="shared" si="11"/>
        <v>1</v>
      </c>
      <c r="F172" s="3" t="b">
        <f t="shared" si="11"/>
        <v>1</v>
      </c>
      <c r="G172" s="3" t="b">
        <f t="shared" si="11"/>
        <v>1</v>
      </c>
      <c r="H172" s="3" t="b">
        <f t="shared" si="11"/>
        <v>1</v>
      </c>
      <c r="I172" s="6" t="b">
        <f t="shared" si="11"/>
        <v>1</v>
      </c>
      <c r="J172" s="8" t="b">
        <f t="shared" si="10"/>
        <v>1</v>
      </c>
    </row>
    <row r="173" spans="1:10" x14ac:dyDescent="0.25">
      <c r="A173" s="6" t="s">
        <v>838</v>
      </c>
      <c r="B173" s="3" t="b">
        <f t="shared" si="8"/>
        <v>1</v>
      </c>
      <c r="C173" s="3" t="b">
        <f t="shared" si="11"/>
        <v>1</v>
      </c>
      <c r="D173" s="3" t="b">
        <f t="shared" si="11"/>
        <v>1</v>
      </c>
      <c r="E173" s="3" t="b">
        <f t="shared" si="11"/>
        <v>1</v>
      </c>
      <c r="F173" s="3" t="b">
        <f t="shared" si="11"/>
        <v>1</v>
      </c>
      <c r="G173" s="3" t="b">
        <f t="shared" si="11"/>
        <v>1</v>
      </c>
      <c r="H173" s="3" t="b">
        <f t="shared" si="11"/>
        <v>1</v>
      </c>
      <c r="I173" s="6" t="b">
        <f t="shared" si="11"/>
        <v>1</v>
      </c>
      <c r="J173" s="8" t="b">
        <f t="shared" si="10"/>
        <v>1</v>
      </c>
    </row>
    <row r="174" spans="1:10" x14ac:dyDescent="0.25">
      <c r="A174" s="6" t="s">
        <v>839</v>
      </c>
      <c r="B174" s="3" t="b">
        <f t="shared" si="8"/>
        <v>1</v>
      </c>
      <c r="C174" s="3" t="b">
        <f t="shared" si="11"/>
        <v>1</v>
      </c>
      <c r="D174" s="3" t="b">
        <f t="shared" si="11"/>
        <v>1</v>
      </c>
      <c r="E174" s="3" t="b">
        <f t="shared" si="11"/>
        <v>1</v>
      </c>
      <c r="F174" s="3" t="b">
        <f t="shared" si="11"/>
        <v>1</v>
      </c>
      <c r="G174" s="3" t="b">
        <f t="shared" si="11"/>
        <v>1</v>
      </c>
      <c r="H174" s="3" t="b">
        <f t="shared" si="11"/>
        <v>1</v>
      </c>
      <c r="I174" s="6" t="b">
        <f t="shared" si="11"/>
        <v>1</v>
      </c>
      <c r="J174" s="8" t="b">
        <f t="shared" si="10"/>
        <v>1</v>
      </c>
    </row>
    <row r="175" spans="1:10" x14ac:dyDescent="0.25">
      <c r="A175" s="6" t="s">
        <v>840</v>
      </c>
      <c r="B175" s="3" t="b">
        <f t="shared" si="8"/>
        <v>1</v>
      </c>
      <c r="C175" s="3" t="b">
        <f t="shared" si="11"/>
        <v>1</v>
      </c>
      <c r="D175" s="3" t="b">
        <f t="shared" si="11"/>
        <v>1</v>
      </c>
      <c r="E175" s="3" t="b">
        <f t="shared" si="11"/>
        <v>1</v>
      </c>
      <c r="F175" s="3" t="b">
        <f t="shared" si="11"/>
        <v>1</v>
      </c>
      <c r="G175" s="3" t="b">
        <f t="shared" si="11"/>
        <v>1</v>
      </c>
      <c r="H175" s="3" t="b">
        <f t="shared" si="11"/>
        <v>1</v>
      </c>
      <c r="I175" s="6" t="b">
        <f t="shared" si="11"/>
        <v>0</v>
      </c>
      <c r="J175" s="8" t="b">
        <f t="shared" si="10"/>
        <v>1</v>
      </c>
    </row>
    <row r="176" spans="1:10" x14ac:dyDescent="0.25">
      <c r="A176" s="6" t="s">
        <v>841</v>
      </c>
      <c r="B176" s="3" t="b">
        <f t="shared" si="8"/>
        <v>1</v>
      </c>
      <c r="C176" s="3" t="b">
        <f t="shared" si="11"/>
        <v>1</v>
      </c>
      <c r="D176" s="3" t="b">
        <f t="shared" si="11"/>
        <v>1</v>
      </c>
      <c r="E176" s="3" t="b">
        <f t="shared" si="11"/>
        <v>1</v>
      </c>
      <c r="F176" s="3" t="b">
        <f t="shared" si="11"/>
        <v>1</v>
      </c>
      <c r="G176" s="3" t="b">
        <f t="shared" si="11"/>
        <v>1</v>
      </c>
      <c r="H176" s="3" t="b">
        <f t="shared" si="11"/>
        <v>1</v>
      </c>
      <c r="I176" s="6" t="b">
        <f t="shared" si="11"/>
        <v>0</v>
      </c>
      <c r="J176" s="8" t="b">
        <f t="shared" si="10"/>
        <v>1</v>
      </c>
    </row>
    <row r="177" spans="1:10" x14ac:dyDescent="0.25">
      <c r="A177" s="6" t="s">
        <v>842</v>
      </c>
      <c r="B177" s="3" t="b">
        <f t="shared" si="8"/>
        <v>1</v>
      </c>
      <c r="C177" s="3" t="b">
        <f t="shared" si="11"/>
        <v>1</v>
      </c>
      <c r="D177" s="3" t="b">
        <f t="shared" si="11"/>
        <v>1</v>
      </c>
      <c r="E177" s="3" t="b">
        <f t="shared" si="11"/>
        <v>1</v>
      </c>
      <c r="F177" s="3" t="b">
        <f t="shared" si="11"/>
        <v>1</v>
      </c>
      <c r="G177" s="3" t="b">
        <f t="shared" si="11"/>
        <v>1</v>
      </c>
      <c r="H177" s="3" t="b">
        <f t="shared" si="11"/>
        <v>1</v>
      </c>
      <c r="I177" s="6" t="b">
        <f t="shared" si="11"/>
        <v>1</v>
      </c>
      <c r="J177" s="8" t="b">
        <f t="shared" si="10"/>
        <v>1</v>
      </c>
    </row>
    <row r="178" spans="1:10" x14ac:dyDescent="0.25">
      <c r="A178" s="6" t="s">
        <v>843</v>
      </c>
      <c r="B178" s="3" t="b">
        <f t="shared" si="8"/>
        <v>1</v>
      </c>
      <c r="C178" s="3" t="b">
        <f t="shared" si="11"/>
        <v>1</v>
      </c>
      <c r="D178" s="3" t="b">
        <f t="shared" si="11"/>
        <v>0</v>
      </c>
      <c r="E178" s="3" t="b">
        <f t="shared" si="11"/>
        <v>1</v>
      </c>
      <c r="F178" s="3" t="b">
        <f t="shared" si="11"/>
        <v>1</v>
      </c>
      <c r="G178" s="3" t="b">
        <f t="shared" si="11"/>
        <v>1</v>
      </c>
      <c r="H178" s="3" t="b">
        <f t="shared" si="11"/>
        <v>1</v>
      </c>
      <c r="I178" s="6" t="b">
        <f t="shared" si="11"/>
        <v>0</v>
      </c>
      <c r="J178" s="8" t="b">
        <f t="shared" si="10"/>
        <v>0</v>
      </c>
    </row>
    <row r="179" spans="1:10" x14ac:dyDescent="0.25">
      <c r="A179" s="6" t="s">
        <v>844</v>
      </c>
      <c r="B179" s="3" t="b">
        <f t="shared" si="8"/>
        <v>1</v>
      </c>
      <c r="C179" s="3" t="b">
        <f t="shared" si="11"/>
        <v>1</v>
      </c>
      <c r="D179" s="3" t="b">
        <f t="shared" si="11"/>
        <v>1</v>
      </c>
      <c r="E179" s="3" t="b">
        <f t="shared" si="11"/>
        <v>1</v>
      </c>
      <c r="F179" s="3" t="b">
        <f t="shared" si="11"/>
        <v>1</v>
      </c>
      <c r="G179" s="3" t="b">
        <f t="shared" si="11"/>
        <v>1</v>
      </c>
      <c r="H179" s="3" t="b">
        <f t="shared" si="11"/>
        <v>1</v>
      </c>
      <c r="I179" s="6" t="b">
        <f t="shared" si="11"/>
        <v>1</v>
      </c>
      <c r="J179" s="8" t="b">
        <f t="shared" si="10"/>
        <v>1</v>
      </c>
    </row>
    <row r="180" spans="1:10" x14ac:dyDescent="0.25">
      <c r="A180" s="6" t="s">
        <v>845</v>
      </c>
      <c r="B180" s="3" t="b">
        <f t="shared" si="8"/>
        <v>1</v>
      </c>
      <c r="C180" s="3" t="b">
        <f t="shared" si="11"/>
        <v>1</v>
      </c>
      <c r="D180" s="3" t="b">
        <f t="shared" si="11"/>
        <v>1</v>
      </c>
      <c r="E180" s="3" t="b">
        <f t="shared" si="11"/>
        <v>1</v>
      </c>
      <c r="F180" s="3" t="b">
        <f t="shared" si="11"/>
        <v>1</v>
      </c>
      <c r="G180" s="3" t="b">
        <f t="shared" si="11"/>
        <v>1</v>
      </c>
      <c r="H180" s="3" t="b">
        <f t="shared" si="11"/>
        <v>1</v>
      </c>
      <c r="I180" s="6" t="b">
        <f t="shared" si="11"/>
        <v>1</v>
      </c>
      <c r="J180" s="8" t="b">
        <f t="shared" si="10"/>
        <v>1</v>
      </c>
    </row>
    <row r="181" spans="1:10" x14ac:dyDescent="0.25">
      <c r="A181" s="6" t="s">
        <v>846</v>
      </c>
      <c r="B181" s="3" t="b">
        <f t="shared" si="8"/>
        <v>1</v>
      </c>
      <c r="C181" s="3" t="b">
        <f t="shared" si="11"/>
        <v>1</v>
      </c>
      <c r="D181" s="3" t="b">
        <f t="shared" si="11"/>
        <v>1</v>
      </c>
      <c r="E181" s="3" t="b">
        <f t="shared" si="11"/>
        <v>1</v>
      </c>
      <c r="F181" s="3" t="b">
        <f t="shared" si="11"/>
        <v>1</v>
      </c>
      <c r="G181" s="3" t="b">
        <f t="shared" si="11"/>
        <v>1</v>
      </c>
      <c r="H181" s="3" t="b">
        <f t="shared" si="11"/>
        <v>1</v>
      </c>
      <c r="I181" s="6" t="b">
        <f t="shared" si="11"/>
        <v>0</v>
      </c>
      <c r="J181" s="8" t="b">
        <f t="shared" si="10"/>
        <v>1</v>
      </c>
    </row>
    <row r="182" spans="1:10" x14ac:dyDescent="0.25">
      <c r="A182" s="6" t="s">
        <v>847</v>
      </c>
      <c r="B182" s="3" t="b">
        <f t="shared" si="8"/>
        <v>1</v>
      </c>
      <c r="C182" s="3" t="b">
        <f t="shared" si="11"/>
        <v>1</v>
      </c>
      <c r="D182" s="3" t="b">
        <f t="shared" si="11"/>
        <v>1</v>
      </c>
      <c r="E182" s="3" t="b">
        <f t="shared" si="11"/>
        <v>1</v>
      </c>
      <c r="F182" s="3" t="b">
        <f t="shared" si="11"/>
        <v>1</v>
      </c>
      <c r="G182" s="3" t="b">
        <f t="shared" si="11"/>
        <v>1</v>
      </c>
      <c r="H182" s="3" t="b">
        <f t="shared" si="11"/>
        <v>1</v>
      </c>
      <c r="I182" s="6" t="b">
        <f t="shared" si="11"/>
        <v>1</v>
      </c>
      <c r="J182" s="8" t="b">
        <f t="shared" si="10"/>
        <v>1</v>
      </c>
    </row>
    <row r="183" spans="1:10" x14ac:dyDescent="0.25">
      <c r="A183" s="6" t="s">
        <v>848</v>
      </c>
      <c r="B183" s="3" t="b">
        <f t="shared" si="8"/>
        <v>1</v>
      </c>
      <c r="C183" s="3" t="b">
        <f t="shared" si="11"/>
        <v>1</v>
      </c>
      <c r="D183" s="3" t="b">
        <f t="shared" si="11"/>
        <v>1</v>
      </c>
      <c r="E183" s="3" t="b">
        <f t="shared" si="11"/>
        <v>1</v>
      </c>
      <c r="F183" s="3" t="b">
        <f t="shared" si="11"/>
        <v>1</v>
      </c>
      <c r="G183" s="3" t="b">
        <f t="shared" si="11"/>
        <v>1</v>
      </c>
      <c r="H183" s="3" t="b">
        <f t="shared" si="11"/>
        <v>1</v>
      </c>
      <c r="I183" s="6" t="b">
        <f t="shared" si="11"/>
        <v>0</v>
      </c>
      <c r="J183" s="8" t="b">
        <f t="shared" si="10"/>
        <v>1</v>
      </c>
    </row>
    <row r="184" spans="1:10" x14ac:dyDescent="0.25">
      <c r="A184" s="6" t="s">
        <v>849</v>
      </c>
      <c r="B184" s="3" t="b">
        <f t="shared" ref="B184:I238" si="12">IF(ISNUMBER(FIND(B$1,$A184)),TRUE,FALSE)</f>
        <v>1</v>
      </c>
      <c r="C184" s="3" t="b">
        <f t="shared" si="11"/>
        <v>1</v>
      </c>
      <c r="D184" s="3" t="b">
        <f t="shared" si="11"/>
        <v>1</v>
      </c>
      <c r="E184" s="3" t="b">
        <f t="shared" si="11"/>
        <v>1</v>
      </c>
      <c r="F184" s="3" t="b">
        <f t="shared" si="11"/>
        <v>1</v>
      </c>
      <c r="G184" s="3" t="b">
        <f t="shared" si="11"/>
        <v>1</v>
      </c>
      <c r="H184" s="3" t="b">
        <f t="shared" si="11"/>
        <v>1</v>
      </c>
      <c r="I184" s="6" t="b">
        <f t="shared" si="11"/>
        <v>0</v>
      </c>
      <c r="J184" s="8" t="b">
        <f t="shared" si="10"/>
        <v>1</v>
      </c>
    </row>
    <row r="185" spans="1:10" x14ac:dyDescent="0.25">
      <c r="A185" s="6" t="s">
        <v>850</v>
      </c>
      <c r="B185" s="3" t="b">
        <f t="shared" si="12"/>
        <v>1</v>
      </c>
      <c r="C185" s="3" t="b">
        <f t="shared" si="11"/>
        <v>1</v>
      </c>
      <c r="D185" s="3" t="b">
        <f t="shared" si="11"/>
        <v>1</v>
      </c>
      <c r="E185" s="3" t="b">
        <f t="shared" si="11"/>
        <v>1</v>
      </c>
      <c r="F185" s="3" t="b">
        <f t="shared" si="11"/>
        <v>1</v>
      </c>
      <c r="G185" s="3" t="b">
        <f t="shared" si="11"/>
        <v>1</v>
      </c>
      <c r="H185" s="3" t="b">
        <f t="shared" si="11"/>
        <v>1</v>
      </c>
      <c r="I185" s="6" t="b">
        <f t="shared" si="11"/>
        <v>0</v>
      </c>
      <c r="J185" s="8" t="b">
        <f t="shared" si="10"/>
        <v>1</v>
      </c>
    </row>
    <row r="186" spans="1:10" x14ac:dyDescent="0.25">
      <c r="A186" s="6" t="s">
        <v>851</v>
      </c>
      <c r="B186" s="3" t="b">
        <f t="shared" si="12"/>
        <v>1</v>
      </c>
      <c r="C186" s="3" t="b">
        <f t="shared" si="11"/>
        <v>1</v>
      </c>
      <c r="D186" s="3" t="b">
        <f t="shared" si="11"/>
        <v>1</v>
      </c>
      <c r="E186" s="3" t="b">
        <f t="shared" si="11"/>
        <v>1</v>
      </c>
      <c r="F186" s="3" t="b">
        <f t="shared" si="11"/>
        <v>1</v>
      </c>
      <c r="G186" s="3" t="b">
        <f t="shared" si="11"/>
        <v>1</v>
      </c>
      <c r="H186" s="3" t="b">
        <f t="shared" si="11"/>
        <v>1</v>
      </c>
      <c r="I186" s="6" t="b">
        <f t="shared" si="11"/>
        <v>0</v>
      </c>
      <c r="J186" s="8" t="b">
        <f t="shared" si="10"/>
        <v>1</v>
      </c>
    </row>
    <row r="187" spans="1:10" x14ac:dyDescent="0.25">
      <c r="A187" s="6" t="s">
        <v>852</v>
      </c>
      <c r="B187" s="3" t="b">
        <f t="shared" si="12"/>
        <v>1</v>
      </c>
      <c r="C187" s="3" t="b">
        <f t="shared" si="11"/>
        <v>1</v>
      </c>
      <c r="D187" s="3" t="b">
        <f t="shared" si="11"/>
        <v>1</v>
      </c>
      <c r="E187" s="3" t="b">
        <f t="shared" si="11"/>
        <v>1</v>
      </c>
      <c r="F187" s="3" t="b">
        <f t="shared" si="11"/>
        <v>1</v>
      </c>
      <c r="G187" s="3" t="b">
        <f t="shared" si="11"/>
        <v>1</v>
      </c>
      <c r="H187" s="3" t="b">
        <f t="shared" si="11"/>
        <v>1</v>
      </c>
      <c r="I187" s="6" t="b">
        <f t="shared" si="11"/>
        <v>0</v>
      </c>
      <c r="J187" s="8" t="b">
        <f t="shared" si="10"/>
        <v>1</v>
      </c>
    </row>
    <row r="188" spans="1:10" x14ac:dyDescent="0.25">
      <c r="A188" s="6" t="s">
        <v>853</v>
      </c>
      <c r="B188" s="3" t="b">
        <f t="shared" si="12"/>
        <v>1</v>
      </c>
      <c r="C188" s="3" t="b">
        <f t="shared" si="11"/>
        <v>1</v>
      </c>
      <c r="D188" s="3" t="b">
        <f t="shared" si="11"/>
        <v>1</v>
      </c>
      <c r="E188" s="3" t="b">
        <f t="shared" si="11"/>
        <v>1</v>
      </c>
      <c r="F188" s="3" t="b">
        <f t="shared" si="11"/>
        <v>1</v>
      </c>
      <c r="G188" s="3" t="b">
        <f t="shared" si="11"/>
        <v>1</v>
      </c>
      <c r="H188" s="3" t="b">
        <f t="shared" si="11"/>
        <v>1</v>
      </c>
      <c r="I188" s="6" t="b">
        <f t="shared" si="11"/>
        <v>0</v>
      </c>
      <c r="J188" s="8" t="b">
        <f t="shared" si="10"/>
        <v>1</v>
      </c>
    </row>
    <row r="189" spans="1:10" x14ac:dyDescent="0.25">
      <c r="A189" s="6" t="s">
        <v>854</v>
      </c>
      <c r="B189" s="3" t="b">
        <f t="shared" si="12"/>
        <v>1</v>
      </c>
      <c r="C189" s="3" t="b">
        <f t="shared" si="11"/>
        <v>1</v>
      </c>
      <c r="D189" s="3" t="b">
        <f t="shared" si="11"/>
        <v>0</v>
      </c>
      <c r="E189" s="3" t="b">
        <f t="shared" si="11"/>
        <v>1</v>
      </c>
      <c r="F189" s="3" t="b">
        <f t="shared" si="11"/>
        <v>1</v>
      </c>
      <c r="G189" s="3" t="b">
        <f t="shared" si="11"/>
        <v>1</v>
      </c>
      <c r="H189" s="3" t="b">
        <f t="shared" si="11"/>
        <v>1</v>
      </c>
      <c r="I189" s="6" t="b">
        <f t="shared" si="11"/>
        <v>0</v>
      </c>
      <c r="J189" s="8" t="b">
        <f t="shared" si="10"/>
        <v>0</v>
      </c>
    </row>
    <row r="190" spans="1:10" x14ac:dyDescent="0.25">
      <c r="A190" s="6" t="s">
        <v>855</v>
      </c>
      <c r="B190" s="3" t="b">
        <f t="shared" si="12"/>
        <v>1</v>
      </c>
      <c r="C190" s="3" t="b">
        <f t="shared" si="11"/>
        <v>0</v>
      </c>
      <c r="D190" s="3" t="b">
        <f t="shared" si="11"/>
        <v>1</v>
      </c>
      <c r="E190" s="3" t="b">
        <f t="shared" si="11"/>
        <v>1</v>
      </c>
      <c r="F190" s="3" t="b">
        <f t="shared" si="11"/>
        <v>1</v>
      </c>
      <c r="G190" s="3" t="b">
        <f t="shared" si="11"/>
        <v>1</v>
      </c>
      <c r="H190" s="3" t="b">
        <f t="shared" si="11"/>
        <v>1</v>
      </c>
      <c r="I190" s="6" t="b">
        <f t="shared" si="11"/>
        <v>0</v>
      </c>
      <c r="J190" s="8" t="b">
        <f t="shared" si="10"/>
        <v>0</v>
      </c>
    </row>
    <row r="191" spans="1:10" x14ac:dyDescent="0.25">
      <c r="A191" s="6" t="s">
        <v>856</v>
      </c>
      <c r="B191" s="3" t="b">
        <f t="shared" si="12"/>
        <v>1</v>
      </c>
      <c r="C191" s="3" t="b">
        <f t="shared" si="11"/>
        <v>1</v>
      </c>
      <c r="D191" s="3" t="b">
        <f t="shared" si="11"/>
        <v>1</v>
      </c>
      <c r="E191" s="3" t="b">
        <f t="shared" si="11"/>
        <v>1</v>
      </c>
      <c r="F191" s="3" t="b">
        <f t="shared" si="11"/>
        <v>1</v>
      </c>
      <c r="G191" s="3" t="b">
        <f t="shared" si="11"/>
        <v>1</v>
      </c>
      <c r="H191" s="3" t="b">
        <f t="shared" si="11"/>
        <v>1</v>
      </c>
      <c r="I191" s="6" t="b">
        <f t="shared" si="11"/>
        <v>1</v>
      </c>
      <c r="J191" s="8" t="b">
        <f t="shared" si="10"/>
        <v>1</v>
      </c>
    </row>
    <row r="192" spans="1:10" x14ac:dyDescent="0.25">
      <c r="A192" s="6" t="s">
        <v>857</v>
      </c>
      <c r="B192" s="3" t="b">
        <f t="shared" si="12"/>
        <v>1</v>
      </c>
      <c r="C192" s="3" t="b">
        <f t="shared" si="11"/>
        <v>1</v>
      </c>
      <c r="D192" s="3" t="b">
        <f t="shared" si="11"/>
        <v>1</v>
      </c>
      <c r="E192" s="3" t="b">
        <f t="shared" si="11"/>
        <v>1</v>
      </c>
      <c r="F192" s="3" t="b">
        <f t="shared" si="11"/>
        <v>1</v>
      </c>
      <c r="G192" s="3" t="b">
        <f t="shared" si="11"/>
        <v>1</v>
      </c>
      <c r="H192" s="3" t="b">
        <f t="shared" si="11"/>
        <v>1</v>
      </c>
      <c r="I192" s="6" t="b">
        <f t="shared" si="11"/>
        <v>0</v>
      </c>
      <c r="J192" s="8" t="b">
        <f t="shared" si="10"/>
        <v>1</v>
      </c>
    </row>
    <row r="193" spans="1:10" x14ac:dyDescent="0.25">
      <c r="A193" s="6" t="s">
        <v>858</v>
      </c>
      <c r="B193" s="3" t="b">
        <f t="shared" si="12"/>
        <v>1</v>
      </c>
      <c r="C193" s="3" t="b">
        <f t="shared" si="11"/>
        <v>1</v>
      </c>
      <c r="D193" s="3" t="b">
        <f t="shared" si="11"/>
        <v>1</v>
      </c>
      <c r="E193" s="3" t="b">
        <f t="shared" si="11"/>
        <v>1</v>
      </c>
      <c r="F193" s="3" t="b">
        <f t="shared" si="11"/>
        <v>1</v>
      </c>
      <c r="G193" s="3" t="b">
        <f t="shared" si="11"/>
        <v>1</v>
      </c>
      <c r="H193" s="3" t="b">
        <f t="shared" si="11"/>
        <v>1</v>
      </c>
      <c r="I193" s="6" t="b">
        <f t="shared" si="11"/>
        <v>0</v>
      </c>
      <c r="J193" s="8" t="b">
        <f t="shared" si="10"/>
        <v>1</v>
      </c>
    </row>
    <row r="194" spans="1:10" x14ac:dyDescent="0.25">
      <c r="A194" s="6" t="s">
        <v>859</v>
      </c>
      <c r="B194" s="3" t="b">
        <f t="shared" si="12"/>
        <v>1</v>
      </c>
      <c r="C194" s="3" t="b">
        <f t="shared" si="11"/>
        <v>1</v>
      </c>
      <c r="D194" s="3" t="b">
        <f t="shared" si="11"/>
        <v>1</v>
      </c>
      <c r="E194" s="3" t="b">
        <f t="shared" si="11"/>
        <v>1</v>
      </c>
      <c r="F194" s="3" t="b">
        <f t="shared" si="11"/>
        <v>1</v>
      </c>
      <c r="G194" s="3" t="b">
        <f t="shared" si="11"/>
        <v>0</v>
      </c>
      <c r="H194" s="3" t="b">
        <f t="shared" si="11"/>
        <v>1</v>
      </c>
      <c r="I194" s="6" t="b">
        <f t="shared" si="11"/>
        <v>1</v>
      </c>
      <c r="J194" s="8" t="b">
        <f t="shared" si="10"/>
        <v>0</v>
      </c>
    </row>
    <row r="195" spans="1:10" x14ac:dyDescent="0.25">
      <c r="A195" s="6" t="s">
        <v>860</v>
      </c>
      <c r="B195" s="3" t="b">
        <f t="shared" si="12"/>
        <v>1</v>
      </c>
      <c r="C195" s="3" t="b">
        <f t="shared" si="11"/>
        <v>1</v>
      </c>
      <c r="D195" s="3" t="b">
        <f t="shared" si="11"/>
        <v>1</v>
      </c>
      <c r="E195" s="3" t="b">
        <f t="shared" si="11"/>
        <v>1</v>
      </c>
      <c r="F195" s="3" t="b">
        <f t="shared" si="11"/>
        <v>1</v>
      </c>
      <c r="G195" s="3" t="b">
        <f t="shared" si="11"/>
        <v>1</v>
      </c>
      <c r="H195" s="3" t="b">
        <f t="shared" si="11"/>
        <v>1</v>
      </c>
      <c r="I195" s="6" t="b">
        <f t="shared" si="11"/>
        <v>1</v>
      </c>
      <c r="J195" s="8" t="b">
        <f t="shared" ref="J195:J258" si="13">AND(B195:H195)</f>
        <v>1</v>
      </c>
    </row>
    <row r="196" spans="1:10" x14ac:dyDescent="0.25">
      <c r="A196" s="6" t="s">
        <v>861</v>
      </c>
      <c r="B196" s="3" t="b">
        <f t="shared" si="12"/>
        <v>1</v>
      </c>
      <c r="C196" s="3" t="b">
        <f t="shared" si="11"/>
        <v>1</v>
      </c>
      <c r="D196" s="3" t="b">
        <f t="shared" si="11"/>
        <v>1</v>
      </c>
      <c r="E196" s="3" t="b">
        <f t="shared" si="11"/>
        <v>1</v>
      </c>
      <c r="F196" s="3" t="b">
        <f t="shared" si="11"/>
        <v>1</v>
      </c>
      <c r="G196" s="3" t="b">
        <f t="shared" si="11"/>
        <v>1</v>
      </c>
      <c r="H196" s="3" t="b">
        <f t="shared" si="11"/>
        <v>1</v>
      </c>
      <c r="I196" s="6" t="b">
        <f t="shared" si="11"/>
        <v>0</v>
      </c>
      <c r="J196" s="8" t="b">
        <f t="shared" si="13"/>
        <v>1</v>
      </c>
    </row>
    <row r="197" spans="1:10" x14ac:dyDescent="0.25">
      <c r="A197" s="6" t="s">
        <v>862</v>
      </c>
      <c r="B197" s="3" t="b">
        <f t="shared" si="12"/>
        <v>1</v>
      </c>
      <c r="C197" s="3" t="b">
        <f t="shared" si="11"/>
        <v>1</v>
      </c>
      <c r="D197" s="3" t="b">
        <f t="shared" si="11"/>
        <v>1</v>
      </c>
      <c r="E197" s="3" t="b">
        <f t="shared" si="11"/>
        <v>1</v>
      </c>
      <c r="F197" s="3" t="b">
        <f t="shared" si="11"/>
        <v>1</v>
      </c>
      <c r="G197" s="3" t="b">
        <f t="shared" si="11"/>
        <v>0</v>
      </c>
      <c r="H197" s="3" t="b">
        <f t="shared" si="11"/>
        <v>1</v>
      </c>
      <c r="I197" s="6" t="b">
        <f t="shared" si="11"/>
        <v>0</v>
      </c>
      <c r="J197" s="8" t="b">
        <f t="shared" si="13"/>
        <v>0</v>
      </c>
    </row>
    <row r="198" spans="1:10" x14ac:dyDescent="0.25">
      <c r="A198" s="6" t="s">
        <v>863</v>
      </c>
      <c r="B198" s="3" t="b">
        <f t="shared" si="12"/>
        <v>1</v>
      </c>
      <c r="C198" s="3" t="b">
        <f t="shared" si="11"/>
        <v>1</v>
      </c>
      <c r="D198" s="3" t="b">
        <f t="shared" si="11"/>
        <v>1</v>
      </c>
      <c r="E198" s="3" t="b">
        <f t="shared" si="11"/>
        <v>0</v>
      </c>
      <c r="F198" s="3" t="b">
        <f t="shared" si="11"/>
        <v>1</v>
      </c>
      <c r="G198" s="3" t="b">
        <f t="shared" si="11"/>
        <v>1</v>
      </c>
      <c r="H198" s="3" t="b">
        <f t="shared" si="11"/>
        <v>1</v>
      </c>
      <c r="I198" s="6" t="b">
        <f t="shared" si="11"/>
        <v>1</v>
      </c>
      <c r="J198" s="8" t="b">
        <f t="shared" si="13"/>
        <v>0</v>
      </c>
    </row>
    <row r="199" spans="1:10" x14ac:dyDescent="0.25">
      <c r="A199" s="6" t="s">
        <v>864</v>
      </c>
      <c r="B199" s="3" t="b">
        <f t="shared" si="12"/>
        <v>1</v>
      </c>
      <c r="C199" s="3" t="b">
        <f t="shared" si="11"/>
        <v>1</v>
      </c>
      <c r="D199" s="3" t="b">
        <f t="shared" si="11"/>
        <v>1</v>
      </c>
      <c r="E199" s="3" t="b">
        <f t="shared" si="11"/>
        <v>1</v>
      </c>
      <c r="F199" s="3" t="b">
        <f t="shared" si="11"/>
        <v>1</v>
      </c>
      <c r="G199" s="3" t="b">
        <f t="shared" si="11"/>
        <v>1</v>
      </c>
      <c r="H199" s="3" t="b">
        <f t="shared" si="11"/>
        <v>1</v>
      </c>
      <c r="I199" s="6" t="b">
        <f t="shared" si="11"/>
        <v>1</v>
      </c>
      <c r="J199" s="8" t="b">
        <f t="shared" si="13"/>
        <v>1</v>
      </c>
    </row>
    <row r="200" spans="1:10" x14ac:dyDescent="0.25">
      <c r="A200" s="6" t="s">
        <v>865</v>
      </c>
      <c r="B200" s="3" t="b">
        <f t="shared" si="12"/>
        <v>1</v>
      </c>
      <c r="C200" s="3" t="b">
        <f t="shared" si="11"/>
        <v>1</v>
      </c>
      <c r="D200" s="3" t="b">
        <f t="shared" si="11"/>
        <v>1</v>
      </c>
      <c r="E200" s="3" t="b">
        <f t="shared" si="11"/>
        <v>1</v>
      </c>
      <c r="F200" s="3" t="b">
        <f t="shared" si="11"/>
        <v>1</v>
      </c>
      <c r="G200" s="3" t="b">
        <f t="shared" si="11"/>
        <v>1</v>
      </c>
      <c r="H200" s="3" t="b">
        <f t="shared" si="11"/>
        <v>1</v>
      </c>
      <c r="I200" s="6" t="b">
        <f t="shared" si="11"/>
        <v>0</v>
      </c>
      <c r="J200" s="8" t="b">
        <f t="shared" si="13"/>
        <v>1</v>
      </c>
    </row>
    <row r="201" spans="1:10" x14ac:dyDescent="0.25">
      <c r="A201" s="6" t="s">
        <v>866</v>
      </c>
      <c r="B201" s="3" t="b">
        <f t="shared" si="12"/>
        <v>1</v>
      </c>
      <c r="C201" s="3" t="b">
        <f t="shared" si="11"/>
        <v>1</v>
      </c>
      <c r="D201" s="3" t="b">
        <f t="shared" si="11"/>
        <v>1</v>
      </c>
      <c r="E201" s="3" t="b">
        <f t="shared" si="11"/>
        <v>1</v>
      </c>
      <c r="F201" s="3" t="b">
        <f t="shared" si="11"/>
        <v>1</v>
      </c>
      <c r="G201" s="3" t="b">
        <f t="shared" ref="C201:I259" si="14">IF(ISNUMBER(FIND(G$1,$A201)),TRUE,FALSE)</f>
        <v>1</v>
      </c>
      <c r="H201" s="3" t="b">
        <f t="shared" si="14"/>
        <v>1</v>
      </c>
      <c r="I201" s="6" t="b">
        <f t="shared" si="14"/>
        <v>0</v>
      </c>
      <c r="J201" s="8" t="b">
        <f t="shared" si="13"/>
        <v>1</v>
      </c>
    </row>
    <row r="202" spans="1:10" x14ac:dyDescent="0.25">
      <c r="A202" s="6" t="s">
        <v>867</v>
      </c>
      <c r="B202" s="3" t="b">
        <f t="shared" si="12"/>
        <v>1</v>
      </c>
      <c r="C202" s="3" t="b">
        <f t="shared" si="14"/>
        <v>1</v>
      </c>
      <c r="D202" s="3" t="b">
        <f t="shared" si="14"/>
        <v>1</v>
      </c>
      <c r="E202" s="3" t="b">
        <f t="shared" si="14"/>
        <v>1</v>
      </c>
      <c r="F202" s="3" t="b">
        <f t="shared" si="14"/>
        <v>1</v>
      </c>
      <c r="G202" s="3" t="b">
        <f t="shared" si="14"/>
        <v>1</v>
      </c>
      <c r="H202" s="3" t="b">
        <f t="shared" si="14"/>
        <v>1</v>
      </c>
      <c r="I202" s="6" t="b">
        <f t="shared" si="14"/>
        <v>1</v>
      </c>
      <c r="J202" s="8" t="b">
        <f t="shared" si="13"/>
        <v>1</v>
      </c>
    </row>
    <row r="203" spans="1:10" x14ac:dyDescent="0.25">
      <c r="A203" s="6" t="s">
        <v>868</v>
      </c>
      <c r="B203" s="3" t="b">
        <f t="shared" si="12"/>
        <v>1</v>
      </c>
      <c r="C203" s="3" t="b">
        <f t="shared" si="14"/>
        <v>1</v>
      </c>
      <c r="D203" s="3" t="b">
        <f t="shared" si="14"/>
        <v>1</v>
      </c>
      <c r="E203" s="3" t="b">
        <f t="shared" si="14"/>
        <v>1</v>
      </c>
      <c r="F203" s="3" t="b">
        <f t="shared" si="14"/>
        <v>1</v>
      </c>
      <c r="G203" s="3" t="b">
        <f t="shared" si="14"/>
        <v>1</v>
      </c>
      <c r="H203" s="3" t="b">
        <f t="shared" si="14"/>
        <v>1</v>
      </c>
      <c r="I203" s="6" t="b">
        <f t="shared" si="14"/>
        <v>0</v>
      </c>
      <c r="J203" s="8" t="b">
        <f t="shared" si="13"/>
        <v>1</v>
      </c>
    </row>
    <row r="204" spans="1:10" x14ac:dyDescent="0.25">
      <c r="A204" s="6" t="s">
        <v>869</v>
      </c>
      <c r="B204" s="3" t="b">
        <f t="shared" si="12"/>
        <v>1</v>
      </c>
      <c r="C204" s="3" t="b">
        <f t="shared" si="14"/>
        <v>1</v>
      </c>
      <c r="D204" s="3" t="b">
        <f t="shared" si="14"/>
        <v>1</v>
      </c>
      <c r="E204" s="3" t="b">
        <f t="shared" si="14"/>
        <v>1</v>
      </c>
      <c r="F204" s="3" t="b">
        <f t="shared" si="14"/>
        <v>1</v>
      </c>
      <c r="G204" s="3" t="b">
        <f t="shared" si="14"/>
        <v>1</v>
      </c>
      <c r="H204" s="3" t="b">
        <f t="shared" si="14"/>
        <v>1</v>
      </c>
      <c r="I204" s="6" t="b">
        <f t="shared" si="14"/>
        <v>1</v>
      </c>
      <c r="J204" s="8" t="b">
        <f t="shared" si="13"/>
        <v>1</v>
      </c>
    </row>
    <row r="205" spans="1:10" x14ac:dyDescent="0.25">
      <c r="A205" s="6" t="s">
        <v>870</v>
      </c>
      <c r="B205" s="3" t="b">
        <f t="shared" si="12"/>
        <v>0</v>
      </c>
      <c r="C205" s="3" t="b">
        <f t="shared" si="14"/>
        <v>1</v>
      </c>
      <c r="D205" s="3" t="b">
        <f t="shared" si="14"/>
        <v>1</v>
      </c>
      <c r="E205" s="3" t="b">
        <f t="shared" si="14"/>
        <v>1</v>
      </c>
      <c r="F205" s="3" t="b">
        <f t="shared" si="14"/>
        <v>1</v>
      </c>
      <c r="G205" s="3" t="b">
        <f t="shared" si="14"/>
        <v>1</v>
      </c>
      <c r="H205" s="3" t="b">
        <f t="shared" si="14"/>
        <v>1</v>
      </c>
      <c r="I205" s="6" t="b">
        <f t="shared" si="14"/>
        <v>0</v>
      </c>
      <c r="J205" s="8" t="b">
        <f t="shared" si="13"/>
        <v>0</v>
      </c>
    </row>
    <row r="206" spans="1:10" x14ac:dyDescent="0.25">
      <c r="A206" s="6" t="s">
        <v>871</v>
      </c>
      <c r="B206" s="3" t="b">
        <f t="shared" si="12"/>
        <v>1</v>
      </c>
      <c r="C206" s="3" t="b">
        <f t="shared" si="14"/>
        <v>1</v>
      </c>
      <c r="D206" s="3" t="b">
        <f t="shared" si="14"/>
        <v>1</v>
      </c>
      <c r="E206" s="3" t="b">
        <f t="shared" si="14"/>
        <v>1</v>
      </c>
      <c r="F206" s="3" t="b">
        <f t="shared" si="14"/>
        <v>1</v>
      </c>
      <c r="G206" s="3" t="b">
        <f t="shared" si="14"/>
        <v>1</v>
      </c>
      <c r="H206" s="3" t="b">
        <f t="shared" si="14"/>
        <v>1</v>
      </c>
      <c r="I206" s="6" t="b">
        <f t="shared" si="14"/>
        <v>0</v>
      </c>
      <c r="J206" s="8" t="b">
        <f t="shared" si="13"/>
        <v>1</v>
      </c>
    </row>
    <row r="207" spans="1:10" x14ac:dyDescent="0.25">
      <c r="A207" s="6" t="s">
        <v>872</v>
      </c>
      <c r="B207" s="3" t="b">
        <f t="shared" si="12"/>
        <v>1</v>
      </c>
      <c r="C207" s="3" t="b">
        <f t="shared" si="14"/>
        <v>1</v>
      </c>
      <c r="D207" s="3" t="b">
        <f t="shared" si="14"/>
        <v>1</v>
      </c>
      <c r="E207" s="3" t="b">
        <f t="shared" si="14"/>
        <v>1</v>
      </c>
      <c r="F207" s="3" t="b">
        <f t="shared" si="14"/>
        <v>1</v>
      </c>
      <c r="G207" s="3" t="b">
        <f t="shared" si="14"/>
        <v>1</v>
      </c>
      <c r="H207" s="3" t="b">
        <f t="shared" si="14"/>
        <v>1</v>
      </c>
      <c r="I207" s="6" t="b">
        <f t="shared" si="14"/>
        <v>0</v>
      </c>
      <c r="J207" s="8" t="b">
        <f t="shared" si="13"/>
        <v>1</v>
      </c>
    </row>
    <row r="208" spans="1:10" x14ac:dyDescent="0.25">
      <c r="A208" s="6" t="s">
        <v>873</v>
      </c>
      <c r="B208" s="3" t="b">
        <f t="shared" si="12"/>
        <v>1</v>
      </c>
      <c r="C208" s="3" t="b">
        <f t="shared" si="14"/>
        <v>1</v>
      </c>
      <c r="D208" s="3" t="b">
        <f t="shared" si="14"/>
        <v>1</v>
      </c>
      <c r="E208" s="3" t="b">
        <f t="shared" si="14"/>
        <v>1</v>
      </c>
      <c r="F208" s="3" t="b">
        <f t="shared" si="14"/>
        <v>1</v>
      </c>
      <c r="G208" s="3" t="b">
        <f t="shared" si="14"/>
        <v>1</v>
      </c>
      <c r="H208" s="3" t="b">
        <f t="shared" si="14"/>
        <v>1</v>
      </c>
      <c r="I208" s="6" t="b">
        <f t="shared" si="14"/>
        <v>0</v>
      </c>
      <c r="J208" s="8" t="b">
        <f t="shared" si="13"/>
        <v>1</v>
      </c>
    </row>
    <row r="209" spans="1:10" x14ac:dyDescent="0.25">
      <c r="A209" s="6" t="s">
        <v>874</v>
      </c>
      <c r="B209" s="3" t="b">
        <f t="shared" si="12"/>
        <v>1</v>
      </c>
      <c r="C209" s="3" t="b">
        <f t="shared" si="14"/>
        <v>1</v>
      </c>
      <c r="D209" s="3" t="b">
        <f t="shared" si="14"/>
        <v>1</v>
      </c>
      <c r="E209" s="3" t="b">
        <f t="shared" si="14"/>
        <v>1</v>
      </c>
      <c r="F209" s="3" t="b">
        <f t="shared" si="14"/>
        <v>1</v>
      </c>
      <c r="G209" s="3" t="b">
        <f t="shared" si="14"/>
        <v>1</v>
      </c>
      <c r="H209" s="3" t="b">
        <f t="shared" si="14"/>
        <v>1</v>
      </c>
      <c r="I209" s="6" t="b">
        <f t="shared" si="14"/>
        <v>0</v>
      </c>
      <c r="J209" s="8" t="b">
        <f t="shared" si="13"/>
        <v>1</v>
      </c>
    </row>
    <row r="210" spans="1:10" x14ac:dyDescent="0.25">
      <c r="A210" s="6" t="s">
        <v>875</v>
      </c>
      <c r="B210" s="3" t="b">
        <f t="shared" si="12"/>
        <v>1</v>
      </c>
      <c r="C210" s="3" t="b">
        <f t="shared" si="14"/>
        <v>1</v>
      </c>
      <c r="D210" s="3" t="b">
        <f t="shared" si="14"/>
        <v>1</v>
      </c>
      <c r="E210" s="3" t="b">
        <f t="shared" si="14"/>
        <v>0</v>
      </c>
      <c r="F210" s="3" t="b">
        <f t="shared" si="14"/>
        <v>1</v>
      </c>
      <c r="G210" s="3" t="b">
        <f t="shared" si="14"/>
        <v>1</v>
      </c>
      <c r="H210" s="3" t="b">
        <f t="shared" si="14"/>
        <v>1</v>
      </c>
      <c r="I210" s="6" t="b">
        <f t="shared" si="14"/>
        <v>0</v>
      </c>
      <c r="J210" s="8" t="b">
        <f t="shared" si="13"/>
        <v>0</v>
      </c>
    </row>
    <row r="211" spans="1:10" x14ac:dyDescent="0.25">
      <c r="A211" s="6" t="s">
        <v>876</v>
      </c>
      <c r="B211" s="3" t="b">
        <f t="shared" si="12"/>
        <v>1</v>
      </c>
      <c r="C211" s="3" t="b">
        <f t="shared" si="14"/>
        <v>1</v>
      </c>
      <c r="D211" s="3" t="b">
        <f t="shared" si="14"/>
        <v>1</v>
      </c>
      <c r="E211" s="3" t="b">
        <f t="shared" si="14"/>
        <v>1</v>
      </c>
      <c r="F211" s="3" t="b">
        <f t="shared" si="14"/>
        <v>1</v>
      </c>
      <c r="G211" s="3" t="b">
        <f t="shared" si="14"/>
        <v>1</v>
      </c>
      <c r="H211" s="3" t="b">
        <f t="shared" si="14"/>
        <v>1</v>
      </c>
      <c r="I211" s="6" t="b">
        <f t="shared" si="14"/>
        <v>1</v>
      </c>
      <c r="J211" s="8" t="b">
        <f t="shared" si="13"/>
        <v>1</v>
      </c>
    </row>
    <row r="212" spans="1:10" x14ac:dyDescent="0.25">
      <c r="A212" s="6" t="s">
        <v>877</v>
      </c>
      <c r="B212" s="3" t="b">
        <f t="shared" si="12"/>
        <v>1</v>
      </c>
      <c r="C212" s="3" t="b">
        <f t="shared" si="14"/>
        <v>1</v>
      </c>
      <c r="D212" s="3" t="b">
        <f t="shared" si="14"/>
        <v>1</v>
      </c>
      <c r="E212" s="3" t="b">
        <f t="shared" si="14"/>
        <v>1</v>
      </c>
      <c r="F212" s="3" t="b">
        <f t="shared" si="14"/>
        <v>1</v>
      </c>
      <c r="G212" s="3" t="b">
        <f t="shared" si="14"/>
        <v>1</v>
      </c>
      <c r="H212" s="3" t="b">
        <f t="shared" si="14"/>
        <v>1</v>
      </c>
      <c r="I212" s="6" t="b">
        <f t="shared" si="14"/>
        <v>0</v>
      </c>
      <c r="J212" s="8" t="b">
        <f t="shared" si="13"/>
        <v>1</v>
      </c>
    </row>
    <row r="213" spans="1:10" x14ac:dyDescent="0.25">
      <c r="A213" s="6" t="s">
        <v>878</v>
      </c>
      <c r="B213" s="3" t="b">
        <f t="shared" si="12"/>
        <v>1</v>
      </c>
      <c r="C213" s="3" t="b">
        <f t="shared" si="14"/>
        <v>1</v>
      </c>
      <c r="D213" s="3" t="b">
        <f t="shared" si="14"/>
        <v>1</v>
      </c>
      <c r="E213" s="3" t="b">
        <f t="shared" si="14"/>
        <v>1</v>
      </c>
      <c r="F213" s="3" t="b">
        <f t="shared" si="14"/>
        <v>1</v>
      </c>
      <c r="G213" s="3" t="b">
        <f t="shared" si="14"/>
        <v>1</v>
      </c>
      <c r="H213" s="3" t="b">
        <f t="shared" si="14"/>
        <v>1</v>
      </c>
      <c r="I213" s="6" t="b">
        <f t="shared" si="14"/>
        <v>1</v>
      </c>
      <c r="J213" s="8" t="b">
        <f t="shared" si="13"/>
        <v>1</v>
      </c>
    </row>
    <row r="214" spans="1:10" x14ac:dyDescent="0.25">
      <c r="A214" s="6" t="s">
        <v>879</v>
      </c>
      <c r="B214" s="3" t="b">
        <f t="shared" si="12"/>
        <v>1</v>
      </c>
      <c r="C214" s="3" t="b">
        <f t="shared" si="14"/>
        <v>1</v>
      </c>
      <c r="D214" s="3" t="b">
        <f t="shared" si="14"/>
        <v>1</v>
      </c>
      <c r="E214" s="3" t="b">
        <f t="shared" si="14"/>
        <v>1</v>
      </c>
      <c r="F214" s="3" t="b">
        <f t="shared" si="14"/>
        <v>1</v>
      </c>
      <c r="G214" s="3" t="b">
        <f t="shared" si="14"/>
        <v>1</v>
      </c>
      <c r="H214" s="3" t="b">
        <f t="shared" si="14"/>
        <v>1</v>
      </c>
      <c r="I214" s="6" t="b">
        <f t="shared" si="14"/>
        <v>0</v>
      </c>
      <c r="J214" s="8" t="b">
        <f t="shared" si="13"/>
        <v>1</v>
      </c>
    </row>
    <row r="215" spans="1:10" x14ac:dyDescent="0.25">
      <c r="A215" s="6" t="s">
        <v>880</v>
      </c>
      <c r="B215" s="3" t="b">
        <f t="shared" si="12"/>
        <v>1</v>
      </c>
      <c r="C215" s="3" t="b">
        <f t="shared" si="14"/>
        <v>1</v>
      </c>
      <c r="D215" s="3" t="b">
        <f t="shared" si="14"/>
        <v>1</v>
      </c>
      <c r="E215" s="3" t="b">
        <f t="shared" si="14"/>
        <v>1</v>
      </c>
      <c r="F215" s="3" t="b">
        <f t="shared" si="14"/>
        <v>1</v>
      </c>
      <c r="G215" s="3" t="b">
        <f t="shared" si="14"/>
        <v>1</v>
      </c>
      <c r="H215" s="3" t="b">
        <f t="shared" si="14"/>
        <v>1</v>
      </c>
      <c r="I215" s="6" t="b">
        <f t="shared" si="14"/>
        <v>0</v>
      </c>
      <c r="J215" s="8" t="b">
        <f t="shared" si="13"/>
        <v>1</v>
      </c>
    </row>
    <row r="216" spans="1:10" x14ac:dyDescent="0.25">
      <c r="A216" s="6" t="s">
        <v>881</v>
      </c>
      <c r="B216" s="3" t="b">
        <f t="shared" si="12"/>
        <v>1</v>
      </c>
      <c r="C216" s="3" t="b">
        <f t="shared" si="14"/>
        <v>1</v>
      </c>
      <c r="D216" s="3" t="b">
        <f t="shared" si="14"/>
        <v>1</v>
      </c>
      <c r="E216" s="3" t="b">
        <f t="shared" si="14"/>
        <v>1</v>
      </c>
      <c r="F216" s="3" t="b">
        <f t="shared" si="14"/>
        <v>1</v>
      </c>
      <c r="G216" s="3" t="b">
        <f t="shared" si="14"/>
        <v>1</v>
      </c>
      <c r="H216" s="3" t="b">
        <f t="shared" si="14"/>
        <v>1</v>
      </c>
      <c r="I216" s="6" t="b">
        <f t="shared" si="14"/>
        <v>1</v>
      </c>
      <c r="J216" s="8" t="b">
        <f t="shared" si="13"/>
        <v>1</v>
      </c>
    </row>
    <row r="217" spans="1:10" x14ac:dyDescent="0.25">
      <c r="A217" s="6" t="s">
        <v>882</v>
      </c>
      <c r="B217" s="3" t="b">
        <f t="shared" si="12"/>
        <v>1</v>
      </c>
      <c r="C217" s="3" t="b">
        <f t="shared" si="14"/>
        <v>1</v>
      </c>
      <c r="D217" s="3" t="b">
        <f t="shared" si="14"/>
        <v>1</v>
      </c>
      <c r="E217" s="3" t="b">
        <f t="shared" si="14"/>
        <v>1</v>
      </c>
      <c r="F217" s="3" t="b">
        <f t="shared" si="14"/>
        <v>0</v>
      </c>
      <c r="G217" s="3" t="b">
        <f t="shared" si="14"/>
        <v>1</v>
      </c>
      <c r="H217" s="3" t="b">
        <f t="shared" si="14"/>
        <v>1</v>
      </c>
      <c r="I217" s="6" t="b">
        <f t="shared" si="14"/>
        <v>0</v>
      </c>
      <c r="J217" s="8" t="b">
        <f t="shared" si="13"/>
        <v>0</v>
      </c>
    </row>
    <row r="218" spans="1:10" x14ac:dyDescent="0.25">
      <c r="A218" s="6" t="s">
        <v>883</v>
      </c>
      <c r="B218" s="3" t="b">
        <f t="shared" si="12"/>
        <v>1</v>
      </c>
      <c r="C218" s="3" t="b">
        <f t="shared" si="14"/>
        <v>1</v>
      </c>
      <c r="D218" s="3" t="b">
        <f t="shared" si="14"/>
        <v>1</v>
      </c>
      <c r="E218" s="3" t="b">
        <f t="shared" si="14"/>
        <v>1</v>
      </c>
      <c r="F218" s="3" t="b">
        <f t="shared" si="14"/>
        <v>1</v>
      </c>
      <c r="G218" s="3" t="b">
        <f t="shared" si="14"/>
        <v>1</v>
      </c>
      <c r="H218" s="3" t="b">
        <f t="shared" si="14"/>
        <v>1</v>
      </c>
      <c r="I218" s="6" t="b">
        <f t="shared" si="14"/>
        <v>0</v>
      </c>
      <c r="J218" s="8" t="b">
        <f t="shared" si="13"/>
        <v>1</v>
      </c>
    </row>
    <row r="219" spans="1:10" x14ac:dyDescent="0.25">
      <c r="A219" s="6" t="s">
        <v>884</v>
      </c>
      <c r="B219" s="3" t="b">
        <f t="shared" si="12"/>
        <v>1</v>
      </c>
      <c r="C219" s="3" t="b">
        <f t="shared" si="14"/>
        <v>1</v>
      </c>
      <c r="D219" s="3" t="b">
        <f t="shared" si="14"/>
        <v>1</v>
      </c>
      <c r="E219" s="3" t="b">
        <f t="shared" si="14"/>
        <v>1</v>
      </c>
      <c r="F219" s="3" t="b">
        <f t="shared" si="14"/>
        <v>1</v>
      </c>
      <c r="G219" s="3" t="b">
        <f t="shared" si="14"/>
        <v>1</v>
      </c>
      <c r="H219" s="3" t="b">
        <f t="shared" si="14"/>
        <v>1</v>
      </c>
      <c r="I219" s="6" t="b">
        <f t="shared" si="14"/>
        <v>0</v>
      </c>
      <c r="J219" s="8" t="b">
        <f t="shared" si="13"/>
        <v>1</v>
      </c>
    </row>
    <row r="220" spans="1:10" x14ac:dyDescent="0.25">
      <c r="A220" s="6" t="s">
        <v>885</v>
      </c>
      <c r="B220" s="3" t="b">
        <f t="shared" si="12"/>
        <v>0</v>
      </c>
      <c r="C220" s="3" t="b">
        <f t="shared" si="14"/>
        <v>1</v>
      </c>
      <c r="D220" s="3" t="b">
        <f t="shared" si="14"/>
        <v>1</v>
      </c>
      <c r="E220" s="3" t="b">
        <f t="shared" si="14"/>
        <v>1</v>
      </c>
      <c r="F220" s="3" t="b">
        <f t="shared" si="14"/>
        <v>1</v>
      </c>
      <c r="G220" s="3" t="b">
        <f t="shared" si="14"/>
        <v>1</v>
      </c>
      <c r="H220" s="3" t="b">
        <f t="shared" si="14"/>
        <v>1</v>
      </c>
      <c r="I220" s="6" t="b">
        <f t="shared" si="14"/>
        <v>0</v>
      </c>
      <c r="J220" s="8" t="b">
        <f t="shared" si="13"/>
        <v>0</v>
      </c>
    </row>
    <row r="221" spans="1:10" x14ac:dyDescent="0.25">
      <c r="A221" s="6" t="s">
        <v>886</v>
      </c>
      <c r="B221" s="3" t="b">
        <f t="shared" si="12"/>
        <v>1</v>
      </c>
      <c r="C221" s="3" t="b">
        <f t="shared" si="14"/>
        <v>1</v>
      </c>
      <c r="D221" s="3" t="b">
        <f t="shared" si="14"/>
        <v>1</v>
      </c>
      <c r="E221" s="3" t="b">
        <f t="shared" si="14"/>
        <v>1</v>
      </c>
      <c r="F221" s="3" t="b">
        <f t="shared" si="14"/>
        <v>1</v>
      </c>
      <c r="G221" s="3" t="b">
        <f t="shared" si="14"/>
        <v>1</v>
      </c>
      <c r="H221" s="3" t="b">
        <f t="shared" si="14"/>
        <v>1</v>
      </c>
      <c r="I221" s="6" t="b">
        <f t="shared" si="14"/>
        <v>1</v>
      </c>
      <c r="J221" s="8" t="b">
        <f t="shared" si="13"/>
        <v>1</v>
      </c>
    </row>
    <row r="222" spans="1:10" x14ac:dyDescent="0.25">
      <c r="A222" s="6" t="s">
        <v>887</v>
      </c>
      <c r="B222" s="3" t="b">
        <f t="shared" si="12"/>
        <v>1</v>
      </c>
      <c r="C222" s="3" t="b">
        <f t="shared" si="14"/>
        <v>1</v>
      </c>
      <c r="D222" s="3" t="b">
        <f t="shared" si="14"/>
        <v>1</v>
      </c>
      <c r="E222" s="3" t="b">
        <f t="shared" si="14"/>
        <v>1</v>
      </c>
      <c r="F222" s="3" t="b">
        <f t="shared" si="14"/>
        <v>1</v>
      </c>
      <c r="G222" s="3" t="b">
        <f t="shared" si="14"/>
        <v>1</v>
      </c>
      <c r="H222" s="3" t="b">
        <f t="shared" si="14"/>
        <v>1</v>
      </c>
      <c r="I222" s="6" t="b">
        <f t="shared" si="14"/>
        <v>1</v>
      </c>
      <c r="J222" s="8" t="b">
        <f t="shared" si="13"/>
        <v>1</v>
      </c>
    </row>
    <row r="223" spans="1:10" x14ac:dyDescent="0.25">
      <c r="A223" s="6" t="s">
        <v>888</v>
      </c>
      <c r="B223" s="3" t="b">
        <f t="shared" si="12"/>
        <v>1</v>
      </c>
      <c r="C223" s="3" t="b">
        <f t="shared" si="14"/>
        <v>1</v>
      </c>
      <c r="D223" s="3" t="b">
        <f t="shared" si="14"/>
        <v>1</v>
      </c>
      <c r="E223" s="3" t="b">
        <f t="shared" si="14"/>
        <v>1</v>
      </c>
      <c r="F223" s="3" t="b">
        <f t="shared" si="14"/>
        <v>1</v>
      </c>
      <c r="G223" s="3" t="b">
        <f t="shared" si="14"/>
        <v>1</v>
      </c>
      <c r="H223" s="3" t="b">
        <f t="shared" si="14"/>
        <v>1</v>
      </c>
      <c r="I223" s="6" t="b">
        <f t="shared" si="14"/>
        <v>1</v>
      </c>
      <c r="J223" s="8" t="b">
        <f t="shared" si="13"/>
        <v>1</v>
      </c>
    </row>
    <row r="224" spans="1:10" x14ac:dyDescent="0.25">
      <c r="A224" s="6" t="s">
        <v>889</v>
      </c>
      <c r="B224" s="3" t="b">
        <f t="shared" si="12"/>
        <v>1</v>
      </c>
      <c r="C224" s="3" t="b">
        <f t="shared" si="14"/>
        <v>1</v>
      </c>
      <c r="D224" s="3" t="b">
        <f t="shared" si="14"/>
        <v>1</v>
      </c>
      <c r="E224" s="3" t="b">
        <f t="shared" si="14"/>
        <v>1</v>
      </c>
      <c r="F224" s="3" t="b">
        <f t="shared" si="14"/>
        <v>1</v>
      </c>
      <c r="G224" s="3" t="b">
        <f t="shared" si="14"/>
        <v>1</v>
      </c>
      <c r="H224" s="3" t="b">
        <f t="shared" si="14"/>
        <v>1</v>
      </c>
      <c r="I224" s="6" t="b">
        <f t="shared" si="14"/>
        <v>1</v>
      </c>
      <c r="J224" s="8" t="b">
        <f t="shared" si="13"/>
        <v>1</v>
      </c>
    </row>
    <row r="225" spans="1:10" x14ac:dyDescent="0.25">
      <c r="A225" s="6" t="s">
        <v>890</v>
      </c>
      <c r="B225" s="3" t="b">
        <f t="shared" si="12"/>
        <v>1</v>
      </c>
      <c r="C225" s="3" t="b">
        <f t="shared" si="14"/>
        <v>1</v>
      </c>
      <c r="D225" s="3" t="b">
        <f t="shared" si="14"/>
        <v>1</v>
      </c>
      <c r="E225" s="3" t="b">
        <f t="shared" si="14"/>
        <v>1</v>
      </c>
      <c r="F225" s="3" t="b">
        <f t="shared" si="14"/>
        <v>1</v>
      </c>
      <c r="G225" s="3" t="b">
        <f t="shared" si="14"/>
        <v>1</v>
      </c>
      <c r="H225" s="3" t="b">
        <f t="shared" si="14"/>
        <v>1</v>
      </c>
      <c r="I225" s="6" t="b">
        <f t="shared" si="14"/>
        <v>1</v>
      </c>
      <c r="J225" s="8" t="b">
        <f t="shared" si="13"/>
        <v>1</v>
      </c>
    </row>
    <row r="226" spans="1:10" x14ac:dyDescent="0.25">
      <c r="A226" s="6" t="s">
        <v>891</v>
      </c>
      <c r="B226" s="3" t="b">
        <f t="shared" si="12"/>
        <v>1</v>
      </c>
      <c r="C226" s="3" t="b">
        <f t="shared" si="14"/>
        <v>1</v>
      </c>
      <c r="D226" s="3" t="b">
        <f t="shared" si="14"/>
        <v>1</v>
      </c>
      <c r="E226" s="3" t="b">
        <f t="shared" si="14"/>
        <v>1</v>
      </c>
      <c r="F226" s="3" t="b">
        <f t="shared" si="14"/>
        <v>1</v>
      </c>
      <c r="G226" s="3" t="b">
        <f t="shared" si="14"/>
        <v>1</v>
      </c>
      <c r="H226" s="3" t="b">
        <f t="shared" si="14"/>
        <v>1</v>
      </c>
      <c r="I226" s="6" t="b">
        <f t="shared" si="14"/>
        <v>1</v>
      </c>
      <c r="J226" s="8" t="b">
        <f t="shared" si="13"/>
        <v>1</v>
      </c>
    </row>
    <row r="227" spans="1:10" x14ac:dyDescent="0.25">
      <c r="A227" s="6" t="s">
        <v>892</v>
      </c>
      <c r="B227" s="3" t="b">
        <f t="shared" si="12"/>
        <v>1</v>
      </c>
      <c r="C227" s="3" t="b">
        <f t="shared" si="14"/>
        <v>1</v>
      </c>
      <c r="D227" s="3" t="b">
        <f t="shared" si="14"/>
        <v>1</v>
      </c>
      <c r="E227" s="3" t="b">
        <f t="shared" si="14"/>
        <v>1</v>
      </c>
      <c r="F227" s="3" t="b">
        <f t="shared" si="14"/>
        <v>1</v>
      </c>
      <c r="G227" s="3" t="b">
        <f t="shared" si="14"/>
        <v>1</v>
      </c>
      <c r="H227" s="3" t="b">
        <f t="shared" si="14"/>
        <v>1</v>
      </c>
      <c r="I227" s="6" t="b">
        <f t="shared" si="14"/>
        <v>1</v>
      </c>
      <c r="J227" s="8" t="b">
        <f t="shared" si="13"/>
        <v>1</v>
      </c>
    </row>
    <row r="228" spans="1:10" x14ac:dyDescent="0.25">
      <c r="A228" s="6" t="s">
        <v>893</v>
      </c>
      <c r="B228" s="3" t="b">
        <f t="shared" si="12"/>
        <v>0</v>
      </c>
      <c r="C228" s="3" t="b">
        <f t="shared" si="14"/>
        <v>1</v>
      </c>
      <c r="D228" s="3" t="b">
        <f t="shared" si="14"/>
        <v>1</v>
      </c>
      <c r="E228" s="3" t="b">
        <f t="shared" si="14"/>
        <v>1</v>
      </c>
      <c r="F228" s="3" t="b">
        <f t="shared" si="14"/>
        <v>1</v>
      </c>
      <c r="G228" s="3" t="b">
        <f t="shared" si="14"/>
        <v>1</v>
      </c>
      <c r="H228" s="3" t="b">
        <f t="shared" si="14"/>
        <v>1</v>
      </c>
      <c r="I228" s="6" t="b">
        <f t="shared" si="14"/>
        <v>1</v>
      </c>
      <c r="J228" s="8" t="b">
        <f t="shared" si="13"/>
        <v>0</v>
      </c>
    </row>
    <row r="229" spans="1:10" x14ac:dyDescent="0.25">
      <c r="A229" s="6" t="s">
        <v>894</v>
      </c>
      <c r="B229" s="3" t="b">
        <f t="shared" si="12"/>
        <v>1</v>
      </c>
      <c r="C229" s="3" t="b">
        <f t="shared" si="14"/>
        <v>1</v>
      </c>
      <c r="D229" s="3" t="b">
        <f t="shared" si="14"/>
        <v>1</v>
      </c>
      <c r="E229" s="3" t="b">
        <f t="shared" si="14"/>
        <v>1</v>
      </c>
      <c r="F229" s="3" t="b">
        <f t="shared" si="14"/>
        <v>1</v>
      </c>
      <c r="G229" s="3" t="b">
        <f t="shared" si="14"/>
        <v>1</v>
      </c>
      <c r="H229" s="3" t="b">
        <f t="shared" si="14"/>
        <v>1</v>
      </c>
      <c r="I229" s="6" t="b">
        <f t="shared" si="14"/>
        <v>0</v>
      </c>
      <c r="J229" s="8" t="b">
        <f t="shared" si="13"/>
        <v>1</v>
      </c>
    </row>
    <row r="230" spans="1:10" x14ac:dyDescent="0.25">
      <c r="A230" s="6" t="s">
        <v>895</v>
      </c>
      <c r="B230" s="3" t="b">
        <f t="shared" si="12"/>
        <v>1</v>
      </c>
      <c r="C230" s="3" t="b">
        <f t="shared" si="14"/>
        <v>1</v>
      </c>
      <c r="D230" s="3" t="b">
        <f t="shared" si="14"/>
        <v>1</v>
      </c>
      <c r="E230" s="3" t="b">
        <f t="shared" si="14"/>
        <v>1</v>
      </c>
      <c r="F230" s="3" t="b">
        <f t="shared" si="14"/>
        <v>1</v>
      </c>
      <c r="G230" s="3" t="b">
        <f t="shared" si="14"/>
        <v>1</v>
      </c>
      <c r="H230" s="3" t="b">
        <f t="shared" si="14"/>
        <v>0</v>
      </c>
      <c r="I230" s="6" t="b">
        <f t="shared" si="14"/>
        <v>1</v>
      </c>
      <c r="J230" s="8" t="b">
        <f t="shared" si="13"/>
        <v>0</v>
      </c>
    </row>
    <row r="231" spans="1:10" x14ac:dyDescent="0.25">
      <c r="A231" s="6" t="s">
        <v>896</v>
      </c>
      <c r="B231" s="3" t="b">
        <f t="shared" si="12"/>
        <v>1</v>
      </c>
      <c r="C231" s="3" t="b">
        <f t="shared" si="14"/>
        <v>1</v>
      </c>
      <c r="D231" s="3" t="b">
        <f t="shared" si="14"/>
        <v>1</v>
      </c>
      <c r="E231" s="3" t="b">
        <f t="shared" si="14"/>
        <v>1</v>
      </c>
      <c r="F231" s="3" t="b">
        <f t="shared" si="14"/>
        <v>1</v>
      </c>
      <c r="G231" s="3" t="b">
        <f t="shared" si="14"/>
        <v>1</v>
      </c>
      <c r="H231" s="3" t="b">
        <f t="shared" si="14"/>
        <v>1</v>
      </c>
      <c r="I231" s="6" t="b">
        <f t="shared" si="14"/>
        <v>0</v>
      </c>
      <c r="J231" s="8" t="b">
        <f t="shared" si="13"/>
        <v>1</v>
      </c>
    </row>
    <row r="232" spans="1:10" x14ac:dyDescent="0.25">
      <c r="A232" s="6" t="s">
        <v>897</v>
      </c>
      <c r="B232" s="3" t="b">
        <f t="shared" si="12"/>
        <v>1</v>
      </c>
      <c r="C232" s="3" t="b">
        <f t="shared" si="14"/>
        <v>1</v>
      </c>
      <c r="D232" s="3" t="b">
        <f t="shared" si="14"/>
        <v>1</v>
      </c>
      <c r="E232" s="3" t="b">
        <f t="shared" si="14"/>
        <v>1</v>
      </c>
      <c r="F232" s="3" t="b">
        <f t="shared" si="14"/>
        <v>1</v>
      </c>
      <c r="G232" s="3" t="b">
        <f t="shared" si="14"/>
        <v>1</v>
      </c>
      <c r="H232" s="3" t="b">
        <f t="shared" si="14"/>
        <v>1</v>
      </c>
      <c r="I232" s="6" t="b">
        <f t="shared" si="14"/>
        <v>1</v>
      </c>
      <c r="J232" s="8" t="b">
        <f t="shared" si="13"/>
        <v>1</v>
      </c>
    </row>
    <row r="233" spans="1:10" x14ac:dyDescent="0.25">
      <c r="A233" s="6" t="s">
        <v>898</v>
      </c>
      <c r="B233" s="3" t="b">
        <f t="shared" si="12"/>
        <v>1</v>
      </c>
      <c r="C233" s="3" t="b">
        <f t="shared" si="14"/>
        <v>1</v>
      </c>
      <c r="D233" s="3" t="b">
        <f t="shared" si="14"/>
        <v>1</v>
      </c>
      <c r="E233" s="3" t="b">
        <f t="shared" si="14"/>
        <v>1</v>
      </c>
      <c r="F233" s="3" t="b">
        <f t="shared" si="14"/>
        <v>1</v>
      </c>
      <c r="G233" s="3" t="b">
        <f t="shared" si="14"/>
        <v>1</v>
      </c>
      <c r="H233" s="3" t="b">
        <f t="shared" si="14"/>
        <v>1</v>
      </c>
      <c r="I233" s="6" t="b">
        <f t="shared" si="14"/>
        <v>0</v>
      </c>
      <c r="J233" s="8" t="b">
        <f t="shared" si="13"/>
        <v>1</v>
      </c>
    </row>
    <row r="234" spans="1:10" x14ac:dyDescent="0.25">
      <c r="A234" s="6" t="s">
        <v>899</v>
      </c>
      <c r="B234" s="3" t="b">
        <f t="shared" si="12"/>
        <v>1</v>
      </c>
      <c r="C234" s="3" t="b">
        <f t="shared" si="14"/>
        <v>1</v>
      </c>
      <c r="D234" s="3" t="b">
        <f t="shared" si="14"/>
        <v>1</v>
      </c>
      <c r="E234" s="3" t="b">
        <f t="shared" si="14"/>
        <v>1</v>
      </c>
      <c r="F234" s="3" t="b">
        <f t="shared" si="14"/>
        <v>1</v>
      </c>
      <c r="G234" s="3" t="b">
        <f t="shared" si="14"/>
        <v>1</v>
      </c>
      <c r="H234" s="3" t="b">
        <f t="shared" si="14"/>
        <v>1</v>
      </c>
      <c r="I234" s="6" t="b">
        <f t="shared" si="14"/>
        <v>0</v>
      </c>
      <c r="J234" s="8" t="b">
        <f t="shared" si="13"/>
        <v>1</v>
      </c>
    </row>
    <row r="235" spans="1:10" x14ac:dyDescent="0.25">
      <c r="A235" s="6" t="s">
        <v>900</v>
      </c>
      <c r="B235" s="3" t="b">
        <f t="shared" si="12"/>
        <v>1</v>
      </c>
      <c r="C235" s="3" t="b">
        <f t="shared" si="14"/>
        <v>1</v>
      </c>
      <c r="D235" s="3" t="b">
        <f t="shared" si="14"/>
        <v>1</v>
      </c>
      <c r="E235" s="3" t="b">
        <f t="shared" si="14"/>
        <v>1</v>
      </c>
      <c r="F235" s="3" t="b">
        <f t="shared" si="14"/>
        <v>1</v>
      </c>
      <c r="G235" s="3" t="b">
        <f t="shared" si="14"/>
        <v>1</v>
      </c>
      <c r="H235" s="3" t="b">
        <f t="shared" si="14"/>
        <v>1</v>
      </c>
      <c r="I235" s="6" t="b">
        <f t="shared" si="14"/>
        <v>1</v>
      </c>
      <c r="J235" s="8" t="b">
        <f t="shared" si="13"/>
        <v>1</v>
      </c>
    </row>
    <row r="236" spans="1:10" x14ac:dyDescent="0.25">
      <c r="A236" s="6" t="s">
        <v>901</v>
      </c>
      <c r="B236" s="3" t="b">
        <f t="shared" si="12"/>
        <v>1</v>
      </c>
      <c r="C236" s="3" t="b">
        <f t="shared" si="14"/>
        <v>1</v>
      </c>
      <c r="D236" s="3" t="b">
        <f t="shared" si="14"/>
        <v>1</v>
      </c>
      <c r="E236" s="3" t="b">
        <f t="shared" si="14"/>
        <v>1</v>
      </c>
      <c r="F236" s="3" t="b">
        <f t="shared" si="14"/>
        <v>1</v>
      </c>
      <c r="G236" s="3" t="b">
        <f t="shared" si="14"/>
        <v>1</v>
      </c>
      <c r="H236" s="3" t="b">
        <f t="shared" si="14"/>
        <v>1</v>
      </c>
      <c r="I236" s="6" t="b">
        <f t="shared" si="14"/>
        <v>1</v>
      </c>
      <c r="J236" s="8" t="b">
        <f t="shared" si="13"/>
        <v>1</v>
      </c>
    </row>
    <row r="237" spans="1:10" x14ac:dyDescent="0.25">
      <c r="A237" s="6" t="s">
        <v>902</v>
      </c>
      <c r="B237" s="3" t="b">
        <f t="shared" si="12"/>
        <v>1</v>
      </c>
      <c r="C237" s="3" t="b">
        <f t="shared" si="14"/>
        <v>1</v>
      </c>
      <c r="D237" s="3" t="b">
        <f t="shared" si="14"/>
        <v>1</v>
      </c>
      <c r="E237" s="3" t="b">
        <f t="shared" si="14"/>
        <v>1</v>
      </c>
      <c r="F237" s="3" t="b">
        <f t="shared" si="14"/>
        <v>1</v>
      </c>
      <c r="G237" s="3" t="b">
        <f t="shared" si="14"/>
        <v>1</v>
      </c>
      <c r="H237" s="3" t="b">
        <f t="shared" si="14"/>
        <v>1</v>
      </c>
      <c r="I237" s="6" t="b">
        <f t="shared" si="14"/>
        <v>1</v>
      </c>
      <c r="J237" s="8" t="b">
        <f t="shared" si="13"/>
        <v>1</v>
      </c>
    </row>
    <row r="238" spans="1:10" x14ac:dyDescent="0.25">
      <c r="A238" s="6" t="s">
        <v>903</v>
      </c>
      <c r="B238" s="3" t="b">
        <f t="shared" si="12"/>
        <v>1</v>
      </c>
      <c r="C238" s="3" t="b">
        <f t="shared" si="12"/>
        <v>1</v>
      </c>
      <c r="D238" s="3" t="b">
        <f t="shared" si="12"/>
        <v>1</v>
      </c>
      <c r="E238" s="3" t="b">
        <f t="shared" si="12"/>
        <v>1</v>
      </c>
      <c r="F238" s="3" t="b">
        <f t="shared" si="12"/>
        <v>1</v>
      </c>
      <c r="G238" s="3" t="b">
        <f t="shared" si="12"/>
        <v>1</v>
      </c>
      <c r="H238" s="3" t="b">
        <f t="shared" si="12"/>
        <v>1</v>
      </c>
      <c r="I238" s="6" t="b">
        <f t="shared" si="12"/>
        <v>0</v>
      </c>
      <c r="J238" s="8" t="b">
        <f t="shared" si="13"/>
        <v>1</v>
      </c>
    </row>
    <row r="239" spans="1:10" x14ac:dyDescent="0.25">
      <c r="A239" s="6" t="s">
        <v>904</v>
      </c>
      <c r="B239" s="3" t="b">
        <f t="shared" ref="B239:I259" si="15">IF(ISNUMBER(FIND(B$1,$A239)),TRUE,FALSE)</f>
        <v>1</v>
      </c>
      <c r="C239" s="3" t="b">
        <f t="shared" si="15"/>
        <v>1</v>
      </c>
      <c r="D239" s="3" t="b">
        <f t="shared" si="15"/>
        <v>1</v>
      </c>
      <c r="E239" s="3" t="b">
        <f t="shared" si="15"/>
        <v>1</v>
      </c>
      <c r="F239" s="3" t="b">
        <f t="shared" si="15"/>
        <v>1</v>
      </c>
      <c r="G239" s="3" t="b">
        <f t="shared" si="15"/>
        <v>1</v>
      </c>
      <c r="H239" s="3" t="b">
        <f t="shared" si="15"/>
        <v>0</v>
      </c>
      <c r="I239" s="6" t="b">
        <f t="shared" si="15"/>
        <v>0</v>
      </c>
      <c r="J239" s="8" t="b">
        <f t="shared" si="13"/>
        <v>0</v>
      </c>
    </row>
    <row r="240" spans="1:10" x14ac:dyDescent="0.25">
      <c r="A240" s="6" t="s">
        <v>905</v>
      </c>
      <c r="B240" s="3" t="b">
        <f t="shared" si="15"/>
        <v>1</v>
      </c>
      <c r="C240" s="3" t="b">
        <f t="shared" si="15"/>
        <v>1</v>
      </c>
      <c r="D240" s="3" t="b">
        <f t="shared" si="15"/>
        <v>1</v>
      </c>
      <c r="E240" s="3" t="b">
        <f t="shared" si="15"/>
        <v>1</v>
      </c>
      <c r="F240" s="3" t="b">
        <f t="shared" si="15"/>
        <v>1</v>
      </c>
      <c r="G240" s="3" t="b">
        <f t="shared" si="15"/>
        <v>1</v>
      </c>
      <c r="H240" s="3" t="b">
        <f t="shared" si="15"/>
        <v>1</v>
      </c>
      <c r="I240" s="6" t="b">
        <f t="shared" si="15"/>
        <v>1</v>
      </c>
      <c r="J240" s="8" t="b">
        <f t="shared" si="13"/>
        <v>1</v>
      </c>
    </row>
    <row r="241" spans="1:10" x14ac:dyDescent="0.25">
      <c r="A241" s="6" t="s">
        <v>906</v>
      </c>
      <c r="B241" s="3" t="b">
        <f t="shared" si="15"/>
        <v>1</v>
      </c>
      <c r="C241" s="3" t="b">
        <f t="shared" si="15"/>
        <v>1</v>
      </c>
      <c r="D241" s="3" t="b">
        <f t="shared" si="15"/>
        <v>1</v>
      </c>
      <c r="E241" s="3" t="b">
        <f t="shared" si="15"/>
        <v>1</v>
      </c>
      <c r="F241" s="3" t="b">
        <f t="shared" si="15"/>
        <v>1</v>
      </c>
      <c r="G241" s="3" t="b">
        <f t="shared" si="15"/>
        <v>1</v>
      </c>
      <c r="H241" s="3" t="b">
        <f t="shared" si="15"/>
        <v>1</v>
      </c>
      <c r="I241" s="6" t="b">
        <f t="shared" si="15"/>
        <v>0</v>
      </c>
      <c r="J241" s="8" t="b">
        <f t="shared" si="13"/>
        <v>1</v>
      </c>
    </row>
    <row r="242" spans="1:10" x14ac:dyDescent="0.25">
      <c r="A242" s="6" t="s">
        <v>907</v>
      </c>
      <c r="B242" s="3" t="b">
        <f t="shared" si="15"/>
        <v>1</v>
      </c>
      <c r="C242" s="3" t="b">
        <f t="shared" si="15"/>
        <v>1</v>
      </c>
      <c r="D242" s="3" t="b">
        <f t="shared" si="15"/>
        <v>1</v>
      </c>
      <c r="E242" s="3" t="b">
        <f t="shared" si="15"/>
        <v>1</v>
      </c>
      <c r="F242" s="3" t="b">
        <f t="shared" si="15"/>
        <v>1</v>
      </c>
      <c r="G242" s="3" t="b">
        <f t="shared" si="15"/>
        <v>1</v>
      </c>
      <c r="H242" s="3" t="b">
        <f t="shared" si="15"/>
        <v>1</v>
      </c>
      <c r="I242" s="6" t="b">
        <f t="shared" si="15"/>
        <v>1</v>
      </c>
      <c r="J242" s="8" t="b">
        <f t="shared" si="13"/>
        <v>1</v>
      </c>
    </row>
    <row r="243" spans="1:10" x14ac:dyDescent="0.25">
      <c r="A243" s="6" t="s">
        <v>908</v>
      </c>
      <c r="B243" s="3" t="b">
        <f t="shared" si="15"/>
        <v>1</v>
      </c>
      <c r="C243" s="3" t="b">
        <f t="shared" si="15"/>
        <v>1</v>
      </c>
      <c r="D243" s="3" t="b">
        <f t="shared" si="15"/>
        <v>1</v>
      </c>
      <c r="E243" s="3" t="b">
        <f t="shared" si="15"/>
        <v>1</v>
      </c>
      <c r="F243" s="3" t="b">
        <f t="shared" si="15"/>
        <v>1</v>
      </c>
      <c r="G243" s="3" t="b">
        <f t="shared" si="15"/>
        <v>1</v>
      </c>
      <c r="H243" s="3" t="b">
        <f t="shared" si="15"/>
        <v>1</v>
      </c>
      <c r="I243" s="6" t="b">
        <f t="shared" si="15"/>
        <v>1</v>
      </c>
      <c r="J243" s="8" t="b">
        <f t="shared" si="13"/>
        <v>1</v>
      </c>
    </row>
    <row r="244" spans="1:10" x14ac:dyDescent="0.25">
      <c r="A244" s="6" t="s">
        <v>909</v>
      </c>
      <c r="B244" s="3" t="b">
        <f t="shared" si="15"/>
        <v>1</v>
      </c>
      <c r="C244" s="3" t="b">
        <f t="shared" si="15"/>
        <v>1</v>
      </c>
      <c r="D244" s="3" t="b">
        <f t="shared" si="15"/>
        <v>1</v>
      </c>
      <c r="E244" s="3" t="b">
        <f t="shared" si="15"/>
        <v>1</v>
      </c>
      <c r="F244" s="3" t="b">
        <f t="shared" si="15"/>
        <v>1</v>
      </c>
      <c r="G244" s="3" t="b">
        <f t="shared" si="15"/>
        <v>1</v>
      </c>
      <c r="H244" s="3" t="b">
        <f t="shared" si="15"/>
        <v>1</v>
      </c>
      <c r="I244" s="6" t="b">
        <f t="shared" si="15"/>
        <v>0</v>
      </c>
      <c r="J244" s="8" t="b">
        <f t="shared" si="13"/>
        <v>1</v>
      </c>
    </row>
    <row r="245" spans="1:10" x14ac:dyDescent="0.25">
      <c r="A245" s="6" t="s">
        <v>910</v>
      </c>
      <c r="B245" s="3" t="b">
        <f t="shared" si="15"/>
        <v>1</v>
      </c>
      <c r="C245" s="3" t="b">
        <f t="shared" si="15"/>
        <v>1</v>
      </c>
      <c r="D245" s="3" t="b">
        <f t="shared" si="15"/>
        <v>0</v>
      </c>
      <c r="E245" s="3" t="b">
        <f t="shared" si="15"/>
        <v>1</v>
      </c>
      <c r="F245" s="3" t="b">
        <f t="shared" si="15"/>
        <v>1</v>
      </c>
      <c r="G245" s="3" t="b">
        <f t="shared" si="15"/>
        <v>1</v>
      </c>
      <c r="H245" s="3" t="b">
        <f t="shared" si="15"/>
        <v>0</v>
      </c>
      <c r="I245" s="6" t="b">
        <f t="shared" si="15"/>
        <v>0</v>
      </c>
      <c r="J245" s="8" t="b">
        <f t="shared" si="13"/>
        <v>0</v>
      </c>
    </row>
    <row r="246" spans="1:10" x14ac:dyDescent="0.25">
      <c r="A246" s="6" t="s">
        <v>911</v>
      </c>
      <c r="B246" s="3" t="b">
        <f t="shared" si="15"/>
        <v>1</v>
      </c>
      <c r="C246" s="3" t="b">
        <f t="shared" si="15"/>
        <v>1</v>
      </c>
      <c r="D246" s="3" t="b">
        <f t="shared" si="15"/>
        <v>1</v>
      </c>
      <c r="E246" s="3" t="b">
        <f t="shared" si="15"/>
        <v>1</v>
      </c>
      <c r="F246" s="3" t="b">
        <f t="shared" si="15"/>
        <v>1</v>
      </c>
      <c r="G246" s="3" t="b">
        <f t="shared" si="15"/>
        <v>1</v>
      </c>
      <c r="H246" s="3" t="b">
        <f t="shared" si="15"/>
        <v>1</v>
      </c>
      <c r="I246" s="6" t="b">
        <f t="shared" si="15"/>
        <v>0</v>
      </c>
      <c r="J246" s="8" t="b">
        <f t="shared" si="13"/>
        <v>1</v>
      </c>
    </row>
    <row r="247" spans="1:10" x14ac:dyDescent="0.25">
      <c r="A247" s="6" t="s">
        <v>912</v>
      </c>
      <c r="B247" s="3" t="b">
        <f t="shared" si="15"/>
        <v>1</v>
      </c>
      <c r="C247" s="3" t="b">
        <f t="shared" si="15"/>
        <v>1</v>
      </c>
      <c r="D247" s="3" t="b">
        <f t="shared" si="15"/>
        <v>1</v>
      </c>
      <c r="E247" s="3" t="b">
        <f t="shared" si="15"/>
        <v>1</v>
      </c>
      <c r="F247" s="3" t="b">
        <f t="shared" si="15"/>
        <v>1</v>
      </c>
      <c r="G247" s="3" t="b">
        <f t="shared" si="15"/>
        <v>1</v>
      </c>
      <c r="H247" s="3" t="b">
        <f t="shared" si="15"/>
        <v>1</v>
      </c>
      <c r="I247" s="6" t="b">
        <f t="shared" si="15"/>
        <v>1</v>
      </c>
      <c r="J247" s="8" t="b">
        <f t="shared" si="13"/>
        <v>1</v>
      </c>
    </row>
    <row r="248" spans="1:10" x14ac:dyDescent="0.25">
      <c r="A248" s="6" t="s">
        <v>913</v>
      </c>
      <c r="B248" s="3" t="b">
        <f t="shared" si="15"/>
        <v>1</v>
      </c>
      <c r="C248" s="3" t="b">
        <f t="shared" si="15"/>
        <v>1</v>
      </c>
      <c r="D248" s="3" t="b">
        <f t="shared" si="15"/>
        <v>1</v>
      </c>
      <c r="E248" s="3" t="b">
        <f t="shared" si="15"/>
        <v>1</v>
      </c>
      <c r="F248" s="3" t="b">
        <f t="shared" si="15"/>
        <v>1</v>
      </c>
      <c r="G248" s="3" t="b">
        <f t="shared" si="15"/>
        <v>1</v>
      </c>
      <c r="H248" s="3" t="b">
        <f t="shared" si="15"/>
        <v>1</v>
      </c>
      <c r="I248" s="6" t="b">
        <f t="shared" si="15"/>
        <v>0</v>
      </c>
      <c r="J248" s="8" t="b">
        <f t="shared" si="13"/>
        <v>1</v>
      </c>
    </row>
    <row r="249" spans="1:10" x14ac:dyDescent="0.25">
      <c r="A249" s="6" t="s">
        <v>914</v>
      </c>
      <c r="B249" s="3" t="b">
        <f t="shared" si="15"/>
        <v>1</v>
      </c>
      <c r="C249" s="3" t="b">
        <f t="shared" si="15"/>
        <v>1</v>
      </c>
      <c r="D249" s="3" t="b">
        <f t="shared" si="15"/>
        <v>1</v>
      </c>
      <c r="E249" s="3" t="b">
        <f t="shared" si="15"/>
        <v>0</v>
      </c>
      <c r="F249" s="3" t="b">
        <f t="shared" si="15"/>
        <v>1</v>
      </c>
      <c r="G249" s="3" t="b">
        <f t="shared" si="15"/>
        <v>1</v>
      </c>
      <c r="H249" s="3" t="b">
        <f t="shared" si="15"/>
        <v>1</v>
      </c>
      <c r="I249" s="6" t="b">
        <f t="shared" si="15"/>
        <v>1</v>
      </c>
      <c r="J249" s="8" t="b">
        <f t="shared" si="13"/>
        <v>0</v>
      </c>
    </row>
    <row r="250" spans="1:10" x14ac:dyDescent="0.25">
      <c r="A250" s="6" t="s">
        <v>915</v>
      </c>
      <c r="B250" s="3" t="b">
        <f t="shared" si="15"/>
        <v>1</v>
      </c>
      <c r="C250" s="3" t="b">
        <f t="shared" si="15"/>
        <v>1</v>
      </c>
      <c r="D250" s="3" t="b">
        <f t="shared" si="15"/>
        <v>1</v>
      </c>
      <c r="E250" s="3" t="b">
        <f t="shared" si="15"/>
        <v>1</v>
      </c>
      <c r="F250" s="3" t="b">
        <f t="shared" si="15"/>
        <v>1</v>
      </c>
      <c r="G250" s="3" t="b">
        <f t="shared" si="15"/>
        <v>1</v>
      </c>
      <c r="H250" s="3" t="b">
        <f t="shared" si="15"/>
        <v>1</v>
      </c>
      <c r="I250" s="6" t="b">
        <f t="shared" si="15"/>
        <v>1</v>
      </c>
      <c r="J250" s="8" t="b">
        <f t="shared" si="13"/>
        <v>1</v>
      </c>
    </row>
    <row r="251" spans="1:10" x14ac:dyDescent="0.25">
      <c r="A251" s="6" t="s">
        <v>916</v>
      </c>
      <c r="B251" s="3" t="b">
        <f t="shared" si="15"/>
        <v>1</v>
      </c>
      <c r="C251" s="3" t="b">
        <f t="shared" si="15"/>
        <v>1</v>
      </c>
      <c r="D251" s="3" t="b">
        <f t="shared" si="15"/>
        <v>1</v>
      </c>
      <c r="E251" s="3" t="b">
        <f t="shared" si="15"/>
        <v>0</v>
      </c>
      <c r="F251" s="3" t="b">
        <f t="shared" si="15"/>
        <v>1</v>
      </c>
      <c r="G251" s="3" t="b">
        <f t="shared" si="15"/>
        <v>1</v>
      </c>
      <c r="H251" s="3" t="b">
        <f t="shared" si="15"/>
        <v>1</v>
      </c>
      <c r="I251" s="6" t="b">
        <f t="shared" si="15"/>
        <v>0</v>
      </c>
      <c r="J251" s="8" t="b">
        <f t="shared" si="13"/>
        <v>0</v>
      </c>
    </row>
    <row r="252" spans="1:10" x14ac:dyDescent="0.25">
      <c r="A252" s="6" t="s">
        <v>917</v>
      </c>
      <c r="B252" s="3" t="b">
        <f t="shared" si="15"/>
        <v>1</v>
      </c>
      <c r="C252" s="3" t="b">
        <f t="shared" si="15"/>
        <v>1</v>
      </c>
      <c r="D252" s="3" t="b">
        <f t="shared" si="15"/>
        <v>1</v>
      </c>
      <c r="E252" s="3" t="b">
        <f t="shared" si="15"/>
        <v>1</v>
      </c>
      <c r="F252" s="3" t="b">
        <f t="shared" si="15"/>
        <v>1</v>
      </c>
      <c r="G252" s="3" t="b">
        <f t="shared" si="15"/>
        <v>0</v>
      </c>
      <c r="H252" s="3" t="b">
        <f t="shared" si="15"/>
        <v>1</v>
      </c>
      <c r="I252" s="6" t="b">
        <f t="shared" si="15"/>
        <v>0</v>
      </c>
      <c r="J252" s="8" t="b">
        <f t="shared" si="13"/>
        <v>0</v>
      </c>
    </row>
    <row r="253" spans="1:10" x14ac:dyDescent="0.25">
      <c r="A253" s="6" t="s">
        <v>918</v>
      </c>
      <c r="B253" s="3" t="b">
        <f t="shared" si="15"/>
        <v>1</v>
      </c>
      <c r="C253" s="3" t="b">
        <f t="shared" si="15"/>
        <v>1</v>
      </c>
      <c r="D253" s="3" t="b">
        <f t="shared" si="15"/>
        <v>1</v>
      </c>
      <c r="E253" s="3" t="b">
        <f t="shared" si="15"/>
        <v>1</v>
      </c>
      <c r="F253" s="3" t="b">
        <f t="shared" si="15"/>
        <v>1</v>
      </c>
      <c r="G253" s="3" t="b">
        <f t="shared" si="15"/>
        <v>1</v>
      </c>
      <c r="H253" s="3" t="b">
        <f t="shared" si="15"/>
        <v>1</v>
      </c>
      <c r="I253" s="6" t="b">
        <f t="shared" si="15"/>
        <v>0</v>
      </c>
      <c r="J253" s="8" t="b">
        <f t="shared" si="13"/>
        <v>1</v>
      </c>
    </row>
    <row r="254" spans="1:10" x14ac:dyDescent="0.25">
      <c r="A254" s="6" t="s">
        <v>919</v>
      </c>
      <c r="B254" s="3" t="b">
        <f t="shared" si="15"/>
        <v>1</v>
      </c>
      <c r="C254" s="3" t="b">
        <f t="shared" si="15"/>
        <v>1</v>
      </c>
      <c r="D254" s="3" t="b">
        <f t="shared" si="15"/>
        <v>1</v>
      </c>
      <c r="E254" s="3" t="b">
        <f t="shared" si="15"/>
        <v>1</v>
      </c>
      <c r="F254" s="3" t="b">
        <f t="shared" si="15"/>
        <v>1</v>
      </c>
      <c r="G254" s="3" t="b">
        <f t="shared" si="15"/>
        <v>1</v>
      </c>
      <c r="H254" s="3" t="b">
        <f t="shared" si="15"/>
        <v>1</v>
      </c>
      <c r="I254" s="6" t="b">
        <f t="shared" si="15"/>
        <v>1</v>
      </c>
      <c r="J254" s="8" t="b">
        <f t="shared" si="13"/>
        <v>1</v>
      </c>
    </row>
    <row r="255" spans="1:10" x14ac:dyDescent="0.25">
      <c r="A255" s="6" t="s">
        <v>920</v>
      </c>
      <c r="B255" s="3" t="b">
        <f t="shared" si="15"/>
        <v>0</v>
      </c>
      <c r="C255" s="3" t="b">
        <f t="shared" si="15"/>
        <v>1</v>
      </c>
      <c r="D255" s="3" t="b">
        <f t="shared" si="15"/>
        <v>1</v>
      </c>
      <c r="E255" s="3" t="b">
        <f t="shared" si="15"/>
        <v>0</v>
      </c>
      <c r="F255" s="3" t="b">
        <f t="shared" si="15"/>
        <v>1</v>
      </c>
      <c r="G255" s="3" t="b">
        <f t="shared" si="15"/>
        <v>1</v>
      </c>
      <c r="H255" s="3" t="b">
        <f t="shared" si="15"/>
        <v>1</v>
      </c>
      <c r="I255" s="6" t="b">
        <f t="shared" si="15"/>
        <v>1</v>
      </c>
      <c r="J255" s="8" t="b">
        <f t="shared" si="13"/>
        <v>0</v>
      </c>
    </row>
    <row r="256" spans="1:10" x14ac:dyDescent="0.25">
      <c r="A256" s="6" t="s">
        <v>921</v>
      </c>
      <c r="B256" s="3" t="b">
        <f t="shared" si="15"/>
        <v>1</v>
      </c>
      <c r="C256" s="3" t="b">
        <f t="shared" si="15"/>
        <v>1</v>
      </c>
      <c r="D256" s="3" t="b">
        <f t="shared" si="15"/>
        <v>1</v>
      </c>
      <c r="E256" s="3" t="b">
        <f t="shared" si="15"/>
        <v>1</v>
      </c>
      <c r="F256" s="3" t="b">
        <f t="shared" si="15"/>
        <v>1</v>
      </c>
      <c r="G256" s="3" t="b">
        <f t="shared" si="15"/>
        <v>1</v>
      </c>
      <c r="H256" s="3" t="b">
        <f t="shared" si="15"/>
        <v>1</v>
      </c>
      <c r="I256" s="6" t="b">
        <f t="shared" si="15"/>
        <v>0</v>
      </c>
      <c r="J256" s="8" t="b">
        <f t="shared" si="13"/>
        <v>1</v>
      </c>
    </row>
    <row r="257" spans="1:10" x14ac:dyDescent="0.25">
      <c r="A257" s="6" t="s">
        <v>922</v>
      </c>
      <c r="B257" s="3" t="b">
        <f t="shared" si="15"/>
        <v>1</v>
      </c>
      <c r="C257" s="3" t="b">
        <f t="shared" si="15"/>
        <v>1</v>
      </c>
      <c r="D257" s="3" t="b">
        <f t="shared" si="15"/>
        <v>1</v>
      </c>
      <c r="E257" s="3" t="b">
        <f t="shared" si="15"/>
        <v>1</v>
      </c>
      <c r="F257" s="3" t="b">
        <f t="shared" si="15"/>
        <v>1</v>
      </c>
      <c r="G257" s="3" t="b">
        <f t="shared" si="15"/>
        <v>0</v>
      </c>
      <c r="H257" s="3" t="b">
        <f t="shared" si="15"/>
        <v>1</v>
      </c>
      <c r="I257" s="6" t="b">
        <f t="shared" si="15"/>
        <v>0</v>
      </c>
      <c r="J257" s="8" t="b">
        <f t="shared" si="13"/>
        <v>0</v>
      </c>
    </row>
    <row r="258" spans="1:10" x14ac:dyDescent="0.25">
      <c r="A258" s="6" t="s">
        <v>923</v>
      </c>
      <c r="B258" s="3" t="b">
        <f t="shared" si="15"/>
        <v>1</v>
      </c>
      <c r="C258" s="3" t="b">
        <f t="shared" si="15"/>
        <v>1</v>
      </c>
      <c r="D258" s="3" t="b">
        <f t="shared" si="15"/>
        <v>1</v>
      </c>
      <c r="E258" s="3" t="b">
        <f t="shared" si="15"/>
        <v>1</v>
      </c>
      <c r="F258" s="3" t="b">
        <f t="shared" si="15"/>
        <v>1</v>
      </c>
      <c r="G258" s="3" t="b">
        <f t="shared" si="15"/>
        <v>1</v>
      </c>
      <c r="H258" s="3" t="b">
        <f t="shared" si="15"/>
        <v>1</v>
      </c>
      <c r="I258" s="6" t="b">
        <f t="shared" si="15"/>
        <v>0</v>
      </c>
      <c r="J258" s="8" t="b">
        <f t="shared" si="13"/>
        <v>1</v>
      </c>
    </row>
    <row r="259" spans="1:10" x14ac:dyDescent="0.25">
      <c r="A259" s="6" t="s">
        <v>668</v>
      </c>
      <c r="B259" s="3" t="b">
        <f t="shared" si="15"/>
        <v>0</v>
      </c>
      <c r="C259" s="3" t="b">
        <f t="shared" si="15"/>
        <v>0</v>
      </c>
      <c r="D259" s="3" t="b">
        <f t="shared" si="15"/>
        <v>0</v>
      </c>
      <c r="E259" s="3" t="b">
        <f t="shared" si="15"/>
        <v>0</v>
      </c>
      <c r="F259" s="3" t="b">
        <f t="shared" si="15"/>
        <v>0</v>
      </c>
      <c r="G259" s="3" t="b">
        <f t="shared" si="15"/>
        <v>0</v>
      </c>
      <c r="H259" s="3" t="b">
        <f t="shared" si="15"/>
        <v>0</v>
      </c>
      <c r="I259" s="6" t="b">
        <f t="shared" si="15"/>
        <v>0</v>
      </c>
      <c r="J259" s="8" t="b">
        <f t="shared" ref="J259" si="16">AND(B259:H259)</f>
        <v>0</v>
      </c>
    </row>
  </sheetData>
  <conditionalFormatting sqref="B1:I1048576 J1 L1">
    <cfRule type="cellIs" dxfId="7" priority="2" operator="equal">
      <formula>FALSE</formula>
    </cfRule>
  </conditionalFormatting>
  <conditionalFormatting sqref="J1:J1048576 L1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AC8A-AAF2-4B00-80C9-F65383388D61}">
  <sheetPr codeName="Sheet3"/>
  <dimension ref="A1:AB259"/>
  <sheetViews>
    <sheetView tabSelected="1" workbookViewId="0">
      <selection activeCell="AB13" sqref="AB13"/>
    </sheetView>
  </sheetViews>
  <sheetFormatPr defaultRowHeight="15" x14ac:dyDescent="0.25"/>
  <cols>
    <col min="1" max="1" width="76.28515625" style="6" bestFit="1" customWidth="1"/>
    <col min="2" max="4" width="6.140625" style="3" bestFit="1" customWidth="1"/>
    <col min="5" max="5" width="6.5703125" style="3" bestFit="1" customWidth="1"/>
    <col min="6" max="6" width="8.42578125" style="3" bestFit="1" customWidth="1"/>
    <col min="7" max="7" width="8.28515625" style="3" bestFit="1" customWidth="1"/>
    <col min="8" max="8" width="11" style="3" bestFit="1" customWidth="1"/>
    <col min="9" max="9" width="6.140625" style="6" bestFit="1" customWidth="1"/>
    <col min="10" max="12" width="8.42578125" bestFit="1" customWidth="1"/>
    <col min="13" max="13" width="8.28515625" style="16" bestFit="1" customWidth="1"/>
    <col min="14" max="15" width="9.42578125" bestFit="1" customWidth="1"/>
    <col min="16" max="20" width="14" bestFit="1" customWidth="1"/>
    <col min="21" max="21" width="14" style="16" bestFit="1" customWidth="1"/>
    <col min="22" max="22" width="8" bestFit="1" customWidth="1"/>
    <col min="23" max="23" width="8.28515625" bestFit="1" customWidth="1"/>
    <col min="24" max="24" width="8" style="16" bestFit="1" customWidth="1"/>
    <col min="25" max="25" width="6.5703125" style="17" bestFit="1" customWidth="1"/>
  </cols>
  <sheetData>
    <row r="1" spans="1:28" ht="15.75" thickBot="1" x14ac:dyDescent="0.3">
      <c r="A1" s="5" t="s">
        <v>667</v>
      </c>
      <c r="B1" s="4" t="s">
        <v>924</v>
      </c>
      <c r="C1" s="4" t="s">
        <v>925</v>
      </c>
      <c r="D1" s="4" t="s">
        <v>926</v>
      </c>
      <c r="E1" s="4" t="s">
        <v>927</v>
      </c>
      <c r="F1" s="4" t="s">
        <v>928</v>
      </c>
      <c r="G1" s="4" t="s">
        <v>929</v>
      </c>
      <c r="H1" s="4" t="s">
        <v>930</v>
      </c>
      <c r="I1" s="5" t="s">
        <v>931</v>
      </c>
      <c r="J1" s="13" t="s">
        <v>1192</v>
      </c>
      <c r="K1" s="14" t="s">
        <v>1193</v>
      </c>
      <c r="L1" s="14" t="s">
        <v>1194</v>
      </c>
      <c r="M1" s="15" t="s">
        <v>1195</v>
      </c>
      <c r="N1" s="14" t="s">
        <v>1199</v>
      </c>
      <c r="O1" s="14" t="s">
        <v>1200</v>
      </c>
      <c r="P1" s="14" t="s">
        <v>1201</v>
      </c>
      <c r="Q1" s="14" t="s">
        <v>1202</v>
      </c>
      <c r="R1" s="14" t="s">
        <v>1203</v>
      </c>
      <c r="S1" s="14" t="s">
        <v>1204</v>
      </c>
      <c r="T1" s="14" t="s">
        <v>1205</v>
      </c>
      <c r="U1" s="15" t="s">
        <v>1206</v>
      </c>
      <c r="V1" s="14" t="s">
        <v>1196</v>
      </c>
      <c r="W1" s="14" t="s">
        <v>1197</v>
      </c>
      <c r="X1" s="15" t="s">
        <v>1198</v>
      </c>
      <c r="Y1" s="18" t="s">
        <v>932</v>
      </c>
      <c r="AA1" s="9" t="s">
        <v>1214</v>
      </c>
      <c r="AB1" s="10">
        <f>COUNTIF(Y:Y,"=TRUE")</f>
        <v>123</v>
      </c>
    </row>
    <row r="2" spans="1:28" x14ac:dyDescent="0.25">
      <c r="A2" s="6" t="s">
        <v>934</v>
      </c>
      <c r="B2" s="3" t="str">
        <f>IF(ISNUMBER(FIND(B$1,$A2)),MID(MID($A2,FIND(B$1,$A2),LEN($A2)),5,FIND(" ",MID($A2,FIND(B$1,$A2),LEN($A2)))-5),FALSE)</f>
        <v>1969</v>
      </c>
      <c r="C2" s="3" t="str">
        <f t="shared" ref="C2:I17" si="0">IF(ISNUMBER(FIND(C$1,$A2)),MID(MID($A2,FIND(C$1,$A2),LEN($A2)),5,FIND(" ",MID($A2,FIND(C$1,$A2),LEN($A2)))-5),FALSE)</f>
        <v>2020</v>
      </c>
      <c r="D2" s="3" t="str">
        <f t="shared" si="0"/>
        <v>2023</v>
      </c>
      <c r="E2" s="3" t="str">
        <f t="shared" si="0"/>
        <v>152cm</v>
      </c>
      <c r="F2" s="3" t="str">
        <f t="shared" si="0"/>
        <v>#c0946f</v>
      </c>
      <c r="G2" s="3" t="str">
        <f t="shared" si="0"/>
        <v>#eef340</v>
      </c>
      <c r="H2" s="3" t="str">
        <f t="shared" si="0"/>
        <v>244684338</v>
      </c>
      <c r="I2" s="6" t="str">
        <f t="shared" si="0"/>
        <v>57</v>
      </c>
      <c r="J2" s="12" t="b">
        <f>AND(LEN(B2)=4,ISNUMBER(VALUE(B2)),VALUE(B2)&gt;=1920,VALUE(B2)&lt;=2002)</f>
        <v>1</v>
      </c>
      <c r="K2" s="12" t="b">
        <f>AND(LEN(C2)=4,ISNUMBER(VALUE(C2)),VALUE(C2)&gt;=2010,VALUE(C2)&lt;=2020)</f>
        <v>1</v>
      </c>
      <c r="L2" s="12" t="b">
        <f>AND(LEN(D2)=4,ISNUMBER(VALUE(D2)),VALUE(D2)&gt;=2020,VALUE(D2)&lt;=2030)</f>
        <v>1</v>
      </c>
      <c r="M2" s="16" t="b">
        <f>IF(RIGHT(E2,2)="cm",AND(VALUE(SUBSTITUTE(E2,"cm",""))&gt;=150,VALUE(SUBSTITUTE(E2,"cm",""))&lt;=193),IF(RIGHT(E2,2)="in",AND(VALUE(SUBSTITUTE(E2,"in",""))&gt;=59,VALUE(SUBSTITUTE(E2,"in",""))&lt;=76),FALSE))</f>
        <v>1</v>
      </c>
      <c r="N2" t="b">
        <f>AND(LEFT(F2,1)="#")</f>
        <v>1</v>
      </c>
      <c r="O2" t="b">
        <f>LEN(F2)=7</f>
        <v>1</v>
      </c>
      <c r="P2" t="b">
        <f>IF(ISNUMBER(VALUE(MID($F2,2,1))),TRUE,NOT(ISNA(VLOOKUP(MID($F2,2,1),$AB$4:$AB$10,1,FALSE))))</f>
        <v>1</v>
      </c>
      <c r="Q2" t="b">
        <f>IF(ISNUMBER(VALUE(MID($F2,2,1))),TRUE,NOT(ISNA(VLOOKUP(MID($F2,2,1),$AB$4:$AB$10,1,FALSE))))</f>
        <v>1</v>
      </c>
      <c r="R2" t="b">
        <f>IF(ISNUMBER(VALUE(MID($F2,2,1))),TRUE,NOT(ISNA(VLOOKUP(MID($F2,2,1),$AB$4:$AB$10,1,FALSE))))</f>
        <v>1</v>
      </c>
      <c r="S2" t="b">
        <f>IF(ISNUMBER(VALUE(MID($F2,2,1))),TRUE,NOT(ISNA(VLOOKUP(MID($F2,2,1),$AB$4:$AB$10,1,FALSE))))</f>
        <v>1</v>
      </c>
      <c r="T2" t="b">
        <f>IF(ISNUMBER(VALUE(MID($F2,2,1))),TRUE,NOT(ISNA(VLOOKUP(MID($F2,2,1),$AB$4:$AB$10,1,FALSE))))</f>
        <v>1</v>
      </c>
      <c r="U2" s="16" t="b">
        <f>IF(ISNUMBER(VALUE(MID($F2,2,1))),TRUE,NOT(ISNA(VLOOKUP(MID($F2,2,1),$AB$4:$AB$10,1,FALSE))))</f>
        <v>1</v>
      </c>
      <c r="V2" t="b">
        <f>OR(G2="amb",G2="blu",G2="brn",G2="gry",G2="grn",G2="hzl",G2="oth")</f>
        <v>0</v>
      </c>
      <c r="W2" t="b">
        <f>AND(ISNUMBER(VALUE(H2)),LEN(H2)=9)</f>
        <v>1</v>
      </c>
      <c r="X2" s="16" t="b">
        <v>1</v>
      </c>
      <c r="Y2" s="17" t="b">
        <f>IF(ISERROR(AND(J2:X2)),FALSE,AND(J2:X2))</f>
        <v>0</v>
      </c>
    </row>
    <row r="3" spans="1:28" ht="15.75" thickBot="1" x14ac:dyDescent="0.3">
      <c r="A3" s="6" t="s">
        <v>935</v>
      </c>
      <c r="B3" s="3" t="str">
        <f t="shared" ref="B3:I47" si="1">IF(ISNUMBER(FIND(B$1,$A3)),MID(MID($A3,FIND(B$1,$A3),LEN($A3)),5,FIND(" ",MID($A3,FIND(B$1,$A3),LEN($A3)))-5),FALSE)</f>
        <v>1951</v>
      </c>
      <c r="C3" s="3" t="str">
        <f t="shared" si="0"/>
        <v>2011</v>
      </c>
      <c r="D3" s="3" t="str">
        <f t="shared" si="0"/>
        <v>2038</v>
      </c>
      <c r="E3" s="3" t="str">
        <f t="shared" si="0"/>
        <v>171cm</v>
      </c>
      <c r="F3" s="3" t="str">
        <f t="shared" si="0"/>
        <v>#fffffd</v>
      </c>
      <c r="G3" s="3" t="str">
        <f t="shared" si="0"/>
        <v>gry</v>
      </c>
      <c r="H3" s="3" t="str">
        <f t="shared" si="0"/>
        <v>303807545</v>
      </c>
      <c r="I3" s="6" t="str">
        <f t="shared" si="0"/>
        <v>213</v>
      </c>
      <c r="J3" s="12" t="b">
        <f t="shared" ref="J3:J66" si="2">AND(LEN(B3)=4,ISNUMBER(VALUE(B3)),VALUE(B3)&gt;=1920,VALUE(B3)&lt;=2002)</f>
        <v>1</v>
      </c>
      <c r="K3" s="12" t="b">
        <f t="shared" ref="K3:K66" si="3">AND(LEN(C3)=4,ISNUMBER(VALUE(C3)),VALUE(C3)&gt;=2010,VALUE(C3)&lt;=2020)</f>
        <v>1</v>
      </c>
      <c r="L3" s="12" t="b">
        <f t="shared" ref="L3:L66" si="4">AND(LEN(D3)=4,ISNUMBER(VALUE(D3)),VALUE(D3)&gt;=2020,VALUE(D3)&lt;=2030)</f>
        <v>0</v>
      </c>
      <c r="M3" s="16" t="b">
        <f t="shared" ref="M3:M66" si="5">IF(RIGHT(E3,2)="cm",AND(VALUE(SUBSTITUTE(E3,"cm",""))&gt;=150,VALUE(SUBSTITUTE(E3,"cm",""))&lt;=193),IF(RIGHT(E3,2)="in",AND(VALUE(SUBSTITUTE(E3,"in",""))&gt;=59,VALUE(SUBSTITUTE(E3,"in",""))&lt;=76),FALSE))</f>
        <v>1</v>
      </c>
      <c r="N3" t="b">
        <f t="shared" ref="N3:N66" si="6">AND(LEFT(F3,1)="#")</f>
        <v>1</v>
      </c>
      <c r="O3" t="b">
        <f t="shared" ref="O3:O66" si="7">LEN(F3)=7</f>
        <v>1</v>
      </c>
      <c r="P3" t="b">
        <f>IF(ISNUMBER(VALUE(MID($F3,2,1))),TRUE,NOT(ISNA(VLOOKUP(MID($F3,2,1),$AB$4:$AB$10,1,FALSE))))</f>
        <v>1</v>
      </c>
      <c r="Q3" t="b">
        <f>IF(ISNUMBER(VALUE(MID($F3,2,1))),TRUE,NOT(ISNA(VLOOKUP(MID($F3,2,1),$AB$4:$AB$10,1,FALSE))))</f>
        <v>1</v>
      </c>
      <c r="R3" t="b">
        <f>IF(ISNUMBER(VALUE(MID($F3,2,1))),TRUE,NOT(ISNA(VLOOKUP(MID($F3,2,1),$AB$4:$AB$10,1,FALSE))))</f>
        <v>1</v>
      </c>
      <c r="S3" t="b">
        <f>IF(ISNUMBER(VALUE(MID($F3,2,1))),TRUE,NOT(ISNA(VLOOKUP(MID($F3,2,1),$AB$4:$AB$10,1,FALSE))))</f>
        <v>1</v>
      </c>
      <c r="T3" t="b">
        <f>IF(ISNUMBER(VALUE(MID($F3,2,1))),TRUE,NOT(ISNA(VLOOKUP(MID($F3,2,1),$AB$4:$AB$10,1,FALSE))))</f>
        <v>1</v>
      </c>
      <c r="U3" s="16" t="b">
        <f>IF(ISNUMBER(VALUE(MID($F3,2,1))),TRUE,NOT(ISNA(VLOOKUP(MID($F3,2,1),$AB$4:$AB$10,1,FALSE))))</f>
        <v>1</v>
      </c>
      <c r="V3" t="b">
        <f>OR(G3="amb",G3="blu",G3="brn",G3="gry",G3="grn",G3="hzl",G3="oth")</f>
        <v>1</v>
      </c>
      <c r="W3" t="b">
        <f t="shared" ref="W3:W66" si="8">AND(ISNUMBER(VALUE(H3)),LEN(H3)=9)</f>
        <v>1</v>
      </c>
      <c r="X3" s="16" t="b">
        <v>1</v>
      </c>
      <c r="Y3" s="17" t="b">
        <f>IF(ISERROR(AND(J3:X3)),FALSE,AND(J3:X3))</f>
        <v>0</v>
      </c>
    </row>
    <row r="4" spans="1:28" ht="15.75" thickBot="1" x14ac:dyDescent="0.3">
      <c r="A4" s="6" t="s">
        <v>936</v>
      </c>
      <c r="B4" s="3" t="str">
        <f t="shared" si="1"/>
        <v>1933</v>
      </c>
      <c r="C4" s="3" t="str">
        <f t="shared" si="0"/>
        <v>2018</v>
      </c>
      <c r="D4" s="3" t="str">
        <f t="shared" si="0"/>
        <v>2025</v>
      </c>
      <c r="E4" s="3" t="str">
        <f t="shared" si="0"/>
        <v>173cm</v>
      </c>
      <c r="F4" s="3" t="str">
        <f t="shared" si="0"/>
        <v>#c0946f</v>
      </c>
      <c r="G4" s="3" t="str">
        <f t="shared" si="0"/>
        <v>hzl</v>
      </c>
      <c r="H4" s="3" t="str">
        <f t="shared" si="0"/>
        <v>517067213</v>
      </c>
      <c r="I4" s="6" t="b">
        <f t="shared" si="0"/>
        <v>0</v>
      </c>
      <c r="J4" s="12" t="b">
        <f t="shared" si="2"/>
        <v>1</v>
      </c>
      <c r="K4" s="12" t="b">
        <f t="shared" si="3"/>
        <v>1</v>
      </c>
      <c r="L4" s="12" t="b">
        <f t="shared" si="4"/>
        <v>1</v>
      </c>
      <c r="M4" s="16" t="b">
        <f t="shared" si="5"/>
        <v>1</v>
      </c>
      <c r="N4" t="b">
        <f t="shared" si="6"/>
        <v>1</v>
      </c>
      <c r="O4" t="b">
        <f t="shared" si="7"/>
        <v>1</v>
      </c>
      <c r="P4" t="b">
        <f>IF(ISNUMBER(VALUE(MID($F4,2,1))),TRUE,NOT(ISNA(VLOOKUP(MID($F4,2,1),$AB$4:$AB$10,1,FALSE))))</f>
        <v>1</v>
      </c>
      <c r="Q4" t="b">
        <f>IF(ISNUMBER(VALUE(MID($F4,2,1))),TRUE,NOT(ISNA(VLOOKUP(MID($F4,2,1),$AB$4:$AB$10,1,FALSE))))</f>
        <v>1</v>
      </c>
      <c r="R4" t="b">
        <f>IF(ISNUMBER(VALUE(MID($F4,2,1))),TRUE,NOT(ISNA(VLOOKUP(MID($F4,2,1),$AB$4:$AB$10,1,FALSE))))</f>
        <v>1</v>
      </c>
      <c r="S4" t="b">
        <f>IF(ISNUMBER(VALUE(MID($F4,2,1))),TRUE,NOT(ISNA(VLOOKUP(MID($F4,2,1),$AB$4:$AB$10,1,FALSE))))</f>
        <v>1</v>
      </c>
      <c r="T4" t="b">
        <f>IF(ISNUMBER(VALUE(MID($F4,2,1))),TRUE,NOT(ISNA(VLOOKUP(MID($F4,2,1),$AB$4:$AB$10,1,FALSE))))</f>
        <v>1</v>
      </c>
      <c r="U4" s="16" t="b">
        <f>IF(ISNUMBER(VALUE(MID($F4,2,1))),TRUE,NOT(ISNA(VLOOKUP(MID($F4,2,1),$AB$4:$AB$10,1,FALSE))))</f>
        <v>1</v>
      </c>
      <c r="V4" t="b">
        <f>OR(G4="amb",G4="blu",G4="brn",G4="gry",G4="grn",G4="hzl",G4="oth")</f>
        <v>1</v>
      </c>
      <c r="W4" t="b">
        <f t="shared" si="8"/>
        <v>1</v>
      </c>
      <c r="X4" s="16" t="b">
        <v>1</v>
      </c>
      <c r="Y4" s="17" t="b">
        <f>IF(ISERROR(AND(J4:X4)),FALSE,AND(J4:X4))</f>
        <v>1</v>
      </c>
      <c r="AB4" s="10" t="s">
        <v>1213</v>
      </c>
    </row>
    <row r="5" spans="1:28" x14ac:dyDescent="0.25">
      <c r="A5" s="6" t="s">
        <v>937</v>
      </c>
      <c r="B5" s="3" t="str">
        <f t="shared" si="1"/>
        <v>2009</v>
      </c>
      <c r="C5" s="3" t="str">
        <f t="shared" si="0"/>
        <v>1989</v>
      </c>
      <c r="D5" s="3" t="str">
        <f t="shared" si="0"/>
        <v>1968</v>
      </c>
      <c r="E5" s="3" t="str">
        <f t="shared" si="0"/>
        <v>152cm</v>
      </c>
      <c r="F5" s="3" t="str">
        <f t="shared" si="0"/>
        <v>64cb63</v>
      </c>
      <c r="G5" s="3" t="str">
        <f t="shared" si="0"/>
        <v>hzl</v>
      </c>
      <c r="H5" s="3" t="str">
        <f t="shared" si="0"/>
        <v>5253256652</v>
      </c>
      <c r="I5" s="6" t="b">
        <f t="shared" si="0"/>
        <v>0</v>
      </c>
      <c r="J5" s="12" t="b">
        <f t="shared" si="2"/>
        <v>0</v>
      </c>
      <c r="K5" s="12" t="b">
        <f t="shared" si="3"/>
        <v>0</v>
      </c>
      <c r="L5" s="12" t="b">
        <f t="shared" si="4"/>
        <v>0</v>
      </c>
      <c r="M5" s="16" t="b">
        <f t="shared" si="5"/>
        <v>1</v>
      </c>
      <c r="N5" t="b">
        <f t="shared" si="6"/>
        <v>0</v>
      </c>
      <c r="O5" t="b">
        <f t="shared" si="7"/>
        <v>0</v>
      </c>
      <c r="P5" t="b">
        <f>IF(ISNUMBER(VALUE(MID($F5,2,1))),TRUE,NOT(ISNA(VLOOKUP(MID($F5,2,1),$AB$4:$AB$10,1,FALSE))))</f>
        <v>1</v>
      </c>
      <c r="Q5" t="b">
        <f>IF(ISNUMBER(VALUE(MID($F5,2,1))),TRUE,NOT(ISNA(VLOOKUP(MID($F5,2,1),$AB$4:$AB$10,1,FALSE))))</f>
        <v>1</v>
      </c>
      <c r="R5" t="b">
        <f>IF(ISNUMBER(VALUE(MID($F5,2,1))),TRUE,NOT(ISNA(VLOOKUP(MID($F5,2,1),$AB$4:$AB$10,1,FALSE))))</f>
        <v>1</v>
      </c>
      <c r="S5" t="b">
        <f>IF(ISNUMBER(VALUE(MID($F5,2,1))),TRUE,NOT(ISNA(VLOOKUP(MID($F5,2,1),$AB$4:$AB$10,1,FALSE))))</f>
        <v>1</v>
      </c>
      <c r="T5" t="b">
        <f>IF(ISNUMBER(VALUE(MID($F5,2,1))),TRUE,NOT(ISNA(VLOOKUP(MID($F5,2,1),$AB$4:$AB$10,1,FALSE))))</f>
        <v>1</v>
      </c>
      <c r="U5" s="16" t="b">
        <f>IF(ISNUMBER(VALUE(MID($F5,2,1))),TRUE,NOT(ISNA(VLOOKUP(MID($F5,2,1),$AB$4:$AB$10,1,FALSE))))</f>
        <v>1</v>
      </c>
      <c r="V5" t="b">
        <f>OR(G5="amb",G5="blu",G5="brn",G5="gry",G5="grn",G5="hzl",G5="oth")</f>
        <v>1</v>
      </c>
      <c r="W5" t="b">
        <f t="shared" si="8"/>
        <v>0</v>
      </c>
      <c r="X5" s="16" t="b">
        <v>1</v>
      </c>
      <c r="Y5" s="17" t="b">
        <f>IF(ISERROR(AND(J5:X5)),FALSE,AND(J5:X5))</f>
        <v>0</v>
      </c>
      <c r="AB5" s="19" t="s">
        <v>1207</v>
      </c>
    </row>
    <row r="6" spans="1:28" x14ac:dyDescent="0.25">
      <c r="A6" s="6" t="s">
        <v>938</v>
      </c>
      <c r="B6" s="3" t="str">
        <f t="shared" si="1"/>
        <v>1990</v>
      </c>
      <c r="C6" s="3" t="str">
        <f t="shared" si="0"/>
        <v>2013</v>
      </c>
      <c r="D6" s="3" t="str">
        <f t="shared" si="0"/>
        <v>2020</v>
      </c>
      <c r="E6" s="3" t="str">
        <f t="shared" si="0"/>
        <v>174cm</v>
      </c>
      <c r="F6" s="3" t="str">
        <f t="shared" si="0"/>
        <v>#888785</v>
      </c>
      <c r="G6" s="3" t="str">
        <f t="shared" si="0"/>
        <v>blu</v>
      </c>
      <c r="H6" s="3" t="str">
        <f t="shared" si="0"/>
        <v>862607211</v>
      </c>
      <c r="I6" s="6" t="b">
        <f t="shared" si="0"/>
        <v>0</v>
      </c>
      <c r="J6" s="12" t="b">
        <f t="shared" si="2"/>
        <v>1</v>
      </c>
      <c r="K6" s="12" t="b">
        <f t="shared" si="3"/>
        <v>1</v>
      </c>
      <c r="L6" s="12" t="b">
        <f t="shared" si="4"/>
        <v>1</v>
      </c>
      <c r="M6" s="16" t="b">
        <f t="shared" si="5"/>
        <v>1</v>
      </c>
      <c r="N6" t="b">
        <f t="shared" si="6"/>
        <v>1</v>
      </c>
      <c r="O6" t="b">
        <f t="shared" si="7"/>
        <v>1</v>
      </c>
      <c r="P6" t="b">
        <f>IF(ISNUMBER(VALUE(MID($F6,2,1))),TRUE,NOT(ISNA(VLOOKUP(MID($F6,2,1),$AB$4:$AB$10,1,FALSE))))</f>
        <v>1</v>
      </c>
      <c r="Q6" t="b">
        <f>IF(ISNUMBER(VALUE(MID($F6,2,1))),TRUE,NOT(ISNA(VLOOKUP(MID($F6,2,1),$AB$4:$AB$10,1,FALSE))))</f>
        <v>1</v>
      </c>
      <c r="R6" t="b">
        <f>IF(ISNUMBER(VALUE(MID($F6,2,1))),TRUE,NOT(ISNA(VLOOKUP(MID($F6,2,1),$AB$4:$AB$10,1,FALSE))))</f>
        <v>1</v>
      </c>
      <c r="S6" t="b">
        <f>IF(ISNUMBER(VALUE(MID($F6,2,1))),TRUE,NOT(ISNA(VLOOKUP(MID($F6,2,1),$AB$4:$AB$10,1,FALSE))))</f>
        <v>1</v>
      </c>
      <c r="T6" t="b">
        <f>IF(ISNUMBER(VALUE(MID($F6,2,1))),TRUE,NOT(ISNA(VLOOKUP(MID($F6,2,1),$AB$4:$AB$10,1,FALSE))))</f>
        <v>1</v>
      </c>
      <c r="U6" s="16" t="b">
        <f>IF(ISNUMBER(VALUE(MID($F6,2,1))),TRUE,NOT(ISNA(VLOOKUP(MID($F6,2,1),$AB$4:$AB$10,1,FALSE))))</f>
        <v>1</v>
      </c>
      <c r="V6" t="b">
        <f>OR(G6="amb",G6="blu",G6="brn",G6="gry",G6="grn",G6="hzl",G6="oth")</f>
        <v>1</v>
      </c>
      <c r="W6" t="b">
        <f t="shared" si="8"/>
        <v>1</v>
      </c>
      <c r="X6" s="16" t="b">
        <v>1</v>
      </c>
      <c r="Y6" s="17" t="b">
        <f>IF(ISERROR(AND(J6:X6)),FALSE,AND(J6:X6))</f>
        <v>1</v>
      </c>
      <c r="AB6" s="20" t="s">
        <v>1208</v>
      </c>
    </row>
    <row r="7" spans="1:28" x14ac:dyDescent="0.25">
      <c r="A7" s="6" t="s">
        <v>939</v>
      </c>
      <c r="B7" s="3" t="str">
        <f t="shared" si="1"/>
        <v>1955</v>
      </c>
      <c r="C7" s="3" t="str">
        <f t="shared" si="0"/>
        <v>2020</v>
      </c>
      <c r="D7" s="3" t="str">
        <f t="shared" si="0"/>
        <v>2027</v>
      </c>
      <c r="E7" s="3" t="str">
        <f t="shared" si="0"/>
        <v>181cm</v>
      </c>
      <c r="F7" s="3" t="str">
        <f t="shared" si="0"/>
        <v>#b6652a</v>
      </c>
      <c r="G7" s="3" t="str">
        <f t="shared" si="0"/>
        <v>grn</v>
      </c>
      <c r="H7" s="3" t="str">
        <f t="shared" si="0"/>
        <v>608098408</v>
      </c>
      <c r="I7" s="6" t="str">
        <f t="shared" si="0"/>
        <v>264</v>
      </c>
      <c r="J7" s="12" t="b">
        <f t="shared" si="2"/>
        <v>1</v>
      </c>
      <c r="K7" s="12" t="b">
        <f t="shared" si="3"/>
        <v>1</v>
      </c>
      <c r="L7" s="12" t="b">
        <f t="shared" si="4"/>
        <v>1</v>
      </c>
      <c r="M7" s="16" t="b">
        <f t="shared" si="5"/>
        <v>1</v>
      </c>
      <c r="N7" t="b">
        <f t="shared" si="6"/>
        <v>1</v>
      </c>
      <c r="O7" t="b">
        <f t="shared" si="7"/>
        <v>1</v>
      </c>
      <c r="P7" t="b">
        <f>IF(ISNUMBER(VALUE(MID($F7,2,1))),TRUE,NOT(ISNA(VLOOKUP(MID($F7,2,1),$AB$4:$AB$10,1,FALSE))))</f>
        <v>1</v>
      </c>
      <c r="Q7" t="b">
        <f>IF(ISNUMBER(VALUE(MID($F7,2,1))),TRUE,NOT(ISNA(VLOOKUP(MID($F7,2,1),$AB$4:$AB$10,1,FALSE))))</f>
        <v>1</v>
      </c>
      <c r="R7" t="b">
        <f>IF(ISNUMBER(VALUE(MID($F7,2,1))),TRUE,NOT(ISNA(VLOOKUP(MID($F7,2,1),$AB$4:$AB$10,1,FALSE))))</f>
        <v>1</v>
      </c>
      <c r="S7" t="b">
        <f>IF(ISNUMBER(VALUE(MID($F7,2,1))),TRUE,NOT(ISNA(VLOOKUP(MID($F7,2,1),$AB$4:$AB$10,1,FALSE))))</f>
        <v>1</v>
      </c>
      <c r="T7" t="b">
        <f>IF(ISNUMBER(VALUE(MID($F7,2,1))),TRUE,NOT(ISNA(VLOOKUP(MID($F7,2,1),$AB$4:$AB$10,1,FALSE))))</f>
        <v>1</v>
      </c>
      <c r="U7" s="16" t="b">
        <f>IF(ISNUMBER(VALUE(MID($F7,2,1))),TRUE,NOT(ISNA(VLOOKUP(MID($F7,2,1),$AB$4:$AB$10,1,FALSE))))</f>
        <v>1</v>
      </c>
      <c r="V7" t="b">
        <f>OR(G7="amb",G7="blu",G7="brn",G7="gry",G7="grn",G7="hzl",G7="oth")</f>
        <v>1</v>
      </c>
      <c r="W7" t="b">
        <f t="shared" si="8"/>
        <v>1</v>
      </c>
      <c r="X7" s="16" t="b">
        <v>1</v>
      </c>
      <c r="Y7" s="17" t="b">
        <f>IF(ISERROR(AND(J7:X7)),FALSE,AND(J7:X7))</f>
        <v>1</v>
      </c>
      <c r="AB7" s="20" t="s">
        <v>1209</v>
      </c>
    </row>
    <row r="8" spans="1:28" x14ac:dyDescent="0.25">
      <c r="A8" s="6" t="s">
        <v>940</v>
      </c>
      <c r="B8" s="3" t="str">
        <f t="shared" si="1"/>
        <v>1998</v>
      </c>
      <c r="C8" s="3" t="str">
        <f t="shared" si="0"/>
        <v>2030</v>
      </c>
      <c r="D8" s="3" t="str">
        <f t="shared" si="0"/>
        <v>2021</v>
      </c>
      <c r="E8" s="3" t="str">
        <f t="shared" si="0"/>
        <v>189cm</v>
      </c>
      <c r="F8" s="3" t="str">
        <f t="shared" si="0"/>
        <v>#866857</v>
      </c>
      <c r="G8" s="3" t="str">
        <f t="shared" si="0"/>
        <v>hzl</v>
      </c>
      <c r="H8" s="3" t="str">
        <f t="shared" si="0"/>
        <v>013735467</v>
      </c>
      <c r="I8" s="6" t="b">
        <f t="shared" si="0"/>
        <v>0</v>
      </c>
      <c r="J8" s="12" t="b">
        <f t="shared" si="2"/>
        <v>1</v>
      </c>
      <c r="K8" s="12" t="b">
        <f t="shared" si="3"/>
        <v>0</v>
      </c>
      <c r="L8" s="12" t="b">
        <f t="shared" si="4"/>
        <v>1</v>
      </c>
      <c r="M8" s="16" t="b">
        <f t="shared" si="5"/>
        <v>1</v>
      </c>
      <c r="N8" t="b">
        <f t="shared" si="6"/>
        <v>1</v>
      </c>
      <c r="O8" t="b">
        <f t="shared" si="7"/>
        <v>1</v>
      </c>
      <c r="P8" t="b">
        <f>IF(ISNUMBER(VALUE(MID($F8,2,1))),TRUE,NOT(ISNA(VLOOKUP(MID($F8,2,1),$AB$4:$AB$10,1,FALSE))))</f>
        <v>1</v>
      </c>
      <c r="Q8" t="b">
        <f>IF(ISNUMBER(VALUE(MID($F8,2,1))),TRUE,NOT(ISNA(VLOOKUP(MID($F8,2,1),$AB$4:$AB$10,1,FALSE))))</f>
        <v>1</v>
      </c>
      <c r="R8" t="b">
        <f>IF(ISNUMBER(VALUE(MID($F8,2,1))),TRUE,NOT(ISNA(VLOOKUP(MID($F8,2,1),$AB$4:$AB$10,1,FALSE))))</f>
        <v>1</v>
      </c>
      <c r="S8" t="b">
        <f>IF(ISNUMBER(VALUE(MID($F8,2,1))),TRUE,NOT(ISNA(VLOOKUP(MID($F8,2,1),$AB$4:$AB$10,1,FALSE))))</f>
        <v>1</v>
      </c>
      <c r="T8" t="b">
        <f>IF(ISNUMBER(VALUE(MID($F8,2,1))),TRUE,NOT(ISNA(VLOOKUP(MID($F8,2,1),$AB$4:$AB$10,1,FALSE))))</f>
        <v>1</v>
      </c>
      <c r="U8" s="16" t="b">
        <f>IF(ISNUMBER(VALUE(MID($F8,2,1))),TRUE,NOT(ISNA(VLOOKUP(MID($F8,2,1),$AB$4:$AB$10,1,FALSE))))</f>
        <v>1</v>
      </c>
      <c r="V8" t="b">
        <f>OR(G8="amb",G8="blu",G8="brn",G8="gry",G8="grn",G8="hzl",G8="oth")</f>
        <v>1</v>
      </c>
      <c r="W8" t="b">
        <f t="shared" si="8"/>
        <v>1</v>
      </c>
      <c r="X8" s="16" t="b">
        <v>1</v>
      </c>
      <c r="Y8" s="17" t="b">
        <f>IF(ISERROR(AND(J8:X8)),FALSE,AND(J8:X8))</f>
        <v>0</v>
      </c>
      <c r="AB8" s="20" t="s">
        <v>1210</v>
      </c>
    </row>
    <row r="9" spans="1:28" x14ac:dyDescent="0.25">
      <c r="A9" s="6" t="s">
        <v>941</v>
      </c>
      <c r="B9" s="3" t="str">
        <f t="shared" si="1"/>
        <v>1957</v>
      </c>
      <c r="C9" s="3" t="str">
        <f t="shared" si="0"/>
        <v>2011</v>
      </c>
      <c r="D9" s="3" t="str">
        <f t="shared" si="0"/>
        <v>2025</v>
      </c>
      <c r="E9" s="3" t="str">
        <f t="shared" si="0"/>
        <v>154cm</v>
      </c>
      <c r="F9" s="3" t="str">
        <f t="shared" si="0"/>
        <v>#b6652a</v>
      </c>
      <c r="G9" s="3" t="str">
        <f t="shared" si="0"/>
        <v>amb</v>
      </c>
      <c r="H9" s="3" t="str">
        <f t="shared" si="0"/>
        <v>075417314</v>
      </c>
      <c r="I9" s="6" t="b">
        <f t="shared" si="0"/>
        <v>0</v>
      </c>
      <c r="J9" s="12" t="b">
        <f t="shared" si="2"/>
        <v>1</v>
      </c>
      <c r="K9" s="12" t="b">
        <f t="shared" si="3"/>
        <v>1</v>
      </c>
      <c r="L9" s="12" t="b">
        <f t="shared" si="4"/>
        <v>1</v>
      </c>
      <c r="M9" s="16" t="b">
        <f t="shared" si="5"/>
        <v>1</v>
      </c>
      <c r="N9" t="b">
        <f t="shared" si="6"/>
        <v>1</v>
      </c>
      <c r="O9" t="b">
        <f t="shared" si="7"/>
        <v>1</v>
      </c>
      <c r="P9" t="b">
        <f>IF(ISNUMBER(VALUE(MID($F9,2,1))),TRUE,NOT(ISNA(VLOOKUP(MID($F9,2,1),$AB$4:$AB$10,1,FALSE))))</f>
        <v>1</v>
      </c>
      <c r="Q9" t="b">
        <f>IF(ISNUMBER(VALUE(MID($F9,2,1))),TRUE,NOT(ISNA(VLOOKUP(MID($F9,2,1),$AB$4:$AB$10,1,FALSE))))</f>
        <v>1</v>
      </c>
      <c r="R9" t="b">
        <f>IF(ISNUMBER(VALUE(MID($F9,2,1))),TRUE,NOT(ISNA(VLOOKUP(MID($F9,2,1),$AB$4:$AB$10,1,FALSE))))</f>
        <v>1</v>
      </c>
      <c r="S9" t="b">
        <f>IF(ISNUMBER(VALUE(MID($F9,2,1))),TRUE,NOT(ISNA(VLOOKUP(MID($F9,2,1),$AB$4:$AB$10,1,FALSE))))</f>
        <v>1</v>
      </c>
      <c r="T9" t="b">
        <f>IF(ISNUMBER(VALUE(MID($F9,2,1))),TRUE,NOT(ISNA(VLOOKUP(MID($F9,2,1),$AB$4:$AB$10,1,FALSE))))</f>
        <v>1</v>
      </c>
      <c r="U9" s="16" t="b">
        <f>IF(ISNUMBER(VALUE(MID($F9,2,1))),TRUE,NOT(ISNA(VLOOKUP(MID($F9,2,1),$AB$4:$AB$10,1,FALSE))))</f>
        <v>1</v>
      </c>
      <c r="V9" t="b">
        <f>OR(G9="amb",G9="blu",G9="brn",G9="gry",G9="grn",G9="hzl",G9="oth")</f>
        <v>1</v>
      </c>
      <c r="W9" t="b">
        <f t="shared" si="8"/>
        <v>1</v>
      </c>
      <c r="X9" s="16" t="b">
        <v>1</v>
      </c>
      <c r="Y9" s="17" t="b">
        <f>IF(ISERROR(AND(J9:X9)),FALSE,AND(J9:X9))</f>
        <v>1</v>
      </c>
      <c r="AB9" s="20" t="s">
        <v>1211</v>
      </c>
    </row>
    <row r="10" spans="1:28" ht="15.75" thickBot="1" x14ac:dyDescent="0.3">
      <c r="A10" s="6" t="s">
        <v>942</v>
      </c>
      <c r="B10" s="3" t="str">
        <f t="shared" si="1"/>
        <v>2029</v>
      </c>
      <c r="C10" s="3" t="str">
        <f t="shared" si="0"/>
        <v>1993</v>
      </c>
      <c r="D10" s="3" t="str">
        <f t="shared" si="0"/>
        <v>1960</v>
      </c>
      <c r="E10" s="3" t="str">
        <f t="shared" si="0"/>
        <v>74cm</v>
      </c>
      <c r="F10" s="3" t="str">
        <f t="shared" si="0"/>
        <v>293244</v>
      </c>
      <c r="G10" s="3" t="str">
        <f t="shared" si="0"/>
        <v>#3cb5e5</v>
      </c>
      <c r="H10" s="3" t="str">
        <f t="shared" si="0"/>
        <v>4861232363</v>
      </c>
      <c r="I10" s="6" t="b">
        <f t="shared" si="0"/>
        <v>0</v>
      </c>
      <c r="J10" s="12" t="b">
        <f t="shared" si="2"/>
        <v>0</v>
      </c>
      <c r="K10" s="12" t="b">
        <f t="shared" si="3"/>
        <v>0</v>
      </c>
      <c r="L10" s="12" t="b">
        <f t="shared" si="4"/>
        <v>0</v>
      </c>
      <c r="M10" s="16" t="b">
        <f t="shared" si="5"/>
        <v>0</v>
      </c>
      <c r="N10" t="b">
        <f t="shared" si="6"/>
        <v>0</v>
      </c>
      <c r="O10" t="b">
        <f t="shared" si="7"/>
        <v>0</v>
      </c>
      <c r="P10" t="b">
        <f>IF(ISNUMBER(VALUE(MID($F10,2,1))),TRUE,NOT(ISNA(VLOOKUP(MID($F10,2,1),$AB$4:$AB$10,1,FALSE))))</f>
        <v>1</v>
      </c>
      <c r="Q10" t="b">
        <f>IF(ISNUMBER(VALUE(MID($F10,2,1))),TRUE,NOT(ISNA(VLOOKUP(MID($F10,2,1),$AB$4:$AB$10,1,FALSE))))</f>
        <v>1</v>
      </c>
      <c r="R10" t="b">
        <f>IF(ISNUMBER(VALUE(MID($F10,2,1))),TRUE,NOT(ISNA(VLOOKUP(MID($F10,2,1),$AB$4:$AB$10,1,FALSE))))</f>
        <v>1</v>
      </c>
      <c r="S10" t="b">
        <f>IF(ISNUMBER(VALUE(MID($F10,2,1))),TRUE,NOT(ISNA(VLOOKUP(MID($F10,2,1),$AB$4:$AB$10,1,FALSE))))</f>
        <v>1</v>
      </c>
      <c r="T10" t="b">
        <f>IF(ISNUMBER(VALUE(MID($F10,2,1))),TRUE,NOT(ISNA(VLOOKUP(MID($F10,2,1),$AB$4:$AB$10,1,FALSE))))</f>
        <v>1</v>
      </c>
      <c r="U10" s="16" t="b">
        <f>IF(ISNUMBER(VALUE(MID($F10,2,1))),TRUE,NOT(ISNA(VLOOKUP(MID($F10,2,1),$AB$4:$AB$10,1,FALSE))))</f>
        <v>1</v>
      </c>
      <c r="V10" t="b">
        <f>OR(G10="amb",G10="blu",G10="brn",G10="gry",G10="grn",G10="hzl",G10="oth")</f>
        <v>0</v>
      </c>
      <c r="W10" t="b">
        <f t="shared" si="8"/>
        <v>0</v>
      </c>
      <c r="X10" s="16" t="b">
        <v>1</v>
      </c>
      <c r="Y10" s="17" t="b">
        <f>IF(ISERROR(AND(J10:X10)),FALSE,AND(J10:X10))</f>
        <v>0</v>
      </c>
      <c r="AB10" s="21" t="s">
        <v>1212</v>
      </c>
    </row>
    <row r="11" spans="1:28" x14ac:dyDescent="0.25">
      <c r="A11" s="6" t="s">
        <v>943</v>
      </c>
      <c r="B11" s="3" t="str">
        <f t="shared" si="1"/>
        <v>1932</v>
      </c>
      <c r="C11" s="3" t="str">
        <f t="shared" si="0"/>
        <v>2019</v>
      </c>
      <c r="D11" s="3" t="str">
        <f t="shared" si="0"/>
        <v>2028</v>
      </c>
      <c r="E11" s="3" t="str">
        <f t="shared" si="0"/>
        <v>153cm</v>
      </c>
      <c r="F11" s="3" t="str">
        <f t="shared" si="0"/>
        <v>#6b5442</v>
      </c>
      <c r="G11" s="3" t="str">
        <f t="shared" si="0"/>
        <v>blu</v>
      </c>
      <c r="H11" s="3" t="str">
        <f t="shared" si="0"/>
        <v>065240897</v>
      </c>
      <c r="I11" s="6" t="str">
        <f t="shared" si="0"/>
        <v>196</v>
      </c>
      <c r="J11" s="12" t="b">
        <f t="shared" si="2"/>
        <v>1</v>
      </c>
      <c r="K11" s="12" t="b">
        <f t="shared" si="3"/>
        <v>1</v>
      </c>
      <c r="L11" s="12" t="b">
        <f t="shared" si="4"/>
        <v>1</v>
      </c>
      <c r="M11" s="16" t="b">
        <f t="shared" si="5"/>
        <v>1</v>
      </c>
      <c r="N11" t="b">
        <f t="shared" si="6"/>
        <v>1</v>
      </c>
      <c r="O11" t="b">
        <f t="shared" si="7"/>
        <v>1</v>
      </c>
      <c r="P11" t="b">
        <f>IF(ISNUMBER(VALUE(MID($F11,2,1))),TRUE,NOT(ISNA(VLOOKUP(MID($F11,2,1),$AB$4:$AB$10,1,FALSE))))</f>
        <v>1</v>
      </c>
      <c r="Q11" t="b">
        <f>IF(ISNUMBER(VALUE(MID($F11,2,1))),TRUE,NOT(ISNA(VLOOKUP(MID($F11,2,1),$AB$4:$AB$10,1,FALSE))))</f>
        <v>1</v>
      </c>
      <c r="R11" t="b">
        <f>IF(ISNUMBER(VALUE(MID($F11,2,1))),TRUE,NOT(ISNA(VLOOKUP(MID($F11,2,1),$AB$4:$AB$10,1,FALSE))))</f>
        <v>1</v>
      </c>
      <c r="S11" t="b">
        <f>IF(ISNUMBER(VALUE(MID($F11,2,1))),TRUE,NOT(ISNA(VLOOKUP(MID($F11,2,1),$AB$4:$AB$10,1,FALSE))))</f>
        <v>1</v>
      </c>
      <c r="T11" t="b">
        <f>IF(ISNUMBER(VALUE(MID($F11,2,1))),TRUE,NOT(ISNA(VLOOKUP(MID($F11,2,1),$AB$4:$AB$10,1,FALSE))))</f>
        <v>1</v>
      </c>
      <c r="U11" s="16" t="b">
        <f>IF(ISNUMBER(VALUE(MID($F11,2,1))),TRUE,NOT(ISNA(VLOOKUP(MID($F11,2,1),$AB$4:$AB$10,1,FALSE))))</f>
        <v>1</v>
      </c>
      <c r="V11" t="b">
        <f>OR(G11="amb",G11="blu",G11="brn",G11="gry",G11="grn",G11="hzl",G11="oth")</f>
        <v>1</v>
      </c>
      <c r="W11" t="b">
        <f t="shared" si="8"/>
        <v>1</v>
      </c>
      <c r="X11" s="16" t="b">
        <v>1</v>
      </c>
      <c r="Y11" s="17" t="b">
        <f>IF(ISERROR(AND(J11:X11)),FALSE,AND(J11:X11))</f>
        <v>1</v>
      </c>
    </row>
    <row r="12" spans="1:28" x14ac:dyDescent="0.25">
      <c r="A12" s="6" t="s">
        <v>944</v>
      </c>
      <c r="B12" s="3" t="str">
        <f t="shared" si="1"/>
        <v>1922</v>
      </c>
      <c r="C12" s="3" t="str">
        <f t="shared" si="0"/>
        <v>2020</v>
      </c>
      <c r="D12" s="3" t="str">
        <f t="shared" si="0"/>
        <v>2024</v>
      </c>
      <c r="E12" s="3" t="str">
        <f t="shared" si="0"/>
        <v>164cm</v>
      </c>
      <c r="F12" s="3" t="str">
        <f t="shared" si="0"/>
        <v>#866857</v>
      </c>
      <c r="G12" s="3" t="str">
        <f t="shared" si="0"/>
        <v>amb</v>
      </c>
      <c r="H12" s="3" t="str">
        <f t="shared" si="0"/>
        <v>496904942</v>
      </c>
      <c r="I12" s="6" t="b">
        <f t="shared" si="0"/>
        <v>0</v>
      </c>
      <c r="J12" s="12" t="b">
        <f t="shared" si="2"/>
        <v>1</v>
      </c>
      <c r="K12" s="12" t="b">
        <f t="shared" si="3"/>
        <v>1</v>
      </c>
      <c r="L12" s="12" t="b">
        <f t="shared" si="4"/>
        <v>1</v>
      </c>
      <c r="M12" s="16" t="b">
        <f t="shared" si="5"/>
        <v>1</v>
      </c>
      <c r="N12" t="b">
        <f t="shared" si="6"/>
        <v>1</v>
      </c>
      <c r="O12" t="b">
        <f t="shared" si="7"/>
        <v>1</v>
      </c>
      <c r="P12" t="b">
        <f>IF(ISNUMBER(VALUE(MID($F12,2,1))),TRUE,NOT(ISNA(VLOOKUP(MID($F12,2,1),$AB$4:$AB$10,1,FALSE))))</f>
        <v>1</v>
      </c>
      <c r="Q12" t="b">
        <f>IF(ISNUMBER(VALUE(MID($F12,2,1))),TRUE,NOT(ISNA(VLOOKUP(MID($F12,2,1),$AB$4:$AB$10,1,FALSE))))</f>
        <v>1</v>
      </c>
      <c r="R12" t="b">
        <f>IF(ISNUMBER(VALUE(MID($F12,2,1))),TRUE,NOT(ISNA(VLOOKUP(MID($F12,2,1),$AB$4:$AB$10,1,FALSE))))</f>
        <v>1</v>
      </c>
      <c r="S12" t="b">
        <f>IF(ISNUMBER(VALUE(MID($F12,2,1))),TRUE,NOT(ISNA(VLOOKUP(MID($F12,2,1),$AB$4:$AB$10,1,FALSE))))</f>
        <v>1</v>
      </c>
      <c r="T12" t="b">
        <f>IF(ISNUMBER(VALUE(MID($F12,2,1))),TRUE,NOT(ISNA(VLOOKUP(MID($F12,2,1),$AB$4:$AB$10,1,FALSE))))</f>
        <v>1</v>
      </c>
      <c r="U12" s="16" t="b">
        <f>IF(ISNUMBER(VALUE(MID($F12,2,1))),TRUE,NOT(ISNA(VLOOKUP(MID($F12,2,1),$AB$4:$AB$10,1,FALSE))))</f>
        <v>1</v>
      </c>
      <c r="V12" t="b">
        <f>OR(G12="amb",G12="blu",G12="brn",G12="gry",G12="grn",G12="hzl",G12="oth")</f>
        <v>1</v>
      </c>
      <c r="W12" t="b">
        <f t="shared" si="8"/>
        <v>1</v>
      </c>
      <c r="X12" s="16" t="b">
        <v>1</v>
      </c>
      <c r="Y12" s="17" t="b">
        <f>IF(ISERROR(AND(J12:X12)),FALSE,AND(J12:X12))</f>
        <v>1</v>
      </c>
    </row>
    <row r="13" spans="1:28" x14ac:dyDescent="0.25">
      <c r="A13" s="6" t="s">
        <v>945</v>
      </c>
      <c r="B13" s="3" t="str">
        <f t="shared" si="1"/>
        <v>1951</v>
      </c>
      <c r="C13" s="3" t="str">
        <f t="shared" si="0"/>
        <v>1991</v>
      </c>
      <c r="D13" s="3" t="str">
        <f t="shared" si="0"/>
        <v>2028</v>
      </c>
      <c r="E13" s="3" t="str">
        <f t="shared" si="0"/>
        <v>172cm</v>
      </c>
      <c r="F13" s="3" t="str">
        <f t="shared" si="0"/>
        <v>6b2d28</v>
      </c>
      <c r="G13" s="3" t="str">
        <f t="shared" si="0"/>
        <v>dne</v>
      </c>
      <c r="H13" s="3" t="str">
        <f t="shared" si="0"/>
        <v>847705161</v>
      </c>
      <c r="I13" s="6" t="str">
        <f t="shared" si="0"/>
        <v>124</v>
      </c>
      <c r="J13" s="12" t="b">
        <f t="shared" si="2"/>
        <v>1</v>
      </c>
      <c r="K13" s="12" t="b">
        <f t="shared" si="3"/>
        <v>0</v>
      </c>
      <c r="L13" s="12" t="b">
        <f t="shared" si="4"/>
        <v>1</v>
      </c>
      <c r="M13" s="16" t="b">
        <f t="shared" si="5"/>
        <v>1</v>
      </c>
      <c r="N13" t="b">
        <f t="shared" si="6"/>
        <v>0</v>
      </c>
      <c r="O13" t="b">
        <f t="shared" si="7"/>
        <v>0</v>
      </c>
      <c r="P13" t="b">
        <f>IF(ISNUMBER(VALUE(MID($F13,2,1))),TRUE,NOT(ISNA(VLOOKUP(MID($F13,2,1),$AB$4:$AB$10,1,FALSE))))</f>
        <v>1</v>
      </c>
      <c r="Q13" t="b">
        <f>IF(ISNUMBER(VALUE(MID($F13,2,1))),TRUE,NOT(ISNA(VLOOKUP(MID($F13,2,1),$AB$4:$AB$10,1,FALSE))))</f>
        <v>1</v>
      </c>
      <c r="R13" t="b">
        <f>IF(ISNUMBER(VALUE(MID($F13,2,1))),TRUE,NOT(ISNA(VLOOKUP(MID($F13,2,1),$AB$4:$AB$10,1,FALSE))))</f>
        <v>1</v>
      </c>
      <c r="S13" t="b">
        <f>IF(ISNUMBER(VALUE(MID($F13,2,1))),TRUE,NOT(ISNA(VLOOKUP(MID($F13,2,1),$AB$4:$AB$10,1,FALSE))))</f>
        <v>1</v>
      </c>
      <c r="T13" t="b">
        <f>IF(ISNUMBER(VALUE(MID($F13,2,1))),TRUE,NOT(ISNA(VLOOKUP(MID($F13,2,1),$AB$4:$AB$10,1,FALSE))))</f>
        <v>1</v>
      </c>
      <c r="U13" s="16" t="b">
        <f>IF(ISNUMBER(VALUE(MID($F13,2,1))),TRUE,NOT(ISNA(VLOOKUP(MID($F13,2,1),$AB$4:$AB$10,1,FALSE))))</f>
        <v>1</v>
      </c>
      <c r="V13" t="b">
        <f>OR(G13="amb",G13="blu",G13="brn",G13="gry",G13="grn",G13="hzl",G13="oth")</f>
        <v>0</v>
      </c>
      <c r="W13" t="b">
        <f t="shared" si="8"/>
        <v>1</v>
      </c>
      <c r="X13" s="16" t="b">
        <v>1</v>
      </c>
      <c r="Y13" s="17" t="b">
        <f>IF(ISERROR(AND(J13:X13)),FALSE,AND(J13:X13))</f>
        <v>0</v>
      </c>
    </row>
    <row r="14" spans="1:28" x14ac:dyDescent="0.25">
      <c r="A14" s="6" t="s">
        <v>946</v>
      </c>
      <c r="B14" s="3" t="str">
        <f t="shared" si="1"/>
        <v>2007</v>
      </c>
      <c r="C14" s="3" t="str">
        <f t="shared" si="0"/>
        <v>2029</v>
      </c>
      <c r="D14" s="3" t="str">
        <f t="shared" si="0"/>
        <v>2026</v>
      </c>
      <c r="E14" s="3" t="str">
        <f t="shared" si="0"/>
        <v>168in</v>
      </c>
      <c r="F14" s="3" t="str">
        <f t="shared" si="0"/>
        <v>z</v>
      </c>
      <c r="G14" s="3" t="str">
        <f t="shared" si="0"/>
        <v>hzl</v>
      </c>
      <c r="H14" s="3" t="str">
        <f t="shared" si="0"/>
        <v>63151612</v>
      </c>
      <c r="I14" s="6" t="b">
        <f t="shared" si="0"/>
        <v>0</v>
      </c>
      <c r="J14" s="12" t="b">
        <f t="shared" si="2"/>
        <v>0</v>
      </c>
      <c r="K14" s="12" t="b">
        <f t="shared" si="3"/>
        <v>0</v>
      </c>
      <c r="L14" s="12" t="b">
        <f t="shared" si="4"/>
        <v>1</v>
      </c>
      <c r="M14" s="16" t="b">
        <f t="shared" si="5"/>
        <v>0</v>
      </c>
      <c r="N14" t="b">
        <f t="shared" si="6"/>
        <v>0</v>
      </c>
      <c r="O14" t="b">
        <f t="shared" si="7"/>
        <v>0</v>
      </c>
      <c r="P14" t="b">
        <f>IF(ISNUMBER(VALUE(MID($F14,2,1))),TRUE,NOT(ISNA(VLOOKUP(MID($F14,2,1),$AB$4:$AB$10,1,FALSE))))</f>
        <v>0</v>
      </c>
      <c r="Q14" t="b">
        <f>IF(ISNUMBER(VALUE(MID($F14,2,1))),TRUE,NOT(ISNA(VLOOKUP(MID($F14,2,1),$AB$4:$AB$10,1,FALSE))))</f>
        <v>0</v>
      </c>
      <c r="R14" t="b">
        <f>IF(ISNUMBER(VALUE(MID($F14,2,1))),TRUE,NOT(ISNA(VLOOKUP(MID($F14,2,1),$AB$4:$AB$10,1,FALSE))))</f>
        <v>0</v>
      </c>
      <c r="S14" t="b">
        <f>IF(ISNUMBER(VALUE(MID($F14,2,1))),TRUE,NOT(ISNA(VLOOKUP(MID($F14,2,1),$AB$4:$AB$10,1,FALSE))))</f>
        <v>0</v>
      </c>
      <c r="T14" t="b">
        <f>IF(ISNUMBER(VALUE(MID($F14,2,1))),TRUE,NOT(ISNA(VLOOKUP(MID($F14,2,1),$AB$4:$AB$10,1,FALSE))))</f>
        <v>0</v>
      </c>
      <c r="U14" s="16" t="b">
        <f>IF(ISNUMBER(VALUE(MID($F14,2,1))),TRUE,NOT(ISNA(VLOOKUP(MID($F14,2,1),$AB$4:$AB$10,1,FALSE))))</f>
        <v>0</v>
      </c>
      <c r="V14" t="b">
        <f>OR(G14="amb",G14="blu",G14="brn",G14="gry",G14="grn",G14="hzl",G14="oth")</f>
        <v>1</v>
      </c>
      <c r="W14" t="b">
        <f t="shared" si="8"/>
        <v>0</v>
      </c>
      <c r="X14" s="16" t="b">
        <v>1</v>
      </c>
      <c r="Y14" s="17" t="b">
        <f>IF(ISERROR(AND(J14:X14)),FALSE,AND(J14:X14))</f>
        <v>0</v>
      </c>
    </row>
    <row r="15" spans="1:28" x14ac:dyDescent="0.25">
      <c r="A15" s="6" t="s">
        <v>947</v>
      </c>
      <c r="B15" s="3" t="str">
        <f t="shared" si="1"/>
        <v>2014</v>
      </c>
      <c r="C15" s="3" t="str">
        <f t="shared" si="0"/>
        <v>2027</v>
      </c>
      <c r="D15" s="3" t="str">
        <f t="shared" si="0"/>
        <v>1921</v>
      </c>
      <c r="E15" s="3" t="str">
        <f t="shared" si="0"/>
        <v>172in</v>
      </c>
      <c r="F15" s="3" t="str">
        <f t="shared" si="0"/>
        <v>z</v>
      </c>
      <c r="G15" s="3" t="str">
        <f t="shared" si="0"/>
        <v>grt</v>
      </c>
      <c r="H15" s="3" t="str">
        <f t="shared" si="0"/>
        <v>#cebdc2</v>
      </c>
      <c r="I15" s="6" t="str">
        <f t="shared" si="0"/>
        <v>174</v>
      </c>
      <c r="J15" s="12" t="b">
        <f t="shared" si="2"/>
        <v>0</v>
      </c>
      <c r="K15" s="12" t="b">
        <f t="shared" si="3"/>
        <v>0</v>
      </c>
      <c r="L15" s="12" t="b">
        <f t="shared" si="4"/>
        <v>0</v>
      </c>
      <c r="M15" s="16" t="b">
        <f t="shared" si="5"/>
        <v>0</v>
      </c>
      <c r="N15" t="b">
        <f t="shared" si="6"/>
        <v>0</v>
      </c>
      <c r="O15" t="b">
        <f t="shared" si="7"/>
        <v>0</v>
      </c>
      <c r="P15" t="b">
        <f>IF(ISNUMBER(VALUE(MID($F15,2,1))),TRUE,NOT(ISNA(VLOOKUP(MID($F15,2,1),$AB$4:$AB$10,1,FALSE))))</f>
        <v>0</v>
      </c>
      <c r="Q15" t="b">
        <f>IF(ISNUMBER(VALUE(MID($F15,2,1))),TRUE,NOT(ISNA(VLOOKUP(MID($F15,2,1),$AB$4:$AB$10,1,FALSE))))</f>
        <v>0</v>
      </c>
      <c r="R15" t="b">
        <f>IF(ISNUMBER(VALUE(MID($F15,2,1))),TRUE,NOT(ISNA(VLOOKUP(MID($F15,2,1),$AB$4:$AB$10,1,FALSE))))</f>
        <v>0</v>
      </c>
      <c r="S15" t="b">
        <f>IF(ISNUMBER(VALUE(MID($F15,2,1))),TRUE,NOT(ISNA(VLOOKUP(MID($F15,2,1),$AB$4:$AB$10,1,FALSE))))</f>
        <v>0</v>
      </c>
      <c r="T15" t="b">
        <f>IF(ISNUMBER(VALUE(MID($F15,2,1))),TRUE,NOT(ISNA(VLOOKUP(MID($F15,2,1),$AB$4:$AB$10,1,FALSE))))</f>
        <v>0</v>
      </c>
      <c r="U15" s="16" t="b">
        <f>IF(ISNUMBER(VALUE(MID($F15,2,1))),TRUE,NOT(ISNA(VLOOKUP(MID($F15,2,1),$AB$4:$AB$10,1,FALSE))))</f>
        <v>0</v>
      </c>
      <c r="V15" t="b">
        <f>OR(G15="amb",G15="blu",G15="brn",G15="gry",G15="grn",G15="hzl",G15="oth")</f>
        <v>0</v>
      </c>
      <c r="W15" t="b">
        <f t="shared" si="8"/>
        <v>0</v>
      </c>
      <c r="X15" s="16" t="b">
        <v>1</v>
      </c>
      <c r="Y15" s="17" t="b">
        <f>IF(ISERROR(AND(J15:X15)),FALSE,AND(J15:X15))</f>
        <v>0</v>
      </c>
    </row>
    <row r="16" spans="1:28" x14ac:dyDescent="0.25">
      <c r="A16" s="6" t="s">
        <v>948</v>
      </c>
      <c r="B16" s="3" t="str">
        <f t="shared" si="1"/>
        <v>1962</v>
      </c>
      <c r="C16" s="3" t="str">
        <f t="shared" si="0"/>
        <v>2015</v>
      </c>
      <c r="D16" s="3" t="str">
        <f t="shared" si="0"/>
        <v>2026</v>
      </c>
      <c r="E16" s="3" t="str">
        <f t="shared" si="0"/>
        <v>156cm</v>
      </c>
      <c r="F16" s="3" t="str">
        <f t="shared" si="0"/>
        <v>#d09c0f</v>
      </c>
      <c r="G16" s="3" t="str">
        <f t="shared" si="0"/>
        <v>amb</v>
      </c>
      <c r="H16" s="3" t="str">
        <f t="shared" si="0"/>
        <v>086120872</v>
      </c>
      <c r="I16" s="6" t="b">
        <f t="shared" si="0"/>
        <v>0</v>
      </c>
      <c r="J16" s="12" t="b">
        <f t="shared" si="2"/>
        <v>1</v>
      </c>
      <c r="K16" s="12" t="b">
        <f t="shared" si="3"/>
        <v>1</v>
      </c>
      <c r="L16" s="12" t="b">
        <f t="shared" si="4"/>
        <v>1</v>
      </c>
      <c r="M16" s="16" t="b">
        <f t="shared" si="5"/>
        <v>1</v>
      </c>
      <c r="N16" t="b">
        <f t="shared" si="6"/>
        <v>1</v>
      </c>
      <c r="O16" t="b">
        <f t="shared" si="7"/>
        <v>1</v>
      </c>
      <c r="P16" t="b">
        <f>IF(ISNUMBER(VALUE(MID($F16,2,1))),TRUE,NOT(ISNA(VLOOKUP(MID($F16,2,1),$AB$4:$AB$10,1,FALSE))))</f>
        <v>1</v>
      </c>
      <c r="Q16" t="b">
        <f>IF(ISNUMBER(VALUE(MID($F16,2,1))),TRUE,NOT(ISNA(VLOOKUP(MID($F16,2,1),$AB$4:$AB$10,1,FALSE))))</f>
        <v>1</v>
      </c>
      <c r="R16" t="b">
        <f>IF(ISNUMBER(VALUE(MID($F16,2,1))),TRUE,NOT(ISNA(VLOOKUP(MID($F16,2,1),$AB$4:$AB$10,1,FALSE))))</f>
        <v>1</v>
      </c>
      <c r="S16" t="b">
        <f>IF(ISNUMBER(VALUE(MID($F16,2,1))),TRUE,NOT(ISNA(VLOOKUP(MID($F16,2,1),$AB$4:$AB$10,1,FALSE))))</f>
        <v>1</v>
      </c>
      <c r="T16" t="b">
        <f>IF(ISNUMBER(VALUE(MID($F16,2,1))),TRUE,NOT(ISNA(VLOOKUP(MID($F16,2,1),$AB$4:$AB$10,1,FALSE))))</f>
        <v>1</v>
      </c>
      <c r="U16" s="16" t="b">
        <f>IF(ISNUMBER(VALUE(MID($F16,2,1))),TRUE,NOT(ISNA(VLOOKUP(MID($F16,2,1),$AB$4:$AB$10,1,FALSE))))</f>
        <v>1</v>
      </c>
      <c r="V16" t="b">
        <f>OR(G16="amb",G16="blu",G16="brn",G16="gry",G16="grn",G16="hzl",G16="oth")</f>
        <v>1</v>
      </c>
      <c r="W16" t="b">
        <f t="shared" si="8"/>
        <v>1</v>
      </c>
      <c r="X16" s="16" t="b">
        <v>1</v>
      </c>
      <c r="Y16" s="17" t="b">
        <f>IF(ISERROR(AND(J16:X16)),FALSE,AND(J16:X16))</f>
        <v>1</v>
      </c>
    </row>
    <row r="17" spans="1:25" x14ac:dyDescent="0.25">
      <c r="A17" s="6" t="s">
        <v>949</v>
      </c>
      <c r="B17" s="3" t="str">
        <f t="shared" si="1"/>
        <v>1958</v>
      </c>
      <c r="C17" s="3" t="str">
        <f t="shared" si="0"/>
        <v>2012</v>
      </c>
      <c r="D17" s="3" t="str">
        <f t="shared" si="0"/>
        <v>2028</v>
      </c>
      <c r="E17" s="3" t="str">
        <f t="shared" si="0"/>
        <v>166cm</v>
      </c>
      <c r="F17" s="3" t="str">
        <f t="shared" si="0"/>
        <v>#ceb3a1</v>
      </c>
      <c r="G17" s="3" t="str">
        <f t="shared" si="0"/>
        <v>brn</v>
      </c>
      <c r="H17" s="3" t="str">
        <f t="shared" si="0"/>
        <v>837849996</v>
      </c>
      <c r="I17" s="6" t="str">
        <f t="shared" si="0"/>
        <v>125</v>
      </c>
      <c r="J17" s="12" t="b">
        <f t="shared" si="2"/>
        <v>1</v>
      </c>
      <c r="K17" s="12" t="b">
        <f t="shared" si="3"/>
        <v>1</v>
      </c>
      <c r="L17" s="12" t="b">
        <f t="shared" si="4"/>
        <v>1</v>
      </c>
      <c r="M17" s="16" t="b">
        <f t="shared" si="5"/>
        <v>1</v>
      </c>
      <c r="N17" t="b">
        <f t="shared" si="6"/>
        <v>1</v>
      </c>
      <c r="O17" t="b">
        <f t="shared" si="7"/>
        <v>1</v>
      </c>
      <c r="P17" t="b">
        <f>IF(ISNUMBER(VALUE(MID($F17,2,1))),TRUE,NOT(ISNA(VLOOKUP(MID($F17,2,1),$AB$4:$AB$10,1,FALSE))))</f>
        <v>1</v>
      </c>
      <c r="Q17" t="b">
        <f>IF(ISNUMBER(VALUE(MID($F17,2,1))),TRUE,NOT(ISNA(VLOOKUP(MID($F17,2,1),$AB$4:$AB$10,1,FALSE))))</f>
        <v>1</v>
      </c>
      <c r="R17" t="b">
        <f>IF(ISNUMBER(VALUE(MID($F17,2,1))),TRUE,NOT(ISNA(VLOOKUP(MID($F17,2,1),$AB$4:$AB$10,1,FALSE))))</f>
        <v>1</v>
      </c>
      <c r="S17" t="b">
        <f>IF(ISNUMBER(VALUE(MID($F17,2,1))),TRUE,NOT(ISNA(VLOOKUP(MID($F17,2,1),$AB$4:$AB$10,1,FALSE))))</f>
        <v>1</v>
      </c>
      <c r="T17" t="b">
        <f>IF(ISNUMBER(VALUE(MID($F17,2,1))),TRUE,NOT(ISNA(VLOOKUP(MID($F17,2,1),$AB$4:$AB$10,1,FALSE))))</f>
        <v>1</v>
      </c>
      <c r="U17" s="16" t="b">
        <f>IF(ISNUMBER(VALUE(MID($F17,2,1))),TRUE,NOT(ISNA(VLOOKUP(MID($F17,2,1),$AB$4:$AB$10,1,FALSE))))</f>
        <v>1</v>
      </c>
      <c r="V17" t="b">
        <f>OR(G17="amb",G17="blu",G17="brn",G17="gry",G17="grn",G17="hzl",G17="oth")</f>
        <v>1</v>
      </c>
      <c r="W17" t="b">
        <f t="shared" si="8"/>
        <v>1</v>
      </c>
      <c r="X17" s="16" t="b">
        <v>1</v>
      </c>
      <c r="Y17" s="17" t="b">
        <f>IF(ISERROR(AND(J17:X17)),FALSE,AND(J17:X17))</f>
        <v>1</v>
      </c>
    </row>
    <row r="18" spans="1:25" x14ac:dyDescent="0.25">
      <c r="A18" s="6" t="s">
        <v>950</v>
      </c>
      <c r="B18" s="3" t="str">
        <f t="shared" si="1"/>
        <v>1977</v>
      </c>
      <c r="C18" s="3" t="b">
        <f t="shared" si="1"/>
        <v>0</v>
      </c>
      <c r="D18" s="3" t="str">
        <f t="shared" si="1"/>
        <v>2023</v>
      </c>
      <c r="E18" s="3" t="str">
        <f t="shared" si="1"/>
        <v>180cm</v>
      </c>
      <c r="F18" s="3" t="str">
        <f t="shared" si="1"/>
        <v>#b6652a</v>
      </c>
      <c r="G18" s="3" t="str">
        <f t="shared" si="1"/>
        <v>gry</v>
      </c>
      <c r="H18" s="3" t="str">
        <f t="shared" si="1"/>
        <v>939059935</v>
      </c>
      <c r="I18" s="6" t="b">
        <f t="shared" si="1"/>
        <v>0</v>
      </c>
      <c r="J18" s="12" t="b">
        <f t="shared" si="2"/>
        <v>1</v>
      </c>
      <c r="K18" s="12" t="e">
        <f t="shared" si="3"/>
        <v>#VALUE!</v>
      </c>
      <c r="L18" s="12" t="b">
        <f t="shared" si="4"/>
        <v>1</v>
      </c>
      <c r="M18" s="16" t="b">
        <f t="shared" si="5"/>
        <v>1</v>
      </c>
      <c r="N18" t="b">
        <f t="shared" si="6"/>
        <v>1</v>
      </c>
      <c r="O18" t="b">
        <f t="shared" si="7"/>
        <v>1</v>
      </c>
      <c r="P18" t="b">
        <f>IF(ISNUMBER(VALUE(MID($F18,2,1))),TRUE,NOT(ISNA(VLOOKUP(MID($F18,2,1),$AB$4:$AB$10,1,FALSE))))</f>
        <v>1</v>
      </c>
      <c r="Q18" t="b">
        <f>IF(ISNUMBER(VALUE(MID($F18,2,1))),TRUE,NOT(ISNA(VLOOKUP(MID($F18,2,1),$AB$4:$AB$10,1,FALSE))))</f>
        <v>1</v>
      </c>
      <c r="R18" t="b">
        <f>IF(ISNUMBER(VALUE(MID($F18,2,1))),TRUE,NOT(ISNA(VLOOKUP(MID($F18,2,1),$AB$4:$AB$10,1,FALSE))))</f>
        <v>1</v>
      </c>
      <c r="S18" t="b">
        <f>IF(ISNUMBER(VALUE(MID($F18,2,1))),TRUE,NOT(ISNA(VLOOKUP(MID($F18,2,1),$AB$4:$AB$10,1,FALSE))))</f>
        <v>1</v>
      </c>
      <c r="T18" t="b">
        <f>IF(ISNUMBER(VALUE(MID($F18,2,1))),TRUE,NOT(ISNA(VLOOKUP(MID($F18,2,1),$AB$4:$AB$10,1,FALSE))))</f>
        <v>1</v>
      </c>
      <c r="U18" s="16" t="b">
        <f>IF(ISNUMBER(VALUE(MID($F18,2,1))),TRUE,NOT(ISNA(VLOOKUP(MID($F18,2,1),$AB$4:$AB$10,1,FALSE))))</f>
        <v>1</v>
      </c>
      <c r="V18" t="b">
        <f>OR(G18="amb",G18="blu",G18="brn",G18="gry",G18="grn",G18="hzl",G18="oth")</f>
        <v>1</v>
      </c>
      <c r="W18" t="b">
        <f t="shared" si="8"/>
        <v>1</v>
      </c>
      <c r="X18" s="16" t="b">
        <v>1</v>
      </c>
      <c r="Y18" s="17" t="b">
        <f>IF(ISERROR(AND(J18:X18)),FALSE,AND(J18:X18))</f>
        <v>0</v>
      </c>
    </row>
    <row r="19" spans="1:25" x14ac:dyDescent="0.25">
      <c r="A19" s="6" t="s">
        <v>951</v>
      </c>
      <c r="B19" s="3" t="str">
        <f t="shared" si="1"/>
        <v>2029</v>
      </c>
      <c r="C19" s="3" t="str">
        <f t="shared" si="1"/>
        <v>2010</v>
      </c>
      <c r="D19" s="3" t="str">
        <f t="shared" si="1"/>
        <v>1984</v>
      </c>
      <c r="E19" s="3" t="str">
        <f t="shared" si="1"/>
        <v>190in</v>
      </c>
      <c r="F19" s="3" t="str">
        <f t="shared" si="1"/>
        <v>z</v>
      </c>
      <c r="G19" s="3" t="str">
        <f t="shared" si="1"/>
        <v>gry</v>
      </c>
      <c r="H19" s="3" t="str">
        <f t="shared" si="1"/>
        <v>055092916</v>
      </c>
      <c r="I19" s="6" t="b">
        <f t="shared" si="1"/>
        <v>0</v>
      </c>
      <c r="J19" s="12" t="b">
        <f t="shared" si="2"/>
        <v>0</v>
      </c>
      <c r="K19" s="12" t="b">
        <f t="shared" si="3"/>
        <v>1</v>
      </c>
      <c r="L19" s="12" t="b">
        <f t="shared" si="4"/>
        <v>0</v>
      </c>
      <c r="M19" s="16" t="b">
        <f t="shared" si="5"/>
        <v>0</v>
      </c>
      <c r="N19" t="b">
        <f t="shared" si="6"/>
        <v>0</v>
      </c>
      <c r="O19" t="b">
        <f t="shared" si="7"/>
        <v>0</v>
      </c>
      <c r="P19" t="b">
        <f>IF(ISNUMBER(VALUE(MID($F19,2,1))),TRUE,NOT(ISNA(VLOOKUP(MID($F19,2,1),$AB$4:$AB$10,1,FALSE))))</f>
        <v>0</v>
      </c>
      <c r="Q19" t="b">
        <f>IF(ISNUMBER(VALUE(MID($F19,2,1))),TRUE,NOT(ISNA(VLOOKUP(MID($F19,2,1),$AB$4:$AB$10,1,FALSE))))</f>
        <v>0</v>
      </c>
      <c r="R19" t="b">
        <f>IF(ISNUMBER(VALUE(MID($F19,2,1))),TRUE,NOT(ISNA(VLOOKUP(MID($F19,2,1),$AB$4:$AB$10,1,FALSE))))</f>
        <v>0</v>
      </c>
      <c r="S19" t="b">
        <f>IF(ISNUMBER(VALUE(MID($F19,2,1))),TRUE,NOT(ISNA(VLOOKUP(MID($F19,2,1),$AB$4:$AB$10,1,FALSE))))</f>
        <v>0</v>
      </c>
      <c r="T19" t="b">
        <f>IF(ISNUMBER(VALUE(MID($F19,2,1))),TRUE,NOT(ISNA(VLOOKUP(MID($F19,2,1),$AB$4:$AB$10,1,FALSE))))</f>
        <v>0</v>
      </c>
      <c r="U19" s="16" t="b">
        <f>IF(ISNUMBER(VALUE(MID($F19,2,1))),TRUE,NOT(ISNA(VLOOKUP(MID($F19,2,1),$AB$4:$AB$10,1,FALSE))))</f>
        <v>0</v>
      </c>
      <c r="V19" t="b">
        <f>OR(G19="amb",G19="blu",G19="brn",G19="gry",G19="grn",G19="hzl",G19="oth")</f>
        <v>1</v>
      </c>
      <c r="W19" t="b">
        <f t="shared" si="8"/>
        <v>1</v>
      </c>
      <c r="X19" s="16" t="b">
        <v>1</v>
      </c>
      <c r="Y19" s="17" t="b">
        <f>IF(ISERROR(AND(J19:X19)),FALSE,AND(J19:X19))</f>
        <v>0</v>
      </c>
    </row>
    <row r="20" spans="1:25" x14ac:dyDescent="0.25">
      <c r="A20" s="6" t="s">
        <v>952</v>
      </c>
      <c r="B20" s="3" t="str">
        <f t="shared" si="1"/>
        <v>1940</v>
      </c>
      <c r="C20" s="3" t="str">
        <f t="shared" si="1"/>
        <v>2012</v>
      </c>
      <c r="D20" s="3" t="str">
        <f t="shared" si="1"/>
        <v>2029</v>
      </c>
      <c r="E20" s="3" t="str">
        <f t="shared" si="1"/>
        <v>63in</v>
      </c>
      <c r="F20" s="3" t="str">
        <f t="shared" si="1"/>
        <v>#7d3b0c</v>
      </c>
      <c r="G20" s="3" t="str">
        <f t="shared" si="1"/>
        <v>blu</v>
      </c>
      <c r="H20" s="3" t="str">
        <f t="shared" si="1"/>
        <v>163033394</v>
      </c>
      <c r="I20" s="6" t="b">
        <f t="shared" si="1"/>
        <v>0</v>
      </c>
      <c r="J20" s="12" t="b">
        <f t="shared" si="2"/>
        <v>1</v>
      </c>
      <c r="K20" s="12" t="b">
        <f t="shared" si="3"/>
        <v>1</v>
      </c>
      <c r="L20" s="12" t="b">
        <f t="shared" si="4"/>
        <v>1</v>
      </c>
      <c r="M20" s="16" t="b">
        <f t="shared" si="5"/>
        <v>1</v>
      </c>
      <c r="N20" t="b">
        <f t="shared" si="6"/>
        <v>1</v>
      </c>
      <c r="O20" t="b">
        <f t="shared" si="7"/>
        <v>1</v>
      </c>
      <c r="P20" t="b">
        <f>IF(ISNUMBER(VALUE(MID($F20,2,1))),TRUE,NOT(ISNA(VLOOKUP(MID($F20,2,1),$AB$4:$AB$10,1,FALSE))))</f>
        <v>1</v>
      </c>
      <c r="Q20" t="b">
        <f>IF(ISNUMBER(VALUE(MID($F20,2,1))),TRUE,NOT(ISNA(VLOOKUP(MID($F20,2,1),$AB$4:$AB$10,1,FALSE))))</f>
        <v>1</v>
      </c>
      <c r="R20" t="b">
        <f>IF(ISNUMBER(VALUE(MID($F20,2,1))),TRUE,NOT(ISNA(VLOOKUP(MID($F20,2,1),$AB$4:$AB$10,1,FALSE))))</f>
        <v>1</v>
      </c>
      <c r="S20" t="b">
        <f>IF(ISNUMBER(VALUE(MID($F20,2,1))),TRUE,NOT(ISNA(VLOOKUP(MID($F20,2,1),$AB$4:$AB$10,1,FALSE))))</f>
        <v>1</v>
      </c>
      <c r="T20" t="b">
        <f>IF(ISNUMBER(VALUE(MID($F20,2,1))),TRUE,NOT(ISNA(VLOOKUP(MID($F20,2,1),$AB$4:$AB$10,1,FALSE))))</f>
        <v>1</v>
      </c>
      <c r="U20" s="16" t="b">
        <f>IF(ISNUMBER(VALUE(MID($F20,2,1))),TRUE,NOT(ISNA(VLOOKUP(MID($F20,2,1),$AB$4:$AB$10,1,FALSE))))</f>
        <v>1</v>
      </c>
      <c r="V20" t="b">
        <f>OR(G20="amb",G20="blu",G20="brn",G20="gry",G20="grn",G20="hzl",G20="oth")</f>
        <v>1</v>
      </c>
      <c r="W20" t="b">
        <f t="shared" si="8"/>
        <v>1</v>
      </c>
      <c r="X20" s="16" t="b">
        <v>1</v>
      </c>
      <c r="Y20" s="17" t="b">
        <f>IF(ISERROR(AND(J20:X20)),FALSE,AND(J20:X20))</f>
        <v>1</v>
      </c>
    </row>
    <row r="21" spans="1:25" x14ac:dyDescent="0.25">
      <c r="A21" s="6" t="s">
        <v>953</v>
      </c>
      <c r="B21" s="3" t="str">
        <f t="shared" si="1"/>
        <v>1949</v>
      </c>
      <c r="C21" s="3" t="str">
        <f t="shared" si="1"/>
        <v>1928</v>
      </c>
      <c r="D21" s="3" t="str">
        <f t="shared" si="1"/>
        <v>2040</v>
      </c>
      <c r="E21" s="3" t="str">
        <f t="shared" si="1"/>
        <v>76cm</v>
      </c>
      <c r="F21" s="3" t="str">
        <f t="shared" si="1"/>
        <v>d8aafb</v>
      </c>
      <c r="G21" s="3" t="str">
        <f t="shared" si="1"/>
        <v>xry</v>
      </c>
      <c r="H21" s="3" t="str">
        <f t="shared" si="1"/>
        <v>181cm</v>
      </c>
      <c r="I21" s="6" t="str">
        <f t="shared" si="1"/>
        <v>275</v>
      </c>
      <c r="J21" s="12" t="b">
        <f t="shared" si="2"/>
        <v>1</v>
      </c>
      <c r="K21" s="12" t="b">
        <f t="shared" si="3"/>
        <v>0</v>
      </c>
      <c r="L21" s="12" t="b">
        <f t="shared" si="4"/>
        <v>0</v>
      </c>
      <c r="M21" s="16" t="b">
        <f t="shared" si="5"/>
        <v>0</v>
      </c>
      <c r="N21" t="b">
        <f t="shared" si="6"/>
        <v>0</v>
      </c>
      <c r="O21" t="b">
        <f t="shared" si="7"/>
        <v>0</v>
      </c>
      <c r="P21" t="b">
        <f>IF(ISNUMBER(VALUE(MID($F21,2,1))),TRUE,NOT(ISNA(VLOOKUP(MID($F21,2,1),$AB$4:$AB$10,1,FALSE))))</f>
        <v>1</v>
      </c>
      <c r="Q21" t="b">
        <f>IF(ISNUMBER(VALUE(MID($F21,2,1))),TRUE,NOT(ISNA(VLOOKUP(MID($F21,2,1),$AB$4:$AB$10,1,FALSE))))</f>
        <v>1</v>
      </c>
      <c r="R21" t="b">
        <f>IF(ISNUMBER(VALUE(MID($F21,2,1))),TRUE,NOT(ISNA(VLOOKUP(MID($F21,2,1),$AB$4:$AB$10,1,FALSE))))</f>
        <v>1</v>
      </c>
      <c r="S21" t="b">
        <f>IF(ISNUMBER(VALUE(MID($F21,2,1))),TRUE,NOT(ISNA(VLOOKUP(MID($F21,2,1),$AB$4:$AB$10,1,FALSE))))</f>
        <v>1</v>
      </c>
      <c r="T21" t="b">
        <f>IF(ISNUMBER(VALUE(MID($F21,2,1))),TRUE,NOT(ISNA(VLOOKUP(MID($F21,2,1),$AB$4:$AB$10,1,FALSE))))</f>
        <v>1</v>
      </c>
      <c r="U21" s="16" t="b">
        <f>IF(ISNUMBER(VALUE(MID($F21,2,1))),TRUE,NOT(ISNA(VLOOKUP(MID($F21,2,1),$AB$4:$AB$10,1,FALSE))))</f>
        <v>1</v>
      </c>
      <c r="V21" t="b">
        <f>OR(G21="amb",G21="blu",G21="brn",G21="gry",G21="grn",G21="hzl",G21="oth")</f>
        <v>0</v>
      </c>
      <c r="W21" t="b">
        <f t="shared" si="8"/>
        <v>0</v>
      </c>
      <c r="X21" s="16" t="b">
        <v>1</v>
      </c>
      <c r="Y21" s="17" t="b">
        <f>IF(ISERROR(AND(J21:X21)),FALSE,AND(J21:X21))</f>
        <v>0</v>
      </c>
    </row>
    <row r="22" spans="1:25" x14ac:dyDescent="0.25">
      <c r="A22" s="6" t="s">
        <v>954</v>
      </c>
      <c r="B22" s="3" t="str">
        <f t="shared" si="1"/>
        <v>1948</v>
      </c>
      <c r="C22" s="3" t="str">
        <f t="shared" si="1"/>
        <v>2020</v>
      </c>
      <c r="D22" s="3" t="str">
        <f t="shared" si="1"/>
        <v>2021</v>
      </c>
      <c r="E22" s="3" t="str">
        <f t="shared" si="1"/>
        <v>179cm</v>
      </c>
      <c r="F22" s="3" t="str">
        <f t="shared" si="1"/>
        <v>#cfa07d</v>
      </c>
      <c r="G22" s="3" t="str">
        <f t="shared" si="1"/>
        <v>oth</v>
      </c>
      <c r="H22" s="3" t="str">
        <f t="shared" si="1"/>
        <v>719690182</v>
      </c>
      <c r="I22" s="6" t="b">
        <f t="shared" si="1"/>
        <v>0</v>
      </c>
      <c r="J22" s="12" t="b">
        <f t="shared" si="2"/>
        <v>1</v>
      </c>
      <c r="K22" s="12" t="b">
        <f t="shared" si="3"/>
        <v>1</v>
      </c>
      <c r="L22" s="12" t="b">
        <f t="shared" si="4"/>
        <v>1</v>
      </c>
      <c r="M22" s="16" t="b">
        <f t="shared" si="5"/>
        <v>1</v>
      </c>
      <c r="N22" t="b">
        <f t="shared" si="6"/>
        <v>1</v>
      </c>
      <c r="O22" t="b">
        <f t="shared" si="7"/>
        <v>1</v>
      </c>
      <c r="P22" t="b">
        <f>IF(ISNUMBER(VALUE(MID($F22,2,1))),TRUE,NOT(ISNA(VLOOKUP(MID($F22,2,1),$AB$4:$AB$10,1,FALSE))))</f>
        <v>1</v>
      </c>
      <c r="Q22" t="b">
        <f>IF(ISNUMBER(VALUE(MID($F22,2,1))),TRUE,NOT(ISNA(VLOOKUP(MID($F22,2,1),$AB$4:$AB$10,1,FALSE))))</f>
        <v>1</v>
      </c>
      <c r="R22" t="b">
        <f>IF(ISNUMBER(VALUE(MID($F22,2,1))),TRUE,NOT(ISNA(VLOOKUP(MID($F22,2,1),$AB$4:$AB$10,1,FALSE))))</f>
        <v>1</v>
      </c>
      <c r="S22" t="b">
        <f>IF(ISNUMBER(VALUE(MID($F22,2,1))),TRUE,NOT(ISNA(VLOOKUP(MID($F22,2,1),$AB$4:$AB$10,1,FALSE))))</f>
        <v>1</v>
      </c>
      <c r="T22" t="b">
        <f>IF(ISNUMBER(VALUE(MID($F22,2,1))),TRUE,NOT(ISNA(VLOOKUP(MID($F22,2,1),$AB$4:$AB$10,1,FALSE))))</f>
        <v>1</v>
      </c>
      <c r="U22" s="16" t="b">
        <f>IF(ISNUMBER(VALUE(MID($F22,2,1))),TRUE,NOT(ISNA(VLOOKUP(MID($F22,2,1),$AB$4:$AB$10,1,FALSE))))</f>
        <v>1</v>
      </c>
      <c r="V22" t="b">
        <f>OR(G22="amb",G22="blu",G22="brn",G22="gry",G22="grn",G22="hzl",G22="oth")</f>
        <v>1</v>
      </c>
      <c r="W22" t="b">
        <f t="shared" si="8"/>
        <v>1</v>
      </c>
      <c r="X22" s="16" t="b">
        <v>1</v>
      </c>
      <c r="Y22" s="17" t="b">
        <f>IF(ISERROR(AND(J22:X22)),FALSE,AND(J22:X22))</f>
        <v>1</v>
      </c>
    </row>
    <row r="23" spans="1:25" x14ac:dyDescent="0.25">
      <c r="A23" s="6" t="s">
        <v>955</v>
      </c>
      <c r="B23" s="3" t="str">
        <f t="shared" si="1"/>
        <v>1939</v>
      </c>
      <c r="C23" s="3" t="str">
        <f t="shared" si="1"/>
        <v>2017</v>
      </c>
      <c r="D23" s="3" t="str">
        <f t="shared" si="1"/>
        <v>2026</v>
      </c>
      <c r="E23" s="3" t="str">
        <f t="shared" si="1"/>
        <v>68in</v>
      </c>
      <c r="F23" s="3" t="str">
        <f t="shared" si="1"/>
        <v>#f116d2</v>
      </c>
      <c r="G23" s="3" t="str">
        <f t="shared" si="1"/>
        <v>hzl</v>
      </c>
      <c r="H23" s="3" t="str">
        <f t="shared" si="1"/>
        <v>522421825</v>
      </c>
      <c r="I23" s="6" t="str">
        <f t="shared" si="1"/>
        <v>266</v>
      </c>
      <c r="J23" s="12" t="b">
        <f t="shared" si="2"/>
        <v>1</v>
      </c>
      <c r="K23" s="12" t="b">
        <f t="shared" si="3"/>
        <v>1</v>
      </c>
      <c r="L23" s="12" t="b">
        <f t="shared" si="4"/>
        <v>1</v>
      </c>
      <c r="M23" s="16" t="b">
        <f t="shared" si="5"/>
        <v>1</v>
      </c>
      <c r="N23" t="b">
        <f t="shared" si="6"/>
        <v>1</v>
      </c>
      <c r="O23" t="b">
        <f t="shared" si="7"/>
        <v>1</v>
      </c>
      <c r="P23" t="b">
        <f>IF(ISNUMBER(VALUE(MID($F23,2,1))),TRUE,NOT(ISNA(VLOOKUP(MID($F23,2,1),$AB$4:$AB$10,1,FALSE))))</f>
        <v>1</v>
      </c>
      <c r="Q23" t="b">
        <f>IF(ISNUMBER(VALUE(MID($F23,2,1))),TRUE,NOT(ISNA(VLOOKUP(MID($F23,2,1),$AB$4:$AB$10,1,FALSE))))</f>
        <v>1</v>
      </c>
      <c r="R23" t="b">
        <f>IF(ISNUMBER(VALUE(MID($F23,2,1))),TRUE,NOT(ISNA(VLOOKUP(MID($F23,2,1),$AB$4:$AB$10,1,FALSE))))</f>
        <v>1</v>
      </c>
      <c r="S23" t="b">
        <f>IF(ISNUMBER(VALUE(MID($F23,2,1))),TRUE,NOT(ISNA(VLOOKUP(MID($F23,2,1),$AB$4:$AB$10,1,FALSE))))</f>
        <v>1</v>
      </c>
      <c r="T23" t="b">
        <f>IF(ISNUMBER(VALUE(MID($F23,2,1))),TRUE,NOT(ISNA(VLOOKUP(MID($F23,2,1),$AB$4:$AB$10,1,FALSE))))</f>
        <v>1</v>
      </c>
      <c r="U23" s="16" t="b">
        <f>IF(ISNUMBER(VALUE(MID($F23,2,1))),TRUE,NOT(ISNA(VLOOKUP(MID($F23,2,1),$AB$4:$AB$10,1,FALSE))))</f>
        <v>1</v>
      </c>
      <c r="V23" t="b">
        <f>OR(G23="amb",G23="blu",G23="brn",G23="gry",G23="grn",G23="hzl",G23="oth")</f>
        <v>1</v>
      </c>
      <c r="W23" t="b">
        <f t="shared" si="8"/>
        <v>1</v>
      </c>
      <c r="X23" s="16" t="b">
        <v>1</v>
      </c>
      <c r="Y23" s="17" t="b">
        <f>IF(ISERROR(AND(J23:X23)),FALSE,AND(J23:X23))</f>
        <v>1</v>
      </c>
    </row>
    <row r="24" spans="1:25" x14ac:dyDescent="0.25">
      <c r="A24" s="6" t="s">
        <v>956</v>
      </c>
      <c r="B24" s="3" t="str">
        <f t="shared" si="1"/>
        <v>2014</v>
      </c>
      <c r="C24" s="3" t="str">
        <f t="shared" si="1"/>
        <v>2030</v>
      </c>
      <c r="D24" s="3" t="str">
        <f t="shared" si="1"/>
        <v>2032</v>
      </c>
      <c r="E24" s="3" t="str">
        <f t="shared" si="1"/>
        <v>61in</v>
      </c>
      <c r="F24" s="3" t="str">
        <f t="shared" si="1"/>
        <v>z</v>
      </c>
      <c r="G24" s="3" t="str">
        <f t="shared" si="1"/>
        <v>hzl</v>
      </c>
      <c r="H24" s="3" t="str">
        <f t="shared" si="1"/>
        <v>180cm</v>
      </c>
      <c r="I24" s="6" t="str">
        <f t="shared" si="1"/>
        <v>115</v>
      </c>
      <c r="J24" s="12" t="b">
        <f t="shared" si="2"/>
        <v>0</v>
      </c>
      <c r="K24" s="12" t="b">
        <f t="shared" si="3"/>
        <v>0</v>
      </c>
      <c r="L24" s="12" t="b">
        <f t="shared" si="4"/>
        <v>0</v>
      </c>
      <c r="M24" s="16" t="b">
        <f t="shared" si="5"/>
        <v>1</v>
      </c>
      <c r="N24" t="b">
        <f t="shared" si="6"/>
        <v>0</v>
      </c>
      <c r="O24" t="b">
        <f t="shared" si="7"/>
        <v>0</v>
      </c>
      <c r="P24" t="b">
        <f>IF(ISNUMBER(VALUE(MID($F24,2,1))),TRUE,NOT(ISNA(VLOOKUP(MID($F24,2,1),$AB$4:$AB$10,1,FALSE))))</f>
        <v>0</v>
      </c>
      <c r="Q24" t="b">
        <f>IF(ISNUMBER(VALUE(MID($F24,2,1))),TRUE,NOT(ISNA(VLOOKUP(MID($F24,2,1),$AB$4:$AB$10,1,FALSE))))</f>
        <v>0</v>
      </c>
      <c r="R24" t="b">
        <f>IF(ISNUMBER(VALUE(MID($F24,2,1))),TRUE,NOT(ISNA(VLOOKUP(MID($F24,2,1),$AB$4:$AB$10,1,FALSE))))</f>
        <v>0</v>
      </c>
      <c r="S24" t="b">
        <f>IF(ISNUMBER(VALUE(MID($F24,2,1))),TRUE,NOT(ISNA(VLOOKUP(MID($F24,2,1),$AB$4:$AB$10,1,FALSE))))</f>
        <v>0</v>
      </c>
      <c r="T24" t="b">
        <f>IF(ISNUMBER(VALUE(MID($F24,2,1))),TRUE,NOT(ISNA(VLOOKUP(MID($F24,2,1),$AB$4:$AB$10,1,FALSE))))</f>
        <v>0</v>
      </c>
      <c r="U24" s="16" t="b">
        <f>IF(ISNUMBER(VALUE(MID($F24,2,1))),TRUE,NOT(ISNA(VLOOKUP(MID($F24,2,1),$AB$4:$AB$10,1,FALSE))))</f>
        <v>0</v>
      </c>
      <c r="V24" t="b">
        <f>OR(G24="amb",G24="blu",G24="brn",G24="gry",G24="grn",G24="hzl",G24="oth")</f>
        <v>1</v>
      </c>
      <c r="W24" t="b">
        <f t="shared" si="8"/>
        <v>0</v>
      </c>
      <c r="X24" s="16" t="b">
        <v>1</v>
      </c>
      <c r="Y24" s="17" t="b">
        <f>IF(ISERROR(AND(J24:X24)),FALSE,AND(J24:X24))</f>
        <v>0</v>
      </c>
    </row>
    <row r="25" spans="1:25" x14ac:dyDescent="0.25">
      <c r="A25" s="6" t="s">
        <v>957</v>
      </c>
      <c r="B25" s="3" t="str">
        <f t="shared" si="1"/>
        <v>2029</v>
      </c>
      <c r="C25" s="3" t="str">
        <f t="shared" si="1"/>
        <v>2015</v>
      </c>
      <c r="D25" s="3" t="str">
        <f t="shared" si="1"/>
        <v>2028</v>
      </c>
      <c r="E25" s="3" t="str">
        <f t="shared" si="1"/>
        <v>150cm</v>
      </c>
      <c r="F25" s="3" t="b">
        <f t="shared" si="1"/>
        <v>0</v>
      </c>
      <c r="G25" s="3" t="str">
        <f t="shared" si="1"/>
        <v>xry</v>
      </c>
      <c r="H25" s="3" t="str">
        <f t="shared" si="1"/>
        <v>191cm</v>
      </c>
      <c r="I25" s="6" t="b">
        <f t="shared" si="1"/>
        <v>0</v>
      </c>
      <c r="J25" s="12" t="b">
        <f t="shared" si="2"/>
        <v>0</v>
      </c>
      <c r="K25" s="12" t="b">
        <f t="shared" si="3"/>
        <v>1</v>
      </c>
      <c r="L25" s="12" t="b">
        <f t="shared" si="4"/>
        <v>1</v>
      </c>
      <c r="M25" s="16" t="b">
        <f t="shared" si="5"/>
        <v>1</v>
      </c>
      <c r="N25" t="b">
        <f t="shared" si="6"/>
        <v>0</v>
      </c>
      <c r="O25" t="b">
        <f t="shared" si="7"/>
        <v>0</v>
      </c>
      <c r="P25" t="b">
        <f>IF(ISNUMBER(VALUE(MID($F25,2,1))),TRUE,NOT(ISNA(VLOOKUP(MID($F25,2,1),$AB$4:$AB$10,1,FALSE))))</f>
        <v>1</v>
      </c>
      <c r="Q25" t="b">
        <f>IF(ISNUMBER(VALUE(MID($F25,2,1))),TRUE,NOT(ISNA(VLOOKUP(MID($F25,2,1),$AB$4:$AB$10,1,FALSE))))</f>
        <v>1</v>
      </c>
      <c r="R25" t="b">
        <f>IF(ISNUMBER(VALUE(MID($F25,2,1))),TRUE,NOT(ISNA(VLOOKUP(MID($F25,2,1),$AB$4:$AB$10,1,FALSE))))</f>
        <v>1</v>
      </c>
      <c r="S25" t="b">
        <f>IF(ISNUMBER(VALUE(MID($F25,2,1))),TRUE,NOT(ISNA(VLOOKUP(MID($F25,2,1),$AB$4:$AB$10,1,FALSE))))</f>
        <v>1</v>
      </c>
      <c r="T25" t="b">
        <f>IF(ISNUMBER(VALUE(MID($F25,2,1))),TRUE,NOT(ISNA(VLOOKUP(MID($F25,2,1),$AB$4:$AB$10,1,FALSE))))</f>
        <v>1</v>
      </c>
      <c r="U25" s="16" t="b">
        <f>IF(ISNUMBER(VALUE(MID($F25,2,1))),TRUE,NOT(ISNA(VLOOKUP(MID($F25,2,1),$AB$4:$AB$10,1,FALSE))))</f>
        <v>1</v>
      </c>
      <c r="V25" t="b">
        <f>OR(G25="amb",G25="blu",G25="brn",G25="gry",G25="grn",G25="hzl",G25="oth")</f>
        <v>0</v>
      </c>
      <c r="W25" t="b">
        <f t="shared" si="8"/>
        <v>0</v>
      </c>
      <c r="X25" s="16" t="b">
        <v>1</v>
      </c>
      <c r="Y25" s="17" t="b">
        <f>IF(ISERROR(AND(J25:X25)),FALSE,AND(J25:X25))</f>
        <v>0</v>
      </c>
    </row>
    <row r="26" spans="1:25" x14ac:dyDescent="0.25">
      <c r="A26" s="6" t="s">
        <v>958</v>
      </c>
      <c r="B26" s="3" t="str">
        <f t="shared" si="1"/>
        <v>1921</v>
      </c>
      <c r="C26" s="3" t="str">
        <f t="shared" si="1"/>
        <v>2019</v>
      </c>
      <c r="D26" s="3" t="str">
        <f t="shared" si="1"/>
        <v>2027</v>
      </c>
      <c r="E26" s="3" t="str">
        <f t="shared" si="1"/>
        <v>61in</v>
      </c>
      <c r="F26" s="3" t="str">
        <f t="shared" si="1"/>
        <v>#a97842</v>
      </c>
      <c r="G26" s="3" t="str">
        <f t="shared" si="1"/>
        <v>grn</v>
      </c>
      <c r="H26" s="3" t="str">
        <f t="shared" si="1"/>
        <v>997937480</v>
      </c>
      <c r="I26" s="6" t="b">
        <f t="shared" si="1"/>
        <v>0</v>
      </c>
      <c r="J26" s="12" t="b">
        <f t="shared" si="2"/>
        <v>1</v>
      </c>
      <c r="K26" s="12" t="b">
        <f t="shared" si="3"/>
        <v>1</v>
      </c>
      <c r="L26" s="12" t="b">
        <f t="shared" si="4"/>
        <v>1</v>
      </c>
      <c r="M26" s="16" t="b">
        <f t="shared" si="5"/>
        <v>1</v>
      </c>
      <c r="N26" t="b">
        <f t="shared" si="6"/>
        <v>1</v>
      </c>
      <c r="O26" t="b">
        <f t="shared" si="7"/>
        <v>1</v>
      </c>
      <c r="P26" t="b">
        <f>IF(ISNUMBER(VALUE(MID($F26,2,1))),TRUE,NOT(ISNA(VLOOKUP(MID($F26,2,1),$AB$4:$AB$10,1,FALSE))))</f>
        <v>1</v>
      </c>
      <c r="Q26" t="b">
        <f>IF(ISNUMBER(VALUE(MID($F26,2,1))),TRUE,NOT(ISNA(VLOOKUP(MID($F26,2,1),$AB$4:$AB$10,1,FALSE))))</f>
        <v>1</v>
      </c>
      <c r="R26" t="b">
        <f>IF(ISNUMBER(VALUE(MID($F26,2,1))),TRUE,NOT(ISNA(VLOOKUP(MID($F26,2,1),$AB$4:$AB$10,1,FALSE))))</f>
        <v>1</v>
      </c>
      <c r="S26" t="b">
        <f>IF(ISNUMBER(VALUE(MID($F26,2,1))),TRUE,NOT(ISNA(VLOOKUP(MID($F26,2,1),$AB$4:$AB$10,1,FALSE))))</f>
        <v>1</v>
      </c>
      <c r="T26" t="b">
        <f>IF(ISNUMBER(VALUE(MID($F26,2,1))),TRUE,NOT(ISNA(VLOOKUP(MID($F26,2,1),$AB$4:$AB$10,1,FALSE))))</f>
        <v>1</v>
      </c>
      <c r="U26" s="16" t="b">
        <f>IF(ISNUMBER(VALUE(MID($F26,2,1))),TRUE,NOT(ISNA(VLOOKUP(MID($F26,2,1),$AB$4:$AB$10,1,FALSE))))</f>
        <v>1</v>
      </c>
      <c r="V26" t="b">
        <f>OR(G26="amb",G26="blu",G26="brn",G26="gry",G26="grn",G26="hzl",G26="oth")</f>
        <v>1</v>
      </c>
      <c r="W26" t="b">
        <f t="shared" si="8"/>
        <v>1</v>
      </c>
      <c r="X26" s="16" t="b">
        <v>1</v>
      </c>
      <c r="Y26" s="17" t="b">
        <f>IF(ISERROR(AND(J26:X26)),FALSE,AND(J26:X26))</f>
        <v>1</v>
      </c>
    </row>
    <row r="27" spans="1:25" x14ac:dyDescent="0.25">
      <c r="A27" s="6" t="s">
        <v>959</v>
      </c>
      <c r="B27" s="3" t="str">
        <f t="shared" si="1"/>
        <v>1988</v>
      </c>
      <c r="C27" s="3" t="str">
        <f t="shared" si="1"/>
        <v>2016</v>
      </c>
      <c r="D27" s="3" t="str">
        <f t="shared" si="1"/>
        <v>2029</v>
      </c>
      <c r="E27" s="3" t="str">
        <f t="shared" si="1"/>
        <v>163cm</v>
      </c>
      <c r="F27" s="3" t="str">
        <f t="shared" si="1"/>
        <v>#a97842</v>
      </c>
      <c r="G27" s="3" t="str">
        <f t="shared" si="1"/>
        <v>brn</v>
      </c>
      <c r="H27" s="3" t="str">
        <f t="shared" si="1"/>
        <v>912318455</v>
      </c>
      <c r="I27" s="6" t="str">
        <f t="shared" si="1"/>
        <v>221</v>
      </c>
      <c r="J27" s="12" t="b">
        <f t="shared" si="2"/>
        <v>1</v>
      </c>
      <c r="K27" s="12" t="b">
        <f t="shared" si="3"/>
        <v>1</v>
      </c>
      <c r="L27" s="12" t="b">
        <f t="shared" si="4"/>
        <v>1</v>
      </c>
      <c r="M27" s="16" t="b">
        <f t="shared" si="5"/>
        <v>1</v>
      </c>
      <c r="N27" t="b">
        <f t="shared" si="6"/>
        <v>1</v>
      </c>
      <c r="O27" t="b">
        <f t="shared" si="7"/>
        <v>1</v>
      </c>
      <c r="P27" t="b">
        <f>IF(ISNUMBER(VALUE(MID($F27,2,1))),TRUE,NOT(ISNA(VLOOKUP(MID($F27,2,1),$AB$4:$AB$10,1,FALSE))))</f>
        <v>1</v>
      </c>
      <c r="Q27" t="b">
        <f>IF(ISNUMBER(VALUE(MID($F27,2,1))),TRUE,NOT(ISNA(VLOOKUP(MID($F27,2,1),$AB$4:$AB$10,1,FALSE))))</f>
        <v>1</v>
      </c>
      <c r="R27" t="b">
        <f>IF(ISNUMBER(VALUE(MID($F27,2,1))),TRUE,NOT(ISNA(VLOOKUP(MID($F27,2,1),$AB$4:$AB$10,1,FALSE))))</f>
        <v>1</v>
      </c>
      <c r="S27" t="b">
        <f>IF(ISNUMBER(VALUE(MID($F27,2,1))),TRUE,NOT(ISNA(VLOOKUP(MID($F27,2,1),$AB$4:$AB$10,1,FALSE))))</f>
        <v>1</v>
      </c>
      <c r="T27" t="b">
        <f>IF(ISNUMBER(VALUE(MID($F27,2,1))),TRUE,NOT(ISNA(VLOOKUP(MID($F27,2,1),$AB$4:$AB$10,1,FALSE))))</f>
        <v>1</v>
      </c>
      <c r="U27" s="16" t="b">
        <f>IF(ISNUMBER(VALUE(MID($F27,2,1))),TRUE,NOT(ISNA(VLOOKUP(MID($F27,2,1),$AB$4:$AB$10,1,FALSE))))</f>
        <v>1</v>
      </c>
      <c r="V27" t="b">
        <f>OR(G27="amb",G27="blu",G27="brn",G27="gry",G27="grn",G27="hzl",G27="oth")</f>
        <v>1</v>
      </c>
      <c r="W27" t="b">
        <f t="shared" si="8"/>
        <v>1</v>
      </c>
      <c r="X27" s="16" t="b">
        <v>1</v>
      </c>
      <c r="Y27" s="17" t="b">
        <f>IF(ISERROR(AND(J27:X27)),FALSE,AND(J27:X27))</f>
        <v>1</v>
      </c>
    </row>
    <row r="28" spans="1:25" x14ac:dyDescent="0.25">
      <c r="A28" s="6" t="s">
        <v>960</v>
      </c>
      <c r="B28" s="3" t="b">
        <f t="shared" si="1"/>
        <v>0</v>
      </c>
      <c r="C28" s="3" t="str">
        <f t="shared" si="1"/>
        <v>2018</v>
      </c>
      <c r="D28" s="3" t="str">
        <f t="shared" si="1"/>
        <v>2027</v>
      </c>
      <c r="E28" s="3" t="str">
        <f t="shared" si="1"/>
        <v>163cm</v>
      </c>
      <c r="F28" s="3" t="str">
        <f t="shared" si="1"/>
        <v>#c0946f</v>
      </c>
      <c r="G28" s="3" t="str">
        <f t="shared" si="1"/>
        <v>oth</v>
      </c>
      <c r="H28" s="3" t="b">
        <f t="shared" si="1"/>
        <v>0</v>
      </c>
      <c r="I28" s="6" t="str">
        <f t="shared" si="1"/>
        <v>333</v>
      </c>
      <c r="J28" s="12" t="e">
        <f t="shared" si="2"/>
        <v>#VALUE!</v>
      </c>
      <c r="K28" s="12" t="b">
        <f t="shared" si="3"/>
        <v>1</v>
      </c>
      <c r="L28" s="12" t="b">
        <f t="shared" si="4"/>
        <v>1</v>
      </c>
      <c r="M28" s="16" t="b">
        <f t="shared" si="5"/>
        <v>1</v>
      </c>
      <c r="N28" t="b">
        <f t="shared" si="6"/>
        <v>1</v>
      </c>
      <c r="O28" t="b">
        <f t="shared" si="7"/>
        <v>1</v>
      </c>
      <c r="P28" t="b">
        <f>IF(ISNUMBER(VALUE(MID($F28,2,1))),TRUE,NOT(ISNA(VLOOKUP(MID($F28,2,1),$AB$4:$AB$10,1,FALSE))))</f>
        <v>1</v>
      </c>
      <c r="Q28" t="b">
        <f>IF(ISNUMBER(VALUE(MID($F28,2,1))),TRUE,NOT(ISNA(VLOOKUP(MID($F28,2,1),$AB$4:$AB$10,1,FALSE))))</f>
        <v>1</v>
      </c>
      <c r="R28" t="b">
        <f>IF(ISNUMBER(VALUE(MID($F28,2,1))),TRUE,NOT(ISNA(VLOOKUP(MID($F28,2,1),$AB$4:$AB$10,1,FALSE))))</f>
        <v>1</v>
      </c>
      <c r="S28" t="b">
        <f>IF(ISNUMBER(VALUE(MID($F28,2,1))),TRUE,NOT(ISNA(VLOOKUP(MID($F28,2,1),$AB$4:$AB$10,1,FALSE))))</f>
        <v>1</v>
      </c>
      <c r="T28" t="b">
        <f>IF(ISNUMBER(VALUE(MID($F28,2,1))),TRUE,NOT(ISNA(VLOOKUP(MID($F28,2,1),$AB$4:$AB$10,1,FALSE))))</f>
        <v>1</v>
      </c>
      <c r="U28" s="16" t="b">
        <f>IF(ISNUMBER(VALUE(MID($F28,2,1))),TRUE,NOT(ISNA(VLOOKUP(MID($F28,2,1),$AB$4:$AB$10,1,FALSE))))</f>
        <v>1</v>
      </c>
      <c r="V28" t="b">
        <f>OR(G28="amb",G28="blu",G28="brn",G28="gry",G28="grn",G28="hzl",G28="oth")</f>
        <v>1</v>
      </c>
      <c r="W28" t="b">
        <f t="shared" si="8"/>
        <v>0</v>
      </c>
      <c r="X28" s="16" t="b">
        <v>1</v>
      </c>
      <c r="Y28" s="17" t="b">
        <f>IF(ISERROR(AND(J28:X28)),FALSE,AND(J28:X28))</f>
        <v>0</v>
      </c>
    </row>
    <row r="29" spans="1:25" x14ac:dyDescent="0.25">
      <c r="A29" s="6" t="s">
        <v>961</v>
      </c>
      <c r="B29" s="3" t="str">
        <f t="shared" si="1"/>
        <v>1949</v>
      </c>
      <c r="C29" s="3" t="str">
        <f t="shared" si="1"/>
        <v>2017</v>
      </c>
      <c r="D29" s="3" t="str">
        <f t="shared" si="1"/>
        <v>2029</v>
      </c>
      <c r="E29" s="3" t="str">
        <f t="shared" si="1"/>
        <v>69in</v>
      </c>
      <c r="F29" s="3" t="str">
        <f t="shared" si="1"/>
        <v>#c0946f</v>
      </c>
      <c r="G29" s="3" t="str">
        <f t="shared" si="1"/>
        <v>grn</v>
      </c>
      <c r="H29" s="3" t="str">
        <f t="shared" si="1"/>
        <v>961507902</v>
      </c>
      <c r="I29" s="6" t="str">
        <f t="shared" si="1"/>
        <v>70</v>
      </c>
      <c r="J29" s="12" t="b">
        <f t="shared" si="2"/>
        <v>1</v>
      </c>
      <c r="K29" s="12" t="b">
        <f t="shared" si="3"/>
        <v>1</v>
      </c>
      <c r="L29" s="12" t="b">
        <f t="shared" si="4"/>
        <v>1</v>
      </c>
      <c r="M29" s="16" t="b">
        <f t="shared" si="5"/>
        <v>1</v>
      </c>
      <c r="N29" t="b">
        <f t="shared" si="6"/>
        <v>1</v>
      </c>
      <c r="O29" t="b">
        <f t="shared" si="7"/>
        <v>1</v>
      </c>
      <c r="P29" t="b">
        <f>IF(ISNUMBER(VALUE(MID($F29,2,1))),TRUE,NOT(ISNA(VLOOKUP(MID($F29,2,1),$AB$4:$AB$10,1,FALSE))))</f>
        <v>1</v>
      </c>
      <c r="Q29" t="b">
        <f>IF(ISNUMBER(VALUE(MID($F29,2,1))),TRUE,NOT(ISNA(VLOOKUP(MID($F29,2,1),$AB$4:$AB$10,1,FALSE))))</f>
        <v>1</v>
      </c>
      <c r="R29" t="b">
        <f>IF(ISNUMBER(VALUE(MID($F29,2,1))),TRUE,NOT(ISNA(VLOOKUP(MID($F29,2,1),$AB$4:$AB$10,1,FALSE))))</f>
        <v>1</v>
      </c>
      <c r="S29" t="b">
        <f>IF(ISNUMBER(VALUE(MID($F29,2,1))),TRUE,NOT(ISNA(VLOOKUP(MID($F29,2,1),$AB$4:$AB$10,1,FALSE))))</f>
        <v>1</v>
      </c>
      <c r="T29" t="b">
        <f>IF(ISNUMBER(VALUE(MID($F29,2,1))),TRUE,NOT(ISNA(VLOOKUP(MID($F29,2,1),$AB$4:$AB$10,1,FALSE))))</f>
        <v>1</v>
      </c>
      <c r="U29" s="16" t="b">
        <f>IF(ISNUMBER(VALUE(MID($F29,2,1))),TRUE,NOT(ISNA(VLOOKUP(MID($F29,2,1),$AB$4:$AB$10,1,FALSE))))</f>
        <v>1</v>
      </c>
      <c r="V29" t="b">
        <f>OR(G29="amb",G29="blu",G29="brn",G29="gry",G29="grn",G29="hzl",G29="oth")</f>
        <v>1</v>
      </c>
      <c r="W29" t="b">
        <f t="shared" si="8"/>
        <v>1</v>
      </c>
      <c r="X29" s="16" t="b">
        <v>1</v>
      </c>
      <c r="Y29" s="17" t="b">
        <f>IF(ISERROR(AND(J29:X29)),FALSE,AND(J29:X29))</f>
        <v>1</v>
      </c>
    </row>
    <row r="30" spans="1:25" x14ac:dyDescent="0.25">
      <c r="A30" s="6" t="s">
        <v>962</v>
      </c>
      <c r="B30" s="3" t="str">
        <f t="shared" si="1"/>
        <v>1943</v>
      </c>
      <c r="C30" s="3" t="str">
        <f t="shared" si="1"/>
        <v>2013</v>
      </c>
      <c r="D30" s="3" t="str">
        <f t="shared" si="1"/>
        <v>2028</v>
      </c>
      <c r="E30" s="3" t="str">
        <f t="shared" si="1"/>
        <v>169cm</v>
      </c>
      <c r="F30" s="3" t="str">
        <f t="shared" si="1"/>
        <v>#ceb3a1</v>
      </c>
      <c r="G30" s="3" t="str">
        <f t="shared" si="1"/>
        <v>amb</v>
      </c>
      <c r="H30" s="3" t="str">
        <f t="shared" si="1"/>
        <v>496169901</v>
      </c>
      <c r="I30" s="6" t="str">
        <f t="shared" si="1"/>
        <v>249</v>
      </c>
      <c r="J30" s="12" t="b">
        <f t="shared" si="2"/>
        <v>1</v>
      </c>
      <c r="K30" s="12" t="b">
        <f t="shared" si="3"/>
        <v>1</v>
      </c>
      <c r="L30" s="12" t="b">
        <f t="shared" si="4"/>
        <v>1</v>
      </c>
      <c r="M30" s="16" t="b">
        <f t="shared" si="5"/>
        <v>1</v>
      </c>
      <c r="N30" t="b">
        <f t="shared" si="6"/>
        <v>1</v>
      </c>
      <c r="O30" t="b">
        <f t="shared" si="7"/>
        <v>1</v>
      </c>
      <c r="P30" t="b">
        <f>IF(ISNUMBER(VALUE(MID($F30,2,1))),TRUE,NOT(ISNA(VLOOKUP(MID($F30,2,1),$AB$4:$AB$10,1,FALSE))))</f>
        <v>1</v>
      </c>
      <c r="Q30" t="b">
        <f>IF(ISNUMBER(VALUE(MID($F30,2,1))),TRUE,NOT(ISNA(VLOOKUP(MID($F30,2,1),$AB$4:$AB$10,1,FALSE))))</f>
        <v>1</v>
      </c>
      <c r="R30" t="b">
        <f>IF(ISNUMBER(VALUE(MID($F30,2,1))),TRUE,NOT(ISNA(VLOOKUP(MID($F30,2,1),$AB$4:$AB$10,1,FALSE))))</f>
        <v>1</v>
      </c>
      <c r="S30" t="b">
        <f>IF(ISNUMBER(VALUE(MID($F30,2,1))),TRUE,NOT(ISNA(VLOOKUP(MID($F30,2,1),$AB$4:$AB$10,1,FALSE))))</f>
        <v>1</v>
      </c>
      <c r="T30" t="b">
        <f>IF(ISNUMBER(VALUE(MID($F30,2,1))),TRUE,NOT(ISNA(VLOOKUP(MID($F30,2,1),$AB$4:$AB$10,1,FALSE))))</f>
        <v>1</v>
      </c>
      <c r="U30" s="16" t="b">
        <f>IF(ISNUMBER(VALUE(MID($F30,2,1))),TRUE,NOT(ISNA(VLOOKUP(MID($F30,2,1),$AB$4:$AB$10,1,FALSE))))</f>
        <v>1</v>
      </c>
      <c r="V30" t="b">
        <f>OR(G30="amb",G30="blu",G30="brn",G30="gry",G30="grn",G30="hzl",G30="oth")</f>
        <v>1</v>
      </c>
      <c r="W30" t="b">
        <f t="shared" si="8"/>
        <v>1</v>
      </c>
      <c r="X30" s="16" t="b">
        <v>1</v>
      </c>
      <c r="Y30" s="17" t="b">
        <f>IF(ISERROR(AND(J30:X30)),FALSE,AND(J30:X30))</f>
        <v>1</v>
      </c>
    </row>
    <row r="31" spans="1:25" x14ac:dyDescent="0.25">
      <c r="A31" s="6" t="s">
        <v>963</v>
      </c>
      <c r="B31" s="3" t="str">
        <f t="shared" si="1"/>
        <v>1972</v>
      </c>
      <c r="C31" s="3" t="str">
        <f t="shared" si="1"/>
        <v>1998</v>
      </c>
      <c r="D31" s="3" t="b">
        <f t="shared" si="1"/>
        <v>0</v>
      </c>
      <c r="E31" s="3" t="str">
        <f t="shared" si="1"/>
        <v>154in</v>
      </c>
      <c r="F31" s="3" t="str">
        <f t="shared" si="1"/>
        <v>#efcc98</v>
      </c>
      <c r="G31" s="3" t="str">
        <f t="shared" si="1"/>
        <v>blu</v>
      </c>
      <c r="H31" s="3" t="b">
        <f t="shared" si="1"/>
        <v>0</v>
      </c>
      <c r="I31" s="6" t="str">
        <f t="shared" si="1"/>
        <v>343</v>
      </c>
      <c r="J31" s="12" t="b">
        <f t="shared" si="2"/>
        <v>1</v>
      </c>
      <c r="K31" s="12" t="b">
        <f t="shared" si="3"/>
        <v>0</v>
      </c>
      <c r="L31" s="12" t="e">
        <f t="shared" si="4"/>
        <v>#VALUE!</v>
      </c>
      <c r="M31" s="16" t="b">
        <f t="shared" si="5"/>
        <v>0</v>
      </c>
      <c r="N31" t="b">
        <f t="shared" si="6"/>
        <v>1</v>
      </c>
      <c r="O31" t="b">
        <f t="shared" si="7"/>
        <v>1</v>
      </c>
      <c r="P31" t="b">
        <f>IF(ISNUMBER(VALUE(MID($F31,2,1))),TRUE,NOT(ISNA(VLOOKUP(MID($F31,2,1),$AB$4:$AB$10,1,FALSE))))</f>
        <v>1</v>
      </c>
      <c r="Q31" t="b">
        <f>IF(ISNUMBER(VALUE(MID($F31,2,1))),TRUE,NOT(ISNA(VLOOKUP(MID($F31,2,1),$AB$4:$AB$10,1,FALSE))))</f>
        <v>1</v>
      </c>
      <c r="R31" t="b">
        <f>IF(ISNUMBER(VALUE(MID($F31,2,1))),TRUE,NOT(ISNA(VLOOKUP(MID($F31,2,1),$AB$4:$AB$10,1,FALSE))))</f>
        <v>1</v>
      </c>
      <c r="S31" t="b">
        <f>IF(ISNUMBER(VALUE(MID($F31,2,1))),TRUE,NOT(ISNA(VLOOKUP(MID($F31,2,1),$AB$4:$AB$10,1,FALSE))))</f>
        <v>1</v>
      </c>
      <c r="T31" t="b">
        <f>IF(ISNUMBER(VALUE(MID($F31,2,1))),TRUE,NOT(ISNA(VLOOKUP(MID($F31,2,1),$AB$4:$AB$10,1,FALSE))))</f>
        <v>1</v>
      </c>
      <c r="U31" s="16" t="b">
        <f>IF(ISNUMBER(VALUE(MID($F31,2,1))),TRUE,NOT(ISNA(VLOOKUP(MID($F31,2,1),$AB$4:$AB$10,1,FALSE))))</f>
        <v>1</v>
      </c>
      <c r="V31" t="b">
        <f>OR(G31="amb",G31="blu",G31="brn",G31="gry",G31="grn",G31="hzl",G31="oth")</f>
        <v>1</v>
      </c>
      <c r="W31" t="b">
        <f t="shared" si="8"/>
        <v>0</v>
      </c>
      <c r="X31" s="16" t="b">
        <v>1</v>
      </c>
      <c r="Y31" s="17" t="b">
        <f>IF(ISERROR(AND(J31:X31)),FALSE,AND(J31:X31))</f>
        <v>0</v>
      </c>
    </row>
    <row r="32" spans="1:25" x14ac:dyDescent="0.25">
      <c r="A32" s="6" t="s">
        <v>964</v>
      </c>
      <c r="B32" s="3" t="str">
        <f t="shared" si="1"/>
        <v>1976</v>
      </c>
      <c r="C32" s="3" t="str">
        <f t="shared" si="1"/>
        <v>2012</v>
      </c>
      <c r="D32" s="3" t="str">
        <f t="shared" si="1"/>
        <v>2025</v>
      </c>
      <c r="E32" s="3" t="str">
        <f t="shared" si="1"/>
        <v>70cm</v>
      </c>
      <c r="F32" s="3" t="str">
        <f t="shared" si="1"/>
        <v>z</v>
      </c>
      <c r="G32" s="3" t="str">
        <f t="shared" si="1"/>
        <v>brn</v>
      </c>
      <c r="H32" s="3" t="str">
        <f t="shared" si="1"/>
        <v>508213120</v>
      </c>
      <c r="I32" s="6" t="b">
        <f t="shared" si="1"/>
        <v>0</v>
      </c>
      <c r="J32" s="12" t="b">
        <f t="shared" si="2"/>
        <v>1</v>
      </c>
      <c r="K32" s="12" t="b">
        <f t="shared" si="3"/>
        <v>1</v>
      </c>
      <c r="L32" s="12" t="b">
        <f t="shared" si="4"/>
        <v>1</v>
      </c>
      <c r="M32" s="16" t="b">
        <f t="shared" si="5"/>
        <v>0</v>
      </c>
      <c r="N32" t="b">
        <f t="shared" si="6"/>
        <v>0</v>
      </c>
      <c r="O32" t="b">
        <f t="shared" si="7"/>
        <v>0</v>
      </c>
      <c r="P32" t="b">
        <f>IF(ISNUMBER(VALUE(MID($F32,2,1))),TRUE,NOT(ISNA(VLOOKUP(MID($F32,2,1),$AB$4:$AB$10,1,FALSE))))</f>
        <v>0</v>
      </c>
      <c r="Q32" t="b">
        <f>IF(ISNUMBER(VALUE(MID($F32,2,1))),TRUE,NOT(ISNA(VLOOKUP(MID($F32,2,1),$AB$4:$AB$10,1,FALSE))))</f>
        <v>0</v>
      </c>
      <c r="R32" t="b">
        <f>IF(ISNUMBER(VALUE(MID($F32,2,1))),TRUE,NOT(ISNA(VLOOKUP(MID($F32,2,1),$AB$4:$AB$10,1,FALSE))))</f>
        <v>0</v>
      </c>
      <c r="S32" t="b">
        <f>IF(ISNUMBER(VALUE(MID($F32,2,1))),TRUE,NOT(ISNA(VLOOKUP(MID($F32,2,1),$AB$4:$AB$10,1,FALSE))))</f>
        <v>0</v>
      </c>
      <c r="T32" t="b">
        <f>IF(ISNUMBER(VALUE(MID($F32,2,1))),TRUE,NOT(ISNA(VLOOKUP(MID($F32,2,1),$AB$4:$AB$10,1,FALSE))))</f>
        <v>0</v>
      </c>
      <c r="U32" s="16" t="b">
        <f>IF(ISNUMBER(VALUE(MID($F32,2,1))),TRUE,NOT(ISNA(VLOOKUP(MID($F32,2,1),$AB$4:$AB$10,1,FALSE))))</f>
        <v>0</v>
      </c>
      <c r="V32" t="b">
        <f>OR(G32="amb",G32="blu",G32="brn",G32="gry",G32="grn",G32="hzl",G32="oth")</f>
        <v>1</v>
      </c>
      <c r="W32" t="b">
        <f t="shared" si="8"/>
        <v>1</v>
      </c>
      <c r="X32" s="16" t="b">
        <v>1</v>
      </c>
      <c r="Y32" s="17" t="b">
        <f>IF(ISERROR(AND(J32:X32)),FALSE,AND(J32:X32))</f>
        <v>0</v>
      </c>
    </row>
    <row r="33" spans="1:25" x14ac:dyDescent="0.25">
      <c r="A33" s="6" t="s">
        <v>965</v>
      </c>
      <c r="B33" s="3" t="str">
        <f t="shared" si="1"/>
        <v>2007</v>
      </c>
      <c r="C33" s="3" t="str">
        <f t="shared" si="1"/>
        <v>1924</v>
      </c>
      <c r="D33" s="3" t="str">
        <f t="shared" si="1"/>
        <v>2005</v>
      </c>
      <c r="E33" s="3" t="str">
        <f t="shared" si="1"/>
        <v>167</v>
      </c>
      <c r="F33" s="3" t="str">
        <f t="shared" si="1"/>
        <v>z</v>
      </c>
      <c r="G33" s="3" t="b">
        <f t="shared" si="1"/>
        <v>0</v>
      </c>
      <c r="H33" s="3" t="str">
        <f t="shared" si="1"/>
        <v>154cm</v>
      </c>
      <c r="I33" s="6" t="b">
        <f t="shared" si="1"/>
        <v>0</v>
      </c>
      <c r="J33" s="12" t="b">
        <f t="shared" si="2"/>
        <v>0</v>
      </c>
      <c r="K33" s="12" t="b">
        <f t="shared" si="3"/>
        <v>0</v>
      </c>
      <c r="L33" s="12" t="b">
        <f t="shared" si="4"/>
        <v>0</v>
      </c>
      <c r="M33" s="16" t="b">
        <f t="shared" si="5"/>
        <v>0</v>
      </c>
      <c r="N33" t="b">
        <f t="shared" si="6"/>
        <v>0</v>
      </c>
      <c r="O33" t="b">
        <f t="shared" si="7"/>
        <v>0</v>
      </c>
      <c r="P33" t="b">
        <f>IF(ISNUMBER(VALUE(MID($F33,2,1))),TRUE,NOT(ISNA(VLOOKUP(MID($F33,2,1),$AB$4:$AB$10,1,FALSE))))</f>
        <v>0</v>
      </c>
      <c r="Q33" t="b">
        <f>IF(ISNUMBER(VALUE(MID($F33,2,1))),TRUE,NOT(ISNA(VLOOKUP(MID($F33,2,1),$AB$4:$AB$10,1,FALSE))))</f>
        <v>0</v>
      </c>
      <c r="R33" t="b">
        <f>IF(ISNUMBER(VALUE(MID($F33,2,1))),TRUE,NOT(ISNA(VLOOKUP(MID($F33,2,1),$AB$4:$AB$10,1,FALSE))))</f>
        <v>0</v>
      </c>
      <c r="S33" t="b">
        <f>IF(ISNUMBER(VALUE(MID($F33,2,1))),TRUE,NOT(ISNA(VLOOKUP(MID($F33,2,1),$AB$4:$AB$10,1,FALSE))))</f>
        <v>0</v>
      </c>
      <c r="T33" t="b">
        <f>IF(ISNUMBER(VALUE(MID($F33,2,1))),TRUE,NOT(ISNA(VLOOKUP(MID($F33,2,1),$AB$4:$AB$10,1,FALSE))))</f>
        <v>0</v>
      </c>
      <c r="U33" s="16" t="b">
        <f>IF(ISNUMBER(VALUE(MID($F33,2,1))),TRUE,NOT(ISNA(VLOOKUP(MID($F33,2,1),$AB$4:$AB$10,1,FALSE))))</f>
        <v>0</v>
      </c>
      <c r="V33" t="b">
        <f>OR(G33="amb",G33="blu",G33="brn",G33="gry",G33="grn",G33="hzl",G33="oth")</f>
        <v>0</v>
      </c>
      <c r="W33" t="b">
        <f t="shared" si="8"/>
        <v>0</v>
      </c>
      <c r="X33" s="16" t="b">
        <v>1</v>
      </c>
      <c r="Y33" s="17" t="b">
        <f>IF(ISERROR(AND(J33:X33)),FALSE,AND(J33:X33))</f>
        <v>0</v>
      </c>
    </row>
    <row r="34" spans="1:25" x14ac:dyDescent="0.25">
      <c r="A34" s="6" t="s">
        <v>966</v>
      </c>
      <c r="B34" s="3" t="str">
        <f t="shared" si="1"/>
        <v>1983</v>
      </c>
      <c r="C34" s="3" t="str">
        <f t="shared" si="1"/>
        <v>2017</v>
      </c>
      <c r="D34" s="3" t="str">
        <f t="shared" si="1"/>
        <v>2021</v>
      </c>
      <c r="E34" s="3" t="str">
        <f t="shared" si="1"/>
        <v>180cm</v>
      </c>
      <c r="F34" s="3" t="str">
        <f t="shared" si="1"/>
        <v>#18171d</v>
      </c>
      <c r="G34" s="3" t="str">
        <f t="shared" si="1"/>
        <v>oth</v>
      </c>
      <c r="H34" s="3" t="str">
        <f t="shared" si="1"/>
        <v>761333244</v>
      </c>
      <c r="I34" s="6" t="str">
        <f t="shared" si="1"/>
        <v>67</v>
      </c>
      <c r="J34" s="12" t="b">
        <f t="shared" si="2"/>
        <v>1</v>
      </c>
      <c r="K34" s="12" t="b">
        <f t="shared" si="3"/>
        <v>1</v>
      </c>
      <c r="L34" s="12" t="b">
        <f t="shared" si="4"/>
        <v>1</v>
      </c>
      <c r="M34" s="16" t="b">
        <f t="shared" si="5"/>
        <v>1</v>
      </c>
      <c r="N34" t="b">
        <f t="shared" si="6"/>
        <v>1</v>
      </c>
      <c r="O34" t="b">
        <f t="shared" si="7"/>
        <v>1</v>
      </c>
      <c r="P34" t="b">
        <f>IF(ISNUMBER(VALUE(MID($F34,2,1))),TRUE,NOT(ISNA(VLOOKUP(MID($F34,2,1),$AB$4:$AB$10,1,FALSE))))</f>
        <v>1</v>
      </c>
      <c r="Q34" t="b">
        <f>IF(ISNUMBER(VALUE(MID($F34,2,1))),TRUE,NOT(ISNA(VLOOKUP(MID($F34,2,1),$AB$4:$AB$10,1,FALSE))))</f>
        <v>1</v>
      </c>
      <c r="R34" t="b">
        <f>IF(ISNUMBER(VALUE(MID($F34,2,1))),TRUE,NOT(ISNA(VLOOKUP(MID($F34,2,1),$AB$4:$AB$10,1,FALSE))))</f>
        <v>1</v>
      </c>
      <c r="S34" t="b">
        <f>IF(ISNUMBER(VALUE(MID($F34,2,1))),TRUE,NOT(ISNA(VLOOKUP(MID($F34,2,1),$AB$4:$AB$10,1,FALSE))))</f>
        <v>1</v>
      </c>
      <c r="T34" t="b">
        <f>IF(ISNUMBER(VALUE(MID($F34,2,1))),TRUE,NOT(ISNA(VLOOKUP(MID($F34,2,1),$AB$4:$AB$10,1,FALSE))))</f>
        <v>1</v>
      </c>
      <c r="U34" s="16" t="b">
        <f>IF(ISNUMBER(VALUE(MID($F34,2,1))),TRUE,NOT(ISNA(VLOOKUP(MID($F34,2,1),$AB$4:$AB$10,1,FALSE))))</f>
        <v>1</v>
      </c>
      <c r="V34" t="b">
        <f>OR(G34="amb",G34="blu",G34="brn",G34="gry",G34="grn",G34="hzl",G34="oth")</f>
        <v>1</v>
      </c>
      <c r="W34" t="b">
        <f t="shared" si="8"/>
        <v>1</v>
      </c>
      <c r="X34" s="16" t="b">
        <v>1</v>
      </c>
      <c r="Y34" s="17" t="b">
        <f>IF(ISERROR(AND(J34:X34)),FALSE,AND(J34:X34))</f>
        <v>1</v>
      </c>
    </row>
    <row r="35" spans="1:25" x14ac:dyDescent="0.25">
      <c r="A35" s="6" t="s">
        <v>967</v>
      </c>
      <c r="B35" s="3" t="str">
        <f t="shared" si="1"/>
        <v>2003</v>
      </c>
      <c r="C35" s="3" t="str">
        <f t="shared" si="1"/>
        <v>2026</v>
      </c>
      <c r="D35" s="3" t="str">
        <f t="shared" si="1"/>
        <v>1993</v>
      </c>
      <c r="E35" s="3" t="str">
        <f t="shared" si="1"/>
        <v>178</v>
      </c>
      <c r="F35" s="3" t="str">
        <f t="shared" si="1"/>
        <v>#602927</v>
      </c>
      <c r="G35" s="3" t="str">
        <f t="shared" si="1"/>
        <v>grt</v>
      </c>
      <c r="H35" s="3" t="str">
        <f t="shared" si="1"/>
        <v>1847086637</v>
      </c>
      <c r="I35" s="6" t="str">
        <f t="shared" si="1"/>
        <v>84</v>
      </c>
      <c r="J35" s="12" t="b">
        <f t="shared" si="2"/>
        <v>0</v>
      </c>
      <c r="K35" s="12" t="b">
        <f t="shared" si="3"/>
        <v>0</v>
      </c>
      <c r="L35" s="12" t="b">
        <f t="shared" si="4"/>
        <v>0</v>
      </c>
      <c r="M35" s="16" t="b">
        <f t="shared" si="5"/>
        <v>0</v>
      </c>
      <c r="N35" t="b">
        <f t="shared" si="6"/>
        <v>1</v>
      </c>
      <c r="O35" t="b">
        <f t="shared" si="7"/>
        <v>1</v>
      </c>
      <c r="P35" t="b">
        <f>IF(ISNUMBER(VALUE(MID($F35,2,1))),TRUE,NOT(ISNA(VLOOKUP(MID($F35,2,1),$AB$4:$AB$10,1,FALSE))))</f>
        <v>1</v>
      </c>
      <c r="Q35" t="b">
        <f>IF(ISNUMBER(VALUE(MID($F35,2,1))),TRUE,NOT(ISNA(VLOOKUP(MID($F35,2,1),$AB$4:$AB$10,1,FALSE))))</f>
        <v>1</v>
      </c>
      <c r="R35" t="b">
        <f>IF(ISNUMBER(VALUE(MID($F35,2,1))),TRUE,NOT(ISNA(VLOOKUP(MID($F35,2,1),$AB$4:$AB$10,1,FALSE))))</f>
        <v>1</v>
      </c>
      <c r="S35" t="b">
        <f>IF(ISNUMBER(VALUE(MID($F35,2,1))),TRUE,NOT(ISNA(VLOOKUP(MID($F35,2,1),$AB$4:$AB$10,1,FALSE))))</f>
        <v>1</v>
      </c>
      <c r="T35" t="b">
        <f>IF(ISNUMBER(VALUE(MID($F35,2,1))),TRUE,NOT(ISNA(VLOOKUP(MID($F35,2,1),$AB$4:$AB$10,1,FALSE))))</f>
        <v>1</v>
      </c>
      <c r="U35" s="16" t="b">
        <f>IF(ISNUMBER(VALUE(MID($F35,2,1))),TRUE,NOT(ISNA(VLOOKUP(MID($F35,2,1),$AB$4:$AB$10,1,FALSE))))</f>
        <v>1</v>
      </c>
      <c r="V35" t="b">
        <f>OR(G35="amb",G35="blu",G35="brn",G35="gry",G35="grn",G35="hzl",G35="oth")</f>
        <v>0</v>
      </c>
      <c r="W35" t="b">
        <f t="shared" si="8"/>
        <v>0</v>
      </c>
      <c r="X35" s="16" t="b">
        <v>1</v>
      </c>
      <c r="Y35" s="17" t="b">
        <f>IF(ISERROR(AND(J35:X35)),FALSE,AND(J35:X35))</f>
        <v>0</v>
      </c>
    </row>
    <row r="36" spans="1:25" x14ac:dyDescent="0.25">
      <c r="A36" s="6" t="s">
        <v>968</v>
      </c>
      <c r="B36" s="3" t="str">
        <f t="shared" si="1"/>
        <v>1946</v>
      </c>
      <c r="C36" s="3" t="str">
        <f t="shared" si="1"/>
        <v>2010</v>
      </c>
      <c r="D36" s="3" t="str">
        <f t="shared" si="1"/>
        <v>2028</v>
      </c>
      <c r="E36" s="3" t="str">
        <f t="shared" si="1"/>
        <v>162cm</v>
      </c>
      <c r="F36" s="3" t="str">
        <f t="shared" si="1"/>
        <v>#866857</v>
      </c>
      <c r="G36" s="3" t="str">
        <f t="shared" si="1"/>
        <v>gry</v>
      </c>
      <c r="H36" s="3" t="str">
        <f t="shared" si="1"/>
        <v>483774485</v>
      </c>
      <c r="I36" s="6" t="b">
        <f t="shared" si="1"/>
        <v>0</v>
      </c>
      <c r="J36" s="12" t="b">
        <f t="shared" si="2"/>
        <v>1</v>
      </c>
      <c r="K36" s="12" t="b">
        <f t="shared" si="3"/>
        <v>1</v>
      </c>
      <c r="L36" s="12" t="b">
        <f t="shared" si="4"/>
        <v>1</v>
      </c>
      <c r="M36" s="16" t="b">
        <f t="shared" si="5"/>
        <v>1</v>
      </c>
      <c r="N36" t="b">
        <f t="shared" si="6"/>
        <v>1</v>
      </c>
      <c r="O36" t="b">
        <f t="shared" si="7"/>
        <v>1</v>
      </c>
      <c r="P36" t="b">
        <f>IF(ISNUMBER(VALUE(MID($F36,2,1))),TRUE,NOT(ISNA(VLOOKUP(MID($F36,2,1),$AB$4:$AB$10,1,FALSE))))</f>
        <v>1</v>
      </c>
      <c r="Q36" t="b">
        <f>IF(ISNUMBER(VALUE(MID($F36,2,1))),TRUE,NOT(ISNA(VLOOKUP(MID($F36,2,1),$AB$4:$AB$10,1,FALSE))))</f>
        <v>1</v>
      </c>
      <c r="R36" t="b">
        <f>IF(ISNUMBER(VALUE(MID($F36,2,1))),TRUE,NOT(ISNA(VLOOKUP(MID($F36,2,1),$AB$4:$AB$10,1,FALSE))))</f>
        <v>1</v>
      </c>
      <c r="S36" t="b">
        <f>IF(ISNUMBER(VALUE(MID($F36,2,1))),TRUE,NOT(ISNA(VLOOKUP(MID($F36,2,1),$AB$4:$AB$10,1,FALSE))))</f>
        <v>1</v>
      </c>
      <c r="T36" t="b">
        <f>IF(ISNUMBER(VALUE(MID($F36,2,1))),TRUE,NOT(ISNA(VLOOKUP(MID($F36,2,1),$AB$4:$AB$10,1,FALSE))))</f>
        <v>1</v>
      </c>
      <c r="U36" s="16" t="b">
        <f>IF(ISNUMBER(VALUE(MID($F36,2,1))),TRUE,NOT(ISNA(VLOOKUP(MID($F36,2,1),$AB$4:$AB$10,1,FALSE))))</f>
        <v>1</v>
      </c>
      <c r="V36" t="b">
        <f>OR(G36="amb",G36="blu",G36="brn",G36="gry",G36="grn",G36="hzl",G36="oth")</f>
        <v>1</v>
      </c>
      <c r="W36" t="b">
        <f t="shared" si="8"/>
        <v>1</v>
      </c>
      <c r="X36" s="16" t="b">
        <v>1</v>
      </c>
      <c r="Y36" s="17" t="b">
        <f>IF(ISERROR(AND(J36:X36)),FALSE,AND(J36:X36))</f>
        <v>1</v>
      </c>
    </row>
    <row r="37" spans="1:25" x14ac:dyDescent="0.25">
      <c r="A37" s="6" t="s">
        <v>969</v>
      </c>
      <c r="B37" s="3" t="str">
        <f t="shared" si="1"/>
        <v>1989</v>
      </c>
      <c r="C37" s="3" t="str">
        <f t="shared" si="1"/>
        <v>2011</v>
      </c>
      <c r="D37" s="3" t="str">
        <f t="shared" si="1"/>
        <v>2028</v>
      </c>
      <c r="E37" s="3" t="str">
        <f t="shared" si="1"/>
        <v>171cm</v>
      </c>
      <c r="F37" s="3" t="str">
        <f t="shared" si="1"/>
        <v>#ff65a6</v>
      </c>
      <c r="G37" s="3" t="b">
        <f t="shared" si="1"/>
        <v>0</v>
      </c>
      <c r="H37" s="3" t="str">
        <f t="shared" si="1"/>
        <v>726639691</v>
      </c>
      <c r="I37" s="6" t="b">
        <f t="shared" si="1"/>
        <v>0</v>
      </c>
      <c r="J37" s="12" t="b">
        <f t="shared" si="2"/>
        <v>1</v>
      </c>
      <c r="K37" s="12" t="b">
        <f t="shared" si="3"/>
        <v>1</v>
      </c>
      <c r="L37" s="12" t="b">
        <f t="shared" si="4"/>
        <v>1</v>
      </c>
      <c r="M37" s="16" t="b">
        <f t="shared" si="5"/>
        <v>1</v>
      </c>
      <c r="N37" t="b">
        <f t="shared" si="6"/>
        <v>1</v>
      </c>
      <c r="O37" t="b">
        <f t="shared" si="7"/>
        <v>1</v>
      </c>
      <c r="P37" t="b">
        <f>IF(ISNUMBER(VALUE(MID($F37,2,1))),TRUE,NOT(ISNA(VLOOKUP(MID($F37,2,1),$AB$4:$AB$10,1,FALSE))))</f>
        <v>1</v>
      </c>
      <c r="Q37" t="b">
        <f>IF(ISNUMBER(VALUE(MID($F37,2,1))),TRUE,NOT(ISNA(VLOOKUP(MID($F37,2,1),$AB$4:$AB$10,1,FALSE))))</f>
        <v>1</v>
      </c>
      <c r="R37" t="b">
        <f>IF(ISNUMBER(VALUE(MID($F37,2,1))),TRUE,NOT(ISNA(VLOOKUP(MID($F37,2,1),$AB$4:$AB$10,1,FALSE))))</f>
        <v>1</v>
      </c>
      <c r="S37" t="b">
        <f>IF(ISNUMBER(VALUE(MID($F37,2,1))),TRUE,NOT(ISNA(VLOOKUP(MID($F37,2,1),$AB$4:$AB$10,1,FALSE))))</f>
        <v>1</v>
      </c>
      <c r="T37" t="b">
        <f>IF(ISNUMBER(VALUE(MID($F37,2,1))),TRUE,NOT(ISNA(VLOOKUP(MID($F37,2,1),$AB$4:$AB$10,1,FALSE))))</f>
        <v>1</v>
      </c>
      <c r="U37" s="16" t="b">
        <f>IF(ISNUMBER(VALUE(MID($F37,2,1))),TRUE,NOT(ISNA(VLOOKUP(MID($F37,2,1),$AB$4:$AB$10,1,FALSE))))</f>
        <v>1</v>
      </c>
      <c r="V37" t="b">
        <f>OR(G37="amb",G37="blu",G37="brn",G37="gry",G37="grn",G37="hzl",G37="oth")</f>
        <v>0</v>
      </c>
      <c r="W37" t="b">
        <f t="shared" si="8"/>
        <v>1</v>
      </c>
      <c r="X37" s="16" t="b">
        <v>1</v>
      </c>
      <c r="Y37" s="17" t="b">
        <f>IF(ISERROR(AND(J37:X37)),FALSE,AND(J37:X37))</f>
        <v>0</v>
      </c>
    </row>
    <row r="38" spans="1:25" x14ac:dyDescent="0.25">
      <c r="A38" s="6" t="s">
        <v>970</v>
      </c>
      <c r="B38" s="3" t="str">
        <f t="shared" si="1"/>
        <v>2005</v>
      </c>
      <c r="C38" s="3" t="str">
        <f t="shared" si="1"/>
        <v>2026</v>
      </c>
      <c r="D38" s="3" t="str">
        <f t="shared" si="1"/>
        <v>2037</v>
      </c>
      <c r="E38" s="3" t="str">
        <f t="shared" si="1"/>
        <v>68</v>
      </c>
      <c r="F38" s="3" t="str">
        <f t="shared" si="1"/>
        <v>z</v>
      </c>
      <c r="G38" s="3" t="str">
        <f t="shared" si="1"/>
        <v>xry</v>
      </c>
      <c r="H38" s="3" t="str">
        <f t="shared" si="1"/>
        <v>#f09a0f</v>
      </c>
      <c r="I38" s="6" t="str">
        <f t="shared" si="1"/>
        <v>156</v>
      </c>
      <c r="J38" s="12" t="b">
        <f t="shared" si="2"/>
        <v>0</v>
      </c>
      <c r="K38" s="12" t="b">
        <f t="shared" si="3"/>
        <v>0</v>
      </c>
      <c r="L38" s="12" t="b">
        <f t="shared" si="4"/>
        <v>0</v>
      </c>
      <c r="M38" s="16" t="b">
        <f t="shared" si="5"/>
        <v>0</v>
      </c>
      <c r="N38" t="b">
        <f t="shared" si="6"/>
        <v>0</v>
      </c>
      <c r="O38" t="b">
        <f t="shared" si="7"/>
        <v>0</v>
      </c>
      <c r="P38" t="b">
        <f>IF(ISNUMBER(VALUE(MID($F38,2,1))),TRUE,NOT(ISNA(VLOOKUP(MID($F38,2,1),$AB$4:$AB$10,1,FALSE))))</f>
        <v>0</v>
      </c>
      <c r="Q38" t="b">
        <f>IF(ISNUMBER(VALUE(MID($F38,2,1))),TRUE,NOT(ISNA(VLOOKUP(MID($F38,2,1),$AB$4:$AB$10,1,FALSE))))</f>
        <v>0</v>
      </c>
      <c r="R38" t="b">
        <f>IF(ISNUMBER(VALUE(MID($F38,2,1))),TRUE,NOT(ISNA(VLOOKUP(MID($F38,2,1),$AB$4:$AB$10,1,FALSE))))</f>
        <v>0</v>
      </c>
      <c r="S38" t="b">
        <f>IF(ISNUMBER(VALUE(MID($F38,2,1))),TRUE,NOT(ISNA(VLOOKUP(MID($F38,2,1),$AB$4:$AB$10,1,FALSE))))</f>
        <v>0</v>
      </c>
      <c r="T38" t="b">
        <f>IF(ISNUMBER(VALUE(MID($F38,2,1))),TRUE,NOT(ISNA(VLOOKUP(MID($F38,2,1),$AB$4:$AB$10,1,FALSE))))</f>
        <v>0</v>
      </c>
      <c r="U38" s="16" t="b">
        <f>IF(ISNUMBER(VALUE(MID($F38,2,1))),TRUE,NOT(ISNA(VLOOKUP(MID($F38,2,1),$AB$4:$AB$10,1,FALSE))))</f>
        <v>0</v>
      </c>
      <c r="V38" t="b">
        <f>OR(G38="amb",G38="blu",G38="brn",G38="gry",G38="grn",G38="hzl",G38="oth")</f>
        <v>0</v>
      </c>
      <c r="W38" t="b">
        <f t="shared" si="8"/>
        <v>0</v>
      </c>
      <c r="X38" s="16" t="b">
        <v>1</v>
      </c>
      <c r="Y38" s="17" t="b">
        <f>IF(ISERROR(AND(J38:X38)),FALSE,AND(J38:X38))</f>
        <v>0</v>
      </c>
    </row>
    <row r="39" spans="1:25" x14ac:dyDescent="0.25">
      <c r="A39" s="6" t="s">
        <v>971</v>
      </c>
      <c r="B39" s="3" t="str">
        <f t="shared" si="1"/>
        <v>1981</v>
      </c>
      <c r="C39" s="3" t="str">
        <f t="shared" si="1"/>
        <v>2017</v>
      </c>
      <c r="D39" s="3" t="str">
        <f t="shared" si="1"/>
        <v>2026</v>
      </c>
      <c r="E39" s="3" t="str">
        <f t="shared" si="1"/>
        <v>71in</v>
      </c>
      <c r="F39" s="3" t="str">
        <f t="shared" si="1"/>
        <v>#18171d</v>
      </c>
      <c r="G39" s="3" t="str">
        <f t="shared" si="1"/>
        <v>blu</v>
      </c>
      <c r="H39" s="3" t="str">
        <f t="shared" si="1"/>
        <v>698636544</v>
      </c>
      <c r="I39" s="6" t="b">
        <f t="shared" si="1"/>
        <v>0</v>
      </c>
      <c r="J39" s="12" t="b">
        <f t="shared" si="2"/>
        <v>1</v>
      </c>
      <c r="K39" s="12" t="b">
        <f t="shared" si="3"/>
        <v>1</v>
      </c>
      <c r="L39" s="12" t="b">
        <f t="shared" si="4"/>
        <v>1</v>
      </c>
      <c r="M39" s="16" t="b">
        <f t="shared" si="5"/>
        <v>1</v>
      </c>
      <c r="N39" t="b">
        <f t="shared" si="6"/>
        <v>1</v>
      </c>
      <c r="O39" t="b">
        <f t="shared" si="7"/>
        <v>1</v>
      </c>
      <c r="P39" t="b">
        <f>IF(ISNUMBER(VALUE(MID($F39,2,1))),TRUE,NOT(ISNA(VLOOKUP(MID($F39,2,1),$AB$4:$AB$10,1,FALSE))))</f>
        <v>1</v>
      </c>
      <c r="Q39" t="b">
        <f>IF(ISNUMBER(VALUE(MID($F39,2,1))),TRUE,NOT(ISNA(VLOOKUP(MID($F39,2,1),$AB$4:$AB$10,1,FALSE))))</f>
        <v>1</v>
      </c>
      <c r="R39" t="b">
        <f>IF(ISNUMBER(VALUE(MID($F39,2,1))),TRUE,NOT(ISNA(VLOOKUP(MID($F39,2,1),$AB$4:$AB$10,1,FALSE))))</f>
        <v>1</v>
      </c>
      <c r="S39" t="b">
        <f>IF(ISNUMBER(VALUE(MID($F39,2,1))),TRUE,NOT(ISNA(VLOOKUP(MID($F39,2,1),$AB$4:$AB$10,1,FALSE))))</f>
        <v>1</v>
      </c>
      <c r="T39" t="b">
        <f>IF(ISNUMBER(VALUE(MID($F39,2,1))),TRUE,NOT(ISNA(VLOOKUP(MID($F39,2,1),$AB$4:$AB$10,1,FALSE))))</f>
        <v>1</v>
      </c>
      <c r="U39" s="16" t="b">
        <f>IF(ISNUMBER(VALUE(MID($F39,2,1))),TRUE,NOT(ISNA(VLOOKUP(MID($F39,2,1),$AB$4:$AB$10,1,FALSE))))</f>
        <v>1</v>
      </c>
      <c r="V39" t="b">
        <f>OR(G39="amb",G39="blu",G39="brn",G39="gry",G39="grn",G39="hzl",G39="oth")</f>
        <v>1</v>
      </c>
      <c r="W39" t="b">
        <f t="shared" si="8"/>
        <v>1</v>
      </c>
      <c r="X39" s="16" t="b">
        <v>1</v>
      </c>
      <c r="Y39" s="17" t="b">
        <f>IF(ISERROR(AND(J39:X39)),FALSE,AND(J39:X39))</f>
        <v>1</v>
      </c>
    </row>
    <row r="40" spans="1:25" x14ac:dyDescent="0.25">
      <c r="A40" s="6" t="s">
        <v>972</v>
      </c>
      <c r="B40" s="3" t="str">
        <f t="shared" si="1"/>
        <v>1957</v>
      </c>
      <c r="C40" s="3" t="str">
        <f t="shared" si="1"/>
        <v>2019</v>
      </c>
      <c r="D40" s="3" t="str">
        <f t="shared" si="1"/>
        <v>2021</v>
      </c>
      <c r="E40" s="3" t="str">
        <f t="shared" si="1"/>
        <v>179cm</v>
      </c>
      <c r="F40" s="3" t="str">
        <f t="shared" si="1"/>
        <v>#18171d</v>
      </c>
      <c r="G40" s="3" t="str">
        <f t="shared" si="1"/>
        <v>brn</v>
      </c>
      <c r="H40" s="3" t="str">
        <f t="shared" si="1"/>
        <v>365378126</v>
      </c>
      <c r="I40" s="6" t="str">
        <f t="shared" si="1"/>
        <v>93</v>
      </c>
      <c r="J40" s="12" t="b">
        <f t="shared" si="2"/>
        <v>1</v>
      </c>
      <c r="K40" s="12" t="b">
        <f t="shared" si="3"/>
        <v>1</v>
      </c>
      <c r="L40" s="12" t="b">
        <f t="shared" si="4"/>
        <v>1</v>
      </c>
      <c r="M40" s="16" t="b">
        <f t="shared" si="5"/>
        <v>1</v>
      </c>
      <c r="N40" t="b">
        <f t="shared" si="6"/>
        <v>1</v>
      </c>
      <c r="O40" t="b">
        <f t="shared" si="7"/>
        <v>1</v>
      </c>
      <c r="P40" t="b">
        <f>IF(ISNUMBER(VALUE(MID($F40,2,1))),TRUE,NOT(ISNA(VLOOKUP(MID($F40,2,1),$AB$4:$AB$10,1,FALSE))))</f>
        <v>1</v>
      </c>
      <c r="Q40" t="b">
        <f>IF(ISNUMBER(VALUE(MID($F40,2,1))),TRUE,NOT(ISNA(VLOOKUP(MID($F40,2,1),$AB$4:$AB$10,1,FALSE))))</f>
        <v>1</v>
      </c>
      <c r="R40" t="b">
        <f>IF(ISNUMBER(VALUE(MID($F40,2,1))),TRUE,NOT(ISNA(VLOOKUP(MID($F40,2,1),$AB$4:$AB$10,1,FALSE))))</f>
        <v>1</v>
      </c>
      <c r="S40" t="b">
        <f>IF(ISNUMBER(VALUE(MID($F40,2,1))),TRUE,NOT(ISNA(VLOOKUP(MID($F40,2,1),$AB$4:$AB$10,1,FALSE))))</f>
        <v>1</v>
      </c>
      <c r="T40" t="b">
        <f>IF(ISNUMBER(VALUE(MID($F40,2,1))),TRUE,NOT(ISNA(VLOOKUP(MID($F40,2,1),$AB$4:$AB$10,1,FALSE))))</f>
        <v>1</v>
      </c>
      <c r="U40" s="16" t="b">
        <f>IF(ISNUMBER(VALUE(MID($F40,2,1))),TRUE,NOT(ISNA(VLOOKUP(MID($F40,2,1),$AB$4:$AB$10,1,FALSE))))</f>
        <v>1</v>
      </c>
      <c r="V40" t="b">
        <f>OR(G40="amb",G40="blu",G40="brn",G40="gry",G40="grn",G40="hzl",G40="oth")</f>
        <v>1</v>
      </c>
      <c r="W40" t="b">
        <f t="shared" si="8"/>
        <v>1</v>
      </c>
      <c r="X40" s="16" t="b">
        <v>1</v>
      </c>
      <c r="Y40" s="17" t="b">
        <f>IF(ISERROR(AND(J40:X40)),FALSE,AND(J40:X40))</f>
        <v>1</v>
      </c>
    </row>
    <row r="41" spans="1:25" x14ac:dyDescent="0.25">
      <c r="A41" s="6" t="s">
        <v>973</v>
      </c>
      <c r="B41" s="3" t="str">
        <f t="shared" si="1"/>
        <v>1996</v>
      </c>
      <c r="C41" s="3" t="str">
        <f t="shared" si="1"/>
        <v>2014</v>
      </c>
      <c r="D41" s="3" t="str">
        <f t="shared" si="1"/>
        <v>2034</v>
      </c>
      <c r="E41" s="3" t="str">
        <f t="shared" si="1"/>
        <v>64cm</v>
      </c>
      <c r="F41" s="3" t="str">
        <f t="shared" si="1"/>
        <v>z</v>
      </c>
      <c r="G41" s="3" t="b">
        <f t="shared" si="1"/>
        <v>0</v>
      </c>
      <c r="H41" s="3" t="b">
        <f t="shared" si="1"/>
        <v>0</v>
      </c>
      <c r="I41" s="6" t="b">
        <f t="shared" si="1"/>
        <v>0</v>
      </c>
      <c r="J41" s="12" t="b">
        <f t="shared" si="2"/>
        <v>1</v>
      </c>
      <c r="K41" s="12" t="b">
        <f t="shared" si="3"/>
        <v>1</v>
      </c>
      <c r="L41" s="12" t="b">
        <f t="shared" si="4"/>
        <v>0</v>
      </c>
      <c r="M41" s="16" t="b">
        <f t="shared" si="5"/>
        <v>0</v>
      </c>
      <c r="N41" t="b">
        <f t="shared" si="6"/>
        <v>0</v>
      </c>
      <c r="O41" t="b">
        <f t="shared" si="7"/>
        <v>0</v>
      </c>
      <c r="P41" t="b">
        <f>IF(ISNUMBER(VALUE(MID($F41,2,1))),TRUE,NOT(ISNA(VLOOKUP(MID($F41,2,1),$AB$4:$AB$10,1,FALSE))))</f>
        <v>0</v>
      </c>
      <c r="Q41" t="b">
        <f>IF(ISNUMBER(VALUE(MID($F41,2,1))),TRUE,NOT(ISNA(VLOOKUP(MID($F41,2,1),$AB$4:$AB$10,1,FALSE))))</f>
        <v>0</v>
      </c>
      <c r="R41" t="b">
        <f>IF(ISNUMBER(VALUE(MID($F41,2,1))),TRUE,NOT(ISNA(VLOOKUP(MID($F41,2,1),$AB$4:$AB$10,1,FALSE))))</f>
        <v>0</v>
      </c>
      <c r="S41" t="b">
        <f>IF(ISNUMBER(VALUE(MID($F41,2,1))),TRUE,NOT(ISNA(VLOOKUP(MID($F41,2,1),$AB$4:$AB$10,1,FALSE))))</f>
        <v>0</v>
      </c>
      <c r="T41" t="b">
        <f>IF(ISNUMBER(VALUE(MID($F41,2,1))),TRUE,NOT(ISNA(VLOOKUP(MID($F41,2,1),$AB$4:$AB$10,1,FALSE))))</f>
        <v>0</v>
      </c>
      <c r="U41" s="16" t="b">
        <f>IF(ISNUMBER(VALUE(MID($F41,2,1))),TRUE,NOT(ISNA(VLOOKUP(MID($F41,2,1),$AB$4:$AB$10,1,FALSE))))</f>
        <v>0</v>
      </c>
      <c r="V41" t="b">
        <f>OR(G41="amb",G41="blu",G41="brn",G41="gry",G41="grn",G41="hzl",G41="oth")</f>
        <v>0</v>
      </c>
      <c r="W41" t="b">
        <f t="shared" si="8"/>
        <v>0</v>
      </c>
      <c r="X41" s="16" t="b">
        <v>1</v>
      </c>
      <c r="Y41" s="17" t="b">
        <f>IF(ISERROR(AND(J41:X41)),FALSE,AND(J41:X41))</f>
        <v>0</v>
      </c>
    </row>
    <row r="42" spans="1:25" x14ac:dyDescent="0.25">
      <c r="A42" s="6" t="s">
        <v>974</v>
      </c>
      <c r="B42" s="3" t="str">
        <f t="shared" si="1"/>
        <v>2021</v>
      </c>
      <c r="C42" s="3" t="str">
        <f t="shared" si="1"/>
        <v>1988</v>
      </c>
      <c r="D42" s="3" t="str">
        <f t="shared" si="1"/>
        <v>2020</v>
      </c>
      <c r="E42" s="3" t="str">
        <f t="shared" si="1"/>
        <v>192cm</v>
      </c>
      <c r="F42" s="3" t="str">
        <f t="shared" si="1"/>
        <v>#b6652a</v>
      </c>
      <c r="G42" s="3" t="str">
        <f t="shared" si="1"/>
        <v>brn</v>
      </c>
      <c r="H42" s="3" t="str">
        <f t="shared" si="1"/>
        <v>629486472</v>
      </c>
      <c r="I42" s="6" t="str">
        <f t="shared" si="1"/>
        <v>140</v>
      </c>
      <c r="J42" s="12" t="b">
        <f t="shared" si="2"/>
        <v>0</v>
      </c>
      <c r="K42" s="12" t="b">
        <f t="shared" si="3"/>
        <v>0</v>
      </c>
      <c r="L42" s="12" t="b">
        <f t="shared" si="4"/>
        <v>1</v>
      </c>
      <c r="M42" s="16" t="b">
        <f t="shared" si="5"/>
        <v>1</v>
      </c>
      <c r="N42" t="b">
        <f t="shared" si="6"/>
        <v>1</v>
      </c>
      <c r="O42" t="b">
        <f t="shared" si="7"/>
        <v>1</v>
      </c>
      <c r="P42" t="b">
        <f>IF(ISNUMBER(VALUE(MID($F42,2,1))),TRUE,NOT(ISNA(VLOOKUP(MID($F42,2,1),$AB$4:$AB$10,1,FALSE))))</f>
        <v>1</v>
      </c>
      <c r="Q42" t="b">
        <f>IF(ISNUMBER(VALUE(MID($F42,2,1))),TRUE,NOT(ISNA(VLOOKUP(MID($F42,2,1),$AB$4:$AB$10,1,FALSE))))</f>
        <v>1</v>
      </c>
      <c r="R42" t="b">
        <f>IF(ISNUMBER(VALUE(MID($F42,2,1))),TRUE,NOT(ISNA(VLOOKUP(MID($F42,2,1),$AB$4:$AB$10,1,FALSE))))</f>
        <v>1</v>
      </c>
      <c r="S42" t="b">
        <f>IF(ISNUMBER(VALUE(MID($F42,2,1))),TRUE,NOT(ISNA(VLOOKUP(MID($F42,2,1),$AB$4:$AB$10,1,FALSE))))</f>
        <v>1</v>
      </c>
      <c r="T42" t="b">
        <f>IF(ISNUMBER(VALUE(MID($F42,2,1))),TRUE,NOT(ISNA(VLOOKUP(MID($F42,2,1),$AB$4:$AB$10,1,FALSE))))</f>
        <v>1</v>
      </c>
      <c r="U42" s="16" t="b">
        <f>IF(ISNUMBER(VALUE(MID($F42,2,1))),TRUE,NOT(ISNA(VLOOKUP(MID($F42,2,1),$AB$4:$AB$10,1,FALSE))))</f>
        <v>1</v>
      </c>
      <c r="V42" t="b">
        <f>OR(G42="amb",G42="blu",G42="brn",G42="gry",G42="grn",G42="hzl",G42="oth")</f>
        <v>1</v>
      </c>
      <c r="W42" t="b">
        <f t="shared" si="8"/>
        <v>1</v>
      </c>
      <c r="X42" s="16" t="b">
        <v>1</v>
      </c>
      <c r="Y42" s="17" t="b">
        <f>IF(ISERROR(AND(J42:X42)),FALSE,AND(J42:X42))</f>
        <v>0</v>
      </c>
    </row>
    <row r="43" spans="1:25" x14ac:dyDescent="0.25">
      <c r="A43" s="6" t="s">
        <v>975</v>
      </c>
      <c r="B43" s="3" t="str">
        <f t="shared" si="1"/>
        <v>1955</v>
      </c>
      <c r="C43" s="3" t="str">
        <f t="shared" si="1"/>
        <v>2015</v>
      </c>
      <c r="D43" s="3" t="str">
        <f t="shared" si="1"/>
        <v>2030</v>
      </c>
      <c r="E43" s="3" t="str">
        <f t="shared" si="1"/>
        <v>158cm</v>
      </c>
      <c r="F43" s="3" t="str">
        <f t="shared" si="1"/>
        <v>z</v>
      </c>
      <c r="G43" s="3" t="str">
        <f t="shared" si="1"/>
        <v>gry</v>
      </c>
      <c r="H43" s="3" t="str">
        <f t="shared" si="1"/>
        <v>6550198754</v>
      </c>
      <c r="I43" s="6" t="str">
        <f t="shared" si="1"/>
        <v>305</v>
      </c>
      <c r="J43" s="12" t="b">
        <f t="shared" si="2"/>
        <v>1</v>
      </c>
      <c r="K43" s="12" t="b">
        <f t="shared" si="3"/>
        <v>1</v>
      </c>
      <c r="L43" s="12" t="b">
        <f t="shared" si="4"/>
        <v>1</v>
      </c>
      <c r="M43" s="16" t="b">
        <f t="shared" si="5"/>
        <v>1</v>
      </c>
      <c r="N43" t="b">
        <f t="shared" si="6"/>
        <v>0</v>
      </c>
      <c r="O43" t="b">
        <f t="shared" si="7"/>
        <v>0</v>
      </c>
      <c r="P43" t="b">
        <f>IF(ISNUMBER(VALUE(MID($F43,2,1))),TRUE,NOT(ISNA(VLOOKUP(MID($F43,2,1),$AB$4:$AB$10,1,FALSE))))</f>
        <v>0</v>
      </c>
      <c r="Q43" t="b">
        <f>IF(ISNUMBER(VALUE(MID($F43,2,1))),TRUE,NOT(ISNA(VLOOKUP(MID($F43,2,1),$AB$4:$AB$10,1,FALSE))))</f>
        <v>0</v>
      </c>
      <c r="R43" t="b">
        <f>IF(ISNUMBER(VALUE(MID($F43,2,1))),TRUE,NOT(ISNA(VLOOKUP(MID($F43,2,1),$AB$4:$AB$10,1,FALSE))))</f>
        <v>0</v>
      </c>
      <c r="S43" t="b">
        <f>IF(ISNUMBER(VALUE(MID($F43,2,1))),TRUE,NOT(ISNA(VLOOKUP(MID($F43,2,1),$AB$4:$AB$10,1,FALSE))))</f>
        <v>0</v>
      </c>
      <c r="T43" t="b">
        <f>IF(ISNUMBER(VALUE(MID($F43,2,1))),TRUE,NOT(ISNA(VLOOKUP(MID($F43,2,1),$AB$4:$AB$10,1,FALSE))))</f>
        <v>0</v>
      </c>
      <c r="U43" s="16" t="b">
        <f>IF(ISNUMBER(VALUE(MID($F43,2,1))),TRUE,NOT(ISNA(VLOOKUP(MID($F43,2,1),$AB$4:$AB$10,1,FALSE))))</f>
        <v>0</v>
      </c>
      <c r="V43" t="b">
        <f>OR(G43="amb",G43="blu",G43="brn",G43="gry",G43="grn",G43="hzl",G43="oth")</f>
        <v>1</v>
      </c>
      <c r="W43" t="b">
        <f t="shared" si="8"/>
        <v>0</v>
      </c>
      <c r="X43" s="16" t="b">
        <v>1</v>
      </c>
      <c r="Y43" s="17" t="b">
        <f>IF(ISERROR(AND(J43:X43)),FALSE,AND(J43:X43))</f>
        <v>0</v>
      </c>
    </row>
    <row r="44" spans="1:25" x14ac:dyDescent="0.25">
      <c r="A44" s="6" t="s">
        <v>976</v>
      </c>
      <c r="B44" s="3" t="b">
        <f t="shared" si="1"/>
        <v>0</v>
      </c>
      <c r="C44" s="3" t="str">
        <f t="shared" si="1"/>
        <v>2020</v>
      </c>
      <c r="D44" s="3" t="str">
        <f t="shared" si="1"/>
        <v>2022</v>
      </c>
      <c r="E44" s="3" t="str">
        <f t="shared" si="1"/>
        <v>176cm</v>
      </c>
      <c r="F44" s="3" t="str">
        <f t="shared" si="1"/>
        <v>#a97842</v>
      </c>
      <c r="G44" s="3" t="str">
        <f t="shared" si="1"/>
        <v>gry</v>
      </c>
      <c r="H44" s="3" t="str">
        <f t="shared" si="1"/>
        <v>810146585</v>
      </c>
      <c r="I44" s="6" t="b">
        <f t="shared" si="1"/>
        <v>0</v>
      </c>
      <c r="J44" s="12" t="e">
        <f t="shared" si="2"/>
        <v>#VALUE!</v>
      </c>
      <c r="K44" s="12" t="b">
        <f t="shared" si="3"/>
        <v>1</v>
      </c>
      <c r="L44" s="12" t="b">
        <f t="shared" si="4"/>
        <v>1</v>
      </c>
      <c r="M44" s="16" t="b">
        <f t="shared" si="5"/>
        <v>1</v>
      </c>
      <c r="N44" t="b">
        <f t="shared" si="6"/>
        <v>1</v>
      </c>
      <c r="O44" t="b">
        <f t="shared" si="7"/>
        <v>1</v>
      </c>
      <c r="P44" t="b">
        <f>IF(ISNUMBER(VALUE(MID($F44,2,1))),TRUE,NOT(ISNA(VLOOKUP(MID($F44,2,1),$AB$4:$AB$10,1,FALSE))))</f>
        <v>1</v>
      </c>
      <c r="Q44" t="b">
        <f>IF(ISNUMBER(VALUE(MID($F44,2,1))),TRUE,NOT(ISNA(VLOOKUP(MID($F44,2,1),$AB$4:$AB$10,1,FALSE))))</f>
        <v>1</v>
      </c>
      <c r="R44" t="b">
        <f>IF(ISNUMBER(VALUE(MID($F44,2,1))),TRUE,NOT(ISNA(VLOOKUP(MID($F44,2,1),$AB$4:$AB$10,1,FALSE))))</f>
        <v>1</v>
      </c>
      <c r="S44" t="b">
        <f>IF(ISNUMBER(VALUE(MID($F44,2,1))),TRUE,NOT(ISNA(VLOOKUP(MID($F44,2,1),$AB$4:$AB$10,1,FALSE))))</f>
        <v>1</v>
      </c>
      <c r="T44" t="b">
        <f>IF(ISNUMBER(VALUE(MID($F44,2,1))),TRUE,NOT(ISNA(VLOOKUP(MID($F44,2,1),$AB$4:$AB$10,1,FALSE))))</f>
        <v>1</v>
      </c>
      <c r="U44" s="16" t="b">
        <f>IF(ISNUMBER(VALUE(MID($F44,2,1))),TRUE,NOT(ISNA(VLOOKUP(MID($F44,2,1),$AB$4:$AB$10,1,FALSE))))</f>
        <v>1</v>
      </c>
      <c r="V44" t="b">
        <f>OR(G44="amb",G44="blu",G44="brn",G44="gry",G44="grn",G44="hzl",G44="oth")</f>
        <v>1</v>
      </c>
      <c r="W44" t="b">
        <f t="shared" si="8"/>
        <v>1</v>
      </c>
      <c r="X44" s="16" t="b">
        <v>1</v>
      </c>
      <c r="Y44" s="17" t="b">
        <f>IF(ISERROR(AND(J44:X44)),FALSE,AND(J44:X44))</f>
        <v>0</v>
      </c>
    </row>
    <row r="45" spans="1:25" x14ac:dyDescent="0.25">
      <c r="A45" s="6" t="s">
        <v>977</v>
      </c>
      <c r="B45" s="3" t="str">
        <f t="shared" si="1"/>
        <v>2027</v>
      </c>
      <c r="C45" s="3" t="str">
        <f t="shared" si="1"/>
        <v>2011</v>
      </c>
      <c r="D45" s="3" t="str">
        <f t="shared" si="1"/>
        <v>2029</v>
      </c>
      <c r="E45" s="3" t="str">
        <f t="shared" si="1"/>
        <v>150cm</v>
      </c>
      <c r="F45" s="3" t="str">
        <f t="shared" si="1"/>
        <v>#cfa07d</v>
      </c>
      <c r="G45" s="3" t="str">
        <f t="shared" si="1"/>
        <v>#f07598</v>
      </c>
      <c r="H45" s="3" t="str">
        <f t="shared" si="1"/>
        <v>#fa948d</v>
      </c>
      <c r="I45" s="6" t="str">
        <f t="shared" si="1"/>
        <v>293</v>
      </c>
      <c r="J45" s="12" t="b">
        <f t="shared" si="2"/>
        <v>0</v>
      </c>
      <c r="K45" s="12" t="b">
        <f t="shared" si="3"/>
        <v>1</v>
      </c>
      <c r="L45" s="12" t="b">
        <f t="shared" si="4"/>
        <v>1</v>
      </c>
      <c r="M45" s="16" t="b">
        <f t="shared" si="5"/>
        <v>1</v>
      </c>
      <c r="N45" t="b">
        <f t="shared" si="6"/>
        <v>1</v>
      </c>
      <c r="O45" t="b">
        <f t="shared" si="7"/>
        <v>1</v>
      </c>
      <c r="P45" t="b">
        <f>IF(ISNUMBER(VALUE(MID($F45,2,1))),TRUE,NOT(ISNA(VLOOKUP(MID($F45,2,1),$AB$4:$AB$10,1,FALSE))))</f>
        <v>1</v>
      </c>
      <c r="Q45" t="b">
        <f>IF(ISNUMBER(VALUE(MID($F45,2,1))),TRUE,NOT(ISNA(VLOOKUP(MID($F45,2,1),$AB$4:$AB$10,1,FALSE))))</f>
        <v>1</v>
      </c>
      <c r="R45" t="b">
        <f>IF(ISNUMBER(VALUE(MID($F45,2,1))),TRUE,NOT(ISNA(VLOOKUP(MID($F45,2,1),$AB$4:$AB$10,1,FALSE))))</f>
        <v>1</v>
      </c>
      <c r="S45" t="b">
        <f>IF(ISNUMBER(VALUE(MID($F45,2,1))),TRUE,NOT(ISNA(VLOOKUP(MID($F45,2,1),$AB$4:$AB$10,1,FALSE))))</f>
        <v>1</v>
      </c>
      <c r="T45" t="b">
        <f>IF(ISNUMBER(VALUE(MID($F45,2,1))),TRUE,NOT(ISNA(VLOOKUP(MID($F45,2,1),$AB$4:$AB$10,1,FALSE))))</f>
        <v>1</v>
      </c>
      <c r="U45" s="16" t="b">
        <f>IF(ISNUMBER(VALUE(MID($F45,2,1))),TRUE,NOT(ISNA(VLOOKUP(MID($F45,2,1),$AB$4:$AB$10,1,FALSE))))</f>
        <v>1</v>
      </c>
      <c r="V45" t="b">
        <f>OR(G45="amb",G45="blu",G45="brn",G45="gry",G45="grn",G45="hzl",G45="oth")</f>
        <v>0</v>
      </c>
      <c r="W45" t="b">
        <f t="shared" si="8"/>
        <v>0</v>
      </c>
      <c r="X45" s="16" t="b">
        <v>1</v>
      </c>
      <c r="Y45" s="17" t="b">
        <f>IF(ISERROR(AND(J45:X45)),FALSE,AND(J45:X45))</f>
        <v>0</v>
      </c>
    </row>
    <row r="46" spans="1:25" x14ac:dyDescent="0.25">
      <c r="A46" s="6" t="s">
        <v>978</v>
      </c>
      <c r="B46" s="3" t="b">
        <f t="shared" si="1"/>
        <v>0</v>
      </c>
      <c r="C46" s="3" t="str">
        <f t="shared" si="1"/>
        <v>2013</v>
      </c>
      <c r="D46" s="3" t="str">
        <f t="shared" si="1"/>
        <v>2028</v>
      </c>
      <c r="E46" s="3" t="str">
        <f t="shared" si="1"/>
        <v>69in</v>
      </c>
      <c r="F46" s="3" t="str">
        <f t="shared" si="1"/>
        <v>#bfe1f1</v>
      </c>
      <c r="G46" s="3" t="str">
        <f t="shared" si="1"/>
        <v>gry</v>
      </c>
      <c r="H46" s="3" t="str">
        <f t="shared" si="1"/>
        <v>317170371</v>
      </c>
      <c r="I46" s="6" t="str">
        <f t="shared" si="1"/>
        <v>147</v>
      </c>
      <c r="J46" s="12" t="e">
        <f t="shared" si="2"/>
        <v>#VALUE!</v>
      </c>
      <c r="K46" s="12" t="b">
        <f t="shared" si="3"/>
        <v>1</v>
      </c>
      <c r="L46" s="12" t="b">
        <f t="shared" si="4"/>
        <v>1</v>
      </c>
      <c r="M46" s="16" t="b">
        <f t="shared" si="5"/>
        <v>1</v>
      </c>
      <c r="N46" t="b">
        <f t="shared" si="6"/>
        <v>1</v>
      </c>
      <c r="O46" t="b">
        <f t="shared" si="7"/>
        <v>1</v>
      </c>
      <c r="P46" t="b">
        <f>IF(ISNUMBER(VALUE(MID($F46,2,1))),TRUE,NOT(ISNA(VLOOKUP(MID($F46,2,1),$AB$4:$AB$10,1,FALSE))))</f>
        <v>1</v>
      </c>
      <c r="Q46" t="b">
        <f>IF(ISNUMBER(VALUE(MID($F46,2,1))),TRUE,NOT(ISNA(VLOOKUP(MID($F46,2,1),$AB$4:$AB$10,1,FALSE))))</f>
        <v>1</v>
      </c>
      <c r="R46" t="b">
        <f>IF(ISNUMBER(VALUE(MID($F46,2,1))),TRUE,NOT(ISNA(VLOOKUP(MID($F46,2,1),$AB$4:$AB$10,1,FALSE))))</f>
        <v>1</v>
      </c>
      <c r="S46" t="b">
        <f>IF(ISNUMBER(VALUE(MID($F46,2,1))),TRUE,NOT(ISNA(VLOOKUP(MID($F46,2,1),$AB$4:$AB$10,1,FALSE))))</f>
        <v>1</v>
      </c>
      <c r="T46" t="b">
        <f>IF(ISNUMBER(VALUE(MID($F46,2,1))),TRUE,NOT(ISNA(VLOOKUP(MID($F46,2,1),$AB$4:$AB$10,1,FALSE))))</f>
        <v>1</v>
      </c>
      <c r="U46" s="16" t="b">
        <f>IF(ISNUMBER(VALUE(MID($F46,2,1))),TRUE,NOT(ISNA(VLOOKUP(MID($F46,2,1),$AB$4:$AB$10,1,FALSE))))</f>
        <v>1</v>
      </c>
      <c r="V46" t="b">
        <f>OR(G46="amb",G46="blu",G46="brn",G46="gry",G46="grn",G46="hzl",G46="oth")</f>
        <v>1</v>
      </c>
      <c r="W46" t="b">
        <f t="shared" si="8"/>
        <v>1</v>
      </c>
      <c r="X46" s="16" t="b">
        <v>1</v>
      </c>
      <c r="Y46" s="17" t="b">
        <f>IF(ISERROR(AND(J46:X46)),FALSE,AND(J46:X46))</f>
        <v>0</v>
      </c>
    </row>
    <row r="47" spans="1:25" x14ac:dyDescent="0.25">
      <c r="A47" s="6" t="s">
        <v>979</v>
      </c>
      <c r="B47" s="3" t="str">
        <f t="shared" si="1"/>
        <v>1976</v>
      </c>
      <c r="C47" s="3" t="str">
        <f t="shared" si="1"/>
        <v>2017</v>
      </c>
      <c r="D47" s="3" t="str">
        <f t="shared" si="1"/>
        <v>2029</v>
      </c>
      <c r="E47" s="3" t="str">
        <f t="shared" si="1"/>
        <v>174cm</v>
      </c>
      <c r="F47" s="3" t="str">
        <f t="shared" si="1"/>
        <v>#733820</v>
      </c>
      <c r="G47" s="3" t="str">
        <f t="shared" si="1"/>
        <v>oth</v>
      </c>
      <c r="H47" s="3" t="str">
        <f t="shared" si="1"/>
        <v>059341891</v>
      </c>
      <c r="I47" s="6" t="b">
        <f t="shared" si="1"/>
        <v>0</v>
      </c>
      <c r="J47" s="12" t="b">
        <f t="shared" si="2"/>
        <v>1</v>
      </c>
      <c r="K47" s="12" t="b">
        <f t="shared" si="3"/>
        <v>1</v>
      </c>
      <c r="L47" s="12" t="b">
        <f t="shared" si="4"/>
        <v>1</v>
      </c>
      <c r="M47" s="16" t="b">
        <f t="shared" si="5"/>
        <v>1</v>
      </c>
      <c r="N47" t="b">
        <f t="shared" si="6"/>
        <v>1</v>
      </c>
      <c r="O47" t="b">
        <f t="shared" si="7"/>
        <v>1</v>
      </c>
      <c r="P47" t="b">
        <f>IF(ISNUMBER(VALUE(MID($F47,2,1))),TRUE,NOT(ISNA(VLOOKUP(MID($F47,2,1),$AB$4:$AB$10,1,FALSE))))</f>
        <v>1</v>
      </c>
      <c r="Q47" t="b">
        <f>IF(ISNUMBER(VALUE(MID($F47,2,1))),TRUE,NOT(ISNA(VLOOKUP(MID($F47,2,1),$AB$4:$AB$10,1,FALSE))))</f>
        <v>1</v>
      </c>
      <c r="R47" t="b">
        <f>IF(ISNUMBER(VALUE(MID($F47,2,1))),TRUE,NOT(ISNA(VLOOKUP(MID($F47,2,1),$AB$4:$AB$10,1,FALSE))))</f>
        <v>1</v>
      </c>
      <c r="S47" t="b">
        <f>IF(ISNUMBER(VALUE(MID($F47,2,1))),TRUE,NOT(ISNA(VLOOKUP(MID($F47,2,1),$AB$4:$AB$10,1,FALSE))))</f>
        <v>1</v>
      </c>
      <c r="T47" t="b">
        <f>IF(ISNUMBER(VALUE(MID($F47,2,1))),TRUE,NOT(ISNA(VLOOKUP(MID($F47,2,1),$AB$4:$AB$10,1,FALSE))))</f>
        <v>1</v>
      </c>
      <c r="U47" s="16" t="b">
        <f>IF(ISNUMBER(VALUE(MID($F47,2,1))),TRUE,NOT(ISNA(VLOOKUP(MID($F47,2,1),$AB$4:$AB$10,1,FALSE))))</f>
        <v>1</v>
      </c>
      <c r="V47" t="b">
        <f>OR(G47="amb",G47="blu",G47="brn",G47="gry",G47="grn",G47="hzl",G47="oth")</f>
        <v>1</v>
      </c>
      <c r="W47" t="b">
        <f t="shared" si="8"/>
        <v>1</v>
      </c>
      <c r="X47" s="16" t="b">
        <v>1</v>
      </c>
      <c r="Y47" s="17" t="b">
        <f>IF(ISERROR(AND(J47:X47)),FALSE,AND(J47:X47))</f>
        <v>1</v>
      </c>
    </row>
    <row r="48" spans="1:25" x14ac:dyDescent="0.25">
      <c r="A48" s="6" t="s">
        <v>980</v>
      </c>
      <c r="B48" s="3" t="str">
        <f t="shared" ref="B48:I79" si="9">IF(ISNUMBER(FIND(B$1,$A48)),MID(MID($A48,FIND(B$1,$A48),LEN($A48)),5,FIND(" ",MID($A48,FIND(B$1,$A48),LEN($A48)))-5),FALSE)</f>
        <v>1948</v>
      </c>
      <c r="C48" s="3" t="str">
        <f t="shared" si="9"/>
        <v>2018</v>
      </c>
      <c r="D48" s="3" t="str">
        <f t="shared" si="9"/>
        <v>2028</v>
      </c>
      <c r="E48" s="3" t="str">
        <f t="shared" si="9"/>
        <v>188cm</v>
      </c>
      <c r="F48" s="3" t="str">
        <f t="shared" si="9"/>
        <v>#ceb3a1</v>
      </c>
      <c r="G48" s="3" t="str">
        <f t="shared" si="9"/>
        <v>blu</v>
      </c>
      <c r="H48" s="3" t="str">
        <f t="shared" si="9"/>
        <v>792826885</v>
      </c>
      <c r="I48" s="6" t="str">
        <f t="shared" si="9"/>
        <v>308</v>
      </c>
      <c r="J48" s="12" t="b">
        <f t="shared" si="2"/>
        <v>1</v>
      </c>
      <c r="K48" s="12" t="b">
        <f t="shared" si="3"/>
        <v>1</v>
      </c>
      <c r="L48" s="12" t="b">
        <f t="shared" si="4"/>
        <v>1</v>
      </c>
      <c r="M48" s="16" t="b">
        <f t="shared" si="5"/>
        <v>1</v>
      </c>
      <c r="N48" t="b">
        <f t="shared" si="6"/>
        <v>1</v>
      </c>
      <c r="O48" t="b">
        <f t="shared" si="7"/>
        <v>1</v>
      </c>
      <c r="P48" t="b">
        <f>IF(ISNUMBER(VALUE(MID($F48,2,1))),TRUE,NOT(ISNA(VLOOKUP(MID($F48,2,1),$AB$4:$AB$10,1,FALSE))))</f>
        <v>1</v>
      </c>
      <c r="Q48" t="b">
        <f>IF(ISNUMBER(VALUE(MID($F48,2,1))),TRUE,NOT(ISNA(VLOOKUP(MID($F48,2,1),$AB$4:$AB$10,1,FALSE))))</f>
        <v>1</v>
      </c>
      <c r="R48" t="b">
        <f>IF(ISNUMBER(VALUE(MID($F48,2,1))),TRUE,NOT(ISNA(VLOOKUP(MID($F48,2,1),$AB$4:$AB$10,1,FALSE))))</f>
        <v>1</v>
      </c>
      <c r="S48" t="b">
        <f>IF(ISNUMBER(VALUE(MID($F48,2,1))),TRUE,NOT(ISNA(VLOOKUP(MID($F48,2,1),$AB$4:$AB$10,1,FALSE))))</f>
        <v>1</v>
      </c>
      <c r="T48" t="b">
        <f>IF(ISNUMBER(VALUE(MID($F48,2,1))),TRUE,NOT(ISNA(VLOOKUP(MID($F48,2,1),$AB$4:$AB$10,1,FALSE))))</f>
        <v>1</v>
      </c>
      <c r="U48" s="16" t="b">
        <f>IF(ISNUMBER(VALUE(MID($F48,2,1))),TRUE,NOT(ISNA(VLOOKUP(MID($F48,2,1),$AB$4:$AB$10,1,FALSE))))</f>
        <v>1</v>
      </c>
      <c r="V48" t="b">
        <f>OR(G48="amb",G48="blu",G48="brn",G48="gry",G48="grn",G48="hzl",G48="oth")</f>
        <v>1</v>
      </c>
      <c r="W48" t="b">
        <f t="shared" si="8"/>
        <v>1</v>
      </c>
      <c r="X48" s="16" t="b">
        <v>1</v>
      </c>
      <c r="Y48" s="17" t="b">
        <f>IF(ISERROR(AND(J48:X48)),FALSE,AND(J48:X48))</f>
        <v>1</v>
      </c>
    </row>
    <row r="49" spans="1:25" x14ac:dyDescent="0.25">
      <c r="A49" s="6" t="s">
        <v>981</v>
      </c>
      <c r="B49" s="3" t="str">
        <f t="shared" si="9"/>
        <v>1992</v>
      </c>
      <c r="C49" s="3" t="str">
        <f t="shared" si="9"/>
        <v>2017</v>
      </c>
      <c r="D49" s="3" t="str">
        <f t="shared" si="9"/>
        <v>2022</v>
      </c>
      <c r="E49" s="3" t="str">
        <f t="shared" si="9"/>
        <v>153cm</v>
      </c>
      <c r="F49" s="3" t="str">
        <f t="shared" si="9"/>
        <v>#95c7dc</v>
      </c>
      <c r="G49" s="3" t="str">
        <f t="shared" si="9"/>
        <v>amb</v>
      </c>
      <c r="H49" s="3" t="str">
        <f t="shared" si="9"/>
        <v>231757803</v>
      </c>
      <c r="I49" s="6" t="str">
        <f t="shared" si="9"/>
        <v>94</v>
      </c>
      <c r="J49" s="12" t="b">
        <f t="shared" si="2"/>
        <v>1</v>
      </c>
      <c r="K49" s="12" t="b">
        <f t="shared" si="3"/>
        <v>1</v>
      </c>
      <c r="L49" s="12" t="b">
        <f t="shared" si="4"/>
        <v>1</v>
      </c>
      <c r="M49" s="16" t="b">
        <f t="shared" si="5"/>
        <v>1</v>
      </c>
      <c r="N49" t="b">
        <f t="shared" si="6"/>
        <v>1</v>
      </c>
      <c r="O49" t="b">
        <f t="shared" si="7"/>
        <v>1</v>
      </c>
      <c r="P49" t="b">
        <f>IF(ISNUMBER(VALUE(MID($F49,2,1))),TRUE,NOT(ISNA(VLOOKUP(MID($F49,2,1),$AB$4:$AB$10,1,FALSE))))</f>
        <v>1</v>
      </c>
      <c r="Q49" t="b">
        <f>IF(ISNUMBER(VALUE(MID($F49,2,1))),TRUE,NOT(ISNA(VLOOKUP(MID($F49,2,1),$AB$4:$AB$10,1,FALSE))))</f>
        <v>1</v>
      </c>
      <c r="R49" t="b">
        <f>IF(ISNUMBER(VALUE(MID($F49,2,1))),TRUE,NOT(ISNA(VLOOKUP(MID($F49,2,1),$AB$4:$AB$10,1,FALSE))))</f>
        <v>1</v>
      </c>
      <c r="S49" t="b">
        <f>IF(ISNUMBER(VALUE(MID($F49,2,1))),TRUE,NOT(ISNA(VLOOKUP(MID($F49,2,1),$AB$4:$AB$10,1,FALSE))))</f>
        <v>1</v>
      </c>
      <c r="T49" t="b">
        <f>IF(ISNUMBER(VALUE(MID($F49,2,1))),TRUE,NOT(ISNA(VLOOKUP(MID($F49,2,1),$AB$4:$AB$10,1,FALSE))))</f>
        <v>1</v>
      </c>
      <c r="U49" s="16" t="b">
        <f>IF(ISNUMBER(VALUE(MID($F49,2,1))),TRUE,NOT(ISNA(VLOOKUP(MID($F49,2,1),$AB$4:$AB$10,1,FALSE))))</f>
        <v>1</v>
      </c>
      <c r="V49" t="b">
        <f>OR(G49="amb",G49="blu",G49="brn",G49="gry",G49="grn",G49="hzl",G49="oth")</f>
        <v>1</v>
      </c>
      <c r="W49" t="b">
        <f t="shared" si="8"/>
        <v>1</v>
      </c>
      <c r="X49" s="16" t="b">
        <v>1</v>
      </c>
      <c r="Y49" s="17" t="b">
        <f>IF(ISERROR(AND(J49:X49)),FALSE,AND(J49:X49))</f>
        <v>1</v>
      </c>
    </row>
    <row r="50" spans="1:25" x14ac:dyDescent="0.25">
      <c r="A50" s="6" t="s">
        <v>982</v>
      </c>
      <c r="B50" s="3" t="str">
        <f t="shared" si="9"/>
        <v>1960</v>
      </c>
      <c r="C50" s="3" t="str">
        <f t="shared" si="9"/>
        <v>2011</v>
      </c>
      <c r="D50" s="3" t="str">
        <f t="shared" si="9"/>
        <v>2027</v>
      </c>
      <c r="E50" s="3" t="str">
        <f t="shared" si="9"/>
        <v>186cm</v>
      </c>
      <c r="F50" s="3" t="str">
        <f t="shared" si="9"/>
        <v>#866857</v>
      </c>
      <c r="G50" s="3" t="str">
        <f t="shared" si="9"/>
        <v>brn</v>
      </c>
      <c r="H50" s="3" t="str">
        <f t="shared" si="9"/>
        <v>996347346</v>
      </c>
      <c r="I50" s="6" t="b">
        <f t="shared" si="9"/>
        <v>0</v>
      </c>
      <c r="J50" s="12" t="b">
        <f t="shared" si="2"/>
        <v>1</v>
      </c>
      <c r="K50" s="12" t="b">
        <f t="shared" si="3"/>
        <v>1</v>
      </c>
      <c r="L50" s="12" t="b">
        <f t="shared" si="4"/>
        <v>1</v>
      </c>
      <c r="M50" s="16" t="b">
        <f t="shared" si="5"/>
        <v>1</v>
      </c>
      <c r="N50" t="b">
        <f t="shared" si="6"/>
        <v>1</v>
      </c>
      <c r="O50" t="b">
        <f t="shared" si="7"/>
        <v>1</v>
      </c>
      <c r="P50" t="b">
        <f>IF(ISNUMBER(VALUE(MID($F50,2,1))),TRUE,NOT(ISNA(VLOOKUP(MID($F50,2,1),$AB$4:$AB$10,1,FALSE))))</f>
        <v>1</v>
      </c>
      <c r="Q50" t="b">
        <f>IF(ISNUMBER(VALUE(MID($F50,2,1))),TRUE,NOT(ISNA(VLOOKUP(MID($F50,2,1),$AB$4:$AB$10,1,FALSE))))</f>
        <v>1</v>
      </c>
      <c r="R50" t="b">
        <f>IF(ISNUMBER(VALUE(MID($F50,2,1))),TRUE,NOT(ISNA(VLOOKUP(MID($F50,2,1),$AB$4:$AB$10,1,FALSE))))</f>
        <v>1</v>
      </c>
      <c r="S50" t="b">
        <f>IF(ISNUMBER(VALUE(MID($F50,2,1))),TRUE,NOT(ISNA(VLOOKUP(MID($F50,2,1),$AB$4:$AB$10,1,FALSE))))</f>
        <v>1</v>
      </c>
      <c r="T50" t="b">
        <f>IF(ISNUMBER(VALUE(MID($F50,2,1))),TRUE,NOT(ISNA(VLOOKUP(MID($F50,2,1),$AB$4:$AB$10,1,FALSE))))</f>
        <v>1</v>
      </c>
      <c r="U50" s="16" t="b">
        <f>IF(ISNUMBER(VALUE(MID($F50,2,1))),TRUE,NOT(ISNA(VLOOKUP(MID($F50,2,1),$AB$4:$AB$10,1,FALSE))))</f>
        <v>1</v>
      </c>
      <c r="V50" t="b">
        <f>OR(G50="amb",G50="blu",G50="brn",G50="gry",G50="grn",G50="hzl",G50="oth")</f>
        <v>1</v>
      </c>
      <c r="W50" t="b">
        <f t="shared" si="8"/>
        <v>1</v>
      </c>
      <c r="X50" s="16" t="b">
        <v>1</v>
      </c>
      <c r="Y50" s="17" t="b">
        <f>IF(ISERROR(AND(J50:X50)),FALSE,AND(J50:X50))</f>
        <v>1</v>
      </c>
    </row>
    <row r="51" spans="1:25" x14ac:dyDescent="0.25">
      <c r="A51" s="6" t="s">
        <v>983</v>
      </c>
      <c r="B51" s="3" t="str">
        <f t="shared" si="9"/>
        <v>2001</v>
      </c>
      <c r="C51" s="3" t="str">
        <f t="shared" si="9"/>
        <v>2019</v>
      </c>
      <c r="D51" s="3" t="str">
        <f t="shared" si="9"/>
        <v>2025</v>
      </c>
      <c r="E51" s="3" t="str">
        <f t="shared" si="9"/>
        <v>61in</v>
      </c>
      <c r="F51" s="3" t="b">
        <f t="shared" si="9"/>
        <v>0</v>
      </c>
      <c r="G51" s="3" t="str">
        <f t="shared" si="9"/>
        <v>blu</v>
      </c>
      <c r="H51" s="3" t="str">
        <f t="shared" si="9"/>
        <v>755715478</v>
      </c>
      <c r="I51" s="6" t="b">
        <f t="shared" si="9"/>
        <v>0</v>
      </c>
      <c r="J51" s="12" t="b">
        <f t="shared" si="2"/>
        <v>1</v>
      </c>
      <c r="K51" s="12" t="b">
        <f t="shared" si="3"/>
        <v>1</v>
      </c>
      <c r="L51" s="12" t="b">
        <f t="shared" si="4"/>
        <v>1</v>
      </c>
      <c r="M51" s="16" t="b">
        <f t="shared" si="5"/>
        <v>1</v>
      </c>
      <c r="N51" t="b">
        <f t="shared" si="6"/>
        <v>0</v>
      </c>
      <c r="O51" t="b">
        <f t="shared" si="7"/>
        <v>0</v>
      </c>
      <c r="P51" t="b">
        <f>IF(ISNUMBER(VALUE(MID($F51,2,1))),TRUE,NOT(ISNA(VLOOKUP(MID($F51,2,1),$AB$4:$AB$10,1,FALSE))))</f>
        <v>1</v>
      </c>
      <c r="Q51" t="b">
        <f>IF(ISNUMBER(VALUE(MID($F51,2,1))),TRUE,NOT(ISNA(VLOOKUP(MID($F51,2,1),$AB$4:$AB$10,1,FALSE))))</f>
        <v>1</v>
      </c>
      <c r="R51" t="b">
        <f>IF(ISNUMBER(VALUE(MID($F51,2,1))),TRUE,NOT(ISNA(VLOOKUP(MID($F51,2,1),$AB$4:$AB$10,1,FALSE))))</f>
        <v>1</v>
      </c>
      <c r="S51" t="b">
        <f>IF(ISNUMBER(VALUE(MID($F51,2,1))),TRUE,NOT(ISNA(VLOOKUP(MID($F51,2,1),$AB$4:$AB$10,1,FALSE))))</f>
        <v>1</v>
      </c>
      <c r="T51" t="b">
        <f>IF(ISNUMBER(VALUE(MID($F51,2,1))),TRUE,NOT(ISNA(VLOOKUP(MID($F51,2,1),$AB$4:$AB$10,1,FALSE))))</f>
        <v>1</v>
      </c>
      <c r="U51" s="16" t="b">
        <f>IF(ISNUMBER(VALUE(MID($F51,2,1))),TRUE,NOT(ISNA(VLOOKUP(MID($F51,2,1),$AB$4:$AB$10,1,FALSE))))</f>
        <v>1</v>
      </c>
      <c r="V51" t="b">
        <f>OR(G51="amb",G51="blu",G51="brn",G51="gry",G51="grn",G51="hzl",G51="oth")</f>
        <v>1</v>
      </c>
      <c r="W51" t="b">
        <f t="shared" si="8"/>
        <v>1</v>
      </c>
      <c r="X51" s="16" t="b">
        <v>1</v>
      </c>
      <c r="Y51" s="17" t="b">
        <f>IF(ISERROR(AND(J51:X51)),FALSE,AND(J51:X51))</f>
        <v>0</v>
      </c>
    </row>
    <row r="52" spans="1:25" x14ac:dyDescent="0.25">
      <c r="A52" s="6" t="s">
        <v>984</v>
      </c>
      <c r="B52" s="3" t="str">
        <f t="shared" si="9"/>
        <v>1965</v>
      </c>
      <c r="C52" s="3" t="str">
        <f t="shared" si="9"/>
        <v>2028</v>
      </c>
      <c r="D52" s="3" t="str">
        <f t="shared" si="9"/>
        <v>2038</v>
      </c>
      <c r="E52" s="3" t="str">
        <f t="shared" si="9"/>
        <v>81</v>
      </c>
      <c r="F52" s="3" t="str">
        <f t="shared" si="9"/>
        <v>z</v>
      </c>
      <c r="G52" s="3" t="str">
        <f t="shared" si="9"/>
        <v>gry</v>
      </c>
      <c r="H52" s="3" t="b">
        <f t="shared" si="9"/>
        <v>0</v>
      </c>
      <c r="I52" s="6" t="str">
        <f t="shared" si="9"/>
        <v>214</v>
      </c>
      <c r="J52" s="12" t="b">
        <f t="shared" si="2"/>
        <v>1</v>
      </c>
      <c r="K52" s="12" t="b">
        <f t="shared" si="3"/>
        <v>0</v>
      </c>
      <c r="L52" s="12" t="b">
        <f t="shared" si="4"/>
        <v>0</v>
      </c>
      <c r="M52" s="16" t="b">
        <f t="shared" si="5"/>
        <v>0</v>
      </c>
      <c r="N52" t="b">
        <f t="shared" si="6"/>
        <v>0</v>
      </c>
      <c r="O52" t="b">
        <f t="shared" si="7"/>
        <v>0</v>
      </c>
      <c r="P52" t="b">
        <f>IF(ISNUMBER(VALUE(MID($F52,2,1))),TRUE,NOT(ISNA(VLOOKUP(MID($F52,2,1),$AB$4:$AB$10,1,FALSE))))</f>
        <v>0</v>
      </c>
      <c r="Q52" t="b">
        <f>IF(ISNUMBER(VALUE(MID($F52,2,1))),TRUE,NOT(ISNA(VLOOKUP(MID($F52,2,1),$AB$4:$AB$10,1,FALSE))))</f>
        <v>0</v>
      </c>
      <c r="R52" t="b">
        <f>IF(ISNUMBER(VALUE(MID($F52,2,1))),TRUE,NOT(ISNA(VLOOKUP(MID($F52,2,1),$AB$4:$AB$10,1,FALSE))))</f>
        <v>0</v>
      </c>
      <c r="S52" t="b">
        <f>IF(ISNUMBER(VALUE(MID($F52,2,1))),TRUE,NOT(ISNA(VLOOKUP(MID($F52,2,1),$AB$4:$AB$10,1,FALSE))))</f>
        <v>0</v>
      </c>
      <c r="T52" t="b">
        <f>IF(ISNUMBER(VALUE(MID($F52,2,1))),TRUE,NOT(ISNA(VLOOKUP(MID($F52,2,1),$AB$4:$AB$10,1,FALSE))))</f>
        <v>0</v>
      </c>
      <c r="U52" s="16" t="b">
        <f>IF(ISNUMBER(VALUE(MID($F52,2,1))),TRUE,NOT(ISNA(VLOOKUP(MID($F52,2,1),$AB$4:$AB$10,1,FALSE))))</f>
        <v>0</v>
      </c>
      <c r="V52" t="b">
        <f>OR(G52="amb",G52="blu",G52="brn",G52="gry",G52="grn",G52="hzl",G52="oth")</f>
        <v>1</v>
      </c>
      <c r="W52" t="b">
        <f t="shared" si="8"/>
        <v>0</v>
      </c>
      <c r="X52" s="16" t="b">
        <v>1</v>
      </c>
      <c r="Y52" s="17" t="b">
        <f>IF(ISERROR(AND(J52:X52)),FALSE,AND(J52:X52))</f>
        <v>0</v>
      </c>
    </row>
    <row r="53" spans="1:25" x14ac:dyDescent="0.25">
      <c r="A53" s="6" t="s">
        <v>985</v>
      </c>
      <c r="B53" s="3" t="str">
        <f t="shared" si="9"/>
        <v>1979</v>
      </c>
      <c r="C53" s="3" t="str">
        <f t="shared" si="9"/>
        <v>1948</v>
      </c>
      <c r="D53" s="3" t="str">
        <f t="shared" si="9"/>
        <v>2029</v>
      </c>
      <c r="E53" s="3" t="str">
        <f t="shared" si="9"/>
        <v>180in</v>
      </c>
      <c r="F53" s="3" t="str">
        <f t="shared" si="9"/>
        <v>#cfa07d</v>
      </c>
      <c r="G53" s="3" t="str">
        <f t="shared" si="9"/>
        <v>blu</v>
      </c>
      <c r="H53" s="3" t="str">
        <f t="shared" si="9"/>
        <v>412744447</v>
      </c>
      <c r="I53" s="6" t="str">
        <f t="shared" si="9"/>
        <v>157</v>
      </c>
      <c r="J53" s="12" t="b">
        <f t="shared" si="2"/>
        <v>1</v>
      </c>
      <c r="K53" s="12" t="b">
        <f t="shared" si="3"/>
        <v>0</v>
      </c>
      <c r="L53" s="12" t="b">
        <f t="shared" si="4"/>
        <v>1</v>
      </c>
      <c r="M53" s="16" t="b">
        <f t="shared" si="5"/>
        <v>0</v>
      </c>
      <c r="N53" t="b">
        <f t="shared" si="6"/>
        <v>1</v>
      </c>
      <c r="O53" t="b">
        <f t="shared" si="7"/>
        <v>1</v>
      </c>
      <c r="P53" t="b">
        <f>IF(ISNUMBER(VALUE(MID($F53,2,1))),TRUE,NOT(ISNA(VLOOKUP(MID($F53,2,1),$AB$4:$AB$10,1,FALSE))))</f>
        <v>1</v>
      </c>
      <c r="Q53" t="b">
        <f>IF(ISNUMBER(VALUE(MID($F53,2,1))),TRUE,NOT(ISNA(VLOOKUP(MID($F53,2,1),$AB$4:$AB$10,1,FALSE))))</f>
        <v>1</v>
      </c>
      <c r="R53" t="b">
        <f>IF(ISNUMBER(VALUE(MID($F53,2,1))),TRUE,NOT(ISNA(VLOOKUP(MID($F53,2,1),$AB$4:$AB$10,1,FALSE))))</f>
        <v>1</v>
      </c>
      <c r="S53" t="b">
        <f>IF(ISNUMBER(VALUE(MID($F53,2,1))),TRUE,NOT(ISNA(VLOOKUP(MID($F53,2,1),$AB$4:$AB$10,1,FALSE))))</f>
        <v>1</v>
      </c>
      <c r="T53" t="b">
        <f>IF(ISNUMBER(VALUE(MID($F53,2,1))),TRUE,NOT(ISNA(VLOOKUP(MID($F53,2,1),$AB$4:$AB$10,1,FALSE))))</f>
        <v>1</v>
      </c>
      <c r="U53" s="16" t="b">
        <f>IF(ISNUMBER(VALUE(MID($F53,2,1))),TRUE,NOT(ISNA(VLOOKUP(MID($F53,2,1),$AB$4:$AB$10,1,FALSE))))</f>
        <v>1</v>
      </c>
      <c r="V53" t="b">
        <f>OR(G53="amb",G53="blu",G53="brn",G53="gry",G53="grn",G53="hzl",G53="oth")</f>
        <v>1</v>
      </c>
      <c r="W53" t="b">
        <f t="shared" si="8"/>
        <v>1</v>
      </c>
      <c r="X53" s="16" t="b">
        <v>1</v>
      </c>
      <c r="Y53" s="17" t="b">
        <f>IF(ISERROR(AND(J53:X53)),FALSE,AND(J53:X53))</f>
        <v>0</v>
      </c>
    </row>
    <row r="54" spans="1:25" x14ac:dyDescent="0.25">
      <c r="A54" s="6" t="s">
        <v>986</v>
      </c>
      <c r="B54" s="3" t="str">
        <f t="shared" si="9"/>
        <v>1924</v>
      </c>
      <c r="C54" s="3" t="str">
        <f t="shared" si="9"/>
        <v>2012</v>
      </c>
      <c r="D54" s="3" t="str">
        <f t="shared" si="9"/>
        <v>2024</v>
      </c>
      <c r="E54" s="3" t="str">
        <f t="shared" si="9"/>
        <v>170cm</v>
      </c>
      <c r="F54" s="3" t="str">
        <f t="shared" si="9"/>
        <v>98d623</v>
      </c>
      <c r="G54" s="3" t="str">
        <f t="shared" si="9"/>
        <v>amb</v>
      </c>
      <c r="H54" s="3" t="str">
        <f t="shared" si="9"/>
        <v>623557081</v>
      </c>
      <c r="I54" s="6" t="b">
        <f t="shared" si="9"/>
        <v>0</v>
      </c>
      <c r="J54" s="12" t="b">
        <f t="shared" si="2"/>
        <v>1</v>
      </c>
      <c r="K54" s="12" t="b">
        <f t="shared" si="3"/>
        <v>1</v>
      </c>
      <c r="L54" s="12" t="b">
        <f t="shared" si="4"/>
        <v>1</v>
      </c>
      <c r="M54" s="16" t="b">
        <f t="shared" si="5"/>
        <v>1</v>
      </c>
      <c r="N54" t="b">
        <f t="shared" si="6"/>
        <v>0</v>
      </c>
      <c r="O54" t="b">
        <f t="shared" si="7"/>
        <v>0</v>
      </c>
      <c r="P54" t="b">
        <f>IF(ISNUMBER(VALUE(MID($F54,2,1))),TRUE,NOT(ISNA(VLOOKUP(MID($F54,2,1),$AB$4:$AB$10,1,FALSE))))</f>
        <v>1</v>
      </c>
      <c r="Q54" t="b">
        <f>IF(ISNUMBER(VALUE(MID($F54,2,1))),TRUE,NOT(ISNA(VLOOKUP(MID($F54,2,1),$AB$4:$AB$10,1,FALSE))))</f>
        <v>1</v>
      </c>
      <c r="R54" t="b">
        <f>IF(ISNUMBER(VALUE(MID($F54,2,1))),TRUE,NOT(ISNA(VLOOKUP(MID($F54,2,1),$AB$4:$AB$10,1,FALSE))))</f>
        <v>1</v>
      </c>
      <c r="S54" t="b">
        <f>IF(ISNUMBER(VALUE(MID($F54,2,1))),TRUE,NOT(ISNA(VLOOKUP(MID($F54,2,1),$AB$4:$AB$10,1,FALSE))))</f>
        <v>1</v>
      </c>
      <c r="T54" t="b">
        <f>IF(ISNUMBER(VALUE(MID($F54,2,1))),TRUE,NOT(ISNA(VLOOKUP(MID($F54,2,1),$AB$4:$AB$10,1,FALSE))))</f>
        <v>1</v>
      </c>
      <c r="U54" s="16" t="b">
        <f>IF(ISNUMBER(VALUE(MID($F54,2,1))),TRUE,NOT(ISNA(VLOOKUP(MID($F54,2,1),$AB$4:$AB$10,1,FALSE))))</f>
        <v>1</v>
      </c>
      <c r="V54" t="b">
        <f>OR(G54="amb",G54="blu",G54="brn",G54="gry",G54="grn",G54="hzl",G54="oth")</f>
        <v>1</v>
      </c>
      <c r="W54" t="b">
        <f t="shared" si="8"/>
        <v>1</v>
      </c>
      <c r="X54" s="16" t="b">
        <v>1</v>
      </c>
      <c r="Y54" s="17" t="b">
        <f>IF(ISERROR(AND(J54:X54)),FALSE,AND(J54:X54))</f>
        <v>0</v>
      </c>
    </row>
    <row r="55" spans="1:25" x14ac:dyDescent="0.25">
      <c r="A55" s="6" t="s">
        <v>987</v>
      </c>
      <c r="B55" s="3" t="str">
        <f t="shared" si="9"/>
        <v>1982</v>
      </c>
      <c r="C55" s="3" t="str">
        <f t="shared" si="9"/>
        <v>2011</v>
      </c>
      <c r="D55" s="3" t="str">
        <f t="shared" si="9"/>
        <v>2002</v>
      </c>
      <c r="E55" s="3" t="str">
        <f t="shared" si="9"/>
        <v>87</v>
      </c>
      <c r="F55" s="3" t="str">
        <f t="shared" si="9"/>
        <v>#ef318a</v>
      </c>
      <c r="G55" s="3" t="str">
        <f t="shared" si="9"/>
        <v>grn</v>
      </c>
      <c r="H55" s="3" t="str">
        <f t="shared" si="9"/>
        <v>0548169957</v>
      </c>
      <c r="I55" s="6" t="str">
        <f t="shared" si="9"/>
        <v>311</v>
      </c>
      <c r="J55" s="12" t="b">
        <f t="shared" si="2"/>
        <v>1</v>
      </c>
      <c r="K55" s="12" t="b">
        <f t="shared" si="3"/>
        <v>1</v>
      </c>
      <c r="L55" s="12" t="b">
        <f t="shared" si="4"/>
        <v>0</v>
      </c>
      <c r="M55" s="16" t="b">
        <f t="shared" si="5"/>
        <v>0</v>
      </c>
      <c r="N55" t="b">
        <f t="shared" si="6"/>
        <v>1</v>
      </c>
      <c r="O55" t="b">
        <f t="shared" si="7"/>
        <v>1</v>
      </c>
      <c r="P55" t="b">
        <f>IF(ISNUMBER(VALUE(MID($F55,2,1))),TRUE,NOT(ISNA(VLOOKUP(MID($F55,2,1),$AB$4:$AB$10,1,FALSE))))</f>
        <v>1</v>
      </c>
      <c r="Q55" t="b">
        <f>IF(ISNUMBER(VALUE(MID($F55,2,1))),TRUE,NOT(ISNA(VLOOKUP(MID($F55,2,1),$AB$4:$AB$10,1,FALSE))))</f>
        <v>1</v>
      </c>
      <c r="R55" t="b">
        <f>IF(ISNUMBER(VALUE(MID($F55,2,1))),TRUE,NOT(ISNA(VLOOKUP(MID($F55,2,1),$AB$4:$AB$10,1,FALSE))))</f>
        <v>1</v>
      </c>
      <c r="S55" t="b">
        <f>IF(ISNUMBER(VALUE(MID($F55,2,1))),TRUE,NOT(ISNA(VLOOKUP(MID($F55,2,1),$AB$4:$AB$10,1,FALSE))))</f>
        <v>1</v>
      </c>
      <c r="T55" t="b">
        <f>IF(ISNUMBER(VALUE(MID($F55,2,1))),TRUE,NOT(ISNA(VLOOKUP(MID($F55,2,1),$AB$4:$AB$10,1,FALSE))))</f>
        <v>1</v>
      </c>
      <c r="U55" s="16" t="b">
        <f>IF(ISNUMBER(VALUE(MID($F55,2,1))),TRUE,NOT(ISNA(VLOOKUP(MID($F55,2,1),$AB$4:$AB$10,1,FALSE))))</f>
        <v>1</v>
      </c>
      <c r="V55" t="b">
        <f>OR(G55="amb",G55="blu",G55="brn",G55="gry",G55="grn",G55="hzl",G55="oth")</f>
        <v>1</v>
      </c>
      <c r="W55" t="b">
        <f t="shared" si="8"/>
        <v>0</v>
      </c>
      <c r="X55" s="16" t="b">
        <v>1</v>
      </c>
      <c r="Y55" s="17" t="b">
        <f>IF(ISERROR(AND(J55:X55)),FALSE,AND(J55:X55))</f>
        <v>0</v>
      </c>
    </row>
    <row r="56" spans="1:25" x14ac:dyDescent="0.25">
      <c r="A56" s="6" t="s">
        <v>988</v>
      </c>
      <c r="B56" s="3" t="str">
        <f t="shared" si="9"/>
        <v>1936</v>
      </c>
      <c r="C56" s="3" t="str">
        <f t="shared" si="9"/>
        <v>2016</v>
      </c>
      <c r="D56" s="3" t="str">
        <f t="shared" si="9"/>
        <v>2030</v>
      </c>
      <c r="E56" s="3" t="str">
        <f t="shared" si="9"/>
        <v>185cm</v>
      </c>
      <c r="F56" s="3" t="str">
        <f t="shared" si="9"/>
        <v>#733820</v>
      </c>
      <c r="G56" s="3" t="str">
        <f t="shared" si="9"/>
        <v>oth</v>
      </c>
      <c r="H56" s="3" t="str">
        <f t="shared" si="9"/>
        <v>558470391</v>
      </c>
      <c r="I56" s="6" t="b">
        <f t="shared" si="9"/>
        <v>0</v>
      </c>
      <c r="J56" s="12" t="b">
        <f t="shared" si="2"/>
        <v>1</v>
      </c>
      <c r="K56" s="12" t="b">
        <f t="shared" si="3"/>
        <v>1</v>
      </c>
      <c r="L56" s="12" t="b">
        <f t="shared" si="4"/>
        <v>1</v>
      </c>
      <c r="M56" s="16" t="b">
        <f t="shared" si="5"/>
        <v>1</v>
      </c>
      <c r="N56" t="b">
        <f t="shared" si="6"/>
        <v>1</v>
      </c>
      <c r="O56" t="b">
        <f t="shared" si="7"/>
        <v>1</v>
      </c>
      <c r="P56" t="b">
        <f>IF(ISNUMBER(VALUE(MID($F56,2,1))),TRUE,NOT(ISNA(VLOOKUP(MID($F56,2,1),$AB$4:$AB$10,1,FALSE))))</f>
        <v>1</v>
      </c>
      <c r="Q56" t="b">
        <f>IF(ISNUMBER(VALUE(MID($F56,2,1))),TRUE,NOT(ISNA(VLOOKUP(MID($F56,2,1),$AB$4:$AB$10,1,FALSE))))</f>
        <v>1</v>
      </c>
      <c r="R56" t="b">
        <f>IF(ISNUMBER(VALUE(MID($F56,2,1))),TRUE,NOT(ISNA(VLOOKUP(MID($F56,2,1),$AB$4:$AB$10,1,FALSE))))</f>
        <v>1</v>
      </c>
      <c r="S56" t="b">
        <f>IF(ISNUMBER(VALUE(MID($F56,2,1))),TRUE,NOT(ISNA(VLOOKUP(MID($F56,2,1),$AB$4:$AB$10,1,FALSE))))</f>
        <v>1</v>
      </c>
      <c r="T56" t="b">
        <f>IF(ISNUMBER(VALUE(MID($F56,2,1))),TRUE,NOT(ISNA(VLOOKUP(MID($F56,2,1),$AB$4:$AB$10,1,FALSE))))</f>
        <v>1</v>
      </c>
      <c r="U56" s="16" t="b">
        <f>IF(ISNUMBER(VALUE(MID($F56,2,1))),TRUE,NOT(ISNA(VLOOKUP(MID($F56,2,1),$AB$4:$AB$10,1,FALSE))))</f>
        <v>1</v>
      </c>
      <c r="V56" t="b">
        <f>OR(G56="amb",G56="blu",G56="brn",G56="gry",G56="grn",G56="hzl",G56="oth")</f>
        <v>1</v>
      </c>
      <c r="W56" t="b">
        <f t="shared" si="8"/>
        <v>1</v>
      </c>
      <c r="X56" s="16" t="b">
        <v>1</v>
      </c>
      <c r="Y56" s="17" t="b">
        <f>IF(ISERROR(AND(J56:X56)),FALSE,AND(J56:X56))</f>
        <v>1</v>
      </c>
    </row>
    <row r="57" spans="1:25" x14ac:dyDescent="0.25">
      <c r="A57" s="6" t="s">
        <v>989</v>
      </c>
      <c r="B57" s="3" t="str">
        <f t="shared" si="9"/>
        <v>1949</v>
      </c>
      <c r="C57" s="3" t="str">
        <f t="shared" si="9"/>
        <v>2019</v>
      </c>
      <c r="D57" s="3" t="b">
        <f t="shared" si="9"/>
        <v>0</v>
      </c>
      <c r="E57" s="3" t="str">
        <f t="shared" si="9"/>
        <v>178cm</v>
      </c>
      <c r="F57" s="3" t="b">
        <f t="shared" si="9"/>
        <v>0</v>
      </c>
      <c r="G57" s="3" t="str">
        <f t="shared" si="9"/>
        <v>amb</v>
      </c>
      <c r="H57" s="3" t="str">
        <f t="shared" si="9"/>
        <v>376468392</v>
      </c>
      <c r="I57" s="6" t="b">
        <f t="shared" si="9"/>
        <v>0</v>
      </c>
      <c r="J57" s="12" t="b">
        <f t="shared" si="2"/>
        <v>1</v>
      </c>
      <c r="K57" s="12" t="b">
        <f t="shared" si="3"/>
        <v>1</v>
      </c>
      <c r="L57" s="12" t="e">
        <f t="shared" si="4"/>
        <v>#VALUE!</v>
      </c>
      <c r="M57" s="16" t="b">
        <f t="shared" si="5"/>
        <v>1</v>
      </c>
      <c r="N57" t="b">
        <f t="shared" si="6"/>
        <v>0</v>
      </c>
      <c r="O57" t="b">
        <f t="shared" si="7"/>
        <v>0</v>
      </c>
      <c r="P57" t="b">
        <f>IF(ISNUMBER(VALUE(MID($F57,2,1))),TRUE,NOT(ISNA(VLOOKUP(MID($F57,2,1),$AB$4:$AB$10,1,FALSE))))</f>
        <v>1</v>
      </c>
      <c r="Q57" t="b">
        <f>IF(ISNUMBER(VALUE(MID($F57,2,1))),TRUE,NOT(ISNA(VLOOKUP(MID($F57,2,1),$AB$4:$AB$10,1,FALSE))))</f>
        <v>1</v>
      </c>
      <c r="R57" t="b">
        <f>IF(ISNUMBER(VALUE(MID($F57,2,1))),TRUE,NOT(ISNA(VLOOKUP(MID($F57,2,1),$AB$4:$AB$10,1,FALSE))))</f>
        <v>1</v>
      </c>
      <c r="S57" t="b">
        <f>IF(ISNUMBER(VALUE(MID($F57,2,1))),TRUE,NOT(ISNA(VLOOKUP(MID($F57,2,1),$AB$4:$AB$10,1,FALSE))))</f>
        <v>1</v>
      </c>
      <c r="T57" t="b">
        <f>IF(ISNUMBER(VALUE(MID($F57,2,1))),TRUE,NOT(ISNA(VLOOKUP(MID($F57,2,1),$AB$4:$AB$10,1,FALSE))))</f>
        <v>1</v>
      </c>
      <c r="U57" s="16" t="b">
        <f>IF(ISNUMBER(VALUE(MID($F57,2,1))),TRUE,NOT(ISNA(VLOOKUP(MID($F57,2,1),$AB$4:$AB$10,1,FALSE))))</f>
        <v>1</v>
      </c>
      <c r="V57" t="b">
        <f>OR(G57="amb",G57="blu",G57="brn",G57="gry",G57="grn",G57="hzl",G57="oth")</f>
        <v>1</v>
      </c>
      <c r="W57" t="b">
        <f t="shared" si="8"/>
        <v>1</v>
      </c>
      <c r="X57" s="16" t="b">
        <v>1</v>
      </c>
      <c r="Y57" s="17" t="b">
        <f>IF(ISERROR(AND(J57:X57)),FALSE,AND(J57:X57))</f>
        <v>0</v>
      </c>
    </row>
    <row r="58" spans="1:25" x14ac:dyDescent="0.25">
      <c r="A58" s="6" t="s">
        <v>990</v>
      </c>
      <c r="B58" s="3" t="str">
        <f t="shared" si="9"/>
        <v>1978</v>
      </c>
      <c r="C58" s="3" t="str">
        <f t="shared" si="9"/>
        <v>2011</v>
      </c>
      <c r="D58" s="3" t="str">
        <f t="shared" si="9"/>
        <v>2022</v>
      </c>
      <c r="E58" s="3" t="str">
        <f t="shared" si="9"/>
        <v>171cm</v>
      </c>
      <c r="F58" s="3" t="str">
        <f t="shared" si="9"/>
        <v>#733820</v>
      </c>
      <c r="G58" s="3" t="str">
        <f t="shared" si="9"/>
        <v>grn</v>
      </c>
      <c r="H58" s="3" t="str">
        <f t="shared" si="9"/>
        <v>019195245</v>
      </c>
      <c r="I58" s="6" t="str">
        <f t="shared" si="9"/>
        <v>134</v>
      </c>
      <c r="J58" s="12" t="b">
        <f t="shared" si="2"/>
        <v>1</v>
      </c>
      <c r="K58" s="12" t="b">
        <f t="shared" si="3"/>
        <v>1</v>
      </c>
      <c r="L58" s="12" t="b">
        <f t="shared" si="4"/>
        <v>1</v>
      </c>
      <c r="M58" s="16" t="b">
        <f t="shared" si="5"/>
        <v>1</v>
      </c>
      <c r="N58" t="b">
        <f t="shared" si="6"/>
        <v>1</v>
      </c>
      <c r="O58" t="b">
        <f t="shared" si="7"/>
        <v>1</v>
      </c>
      <c r="P58" t="b">
        <f>IF(ISNUMBER(VALUE(MID($F58,2,1))),TRUE,NOT(ISNA(VLOOKUP(MID($F58,2,1),$AB$4:$AB$10,1,FALSE))))</f>
        <v>1</v>
      </c>
      <c r="Q58" t="b">
        <f>IF(ISNUMBER(VALUE(MID($F58,2,1))),TRUE,NOT(ISNA(VLOOKUP(MID($F58,2,1),$AB$4:$AB$10,1,FALSE))))</f>
        <v>1</v>
      </c>
      <c r="R58" t="b">
        <f>IF(ISNUMBER(VALUE(MID($F58,2,1))),TRUE,NOT(ISNA(VLOOKUP(MID($F58,2,1),$AB$4:$AB$10,1,FALSE))))</f>
        <v>1</v>
      </c>
      <c r="S58" t="b">
        <f>IF(ISNUMBER(VALUE(MID($F58,2,1))),TRUE,NOT(ISNA(VLOOKUP(MID($F58,2,1),$AB$4:$AB$10,1,FALSE))))</f>
        <v>1</v>
      </c>
      <c r="T58" t="b">
        <f>IF(ISNUMBER(VALUE(MID($F58,2,1))),TRUE,NOT(ISNA(VLOOKUP(MID($F58,2,1),$AB$4:$AB$10,1,FALSE))))</f>
        <v>1</v>
      </c>
      <c r="U58" s="16" t="b">
        <f>IF(ISNUMBER(VALUE(MID($F58,2,1))),TRUE,NOT(ISNA(VLOOKUP(MID($F58,2,1),$AB$4:$AB$10,1,FALSE))))</f>
        <v>1</v>
      </c>
      <c r="V58" t="b">
        <f>OR(G58="amb",G58="blu",G58="brn",G58="gry",G58="grn",G58="hzl",G58="oth")</f>
        <v>1</v>
      </c>
      <c r="W58" t="b">
        <f t="shared" si="8"/>
        <v>1</v>
      </c>
      <c r="X58" s="16" t="b">
        <v>1</v>
      </c>
      <c r="Y58" s="17" t="b">
        <f>IF(ISERROR(AND(J58:X58)),FALSE,AND(J58:X58))</f>
        <v>1</v>
      </c>
    </row>
    <row r="59" spans="1:25" x14ac:dyDescent="0.25">
      <c r="A59" s="6" t="s">
        <v>991</v>
      </c>
      <c r="B59" s="3" t="str">
        <f t="shared" si="9"/>
        <v>1977</v>
      </c>
      <c r="C59" s="3" t="b">
        <f t="shared" si="9"/>
        <v>0</v>
      </c>
      <c r="D59" s="3" t="str">
        <f t="shared" si="9"/>
        <v>2026</v>
      </c>
      <c r="E59" s="3" t="str">
        <f t="shared" si="9"/>
        <v>192cm</v>
      </c>
      <c r="F59" s="3" t="str">
        <f t="shared" si="9"/>
        <v>#623a2f</v>
      </c>
      <c r="G59" s="3" t="str">
        <f t="shared" si="9"/>
        <v>grn</v>
      </c>
      <c r="H59" s="3" t="b">
        <f t="shared" si="9"/>
        <v>0</v>
      </c>
      <c r="I59" s="6" t="str">
        <f t="shared" si="9"/>
        <v>308</v>
      </c>
      <c r="J59" s="12" t="b">
        <f t="shared" si="2"/>
        <v>1</v>
      </c>
      <c r="K59" s="12" t="e">
        <f t="shared" si="3"/>
        <v>#VALUE!</v>
      </c>
      <c r="L59" s="12" t="b">
        <f t="shared" si="4"/>
        <v>1</v>
      </c>
      <c r="M59" s="16" t="b">
        <f t="shared" si="5"/>
        <v>1</v>
      </c>
      <c r="N59" t="b">
        <f t="shared" si="6"/>
        <v>1</v>
      </c>
      <c r="O59" t="b">
        <f t="shared" si="7"/>
        <v>1</v>
      </c>
      <c r="P59" t="b">
        <f>IF(ISNUMBER(VALUE(MID($F59,2,1))),TRUE,NOT(ISNA(VLOOKUP(MID($F59,2,1),$AB$4:$AB$10,1,FALSE))))</f>
        <v>1</v>
      </c>
      <c r="Q59" t="b">
        <f>IF(ISNUMBER(VALUE(MID($F59,2,1))),TRUE,NOT(ISNA(VLOOKUP(MID($F59,2,1),$AB$4:$AB$10,1,FALSE))))</f>
        <v>1</v>
      </c>
      <c r="R59" t="b">
        <f>IF(ISNUMBER(VALUE(MID($F59,2,1))),TRUE,NOT(ISNA(VLOOKUP(MID($F59,2,1),$AB$4:$AB$10,1,FALSE))))</f>
        <v>1</v>
      </c>
      <c r="S59" t="b">
        <f>IF(ISNUMBER(VALUE(MID($F59,2,1))),TRUE,NOT(ISNA(VLOOKUP(MID($F59,2,1),$AB$4:$AB$10,1,FALSE))))</f>
        <v>1</v>
      </c>
      <c r="T59" t="b">
        <f>IF(ISNUMBER(VALUE(MID($F59,2,1))),TRUE,NOT(ISNA(VLOOKUP(MID($F59,2,1),$AB$4:$AB$10,1,FALSE))))</f>
        <v>1</v>
      </c>
      <c r="U59" s="16" t="b">
        <f>IF(ISNUMBER(VALUE(MID($F59,2,1))),TRUE,NOT(ISNA(VLOOKUP(MID($F59,2,1),$AB$4:$AB$10,1,FALSE))))</f>
        <v>1</v>
      </c>
      <c r="V59" t="b">
        <f>OR(G59="amb",G59="blu",G59="brn",G59="gry",G59="grn",G59="hzl",G59="oth")</f>
        <v>1</v>
      </c>
      <c r="W59" t="b">
        <f t="shared" si="8"/>
        <v>0</v>
      </c>
      <c r="X59" s="16" t="b">
        <v>1</v>
      </c>
      <c r="Y59" s="17" t="b">
        <f>IF(ISERROR(AND(J59:X59)),FALSE,AND(J59:X59))</f>
        <v>0</v>
      </c>
    </row>
    <row r="60" spans="1:25" x14ac:dyDescent="0.25">
      <c r="A60" s="6" t="s">
        <v>992</v>
      </c>
      <c r="B60" s="3" t="str">
        <f t="shared" si="9"/>
        <v>1996</v>
      </c>
      <c r="C60" s="3" t="str">
        <f t="shared" si="9"/>
        <v>2014</v>
      </c>
      <c r="D60" s="3" t="str">
        <f t="shared" si="9"/>
        <v>2027</v>
      </c>
      <c r="E60" s="3" t="str">
        <f t="shared" si="9"/>
        <v>69in</v>
      </c>
      <c r="F60" s="3" t="str">
        <f t="shared" si="9"/>
        <v>#623a2f</v>
      </c>
      <c r="G60" s="3" t="str">
        <f t="shared" si="9"/>
        <v>hzl</v>
      </c>
      <c r="H60" s="3" t="str">
        <f t="shared" si="9"/>
        <v>715816358</v>
      </c>
      <c r="I60" s="6" t="b">
        <f t="shared" si="9"/>
        <v>0</v>
      </c>
      <c r="J60" s="12" t="b">
        <f t="shared" si="2"/>
        <v>1</v>
      </c>
      <c r="K60" s="12" t="b">
        <f t="shared" si="3"/>
        <v>1</v>
      </c>
      <c r="L60" s="12" t="b">
        <f t="shared" si="4"/>
        <v>1</v>
      </c>
      <c r="M60" s="16" t="b">
        <f t="shared" si="5"/>
        <v>1</v>
      </c>
      <c r="N60" t="b">
        <f t="shared" si="6"/>
        <v>1</v>
      </c>
      <c r="O60" t="b">
        <f t="shared" si="7"/>
        <v>1</v>
      </c>
      <c r="P60" t="b">
        <f>IF(ISNUMBER(VALUE(MID($F60,2,1))),TRUE,NOT(ISNA(VLOOKUP(MID($F60,2,1),$AB$4:$AB$10,1,FALSE))))</f>
        <v>1</v>
      </c>
      <c r="Q60" t="b">
        <f>IF(ISNUMBER(VALUE(MID($F60,2,1))),TRUE,NOT(ISNA(VLOOKUP(MID($F60,2,1),$AB$4:$AB$10,1,FALSE))))</f>
        <v>1</v>
      </c>
      <c r="R60" t="b">
        <f>IF(ISNUMBER(VALUE(MID($F60,2,1))),TRUE,NOT(ISNA(VLOOKUP(MID($F60,2,1),$AB$4:$AB$10,1,FALSE))))</f>
        <v>1</v>
      </c>
      <c r="S60" t="b">
        <f>IF(ISNUMBER(VALUE(MID($F60,2,1))),TRUE,NOT(ISNA(VLOOKUP(MID($F60,2,1),$AB$4:$AB$10,1,FALSE))))</f>
        <v>1</v>
      </c>
      <c r="T60" t="b">
        <f>IF(ISNUMBER(VALUE(MID($F60,2,1))),TRUE,NOT(ISNA(VLOOKUP(MID($F60,2,1),$AB$4:$AB$10,1,FALSE))))</f>
        <v>1</v>
      </c>
      <c r="U60" s="16" t="b">
        <f>IF(ISNUMBER(VALUE(MID($F60,2,1))),TRUE,NOT(ISNA(VLOOKUP(MID($F60,2,1),$AB$4:$AB$10,1,FALSE))))</f>
        <v>1</v>
      </c>
      <c r="V60" t="b">
        <f>OR(G60="amb",G60="blu",G60="brn",G60="gry",G60="grn",G60="hzl",G60="oth")</f>
        <v>1</v>
      </c>
      <c r="W60" t="b">
        <f t="shared" si="8"/>
        <v>1</v>
      </c>
      <c r="X60" s="16" t="b">
        <v>1</v>
      </c>
      <c r="Y60" s="17" t="b">
        <f>IF(ISERROR(AND(J60:X60)),FALSE,AND(J60:X60))</f>
        <v>1</v>
      </c>
    </row>
    <row r="61" spans="1:25" x14ac:dyDescent="0.25">
      <c r="A61" s="6" t="s">
        <v>993</v>
      </c>
      <c r="B61" s="3" t="str">
        <f t="shared" si="9"/>
        <v>2029</v>
      </c>
      <c r="C61" s="3" t="str">
        <f t="shared" si="9"/>
        <v>1947</v>
      </c>
      <c r="D61" s="3" t="str">
        <f t="shared" si="9"/>
        <v>2022</v>
      </c>
      <c r="E61" s="3" t="str">
        <f t="shared" si="9"/>
        <v>183cm</v>
      </c>
      <c r="F61" s="3" t="str">
        <f t="shared" si="9"/>
        <v>z</v>
      </c>
      <c r="G61" s="3" t="str">
        <f t="shared" si="9"/>
        <v>#39a697</v>
      </c>
      <c r="H61" s="3" t="str">
        <f t="shared" si="9"/>
        <v>7951883913</v>
      </c>
      <c r="I61" s="6" t="b">
        <f t="shared" si="9"/>
        <v>0</v>
      </c>
      <c r="J61" s="12" t="b">
        <f t="shared" si="2"/>
        <v>0</v>
      </c>
      <c r="K61" s="12" t="b">
        <f t="shared" si="3"/>
        <v>0</v>
      </c>
      <c r="L61" s="12" t="b">
        <f t="shared" si="4"/>
        <v>1</v>
      </c>
      <c r="M61" s="16" t="b">
        <f t="shared" si="5"/>
        <v>1</v>
      </c>
      <c r="N61" t="b">
        <f t="shared" si="6"/>
        <v>0</v>
      </c>
      <c r="O61" t="b">
        <f t="shared" si="7"/>
        <v>0</v>
      </c>
      <c r="P61" t="b">
        <f>IF(ISNUMBER(VALUE(MID($F61,2,1))),TRUE,NOT(ISNA(VLOOKUP(MID($F61,2,1),$AB$4:$AB$10,1,FALSE))))</f>
        <v>0</v>
      </c>
      <c r="Q61" t="b">
        <f>IF(ISNUMBER(VALUE(MID($F61,2,1))),TRUE,NOT(ISNA(VLOOKUP(MID($F61,2,1),$AB$4:$AB$10,1,FALSE))))</f>
        <v>0</v>
      </c>
      <c r="R61" t="b">
        <f>IF(ISNUMBER(VALUE(MID($F61,2,1))),TRUE,NOT(ISNA(VLOOKUP(MID($F61,2,1),$AB$4:$AB$10,1,FALSE))))</f>
        <v>0</v>
      </c>
      <c r="S61" t="b">
        <f>IF(ISNUMBER(VALUE(MID($F61,2,1))),TRUE,NOT(ISNA(VLOOKUP(MID($F61,2,1),$AB$4:$AB$10,1,FALSE))))</f>
        <v>0</v>
      </c>
      <c r="T61" t="b">
        <f>IF(ISNUMBER(VALUE(MID($F61,2,1))),TRUE,NOT(ISNA(VLOOKUP(MID($F61,2,1),$AB$4:$AB$10,1,FALSE))))</f>
        <v>0</v>
      </c>
      <c r="U61" s="16" t="b">
        <f>IF(ISNUMBER(VALUE(MID($F61,2,1))),TRUE,NOT(ISNA(VLOOKUP(MID($F61,2,1),$AB$4:$AB$10,1,FALSE))))</f>
        <v>0</v>
      </c>
      <c r="V61" t="b">
        <f>OR(G61="amb",G61="blu",G61="brn",G61="gry",G61="grn",G61="hzl",G61="oth")</f>
        <v>0</v>
      </c>
      <c r="W61" t="b">
        <f t="shared" si="8"/>
        <v>0</v>
      </c>
      <c r="X61" s="16" t="b">
        <v>1</v>
      </c>
      <c r="Y61" s="17" t="b">
        <f>IF(ISERROR(AND(J61:X61)),FALSE,AND(J61:X61))</f>
        <v>0</v>
      </c>
    </row>
    <row r="62" spans="1:25" x14ac:dyDescent="0.25">
      <c r="A62" s="6" t="s">
        <v>994</v>
      </c>
      <c r="B62" s="3" t="str">
        <f t="shared" si="9"/>
        <v>1950</v>
      </c>
      <c r="C62" s="3" t="str">
        <f t="shared" si="9"/>
        <v>2020</v>
      </c>
      <c r="D62" s="3" t="str">
        <f t="shared" si="9"/>
        <v>2027</v>
      </c>
      <c r="E62" s="3" t="str">
        <f t="shared" si="9"/>
        <v>168cm</v>
      </c>
      <c r="F62" s="3" t="str">
        <f t="shared" si="9"/>
        <v>#18171d</v>
      </c>
      <c r="G62" s="3" t="str">
        <f t="shared" si="9"/>
        <v>gry</v>
      </c>
      <c r="H62" s="3" t="str">
        <f t="shared" si="9"/>
        <v>677187333</v>
      </c>
      <c r="I62" s="6" t="b">
        <f t="shared" si="9"/>
        <v>0</v>
      </c>
      <c r="J62" s="12" t="b">
        <f t="shared" si="2"/>
        <v>1</v>
      </c>
      <c r="K62" s="12" t="b">
        <f t="shared" si="3"/>
        <v>1</v>
      </c>
      <c r="L62" s="12" t="b">
        <f t="shared" si="4"/>
        <v>1</v>
      </c>
      <c r="M62" s="16" t="b">
        <f t="shared" si="5"/>
        <v>1</v>
      </c>
      <c r="N62" t="b">
        <f t="shared" si="6"/>
        <v>1</v>
      </c>
      <c r="O62" t="b">
        <f t="shared" si="7"/>
        <v>1</v>
      </c>
      <c r="P62" t="b">
        <f>IF(ISNUMBER(VALUE(MID($F62,2,1))),TRUE,NOT(ISNA(VLOOKUP(MID($F62,2,1),$AB$4:$AB$10,1,FALSE))))</f>
        <v>1</v>
      </c>
      <c r="Q62" t="b">
        <f>IF(ISNUMBER(VALUE(MID($F62,2,1))),TRUE,NOT(ISNA(VLOOKUP(MID($F62,2,1),$AB$4:$AB$10,1,FALSE))))</f>
        <v>1</v>
      </c>
      <c r="R62" t="b">
        <f>IF(ISNUMBER(VALUE(MID($F62,2,1))),TRUE,NOT(ISNA(VLOOKUP(MID($F62,2,1),$AB$4:$AB$10,1,FALSE))))</f>
        <v>1</v>
      </c>
      <c r="S62" t="b">
        <f>IF(ISNUMBER(VALUE(MID($F62,2,1))),TRUE,NOT(ISNA(VLOOKUP(MID($F62,2,1),$AB$4:$AB$10,1,FALSE))))</f>
        <v>1</v>
      </c>
      <c r="T62" t="b">
        <f>IF(ISNUMBER(VALUE(MID($F62,2,1))),TRUE,NOT(ISNA(VLOOKUP(MID($F62,2,1),$AB$4:$AB$10,1,FALSE))))</f>
        <v>1</v>
      </c>
      <c r="U62" s="16" t="b">
        <f>IF(ISNUMBER(VALUE(MID($F62,2,1))),TRUE,NOT(ISNA(VLOOKUP(MID($F62,2,1),$AB$4:$AB$10,1,FALSE))))</f>
        <v>1</v>
      </c>
      <c r="V62" t="b">
        <f>OR(G62="amb",G62="blu",G62="brn",G62="gry",G62="grn",G62="hzl",G62="oth")</f>
        <v>1</v>
      </c>
      <c r="W62" t="b">
        <f t="shared" si="8"/>
        <v>1</v>
      </c>
      <c r="X62" s="16" t="b">
        <v>1</v>
      </c>
      <c r="Y62" s="17" t="b">
        <f>IF(ISERROR(AND(J62:X62)),FALSE,AND(J62:X62))</f>
        <v>1</v>
      </c>
    </row>
    <row r="63" spans="1:25" x14ac:dyDescent="0.25">
      <c r="A63" s="6" t="s">
        <v>995</v>
      </c>
      <c r="B63" s="3" t="str">
        <f t="shared" si="9"/>
        <v>1969</v>
      </c>
      <c r="C63" s="3" t="str">
        <f t="shared" si="9"/>
        <v>2011</v>
      </c>
      <c r="D63" s="3" t="b">
        <f t="shared" si="9"/>
        <v>0</v>
      </c>
      <c r="E63" s="3" t="str">
        <f t="shared" si="9"/>
        <v>162cm</v>
      </c>
      <c r="F63" s="3" t="str">
        <f t="shared" si="9"/>
        <v>#18171d</v>
      </c>
      <c r="G63" s="3" t="str">
        <f t="shared" si="9"/>
        <v>blu</v>
      </c>
      <c r="H63" s="3" t="str">
        <f t="shared" si="9"/>
        <v>701349891</v>
      </c>
      <c r="I63" s="6" t="b">
        <f t="shared" si="9"/>
        <v>0</v>
      </c>
      <c r="J63" s="12" t="b">
        <f t="shared" si="2"/>
        <v>1</v>
      </c>
      <c r="K63" s="12" t="b">
        <f t="shared" si="3"/>
        <v>1</v>
      </c>
      <c r="L63" s="12" t="e">
        <f t="shared" si="4"/>
        <v>#VALUE!</v>
      </c>
      <c r="M63" s="16" t="b">
        <f t="shared" si="5"/>
        <v>1</v>
      </c>
      <c r="N63" t="b">
        <f t="shared" si="6"/>
        <v>1</v>
      </c>
      <c r="O63" t="b">
        <f t="shared" si="7"/>
        <v>1</v>
      </c>
      <c r="P63" t="b">
        <f>IF(ISNUMBER(VALUE(MID($F63,2,1))),TRUE,NOT(ISNA(VLOOKUP(MID($F63,2,1),$AB$4:$AB$10,1,FALSE))))</f>
        <v>1</v>
      </c>
      <c r="Q63" t="b">
        <f>IF(ISNUMBER(VALUE(MID($F63,2,1))),TRUE,NOT(ISNA(VLOOKUP(MID($F63,2,1),$AB$4:$AB$10,1,FALSE))))</f>
        <v>1</v>
      </c>
      <c r="R63" t="b">
        <f>IF(ISNUMBER(VALUE(MID($F63,2,1))),TRUE,NOT(ISNA(VLOOKUP(MID($F63,2,1),$AB$4:$AB$10,1,FALSE))))</f>
        <v>1</v>
      </c>
      <c r="S63" t="b">
        <f>IF(ISNUMBER(VALUE(MID($F63,2,1))),TRUE,NOT(ISNA(VLOOKUP(MID($F63,2,1),$AB$4:$AB$10,1,FALSE))))</f>
        <v>1</v>
      </c>
      <c r="T63" t="b">
        <f>IF(ISNUMBER(VALUE(MID($F63,2,1))),TRUE,NOT(ISNA(VLOOKUP(MID($F63,2,1),$AB$4:$AB$10,1,FALSE))))</f>
        <v>1</v>
      </c>
      <c r="U63" s="16" t="b">
        <f>IF(ISNUMBER(VALUE(MID($F63,2,1))),TRUE,NOT(ISNA(VLOOKUP(MID($F63,2,1),$AB$4:$AB$10,1,FALSE))))</f>
        <v>1</v>
      </c>
      <c r="V63" t="b">
        <f>OR(G63="amb",G63="blu",G63="brn",G63="gry",G63="grn",G63="hzl",G63="oth")</f>
        <v>1</v>
      </c>
      <c r="W63" t="b">
        <f t="shared" si="8"/>
        <v>1</v>
      </c>
      <c r="X63" s="16" t="b">
        <v>1</v>
      </c>
      <c r="Y63" s="17" t="b">
        <f>IF(ISERROR(AND(J63:X63)),FALSE,AND(J63:X63))</f>
        <v>0</v>
      </c>
    </row>
    <row r="64" spans="1:25" x14ac:dyDescent="0.25">
      <c r="A64" s="6" t="s">
        <v>996</v>
      </c>
      <c r="B64" s="3" t="str">
        <f t="shared" si="9"/>
        <v>1966</v>
      </c>
      <c r="C64" s="3" t="str">
        <f t="shared" si="9"/>
        <v>2011</v>
      </c>
      <c r="D64" s="3" t="str">
        <f t="shared" si="9"/>
        <v>2023</v>
      </c>
      <c r="E64" s="3" t="str">
        <f t="shared" si="9"/>
        <v>190cm</v>
      </c>
      <c r="F64" s="3" t="str">
        <f t="shared" si="9"/>
        <v>#ceb3a1</v>
      </c>
      <c r="G64" s="3" t="str">
        <f t="shared" si="9"/>
        <v>brn</v>
      </c>
      <c r="H64" s="3" t="str">
        <f t="shared" si="9"/>
        <v>905940527</v>
      </c>
      <c r="I64" s="6" t="str">
        <f t="shared" si="9"/>
        <v>269</v>
      </c>
      <c r="J64" s="12" t="b">
        <f t="shared" si="2"/>
        <v>1</v>
      </c>
      <c r="K64" s="12" t="b">
        <f t="shared" si="3"/>
        <v>1</v>
      </c>
      <c r="L64" s="12" t="b">
        <f t="shared" si="4"/>
        <v>1</v>
      </c>
      <c r="M64" s="16" t="b">
        <f t="shared" si="5"/>
        <v>1</v>
      </c>
      <c r="N64" t="b">
        <f t="shared" si="6"/>
        <v>1</v>
      </c>
      <c r="O64" t="b">
        <f t="shared" si="7"/>
        <v>1</v>
      </c>
      <c r="P64" t="b">
        <f>IF(ISNUMBER(VALUE(MID($F64,2,1))),TRUE,NOT(ISNA(VLOOKUP(MID($F64,2,1),$AB$4:$AB$10,1,FALSE))))</f>
        <v>1</v>
      </c>
      <c r="Q64" t="b">
        <f>IF(ISNUMBER(VALUE(MID($F64,2,1))),TRUE,NOT(ISNA(VLOOKUP(MID($F64,2,1),$AB$4:$AB$10,1,FALSE))))</f>
        <v>1</v>
      </c>
      <c r="R64" t="b">
        <f>IF(ISNUMBER(VALUE(MID($F64,2,1))),TRUE,NOT(ISNA(VLOOKUP(MID($F64,2,1),$AB$4:$AB$10,1,FALSE))))</f>
        <v>1</v>
      </c>
      <c r="S64" t="b">
        <f>IF(ISNUMBER(VALUE(MID($F64,2,1))),TRUE,NOT(ISNA(VLOOKUP(MID($F64,2,1),$AB$4:$AB$10,1,FALSE))))</f>
        <v>1</v>
      </c>
      <c r="T64" t="b">
        <f>IF(ISNUMBER(VALUE(MID($F64,2,1))),TRUE,NOT(ISNA(VLOOKUP(MID($F64,2,1),$AB$4:$AB$10,1,FALSE))))</f>
        <v>1</v>
      </c>
      <c r="U64" s="16" t="b">
        <f>IF(ISNUMBER(VALUE(MID($F64,2,1))),TRUE,NOT(ISNA(VLOOKUP(MID($F64,2,1),$AB$4:$AB$10,1,FALSE))))</f>
        <v>1</v>
      </c>
      <c r="V64" t="b">
        <f>OR(G64="amb",G64="blu",G64="brn",G64="gry",G64="grn",G64="hzl",G64="oth")</f>
        <v>1</v>
      </c>
      <c r="W64" t="b">
        <f t="shared" si="8"/>
        <v>1</v>
      </c>
      <c r="X64" s="16" t="b">
        <v>1</v>
      </c>
      <c r="Y64" s="17" t="b">
        <f>IF(ISERROR(AND(J64:X64)),FALSE,AND(J64:X64))</f>
        <v>1</v>
      </c>
    </row>
    <row r="65" spans="1:25" x14ac:dyDescent="0.25">
      <c r="A65" s="6" t="s">
        <v>997</v>
      </c>
      <c r="B65" s="3" t="str">
        <f t="shared" si="9"/>
        <v>1959</v>
      </c>
      <c r="C65" s="3" t="str">
        <f t="shared" si="9"/>
        <v>2015</v>
      </c>
      <c r="D65" s="3" t="str">
        <f t="shared" si="9"/>
        <v>2027</v>
      </c>
      <c r="E65" s="3" t="str">
        <f t="shared" si="9"/>
        <v>184cm</v>
      </c>
      <c r="F65" s="3" t="str">
        <f t="shared" si="9"/>
        <v>#ceb3a1</v>
      </c>
      <c r="G65" s="3" t="str">
        <f t="shared" si="9"/>
        <v>brn</v>
      </c>
      <c r="H65" s="3" t="str">
        <f t="shared" si="9"/>
        <v>454627395</v>
      </c>
      <c r="I65" s="6" t="str">
        <f t="shared" si="9"/>
        <v>302</v>
      </c>
      <c r="J65" s="12" t="b">
        <f t="shared" si="2"/>
        <v>1</v>
      </c>
      <c r="K65" s="12" t="b">
        <f t="shared" si="3"/>
        <v>1</v>
      </c>
      <c r="L65" s="12" t="b">
        <f t="shared" si="4"/>
        <v>1</v>
      </c>
      <c r="M65" s="16" t="b">
        <f t="shared" si="5"/>
        <v>1</v>
      </c>
      <c r="N65" t="b">
        <f t="shared" si="6"/>
        <v>1</v>
      </c>
      <c r="O65" t="b">
        <f t="shared" si="7"/>
        <v>1</v>
      </c>
      <c r="P65" t="b">
        <f>IF(ISNUMBER(VALUE(MID($F65,2,1))),TRUE,NOT(ISNA(VLOOKUP(MID($F65,2,1),$AB$4:$AB$10,1,FALSE))))</f>
        <v>1</v>
      </c>
      <c r="Q65" t="b">
        <f>IF(ISNUMBER(VALUE(MID($F65,2,1))),TRUE,NOT(ISNA(VLOOKUP(MID($F65,2,1),$AB$4:$AB$10,1,FALSE))))</f>
        <v>1</v>
      </c>
      <c r="R65" t="b">
        <f>IF(ISNUMBER(VALUE(MID($F65,2,1))),TRUE,NOT(ISNA(VLOOKUP(MID($F65,2,1),$AB$4:$AB$10,1,FALSE))))</f>
        <v>1</v>
      </c>
      <c r="S65" t="b">
        <f>IF(ISNUMBER(VALUE(MID($F65,2,1))),TRUE,NOT(ISNA(VLOOKUP(MID($F65,2,1),$AB$4:$AB$10,1,FALSE))))</f>
        <v>1</v>
      </c>
      <c r="T65" t="b">
        <f>IF(ISNUMBER(VALUE(MID($F65,2,1))),TRUE,NOT(ISNA(VLOOKUP(MID($F65,2,1),$AB$4:$AB$10,1,FALSE))))</f>
        <v>1</v>
      </c>
      <c r="U65" s="16" t="b">
        <f>IF(ISNUMBER(VALUE(MID($F65,2,1))),TRUE,NOT(ISNA(VLOOKUP(MID($F65,2,1),$AB$4:$AB$10,1,FALSE))))</f>
        <v>1</v>
      </c>
      <c r="V65" t="b">
        <f>OR(G65="amb",G65="blu",G65="brn",G65="gry",G65="grn",G65="hzl",G65="oth")</f>
        <v>1</v>
      </c>
      <c r="W65" t="b">
        <f t="shared" si="8"/>
        <v>1</v>
      </c>
      <c r="X65" s="16" t="b">
        <v>1</v>
      </c>
      <c r="Y65" s="17" t="b">
        <f>IF(ISERROR(AND(J65:X65)),FALSE,AND(J65:X65))</f>
        <v>1</v>
      </c>
    </row>
    <row r="66" spans="1:25" x14ac:dyDescent="0.25">
      <c r="A66" s="6" t="s">
        <v>998</v>
      </c>
      <c r="B66" s="3" t="str">
        <f t="shared" si="9"/>
        <v>1938</v>
      </c>
      <c r="C66" s="3" t="str">
        <f t="shared" si="9"/>
        <v>2011</v>
      </c>
      <c r="D66" s="3" t="str">
        <f t="shared" si="9"/>
        <v>2028</v>
      </c>
      <c r="E66" s="3" t="str">
        <f t="shared" si="9"/>
        <v>166cm</v>
      </c>
      <c r="F66" s="3" t="str">
        <f t="shared" si="9"/>
        <v>#733820</v>
      </c>
      <c r="G66" s="3" t="str">
        <f t="shared" si="9"/>
        <v>blu</v>
      </c>
      <c r="H66" s="3" t="str">
        <f t="shared" si="9"/>
        <v>857984986</v>
      </c>
      <c r="I66" s="6" t="b">
        <f t="shared" si="9"/>
        <v>0</v>
      </c>
      <c r="J66" s="12" t="b">
        <f t="shared" si="2"/>
        <v>1</v>
      </c>
      <c r="K66" s="12" t="b">
        <f t="shared" si="3"/>
        <v>1</v>
      </c>
      <c r="L66" s="12" t="b">
        <f t="shared" si="4"/>
        <v>1</v>
      </c>
      <c r="M66" s="16" t="b">
        <f t="shared" si="5"/>
        <v>1</v>
      </c>
      <c r="N66" t="b">
        <f t="shared" si="6"/>
        <v>1</v>
      </c>
      <c r="O66" t="b">
        <f t="shared" si="7"/>
        <v>1</v>
      </c>
      <c r="P66" t="b">
        <f>IF(ISNUMBER(VALUE(MID($F66,2,1))),TRUE,NOT(ISNA(VLOOKUP(MID($F66,2,1),$AB$4:$AB$10,1,FALSE))))</f>
        <v>1</v>
      </c>
      <c r="Q66" t="b">
        <f>IF(ISNUMBER(VALUE(MID($F66,2,1))),TRUE,NOT(ISNA(VLOOKUP(MID($F66,2,1),$AB$4:$AB$10,1,FALSE))))</f>
        <v>1</v>
      </c>
      <c r="R66" t="b">
        <f>IF(ISNUMBER(VALUE(MID($F66,2,1))),TRUE,NOT(ISNA(VLOOKUP(MID($F66,2,1),$AB$4:$AB$10,1,FALSE))))</f>
        <v>1</v>
      </c>
      <c r="S66" t="b">
        <f>IF(ISNUMBER(VALUE(MID($F66,2,1))),TRUE,NOT(ISNA(VLOOKUP(MID($F66,2,1),$AB$4:$AB$10,1,FALSE))))</f>
        <v>1</v>
      </c>
      <c r="T66" t="b">
        <f>IF(ISNUMBER(VALUE(MID($F66,2,1))),TRUE,NOT(ISNA(VLOOKUP(MID($F66,2,1),$AB$4:$AB$10,1,FALSE))))</f>
        <v>1</v>
      </c>
      <c r="U66" s="16" t="b">
        <f>IF(ISNUMBER(VALUE(MID($F66,2,1))),TRUE,NOT(ISNA(VLOOKUP(MID($F66,2,1),$AB$4:$AB$10,1,FALSE))))</f>
        <v>1</v>
      </c>
      <c r="V66" t="b">
        <f>OR(G66="amb",G66="blu",G66="brn",G66="gry",G66="grn",G66="hzl",G66="oth")</f>
        <v>1</v>
      </c>
      <c r="W66" t="b">
        <f t="shared" si="8"/>
        <v>1</v>
      </c>
      <c r="X66" s="16" t="b">
        <v>1</v>
      </c>
      <c r="Y66" s="17" t="b">
        <f>IF(ISERROR(AND(J66:X66)),FALSE,AND(J66:X66))</f>
        <v>1</v>
      </c>
    </row>
    <row r="67" spans="1:25" x14ac:dyDescent="0.25">
      <c r="A67" s="6" t="s">
        <v>999</v>
      </c>
      <c r="B67" s="3" t="str">
        <f t="shared" si="9"/>
        <v>1998</v>
      </c>
      <c r="C67" s="3" t="b">
        <f t="shared" si="9"/>
        <v>0</v>
      </c>
      <c r="D67" s="3" t="b">
        <f t="shared" si="9"/>
        <v>0</v>
      </c>
      <c r="E67" s="3" t="str">
        <f t="shared" si="9"/>
        <v>182cm</v>
      </c>
      <c r="F67" s="3" t="str">
        <f t="shared" si="9"/>
        <v>#c0946f</v>
      </c>
      <c r="G67" s="3" t="str">
        <f t="shared" si="9"/>
        <v>brn</v>
      </c>
      <c r="H67" s="3" t="str">
        <f t="shared" si="9"/>
        <v>226877822</v>
      </c>
      <c r="I67" s="6" t="str">
        <f t="shared" si="9"/>
        <v>160</v>
      </c>
      <c r="J67" s="12" t="b">
        <f t="shared" ref="J67:J130" si="10">AND(LEN(B67)=4,ISNUMBER(VALUE(B67)),VALUE(B67)&gt;=1920,VALUE(B67)&lt;=2002)</f>
        <v>1</v>
      </c>
      <c r="K67" s="12" t="e">
        <f t="shared" ref="K67:K130" si="11">AND(LEN(C67)=4,ISNUMBER(VALUE(C67)),VALUE(C67)&gt;=2010,VALUE(C67)&lt;=2020)</f>
        <v>#VALUE!</v>
      </c>
      <c r="L67" s="12" t="e">
        <f t="shared" ref="L67:L130" si="12">AND(LEN(D67)=4,ISNUMBER(VALUE(D67)),VALUE(D67)&gt;=2020,VALUE(D67)&lt;=2030)</f>
        <v>#VALUE!</v>
      </c>
      <c r="M67" s="16" t="b">
        <f t="shared" ref="M67:M130" si="13">IF(RIGHT(E67,2)="cm",AND(VALUE(SUBSTITUTE(E67,"cm",""))&gt;=150,VALUE(SUBSTITUTE(E67,"cm",""))&lt;=193),IF(RIGHT(E67,2)="in",AND(VALUE(SUBSTITUTE(E67,"in",""))&gt;=59,VALUE(SUBSTITUTE(E67,"in",""))&lt;=76),FALSE))</f>
        <v>1</v>
      </c>
      <c r="N67" t="b">
        <f t="shared" ref="N67:N130" si="14">AND(LEFT(F67,1)="#")</f>
        <v>1</v>
      </c>
      <c r="O67" t="b">
        <f t="shared" ref="O67:O130" si="15">LEN(F67)=7</f>
        <v>1</v>
      </c>
      <c r="P67" t="b">
        <f>IF(ISNUMBER(VALUE(MID($F67,2,1))),TRUE,NOT(ISNA(VLOOKUP(MID($F67,2,1),$AB$4:$AB$10,1,FALSE))))</f>
        <v>1</v>
      </c>
      <c r="Q67" t="b">
        <f>IF(ISNUMBER(VALUE(MID($F67,2,1))),TRUE,NOT(ISNA(VLOOKUP(MID($F67,2,1),$AB$4:$AB$10,1,FALSE))))</f>
        <v>1</v>
      </c>
      <c r="R67" t="b">
        <f>IF(ISNUMBER(VALUE(MID($F67,2,1))),TRUE,NOT(ISNA(VLOOKUP(MID($F67,2,1),$AB$4:$AB$10,1,FALSE))))</f>
        <v>1</v>
      </c>
      <c r="S67" t="b">
        <f>IF(ISNUMBER(VALUE(MID($F67,2,1))),TRUE,NOT(ISNA(VLOOKUP(MID($F67,2,1),$AB$4:$AB$10,1,FALSE))))</f>
        <v>1</v>
      </c>
      <c r="T67" t="b">
        <f>IF(ISNUMBER(VALUE(MID($F67,2,1))),TRUE,NOT(ISNA(VLOOKUP(MID($F67,2,1),$AB$4:$AB$10,1,FALSE))))</f>
        <v>1</v>
      </c>
      <c r="U67" s="16" t="b">
        <f>IF(ISNUMBER(VALUE(MID($F67,2,1))),TRUE,NOT(ISNA(VLOOKUP(MID($F67,2,1),$AB$4:$AB$10,1,FALSE))))</f>
        <v>1</v>
      </c>
      <c r="V67" t="b">
        <f>OR(G67="amb",G67="blu",G67="brn",G67="gry",G67="grn",G67="hzl",G67="oth")</f>
        <v>1</v>
      </c>
      <c r="W67" t="b">
        <f t="shared" ref="W67:W130" si="16">AND(ISNUMBER(VALUE(H67)),LEN(H67)=9)</f>
        <v>1</v>
      </c>
      <c r="X67" s="16" t="b">
        <v>1</v>
      </c>
      <c r="Y67" s="17" t="b">
        <f>IF(ISERROR(AND(J67:X67)),FALSE,AND(J67:X67))</f>
        <v>0</v>
      </c>
    </row>
    <row r="68" spans="1:25" x14ac:dyDescent="0.25">
      <c r="A68" s="6" t="s">
        <v>1000</v>
      </c>
      <c r="B68" s="3" t="str">
        <f t="shared" si="9"/>
        <v>2017</v>
      </c>
      <c r="C68" s="3" t="str">
        <f t="shared" si="9"/>
        <v>1998</v>
      </c>
      <c r="D68" s="3" t="str">
        <f t="shared" si="9"/>
        <v>2026</v>
      </c>
      <c r="E68" s="3" t="str">
        <f t="shared" si="9"/>
        <v>186in</v>
      </c>
      <c r="F68" s="3" t="str">
        <f t="shared" si="9"/>
        <v>z</v>
      </c>
      <c r="G68" s="3" t="str">
        <f t="shared" si="9"/>
        <v>#236556</v>
      </c>
      <c r="H68" s="3" t="str">
        <f t="shared" si="9"/>
        <v>26499164</v>
      </c>
      <c r="I68" s="6" t="str">
        <f t="shared" si="9"/>
        <v>331</v>
      </c>
      <c r="J68" s="12" t="b">
        <f t="shared" si="10"/>
        <v>0</v>
      </c>
      <c r="K68" s="12" t="b">
        <f t="shared" si="11"/>
        <v>0</v>
      </c>
      <c r="L68" s="12" t="b">
        <f t="shared" si="12"/>
        <v>1</v>
      </c>
      <c r="M68" s="16" t="b">
        <f t="shared" si="13"/>
        <v>0</v>
      </c>
      <c r="N68" t="b">
        <f t="shared" si="14"/>
        <v>0</v>
      </c>
      <c r="O68" t="b">
        <f t="shared" si="15"/>
        <v>0</v>
      </c>
      <c r="P68" t="b">
        <f>IF(ISNUMBER(VALUE(MID($F68,2,1))),TRUE,NOT(ISNA(VLOOKUP(MID($F68,2,1),$AB$4:$AB$10,1,FALSE))))</f>
        <v>0</v>
      </c>
      <c r="Q68" t="b">
        <f>IF(ISNUMBER(VALUE(MID($F68,2,1))),TRUE,NOT(ISNA(VLOOKUP(MID($F68,2,1),$AB$4:$AB$10,1,FALSE))))</f>
        <v>0</v>
      </c>
      <c r="R68" t="b">
        <f>IF(ISNUMBER(VALUE(MID($F68,2,1))),TRUE,NOT(ISNA(VLOOKUP(MID($F68,2,1),$AB$4:$AB$10,1,FALSE))))</f>
        <v>0</v>
      </c>
      <c r="S68" t="b">
        <f>IF(ISNUMBER(VALUE(MID($F68,2,1))),TRUE,NOT(ISNA(VLOOKUP(MID($F68,2,1),$AB$4:$AB$10,1,FALSE))))</f>
        <v>0</v>
      </c>
      <c r="T68" t="b">
        <f>IF(ISNUMBER(VALUE(MID($F68,2,1))),TRUE,NOT(ISNA(VLOOKUP(MID($F68,2,1),$AB$4:$AB$10,1,FALSE))))</f>
        <v>0</v>
      </c>
      <c r="U68" s="16" t="b">
        <f>IF(ISNUMBER(VALUE(MID($F68,2,1))),TRUE,NOT(ISNA(VLOOKUP(MID($F68,2,1),$AB$4:$AB$10,1,FALSE))))</f>
        <v>0</v>
      </c>
      <c r="V68" t="b">
        <f>OR(G68="amb",G68="blu",G68="brn",G68="gry",G68="grn",G68="hzl",G68="oth")</f>
        <v>0</v>
      </c>
      <c r="W68" t="b">
        <f t="shared" si="16"/>
        <v>0</v>
      </c>
      <c r="X68" s="16" t="b">
        <v>1</v>
      </c>
      <c r="Y68" s="17" t="b">
        <f>IF(ISERROR(AND(J68:X68)),FALSE,AND(J68:X68))</f>
        <v>0</v>
      </c>
    </row>
    <row r="69" spans="1:25" x14ac:dyDescent="0.25">
      <c r="A69" s="6" t="s">
        <v>1001</v>
      </c>
      <c r="B69" s="3" t="str">
        <f t="shared" si="9"/>
        <v>2018</v>
      </c>
      <c r="C69" s="3" t="str">
        <f t="shared" si="9"/>
        <v>1987</v>
      </c>
      <c r="D69" s="3" t="str">
        <f t="shared" si="9"/>
        <v>2039</v>
      </c>
      <c r="E69" s="3" t="str">
        <f t="shared" si="9"/>
        <v>165cm</v>
      </c>
      <c r="F69" s="3" t="str">
        <f t="shared" si="9"/>
        <v>z</v>
      </c>
      <c r="G69" s="3" t="str">
        <f t="shared" si="9"/>
        <v>amb</v>
      </c>
      <c r="H69" s="3" t="str">
        <f t="shared" si="9"/>
        <v>328866543</v>
      </c>
      <c r="I69" s="6" t="b">
        <f t="shared" si="9"/>
        <v>0</v>
      </c>
      <c r="J69" s="12" t="b">
        <f t="shared" si="10"/>
        <v>0</v>
      </c>
      <c r="K69" s="12" t="b">
        <f t="shared" si="11"/>
        <v>0</v>
      </c>
      <c r="L69" s="12" t="b">
        <f t="shared" si="12"/>
        <v>0</v>
      </c>
      <c r="M69" s="16" t="b">
        <f t="shared" si="13"/>
        <v>1</v>
      </c>
      <c r="N69" t="b">
        <f t="shared" si="14"/>
        <v>0</v>
      </c>
      <c r="O69" t="b">
        <f t="shared" si="15"/>
        <v>0</v>
      </c>
      <c r="P69" t="b">
        <f>IF(ISNUMBER(VALUE(MID($F69,2,1))),TRUE,NOT(ISNA(VLOOKUP(MID($F69,2,1),$AB$4:$AB$10,1,FALSE))))</f>
        <v>0</v>
      </c>
      <c r="Q69" t="b">
        <f>IF(ISNUMBER(VALUE(MID($F69,2,1))),TRUE,NOT(ISNA(VLOOKUP(MID($F69,2,1),$AB$4:$AB$10,1,FALSE))))</f>
        <v>0</v>
      </c>
      <c r="R69" t="b">
        <f>IF(ISNUMBER(VALUE(MID($F69,2,1))),TRUE,NOT(ISNA(VLOOKUP(MID($F69,2,1),$AB$4:$AB$10,1,FALSE))))</f>
        <v>0</v>
      </c>
      <c r="S69" t="b">
        <f>IF(ISNUMBER(VALUE(MID($F69,2,1))),TRUE,NOT(ISNA(VLOOKUP(MID($F69,2,1),$AB$4:$AB$10,1,FALSE))))</f>
        <v>0</v>
      </c>
      <c r="T69" t="b">
        <f>IF(ISNUMBER(VALUE(MID($F69,2,1))),TRUE,NOT(ISNA(VLOOKUP(MID($F69,2,1),$AB$4:$AB$10,1,FALSE))))</f>
        <v>0</v>
      </c>
      <c r="U69" s="16" t="b">
        <f>IF(ISNUMBER(VALUE(MID($F69,2,1))),TRUE,NOT(ISNA(VLOOKUP(MID($F69,2,1),$AB$4:$AB$10,1,FALSE))))</f>
        <v>0</v>
      </c>
      <c r="V69" t="b">
        <f>OR(G69="amb",G69="blu",G69="brn",G69="gry",G69="grn",G69="hzl",G69="oth")</f>
        <v>1</v>
      </c>
      <c r="W69" t="b">
        <f t="shared" si="16"/>
        <v>1</v>
      </c>
      <c r="X69" s="16" t="b">
        <v>1</v>
      </c>
      <c r="Y69" s="17" t="b">
        <f>IF(ISERROR(AND(J69:X69)),FALSE,AND(J69:X69))</f>
        <v>0</v>
      </c>
    </row>
    <row r="70" spans="1:25" x14ac:dyDescent="0.25">
      <c r="A70" s="6" t="s">
        <v>1002</v>
      </c>
      <c r="B70" s="3" t="str">
        <f t="shared" si="9"/>
        <v>1976</v>
      </c>
      <c r="C70" s="3" t="str">
        <f t="shared" si="9"/>
        <v>2016</v>
      </c>
      <c r="D70" s="3" t="str">
        <f t="shared" si="9"/>
        <v>2036</v>
      </c>
      <c r="E70" s="3" t="str">
        <f t="shared" si="9"/>
        <v>76cm</v>
      </c>
      <c r="F70" s="3" t="str">
        <f t="shared" si="9"/>
        <v>#888785</v>
      </c>
      <c r="G70" s="3" t="str">
        <f t="shared" si="9"/>
        <v>blu</v>
      </c>
      <c r="H70" s="3" t="str">
        <f t="shared" si="9"/>
        <v>160402352</v>
      </c>
      <c r="I70" s="6" t="b">
        <f t="shared" si="9"/>
        <v>0</v>
      </c>
      <c r="J70" s="12" t="b">
        <f t="shared" si="10"/>
        <v>1</v>
      </c>
      <c r="K70" s="12" t="b">
        <f t="shared" si="11"/>
        <v>1</v>
      </c>
      <c r="L70" s="12" t="b">
        <f t="shared" si="12"/>
        <v>0</v>
      </c>
      <c r="M70" s="16" t="b">
        <f t="shared" si="13"/>
        <v>0</v>
      </c>
      <c r="N70" t="b">
        <f t="shared" si="14"/>
        <v>1</v>
      </c>
      <c r="O70" t="b">
        <f t="shared" si="15"/>
        <v>1</v>
      </c>
      <c r="P70" t="b">
        <f>IF(ISNUMBER(VALUE(MID($F70,2,1))),TRUE,NOT(ISNA(VLOOKUP(MID($F70,2,1),$AB$4:$AB$10,1,FALSE))))</f>
        <v>1</v>
      </c>
      <c r="Q70" t="b">
        <f>IF(ISNUMBER(VALUE(MID($F70,2,1))),TRUE,NOT(ISNA(VLOOKUP(MID($F70,2,1),$AB$4:$AB$10,1,FALSE))))</f>
        <v>1</v>
      </c>
      <c r="R70" t="b">
        <f>IF(ISNUMBER(VALUE(MID($F70,2,1))),TRUE,NOT(ISNA(VLOOKUP(MID($F70,2,1),$AB$4:$AB$10,1,FALSE))))</f>
        <v>1</v>
      </c>
      <c r="S70" t="b">
        <f>IF(ISNUMBER(VALUE(MID($F70,2,1))),TRUE,NOT(ISNA(VLOOKUP(MID($F70,2,1),$AB$4:$AB$10,1,FALSE))))</f>
        <v>1</v>
      </c>
      <c r="T70" t="b">
        <f>IF(ISNUMBER(VALUE(MID($F70,2,1))),TRUE,NOT(ISNA(VLOOKUP(MID($F70,2,1),$AB$4:$AB$10,1,FALSE))))</f>
        <v>1</v>
      </c>
      <c r="U70" s="16" t="b">
        <f>IF(ISNUMBER(VALUE(MID($F70,2,1))),TRUE,NOT(ISNA(VLOOKUP(MID($F70,2,1),$AB$4:$AB$10,1,FALSE))))</f>
        <v>1</v>
      </c>
      <c r="V70" t="b">
        <f>OR(G70="amb",G70="blu",G70="brn",G70="gry",G70="grn",G70="hzl",G70="oth")</f>
        <v>1</v>
      </c>
      <c r="W70" t="b">
        <f t="shared" si="16"/>
        <v>1</v>
      </c>
      <c r="X70" s="16" t="b">
        <v>1</v>
      </c>
      <c r="Y70" s="17" t="b">
        <f>IF(ISERROR(AND(J70:X70)),FALSE,AND(J70:X70))</f>
        <v>0</v>
      </c>
    </row>
    <row r="71" spans="1:25" x14ac:dyDescent="0.25">
      <c r="A71" s="6" t="s">
        <v>1003</v>
      </c>
      <c r="B71" s="3" t="str">
        <f t="shared" si="9"/>
        <v>1957</v>
      </c>
      <c r="C71" s="3" t="str">
        <f t="shared" si="9"/>
        <v>2013</v>
      </c>
      <c r="D71" s="3" t="str">
        <f t="shared" si="9"/>
        <v>2025</v>
      </c>
      <c r="E71" s="3" t="str">
        <f t="shared" si="9"/>
        <v>66in</v>
      </c>
      <c r="F71" s="3" t="str">
        <f t="shared" si="9"/>
        <v>#fffffd</v>
      </c>
      <c r="G71" s="3" t="str">
        <f t="shared" si="9"/>
        <v>blu</v>
      </c>
      <c r="H71" s="3" t="str">
        <f t="shared" si="9"/>
        <v>979788527</v>
      </c>
      <c r="I71" s="6" t="b">
        <f t="shared" si="9"/>
        <v>0</v>
      </c>
      <c r="J71" s="12" t="b">
        <f t="shared" si="10"/>
        <v>1</v>
      </c>
      <c r="K71" s="12" t="b">
        <f t="shared" si="11"/>
        <v>1</v>
      </c>
      <c r="L71" s="12" t="b">
        <f t="shared" si="12"/>
        <v>1</v>
      </c>
      <c r="M71" s="16" t="b">
        <f t="shared" si="13"/>
        <v>1</v>
      </c>
      <c r="N71" t="b">
        <f t="shared" si="14"/>
        <v>1</v>
      </c>
      <c r="O71" t="b">
        <f t="shared" si="15"/>
        <v>1</v>
      </c>
      <c r="P71" t="b">
        <f>IF(ISNUMBER(VALUE(MID($F71,2,1))),TRUE,NOT(ISNA(VLOOKUP(MID($F71,2,1),$AB$4:$AB$10,1,FALSE))))</f>
        <v>1</v>
      </c>
      <c r="Q71" t="b">
        <f>IF(ISNUMBER(VALUE(MID($F71,2,1))),TRUE,NOT(ISNA(VLOOKUP(MID($F71,2,1),$AB$4:$AB$10,1,FALSE))))</f>
        <v>1</v>
      </c>
      <c r="R71" t="b">
        <f>IF(ISNUMBER(VALUE(MID($F71,2,1))),TRUE,NOT(ISNA(VLOOKUP(MID($F71,2,1),$AB$4:$AB$10,1,FALSE))))</f>
        <v>1</v>
      </c>
      <c r="S71" t="b">
        <f>IF(ISNUMBER(VALUE(MID($F71,2,1))),TRUE,NOT(ISNA(VLOOKUP(MID($F71,2,1),$AB$4:$AB$10,1,FALSE))))</f>
        <v>1</v>
      </c>
      <c r="T71" t="b">
        <f>IF(ISNUMBER(VALUE(MID($F71,2,1))),TRUE,NOT(ISNA(VLOOKUP(MID($F71,2,1),$AB$4:$AB$10,1,FALSE))))</f>
        <v>1</v>
      </c>
      <c r="U71" s="16" t="b">
        <f>IF(ISNUMBER(VALUE(MID($F71,2,1))),TRUE,NOT(ISNA(VLOOKUP(MID($F71,2,1),$AB$4:$AB$10,1,FALSE))))</f>
        <v>1</v>
      </c>
      <c r="V71" t="b">
        <f>OR(G71="amb",G71="blu",G71="brn",G71="gry",G71="grn",G71="hzl",G71="oth")</f>
        <v>1</v>
      </c>
      <c r="W71" t="b">
        <f t="shared" si="16"/>
        <v>1</v>
      </c>
      <c r="X71" s="16" t="b">
        <v>1</v>
      </c>
      <c r="Y71" s="17" t="b">
        <f>IF(ISERROR(AND(J71:X71)),FALSE,AND(J71:X71))</f>
        <v>1</v>
      </c>
    </row>
    <row r="72" spans="1:25" x14ac:dyDescent="0.25">
      <c r="A72" s="6" t="s">
        <v>1004</v>
      </c>
      <c r="B72" s="3" t="str">
        <f t="shared" si="9"/>
        <v>1953</v>
      </c>
      <c r="C72" s="3" t="str">
        <f t="shared" si="9"/>
        <v>2019</v>
      </c>
      <c r="D72" s="3" t="str">
        <f t="shared" si="9"/>
        <v>2021</v>
      </c>
      <c r="E72" s="3" t="str">
        <f t="shared" si="9"/>
        <v>177cm</v>
      </c>
      <c r="F72" s="3" t="str">
        <f t="shared" si="9"/>
        <v>#c0946f</v>
      </c>
      <c r="G72" s="3" t="str">
        <f t="shared" si="9"/>
        <v>grn</v>
      </c>
      <c r="H72" s="3" t="str">
        <f t="shared" si="9"/>
        <v>279357265</v>
      </c>
      <c r="I72" s="6" t="b">
        <f t="shared" si="9"/>
        <v>0</v>
      </c>
      <c r="J72" s="12" t="b">
        <f t="shared" si="10"/>
        <v>1</v>
      </c>
      <c r="K72" s="12" t="b">
        <f t="shared" si="11"/>
        <v>1</v>
      </c>
      <c r="L72" s="12" t="b">
        <f t="shared" si="12"/>
        <v>1</v>
      </c>
      <c r="M72" s="16" t="b">
        <f t="shared" si="13"/>
        <v>1</v>
      </c>
      <c r="N72" t="b">
        <f t="shared" si="14"/>
        <v>1</v>
      </c>
      <c r="O72" t="b">
        <f t="shared" si="15"/>
        <v>1</v>
      </c>
      <c r="P72" t="b">
        <f>IF(ISNUMBER(VALUE(MID($F72,2,1))),TRUE,NOT(ISNA(VLOOKUP(MID($F72,2,1),$AB$4:$AB$10,1,FALSE))))</f>
        <v>1</v>
      </c>
      <c r="Q72" t="b">
        <f>IF(ISNUMBER(VALUE(MID($F72,2,1))),TRUE,NOT(ISNA(VLOOKUP(MID($F72,2,1),$AB$4:$AB$10,1,FALSE))))</f>
        <v>1</v>
      </c>
      <c r="R72" t="b">
        <f>IF(ISNUMBER(VALUE(MID($F72,2,1))),TRUE,NOT(ISNA(VLOOKUP(MID($F72,2,1),$AB$4:$AB$10,1,FALSE))))</f>
        <v>1</v>
      </c>
      <c r="S72" t="b">
        <f>IF(ISNUMBER(VALUE(MID($F72,2,1))),TRUE,NOT(ISNA(VLOOKUP(MID($F72,2,1),$AB$4:$AB$10,1,FALSE))))</f>
        <v>1</v>
      </c>
      <c r="T72" t="b">
        <f>IF(ISNUMBER(VALUE(MID($F72,2,1))),TRUE,NOT(ISNA(VLOOKUP(MID($F72,2,1),$AB$4:$AB$10,1,FALSE))))</f>
        <v>1</v>
      </c>
      <c r="U72" s="16" t="b">
        <f>IF(ISNUMBER(VALUE(MID($F72,2,1))),TRUE,NOT(ISNA(VLOOKUP(MID($F72,2,1),$AB$4:$AB$10,1,FALSE))))</f>
        <v>1</v>
      </c>
      <c r="V72" t="b">
        <f>OR(G72="amb",G72="blu",G72="brn",G72="gry",G72="grn",G72="hzl",G72="oth")</f>
        <v>1</v>
      </c>
      <c r="W72" t="b">
        <f t="shared" si="16"/>
        <v>1</v>
      </c>
      <c r="X72" s="16" t="b">
        <v>1</v>
      </c>
      <c r="Y72" s="17" t="b">
        <f>IF(ISERROR(AND(J72:X72)),FALSE,AND(J72:X72))</f>
        <v>1</v>
      </c>
    </row>
    <row r="73" spans="1:25" x14ac:dyDescent="0.25">
      <c r="A73" s="6" t="s">
        <v>1005</v>
      </c>
      <c r="B73" s="3" t="str">
        <f t="shared" si="9"/>
        <v>1949</v>
      </c>
      <c r="C73" s="3" t="str">
        <f t="shared" si="9"/>
        <v>2020</v>
      </c>
      <c r="D73" s="3" t="str">
        <f t="shared" si="9"/>
        <v>2025</v>
      </c>
      <c r="E73" s="3" t="str">
        <f t="shared" si="9"/>
        <v>189cm</v>
      </c>
      <c r="F73" s="3" t="str">
        <f t="shared" si="9"/>
        <v>z</v>
      </c>
      <c r="G73" s="3" t="str">
        <f t="shared" si="9"/>
        <v>oth</v>
      </c>
      <c r="H73" s="3" t="str">
        <f t="shared" si="9"/>
        <v>901383503</v>
      </c>
      <c r="I73" s="6" t="b">
        <f t="shared" si="9"/>
        <v>0</v>
      </c>
      <c r="J73" s="12" t="b">
        <f t="shared" si="10"/>
        <v>1</v>
      </c>
      <c r="K73" s="12" t="b">
        <f t="shared" si="11"/>
        <v>1</v>
      </c>
      <c r="L73" s="12" t="b">
        <f t="shared" si="12"/>
        <v>1</v>
      </c>
      <c r="M73" s="16" t="b">
        <f t="shared" si="13"/>
        <v>1</v>
      </c>
      <c r="N73" t="b">
        <f t="shared" si="14"/>
        <v>0</v>
      </c>
      <c r="O73" t="b">
        <f t="shared" si="15"/>
        <v>0</v>
      </c>
      <c r="P73" t="b">
        <f>IF(ISNUMBER(VALUE(MID($F73,2,1))),TRUE,NOT(ISNA(VLOOKUP(MID($F73,2,1),$AB$4:$AB$10,1,FALSE))))</f>
        <v>0</v>
      </c>
      <c r="Q73" t="b">
        <f>IF(ISNUMBER(VALUE(MID($F73,2,1))),TRUE,NOT(ISNA(VLOOKUP(MID($F73,2,1),$AB$4:$AB$10,1,FALSE))))</f>
        <v>0</v>
      </c>
      <c r="R73" t="b">
        <f>IF(ISNUMBER(VALUE(MID($F73,2,1))),TRUE,NOT(ISNA(VLOOKUP(MID($F73,2,1),$AB$4:$AB$10,1,FALSE))))</f>
        <v>0</v>
      </c>
      <c r="S73" t="b">
        <f>IF(ISNUMBER(VALUE(MID($F73,2,1))),TRUE,NOT(ISNA(VLOOKUP(MID($F73,2,1),$AB$4:$AB$10,1,FALSE))))</f>
        <v>0</v>
      </c>
      <c r="T73" t="b">
        <f>IF(ISNUMBER(VALUE(MID($F73,2,1))),TRUE,NOT(ISNA(VLOOKUP(MID($F73,2,1),$AB$4:$AB$10,1,FALSE))))</f>
        <v>0</v>
      </c>
      <c r="U73" s="16" t="b">
        <f>IF(ISNUMBER(VALUE(MID($F73,2,1))),TRUE,NOT(ISNA(VLOOKUP(MID($F73,2,1),$AB$4:$AB$10,1,FALSE))))</f>
        <v>0</v>
      </c>
      <c r="V73" t="b">
        <f>OR(G73="amb",G73="blu",G73="brn",G73="gry",G73="grn",G73="hzl",G73="oth")</f>
        <v>1</v>
      </c>
      <c r="W73" t="b">
        <f t="shared" si="16"/>
        <v>1</v>
      </c>
      <c r="X73" s="16" t="b">
        <v>1</v>
      </c>
      <c r="Y73" s="17" t="b">
        <f>IF(ISERROR(AND(J73:X73)),FALSE,AND(J73:X73))</f>
        <v>0</v>
      </c>
    </row>
    <row r="74" spans="1:25" x14ac:dyDescent="0.25">
      <c r="A74" s="6" t="s">
        <v>1006</v>
      </c>
      <c r="B74" s="3" t="str">
        <f t="shared" si="9"/>
        <v>2019</v>
      </c>
      <c r="C74" s="3" t="str">
        <f t="shared" si="9"/>
        <v>2012</v>
      </c>
      <c r="D74" s="3" t="str">
        <f t="shared" si="9"/>
        <v>1929</v>
      </c>
      <c r="E74" s="3" t="str">
        <f t="shared" si="9"/>
        <v>75cm</v>
      </c>
      <c r="F74" s="3" t="str">
        <f t="shared" si="9"/>
        <v>#733820</v>
      </c>
      <c r="G74" s="3" t="str">
        <f t="shared" si="9"/>
        <v>grn</v>
      </c>
      <c r="H74" s="3" t="str">
        <f t="shared" si="9"/>
        <v>31022828</v>
      </c>
      <c r="I74" s="6" t="b">
        <f t="shared" si="9"/>
        <v>0</v>
      </c>
      <c r="J74" s="12" t="b">
        <f t="shared" si="10"/>
        <v>0</v>
      </c>
      <c r="K74" s="12" t="b">
        <f t="shared" si="11"/>
        <v>1</v>
      </c>
      <c r="L74" s="12" t="b">
        <f t="shared" si="12"/>
        <v>0</v>
      </c>
      <c r="M74" s="16" t="b">
        <f t="shared" si="13"/>
        <v>0</v>
      </c>
      <c r="N74" t="b">
        <f t="shared" si="14"/>
        <v>1</v>
      </c>
      <c r="O74" t="b">
        <f t="shared" si="15"/>
        <v>1</v>
      </c>
      <c r="P74" t="b">
        <f>IF(ISNUMBER(VALUE(MID($F74,2,1))),TRUE,NOT(ISNA(VLOOKUP(MID($F74,2,1),$AB$4:$AB$10,1,FALSE))))</f>
        <v>1</v>
      </c>
      <c r="Q74" t="b">
        <f>IF(ISNUMBER(VALUE(MID($F74,2,1))),TRUE,NOT(ISNA(VLOOKUP(MID($F74,2,1),$AB$4:$AB$10,1,FALSE))))</f>
        <v>1</v>
      </c>
      <c r="R74" t="b">
        <f>IF(ISNUMBER(VALUE(MID($F74,2,1))),TRUE,NOT(ISNA(VLOOKUP(MID($F74,2,1),$AB$4:$AB$10,1,FALSE))))</f>
        <v>1</v>
      </c>
      <c r="S74" t="b">
        <f>IF(ISNUMBER(VALUE(MID($F74,2,1))),TRUE,NOT(ISNA(VLOOKUP(MID($F74,2,1),$AB$4:$AB$10,1,FALSE))))</f>
        <v>1</v>
      </c>
      <c r="T74" t="b">
        <f>IF(ISNUMBER(VALUE(MID($F74,2,1))),TRUE,NOT(ISNA(VLOOKUP(MID($F74,2,1),$AB$4:$AB$10,1,FALSE))))</f>
        <v>1</v>
      </c>
      <c r="U74" s="16" t="b">
        <f>IF(ISNUMBER(VALUE(MID($F74,2,1))),TRUE,NOT(ISNA(VLOOKUP(MID($F74,2,1),$AB$4:$AB$10,1,FALSE))))</f>
        <v>1</v>
      </c>
      <c r="V74" t="b">
        <f>OR(G74="amb",G74="blu",G74="brn",G74="gry",G74="grn",G74="hzl",G74="oth")</f>
        <v>1</v>
      </c>
      <c r="W74" t="b">
        <f t="shared" si="16"/>
        <v>0</v>
      </c>
      <c r="X74" s="16" t="b">
        <v>1</v>
      </c>
      <c r="Y74" s="17" t="b">
        <f>IF(ISERROR(AND(J74:X74)),FALSE,AND(J74:X74))</f>
        <v>0</v>
      </c>
    </row>
    <row r="75" spans="1:25" x14ac:dyDescent="0.25">
      <c r="A75" s="6" t="s">
        <v>1007</v>
      </c>
      <c r="B75" s="3" t="str">
        <f t="shared" si="9"/>
        <v>1975</v>
      </c>
      <c r="C75" s="3" t="str">
        <f t="shared" si="9"/>
        <v>2013</v>
      </c>
      <c r="D75" s="3" t="str">
        <f t="shared" si="9"/>
        <v>2025</v>
      </c>
      <c r="E75" s="3" t="str">
        <f t="shared" si="9"/>
        <v>64in</v>
      </c>
      <c r="F75" s="3" t="str">
        <f t="shared" si="9"/>
        <v>#866857</v>
      </c>
      <c r="G75" s="3" t="str">
        <f t="shared" si="9"/>
        <v>blu</v>
      </c>
      <c r="H75" s="3" t="str">
        <f t="shared" si="9"/>
        <v>080462937</v>
      </c>
      <c r="I75" s="6" t="str">
        <f t="shared" si="9"/>
        <v>102</v>
      </c>
      <c r="J75" s="12" t="b">
        <f t="shared" si="10"/>
        <v>1</v>
      </c>
      <c r="K75" s="12" t="b">
        <f t="shared" si="11"/>
        <v>1</v>
      </c>
      <c r="L75" s="12" t="b">
        <f t="shared" si="12"/>
        <v>1</v>
      </c>
      <c r="M75" s="16" t="b">
        <f t="shared" si="13"/>
        <v>1</v>
      </c>
      <c r="N75" t="b">
        <f t="shared" si="14"/>
        <v>1</v>
      </c>
      <c r="O75" t="b">
        <f t="shared" si="15"/>
        <v>1</v>
      </c>
      <c r="P75" t="b">
        <f>IF(ISNUMBER(VALUE(MID($F75,2,1))),TRUE,NOT(ISNA(VLOOKUP(MID($F75,2,1),$AB$4:$AB$10,1,FALSE))))</f>
        <v>1</v>
      </c>
      <c r="Q75" t="b">
        <f>IF(ISNUMBER(VALUE(MID($F75,2,1))),TRUE,NOT(ISNA(VLOOKUP(MID($F75,2,1),$AB$4:$AB$10,1,FALSE))))</f>
        <v>1</v>
      </c>
      <c r="R75" t="b">
        <f>IF(ISNUMBER(VALUE(MID($F75,2,1))),TRUE,NOT(ISNA(VLOOKUP(MID($F75,2,1),$AB$4:$AB$10,1,FALSE))))</f>
        <v>1</v>
      </c>
      <c r="S75" t="b">
        <f>IF(ISNUMBER(VALUE(MID($F75,2,1))),TRUE,NOT(ISNA(VLOOKUP(MID($F75,2,1),$AB$4:$AB$10,1,FALSE))))</f>
        <v>1</v>
      </c>
      <c r="T75" t="b">
        <f>IF(ISNUMBER(VALUE(MID($F75,2,1))),TRUE,NOT(ISNA(VLOOKUP(MID($F75,2,1),$AB$4:$AB$10,1,FALSE))))</f>
        <v>1</v>
      </c>
      <c r="U75" s="16" t="b">
        <f>IF(ISNUMBER(VALUE(MID($F75,2,1))),TRUE,NOT(ISNA(VLOOKUP(MID($F75,2,1),$AB$4:$AB$10,1,FALSE))))</f>
        <v>1</v>
      </c>
      <c r="V75" t="b">
        <f>OR(G75="amb",G75="blu",G75="brn",G75="gry",G75="grn",G75="hzl",G75="oth")</f>
        <v>1</v>
      </c>
      <c r="W75" t="b">
        <f t="shared" si="16"/>
        <v>1</v>
      </c>
      <c r="X75" s="16" t="b">
        <v>1</v>
      </c>
      <c r="Y75" s="17" t="b">
        <f>IF(ISERROR(AND(J75:X75)),FALSE,AND(J75:X75))</f>
        <v>1</v>
      </c>
    </row>
    <row r="76" spans="1:25" x14ac:dyDescent="0.25">
      <c r="A76" s="6" t="s">
        <v>1008</v>
      </c>
      <c r="B76" s="3" t="str">
        <f t="shared" si="9"/>
        <v>1979</v>
      </c>
      <c r="C76" s="3" t="str">
        <f t="shared" si="9"/>
        <v>2016</v>
      </c>
      <c r="D76" s="3" t="str">
        <f t="shared" si="9"/>
        <v>2028</v>
      </c>
      <c r="E76" s="3" t="str">
        <f t="shared" si="9"/>
        <v>173cm</v>
      </c>
      <c r="F76" s="3" t="str">
        <f t="shared" si="9"/>
        <v>#866857</v>
      </c>
      <c r="G76" s="3" t="str">
        <f t="shared" si="9"/>
        <v>brn</v>
      </c>
      <c r="H76" s="3" t="str">
        <f t="shared" si="9"/>
        <v>814947616</v>
      </c>
      <c r="I76" s="6" t="str">
        <f t="shared" si="9"/>
        <v>125</v>
      </c>
      <c r="J76" s="12" t="b">
        <f t="shared" si="10"/>
        <v>1</v>
      </c>
      <c r="K76" s="12" t="b">
        <f t="shared" si="11"/>
        <v>1</v>
      </c>
      <c r="L76" s="12" t="b">
        <f t="shared" si="12"/>
        <v>1</v>
      </c>
      <c r="M76" s="16" t="b">
        <f t="shared" si="13"/>
        <v>1</v>
      </c>
      <c r="N76" t="b">
        <f t="shared" si="14"/>
        <v>1</v>
      </c>
      <c r="O76" t="b">
        <f t="shared" si="15"/>
        <v>1</v>
      </c>
      <c r="P76" t="b">
        <f>IF(ISNUMBER(VALUE(MID($F76,2,1))),TRUE,NOT(ISNA(VLOOKUP(MID($F76,2,1),$AB$4:$AB$10,1,FALSE))))</f>
        <v>1</v>
      </c>
      <c r="Q76" t="b">
        <f>IF(ISNUMBER(VALUE(MID($F76,2,1))),TRUE,NOT(ISNA(VLOOKUP(MID($F76,2,1),$AB$4:$AB$10,1,FALSE))))</f>
        <v>1</v>
      </c>
      <c r="R76" t="b">
        <f>IF(ISNUMBER(VALUE(MID($F76,2,1))),TRUE,NOT(ISNA(VLOOKUP(MID($F76,2,1),$AB$4:$AB$10,1,FALSE))))</f>
        <v>1</v>
      </c>
      <c r="S76" t="b">
        <f>IF(ISNUMBER(VALUE(MID($F76,2,1))),TRUE,NOT(ISNA(VLOOKUP(MID($F76,2,1),$AB$4:$AB$10,1,FALSE))))</f>
        <v>1</v>
      </c>
      <c r="T76" t="b">
        <f>IF(ISNUMBER(VALUE(MID($F76,2,1))),TRUE,NOT(ISNA(VLOOKUP(MID($F76,2,1),$AB$4:$AB$10,1,FALSE))))</f>
        <v>1</v>
      </c>
      <c r="U76" s="16" t="b">
        <f>IF(ISNUMBER(VALUE(MID($F76,2,1))),TRUE,NOT(ISNA(VLOOKUP(MID($F76,2,1),$AB$4:$AB$10,1,FALSE))))</f>
        <v>1</v>
      </c>
      <c r="V76" t="b">
        <f>OR(G76="amb",G76="blu",G76="brn",G76="gry",G76="grn",G76="hzl",G76="oth")</f>
        <v>1</v>
      </c>
      <c r="W76" t="b">
        <f t="shared" si="16"/>
        <v>1</v>
      </c>
      <c r="X76" s="16" t="b">
        <v>1</v>
      </c>
      <c r="Y76" s="17" t="b">
        <f>IF(ISERROR(AND(J76:X76)),FALSE,AND(J76:X76))</f>
        <v>1</v>
      </c>
    </row>
    <row r="77" spans="1:25" x14ac:dyDescent="0.25">
      <c r="A77" s="6" t="s">
        <v>1009</v>
      </c>
      <c r="B77" s="3" t="str">
        <f t="shared" si="9"/>
        <v>2020</v>
      </c>
      <c r="C77" s="3" t="str">
        <f t="shared" si="9"/>
        <v>2016</v>
      </c>
      <c r="D77" s="3" t="str">
        <f t="shared" si="9"/>
        <v>2038</v>
      </c>
      <c r="E77" s="3" t="str">
        <f t="shared" si="9"/>
        <v>174in</v>
      </c>
      <c r="F77" s="3" t="str">
        <f t="shared" si="9"/>
        <v>z</v>
      </c>
      <c r="G77" s="3" t="str">
        <f t="shared" si="9"/>
        <v>gmt</v>
      </c>
      <c r="H77" s="3" t="str">
        <f t="shared" si="9"/>
        <v>#c3b54b</v>
      </c>
      <c r="I77" s="6" t="b">
        <f t="shared" si="9"/>
        <v>0</v>
      </c>
      <c r="J77" s="12" t="b">
        <f t="shared" si="10"/>
        <v>0</v>
      </c>
      <c r="K77" s="12" t="b">
        <f t="shared" si="11"/>
        <v>1</v>
      </c>
      <c r="L77" s="12" t="b">
        <f t="shared" si="12"/>
        <v>0</v>
      </c>
      <c r="M77" s="16" t="b">
        <f t="shared" si="13"/>
        <v>0</v>
      </c>
      <c r="N77" t="b">
        <f t="shared" si="14"/>
        <v>0</v>
      </c>
      <c r="O77" t="b">
        <f t="shared" si="15"/>
        <v>0</v>
      </c>
      <c r="P77" t="b">
        <f>IF(ISNUMBER(VALUE(MID($F77,2,1))),TRUE,NOT(ISNA(VLOOKUP(MID($F77,2,1),$AB$4:$AB$10,1,FALSE))))</f>
        <v>0</v>
      </c>
      <c r="Q77" t="b">
        <f>IF(ISNUMBER(VALUE(MID($F77,2,1))),TRUE,NOT(ISNA(VLOOKUP(MID($F77,2,1),$AB$4:$AB$10,1,FALSE))))</f>
        <v>0</v>
      </c>
      <c r="R77" t="b">
        <f>IF(ISNUMBER(VALUE(MID($F77,2,1))),TRUE,NOT(ISNA(VLOOKUP(MID($F77,2,1),$AB$4:$AB$10,1,FALSE))))</f>
        <v>0</v>
      </c>
      <c r="S77" t="b">
        <f>IF(ISNUMBER(VALUE(MID($F77,2,1))),TRUE,NOT(ISNA(VLOOKUP(MID($F77,2,1),$AB$4:$AB$10,1,FALSE))))</f>
        <v>0</v>
      </c>
      <c r="T77" t="b">
        <f>IF(ISNUMBER(VALUE(MID($F77,2,1))),TRUE,NOT(ISNA(VLOOKUP(MID($F77,2,1),$AB$4:$AB$10,1,FALSE))))</f>
        <v>0</v>
      </c>
      <c r="U77" s="16" t="b">
        <f>IF(ISNUMBER(VALUE(MID($F77,2,1))),TRUE,NOT(ISNA(VLOOKUP(MID($F77,2,1),$AB$4:$AB$10,1,FALSE))))</f>
        <v>0</v>
      </c>
      <c r="V77" t="b">
        <f>OR(G77="amb",G77="blu",G77="brn",G77="gry",G77="grn",G77="hzl",G77="oth")</f>
        <v>0</v>
      </c>
      <c r="W77" t="b">
        <f t="shared" si="16"/>
        <v>0</v>
      </c>
      <c r="X77" s="16" t="b">
        <v>1</v>
      </c>
      <c r="Y77" s="17" t="b">
        <f>IF(ISERROR(AND(J77:X77)),FALSE,AND(J77:X77))</f>
        <v>0</v>
      </c>
    </row>
    <row r="78" spans="1:25" x14ac:dyDescent="0.25">
      <c r="A78" s="6" t="s">
        <v>1010</v>
      </c>
      <c r="B78" s="3" t="str">
        <f t="shared" si="9"/>
        <v>2006</v>
      </c>
      <c r="C78" s="3" t="str">
        <f t="shared" si="9"/>
        <v>1958</v>
      </c>
      <c r="D78" s="3" t="str">
        <f t="shared" si="9"/>
        <v>2039</v>
      </c>
      <c r="E78" s="3" t="b">
        <f t="shared" si="9"/>
        <v>0</v>
      </c>
      <c r="F78" s="3" t="str">
        <f t="shared" si="9"/>
        <v>z</v>
      </c>
      <c r="G78" s="3" t="str">
        <f t="shared" si="9"/>
        <v>zzz</v>
      </c>
      <c r="H78" s="3" t="str">
        <f t="shared" si="9"/>
        <v>61543452</v>
      </c>
      <c r="I78" s="6" t="str">
        <f t="shared" si="9"/>
        <v>132</v>
      </c>
      <c r="J78" s="12" t="b">
        <f t="shared" si="10"/>
        <v>0</v>
      </c>
      <c r="K78" s="12" t="b">
        <f t="shared" si="11"/>
        <v>0</v>
      </c>
      <c r="L78" s="12" t="b">
        <f t="shared" si="12"/>
        <v>0</v>
      </c>
      <c r="M78" s="16" t="b">
        <f t="shared" si="13"/>
        <v>0</v>
      </c>
      <c r="N78" t="b">
        <f t="shared" si="14"/>
        <v>0</v>
      </c>
      <c r="O78" t="b">
        <f t="shared" si="15"/>
        <v>0</v>
      </c>
      <c r="P78" t="b">
        <f>IF(ISNUMBER(VALUE(MID($F78,2,1))),TRUE,NOT(ISNA(VLOOKUP(MID($F78,2,1),$AB$4:$AB$10,1,FALSE))))</f>
        <v>0</v>
      </c>
      <c r="Q78" t="b">
        <f>IF(ISNUMBER(VALUE(MID($F78,2,1))),TRUE,NOT(ISNA(VLOOKUP(MID($F78,2,1),$AB$4:$AB$10,1,FALSE))))</f>
        <v>0</v>
      </c>
      <c r="R78" t="b">
        <f>IF(ISNUMBER(VALUE(MID($F78,2,1))),TRUE,NOT(ISNA(VLOOKUP(MID($F78,2,1),$AB$4:$AB$10,1,FALSE))))</f>
        <v>0</v>
      </c>
      <c r="S78" t="b">
        <f>IF(ISNUMBER(VALUE(MID($F78,2,1))),TRUE,NOT(ISNA(VLOOKUP(MID($F78,2,1),$AB$4:$AB$10,1,FALSE))))</f>
        <v>0</v>
      </c>
      <c r="T78" t="b">
        <f>IF(ISNUMBER(VALUE(MID($F78,2,1))),TRUE,NOT(ISNA(VLOOKUP(MID($F78,2,1),$AB$4:$AB$10,1,FALSE))))</f>
        <v>0</v>
      </c>
      <c r="U78" s="16" t="b">
        <f>IF(ISNUMBER(VALUE(MID($F78,2,1))),TRUE,NOT(ISNA(VLOOKUP(MID($F78,2,1),$AB$4:$AB$10,1,FALSE))))</f>
        <v>0</v>
      </c>
      <c r="V78" t="b">
        <f>OR(G78="amb",G78="blu",G78="brn",G78="gry",G78="grn",G78="hzl",G78="oth")</f>
        <v>0</v>
      </c>
      <c r="W78" t="b">
        <f t="shared" si="16"/>
        <v>0</v>
      </c>
      <c r="X78" s="16" t="b">
        <v>1</v>
      </c>
      <c r="Y78" s="17" t="b">
        <f>IF(ISERROR(AND(J78:X78)),FALSE,AND(J78:X78))</f>
        <v>0</v>
      </c>
    </row>
    <row r="79" spans="1:25" x14ac:dyDescent="0.25">
      <c r="A79" s="6" t="s">
        <v>1011</v>
      </c>
      <c r="B79" s="3" t="str">
        <f t="shared" si="9"/>
        <v>1954</v>
      </c>
      <c r="C79" s="3" t="str">
        <f t="shared" si="9"/>
        <v>2015</v>
      </c>
      <c r="D79" s="3" t="str">
        <f t="shared" si="9"/>
        <v>2022</v>
      </c>
      <c r="E79" s="3" t="str">
        <f t="shared" si="9"/>
        <v>188cm</v>
      </c>
      <c r="F79" s="3" t="str">
        <f t="shared" si="9"/>
        <v>#a97842</v>
      </c>
      <c r="G79" s="3" t="str">
        <f t="shared" si="9"/>
        <v>amb</v>
      </c>
      <c r="H79" s="3" t="str">
        <f t="shared" si="9"/>
        <v>49143631</v>
      </c>
      <c r="I79" s="6" t="str">
        <f t="shared" ref="C79:I116" si="17">IF(ISNUMBER(FIND(I$1,$A79)),MID(MID($A79,FIND(I$1,$A79),LEN($A79)),5,FIND(" ",MID($A79,FIND(I$1,$A79),LEN($A79)))-5),FALSE)</f>
        <v>55</v>
      </c>
      <c r="J79" s="12" t="b">
        <f t="shared" si="10"/>
        <v>1</v>
      </c>
      <c r="K79" s="12" t="b">
        <f t="shared" si="11"/>
        <v>1</v>
      </c>
      <c r="L79" s="12" t="b">
        <f t="shared" si="12"/>
        <v>1</v>
      </c>
      <c r="M79" s="16" t="b">
        <f t="shared" si="13"/>
        <v>1</v>
      </c>
      <c r="N79" t="b">
        <f t="shared" si="14"/>
        <v>1</v>
      </c>
      <c r="O79" t="b">
        <f t="shared" si="15"/>
        <v>1</v>
      </c>
      <c r="P79" t="b">
        <f>IF(ISNUMBER(VALUE(MID($F79,2,1))),TRUE,NOT(ISNA(VLOOKUP(MID($F79,2,1),$AB$4:$AB$10,1,FALSE))))</f>
        <v>1</v>
      </c>
      <c r="Q79" t="b">
        <f>IF(ISNUMBER(VALUE(MID($F79,2,1))),TRUE,NOT(ISNA(VLOOKUP(MID($F79,2,1),$AB$4:$AB$10,1,FALSE))))</f>
        <v>1</v>
      </c>
      <c r="R79" t="b">
        <f>IF(ISNUMBER(VALUE(MID($F79,2,1))),TRUE,NOT(ISNA(VLOOKUP(MID($F79,2,1),$AB$4:$AB$10,1,FALSE))))</f>
        <v>1</v>
      </c>
      <c r="S79" t="b">
        <f>IF(ISNUMBER(VALUE(MID($F79,2,1))),TRUE,NOT(ISNA(VLOOKUP(MID($F79,2,1),$AB$4:$AB$10,1,FALSE))))</f>
        <v>1</v>
      </c>
      <c r="T79" t="b">
        <f>IF(ISNUMBER(VALUE(MID($F79,2,1))),TRUE,NOT(ISNA(VLOOKUP(MID($F79,2,1),$AB$4:$AB$10,1,FALSE))))</f>
        <v>1</v>
      </c>
      <c r="U79" s="16" t="b">
        <f>IF(ISNUMBER(VALUE(MID($F79,2,1))),TRUE,NOT(ISNA(VLOOKUP(MID($F79,2,1),$AB$4:$AB$10,1,FALSE))))</f>
        <v>1</v>
      </c>
      <c r="V79" t="b">
        <f>OR(G79="amb",G79="blu",G79="brn",G79="gry",G79="grn",G79="hzl",G79="oth")</f>
        <v>1</v>
      </c>
      <c r="W79" t="b">
        <f t="shared" si="16"/>
        <v>0</v>
      </c>
      <c r="X79" s="16" t="b">
        <v>1</v>
      </c>
      <c r="Y79" s="17" t="b">
        <f>IF(ISERROR(AND(J79:X79)),FALSE,AND(J79:X79))</f>
        <v>0</v>
      </c>
    </row>
    <row r="80" spans="1:25" x14ac:dyDescent="0.25">
      <c r="A80" s="6" t="s">
        <v>1012</v>
      </c>
      <c r="B80" s="3" t="str">
        <f t="shared" ref="B80:B143" si="18">IF(ISNUMBER(FIND(B$1,$A80)),MID(MID($A80,FIND(B$1,$A80),LEN($A80)),5,FIND(" ",MID($A80,FIND(B$1,$A80),LEN($A80)))-5),FALSE)</f>
        <v>1982</v>
      </c>
      <c r="C80" s="3" t="str">
        <f t="shared" si="17"/>
        <v>2013</v>
      </c>
      <c r="D80" s="3" t="str">
        <f t="shared" si="17"/>
        <v>2026</v>
      </c>
      <c r="E80" s="3" t="str">
        <f t="shared" si="17"/>
        <v>152cm</v>
      </c>
      <c r="F80" s="3" t="str">
        <f t="shared" si="17"/>
        <v>#341e13</v>
      </c>
      <c r="G80" s="3" t="str">
        <f t="shared" si="17"/>
        <v>blu</v>
      </c>
      <c r="H80" s="3" t="str">
        <f t="shared" si="17"/>
        <v>440841976</v>
      </c>
      <c r="I80" s="6" t="b">
        <f t="shared" si="17"/>
        <v>0</v>
      </c>
      <c r="J80" s="12" t="b">
        <f t="shared" si="10"/>
        <v>1</v>
      </c>
      <c r="K80" s="12" t="b">
        <f t="shared" si="11"/>
        <v>1</v>
      </c>
      <c r="L80" s="12" t="b">
        <f t="shared" si="12"/>
        <v>1</v>
      </c>
      <c r="M80" s="16" t="b">
        <f t="shared" si="13"/>
        <v>1</v>
      </c>
      <c r="N80" t="b">
        <f t="shared" si="14"/>
        <v>1</v>
      </c>
      <c r="O80" t="b">
        <f t="shared" si="15"/>
        <v>1</v>
      </c>
      <c r="P80" t="b">
        <f>IF(ISNUMBER(VALUE(MID($F80,2,1))),TRUE,NOT(ISNA(VLOOKUP(MID($F80,2,1),$AB$4:$AB$10,1,FALSE))))</f>
        <v>1</v>
      </c>
      <c r="Q80" t="b">
        <f>IF(ISNUMBER(VALUE(MID($F80,2,1))),TRUE,NOT(ISNA(VLOOKUP(MID($F80,2,1),$AB$4:$AB$10,1,FALSE))))</f>
        <v>1</v>
      </c>
      <c r="R80" t="b">
        <f>IF(ISNUMBER(VALUE(MID($F80,2,1))),TRUE,NOT(ISNA(VLOOKUP(MID($F80,2,1),$AB$4:$AB$10,1,FALSE))))</f>
        <v>1</v>
      </c>
      <c r="S80" t="b">
        <f>IF(ISNUMBER(VALUE(MID($F80,2,1))),TRUE,NOT(ISNA(VLOOKUP(MID($F80,2,1),$AB$4:$AB$10,1,FALSE))))</f>
        <v>1</v>
      </c>
      <c r="T80" t="b">
        <f>IF(ISNUMBER(VALUE(MID($F80,2,1))),TRUE,NOT(ISNA(VLOOKUP(MID($F80,2,1),$AB$4:$AB$10,1,FALSE))))</f>
        <v>1</v>
      </c>
      <c r="U80" s="16" t="b">
        <f>IF(ISNUMBER(VALUE(MID($F80,2,1))),TRUE,NOT(ISNA(VLOOKUP(MID($F80,2,1),$AB$4:$AB$10,1,FALSE))))</f>
        <v>1</v>
      </c>
      <c r="V80" t="b">
        <f>OR(G80="amb",G80="blu",G80="brn",G80="gry",G80="grn",G80="hzl",G80="oth")</f>
        <v>1</v>
      </c>
      <c r="W80" t="b">
        <f t="shared" si="16"/>
        <v>1</v>
      </c>
      <c r="X80" s="16" t="b">
        <v>1</v>
      </c>
      <c r="Y80" s="17" t="b">
        <f>IF(ISERROR(AND(J80:X80)),FALSE,AND(J80:X80))</f>
        <v>1</v>
      </c>
    </row>
    <row r="81" spans="1:25" x14ac:dyDescent="0.25">
      <c r="A81" s="6" t="s">
        <v>1013</v>
      </c>
      <c r="B81" s="3" t="str">
        <f t="shared" si="18"/>
        <v>1932</v>
      </c>
      <c r="C81" s="3" t="str">
        <f t="shared" si="17"/>
        <v>2019</v>
      </c>
      <c r="D81" s="3" t="str">
        <f t="shared" si="17"/>
        <v>2030</v>
      </c>
      <c r="E81" s="3" t="str">
        <f t="shared" si="17"/>
        <v>160cm</v>
      </c>
      <c r="F81" s="3" t="str">
        <f t="shared" si="17"/>
        <v>#733820</v>
      </c>
      <c r="G81" s="3" t="str">
        <f t="shared" si="17"/>
        <v>blu</v>
      </c>
      <c r="H81" s="3" t="str">
        <f t="shared" si="17"/>
        <v>553456616</v>
      </c>
      <c r="I81" s="6" t="b">
        <f t="shared" si="17"/>
        <v>0</v>
      </c>
      <c r="J81" s="12" t="b">
        <f t="shared" si="10"/>
        <v>1</v>
      </c>
      <c r="K81" s="12" t="b">
        <f t="shared" si="11"/>
        <v>1</v>
      </c>
      <c r="L81" s="12" t="b">
        <f t="shared" si="12"/>
        <v>1</v>
      </c>
      <c r="M81" s="16" t="b">
        <f t="shared" si="13"/>
        <v>1</v>
      </c>
      <c r="N81" t="b">
        <f t="shared" si="14"/>
        <v>1</v>
      </c>
      <c r="O81" t="b">
        <f t="shared" si="15"/>
        <v>1</v>
      </c>
      <c r="P81" t="b">
        <f>IF(ISNUMBER(VALUE(MID($F81,2,1))),TRUE,NOT(ISNA(VLOOKUP(MID($F81,2,1),$AB$4:$AB$10,1,FALSE))))</f>
        <v>1</v>
      </c>
      <c r="Q81" t="b">
        <f>IF(ISNUMBER(VALUE(MID($F81,2,1))),TRUE,NOT(ISNA(VLOOKUP(MID($F81,2,1),$AB$4:$AB$10,1,FALSE))))</f>
        <v>1</v>
      </c>
      <c r="R81" t="b">
        <f>IF(ISNUMBER(VALUE(MID($F81,2,1))),TRUE,NOT(ISNA(VLOOKUP(MID($F81,2,1),$AB$4:$AB$10,1,FALSE))))</f>
        <v>1</v>
      </c>
      <c r="S81" t="b">
        <f>IF(ISNUMBER(VALUE(MID($F81,2,1))),TRUE,NOT(ISNA(VLOOKUP(MID($F81,2,1),$AB$4:$AB$10,1,FALSE))))</f>
        <v>1</v>
      </c>
      <c r="T81" t="b">
        <f>IF(ISNUMBER(VALUE(MID($F81,2,1))),TRUE,NOT(ISNA(VLOOKUP(MID($F81,2,1),$AB$4:$AB$10,1,FALSE))))</f>
        <v>1</v>
      </c>
      <c r="U81" s="16" t="b">
        <f>IF(ISNUMBER(VALUE(MID($F81,2,1))),TRUE,NOT(ISNA(VLOOKUP(MID($F81,2,1),$AB$4:$AB$10,1,FALSE))))</f>
        <v>1</v>
      </c>
      <c r="V81" t="b">
        <f>OR(G81="amb",G81="blu",G81="brn",G81="gry",G81="grn",G81="hzl",G81="oth")</f>
        <v>1</v>
      </c>
      <c r="W81" t="b">
        <f t="shared" si="16"/>
        <v>1</v>
      </c>
      <c r="X81" s="16" t="b">
        <v>1</v>
      </c>
      <c r="Y81" s="17" t="b">
        <f>IF(ISERROR(AND(J81:X81)),FALSE,AND(J81:X81))</f>
        <v>1</v>
      </c>
    </row>
    <row r="82" spans="1:25" x14ac:dyDescent="0.25">
      <c r="A82" s="6" t="s">
        <v>1014</v>
      </c>
      <c r="B82" s="3" t="str">
        <f t="shared" si="18"/>
        <v>1980</v>
      </c>
      <c r="C82" s="3" t="str">
        <f t="shared" si="17"/>
        <v>2010</v>
      </c>
      <c r="D82" s="3" t="str">
        <f t="shared" si="17"/>
        <v>2026</v>
      </c>
      <c r="E82" s="3" t="str">
        <f t="shared" si="17"/>
        <v>169cm</v>
      </c>
      <c r="F82" s="3" t="str">
        <f t="shared" si="17"/>
        <v>#7d3b0c</v>
      </c>
      <c r="G82" s="3" t="str">
        <f t="shared" si="17"/>
        <v>grn</v>
      </c>
      <c r="H82" s="3" t="str">
        <f t="shared" si="17"/>
        <v>028550304</v>
      </c>
      <c r="I82" s="6" t="str">
        <f t="shared" si="17"/>
        <v>312</v>
      </c>
      <c r="J82" s="12" t="b">
        <f t="shared" si="10"/>
        <v>1</v>
      </c>
      <c r="K82" s="12" t="b">
        <f t="shared" si="11"/>
        <v>1</v>
      </c>
      <c r="L82" s="12" t="b">
        <f t="shared" si="12"/>
        <v>1</v>
      </c>
      <c r="M82" s="16" t="b">
        <f t="shared" si="13"/>
        <v>1</v>
      </c>
      <c r="N82" t="b">
        <f t="shared" si="14"/>
        <v>1</v>
      </c>
      <c r="O82" t="b">
        <f t="shared" si="15"/>
        <v>1</v>
      </c>
      <c r="P82" t="b">
        <f>IF(ISNUMBER(VALUE(MID($F82,2,1))),TRUE,NOT(ISNA(VLOOKUP(MID($F82,2,1),$AB$4:$AB$10,1,FALSE))))</f>
        <v>1</v>
      </c>
      <c r="Q82" t="b">
        <f>IF(ISNUMBER(VALUE(MID($F82,2,1))),TRUE,NOT(ISNA(VLOOKUP(MID($F82,2,1),$AB$4:$AB$10,1,FALSE))))</f>
        <v>1</v>
      </c>
      <c r="R82" t="b">
        <f>IF(ISNUMBER(VALUE(MID($F82,2,1))),TRUE,NOT(ISNA(VLOOKUP(MID($F82,2,1),$AB$4:$AB$10,1,FALSE))))</f>
        <v>1</v>
      </c>
      <c r="S82" t="b">
        <f>IF(ISNUMBER(VALUE(MID($F82,2,1))),TRUE,NOT(ISNA(VLOOKUP(MID($F82,2,1),$AB$4:$AB$10,1,FALSE))))</f>
        <v>1</v>
      </c>
      <c r="T82" t="b">
        <f>IF(ISNUMBER(VALUE(MID($F82,2,1))),TRUE,NOT(ISNA(VLOOKUP(MID($F82,2,1),$AB$4:$AB$10,1,FALSE))))</f>
        <v>1</v>
      </c>
      <c r="U82" s="16" t="b">
        <f>IF(ISNUMBER(VALUE(MID($F82,2,1))),TRUE,NOT(ISNA(VLOOKUP(MID($F82,2,1),$AB$4:$AB$10,1,FALSE))))</f>
        <v>1</v>
      </c>
      <c r="V82" t="b">
        <f>OR(G82="amb",G82="blu",G82="brn",G82="gry",G82="grn",G82="hzl",G82="oth")</f>
        <v>1</v>
      </c>
      <c r="W82" t="b">
        <f t="shared" si="16"/>
        <v>1</v>
      </c>
      <c r="X82" s="16" t="b">
        <v>1</v>
      </c>
      <c r="Y82" s="17" t="b">
        <f>IF(ISERROR(AND(J82:X82)),FALSE,AND(J82:X82))</f>
        <v>1</v>
      </c>
    </row>
    <row r="83" spans="1:25" x14ac:dyDescent="0.25">
      <c r="A83" s="6" t="s">
        <v>1015</v>
      </c>
      <c r="B83" s="3" t="str">
        <f t="shared" si="18"/>
        <v>1981</v>
      </c>
      <c r="C83" s="3" t="str">
        <f t="shared" si="17"/>
        <v>2014</v>
      </c>
      <c r="D83" s="3" t="str">
        <f t="shared" si="17"/>
        <v>2021</v>
      </c>
      <c r="E83" s="3" t="str">
        <f t="shared" si="17"/>
        <v>71in</v>
      </c>
      <c r="F83" s="3" t="b">
        <f t="shared" si="17"/>
        <v>0</v>
      </c>
      <c r="G83" s="3" t="str">
        <f t="shared" si="17"/>
        <v>amb</v>
      </c>
      <c r="H83" s="3" t="str">
        <f t="shared" si="17"/>
        <v>986053283</v>
      </c>
      <c r="I83" s="6" t="b">
        <f t="shared" si="17"/>
        <v>0</v>
      </c>
      <c r="J83" s="12" t="b">
        <f t="shared" si="10"/>
        <v>1</v>
      </c>
      <c r="K83" s="12" t="b">
        <f t="shared" si="11"/>
        <v>1</v>
      </c>
      <c r="L83" s="12" t="b">
        <f t="shared" si="12"/>
        <v>1</v>
      </c>
      <c r="M83" s="16" t="b">
        <f t="shared" si="13"/>
        <v>1</v>
      </c>
      <c r="N83" t="b">
        <f t="shared" si="14"/>
        <v>0</v>
      </c>
      <c r="O83" t="b">
        <f t="shared" si="15"/>
        <v>0</v>
      </c>
      <c r="P83" t="b">
        <f>IF(ISNUMBER(VALUE(MID($F83,2,1))),TRUE,NOT(ISNA(VLOOKUP(MID($F83,2,1),$AB$4:$AB$10,1,FALSE))))</f>
        <v>1</v>
      </c>
      <c r="Q83" t="b">
        <f>IF(ISNUMBER(VALUE(MID($F83,2,1))),TRUE,NOT(ISNA(VLOOKUP(MID($F83,2,1),$AB$4:$AB$10,1,FALSE))))</f>
        <v>1</v>
      </c>
      <c r="R83" t="b">
        <f>IF(ISNUMBER(VALUE(MID($F83,2,1))),TRUE,NOT(ISNA(VLOOKUP(MID($F83,2,1),$AB$4:$AB$10,1,FALSE))))</f>
        <v>1</v>
      </c>
      <c r="S83" t="b">
        <f>IF(ISNUMBER(VALUE(MID($F83,2,1))),TRUE,NOT(ISNA(VLOOKUP(MID($F83,2,1),$AB$4:$AB$10,1,FALSE))))</f>
        <v>1</v>
      </c>
      <c r="T83" t="b">
        <f>IF(ISNUMBER(VALUE(MID($F83,2,1))),TRUE,NOT(ISNA(VLOOKUP(MID($F83,2,1),$AB$4:$AB$10,1,FALSE))))</f>
        <v>1</v>
      </c>
      <c r="U83" s="16" t="b">
        <f>IF(ISNUMBER(VALUE(MID($F83,2,1))),TRUE,NOT(ISNA(VLOOKUP(MID($F83,2,1),$AB$4:$AB$10,1,FALSE))))</f>
        <v>1</v>
      </c>
      <c r="V83" t="b">
        <f>OR(G83="amb",G83="blu",G83="brn",G83="gry",G83="grn",G83="hzl",G83="oth")</f>
        <v>1</v>
      </c>
      <c r="W83" t="b">
        <f t="shared" si="16"/>
        <v>1</v>
      </c>
      <c r="X83" s="16" t="b">
        <v>1</v>
      </c>
      <c r="Y83" s="17" t="b">
        <f>IF(ISERROR(AND(J83:X83)),FALSE,AND(J83:X83))</f>
        <v>0</v>
      </c>
    </row>
    <row r="84" spans="1:25" x14ac:dyDescent="0.25">
      <c r="A84" s="6" t="s">
        <v>1016</v>
      </c>
      <c r="B84" s="3" t="str">
        <f t="shared" si="18"/>
        <v>1949</v>
      </c>
      <c r="C84" s="3" t="str">
        <f t="shared" si="17"/>
        <v>2016</v>
      </c>
      <c r="D84" s="3" t="str">
        <f t="shared" si="17"/>
        <v>2023</v>
      </c>
      <c r="E84" s="3" t="b">
        <f t="shared" si="17"/>
        <v>0</v>
      </c>
      <c r="F84" s="3" t="str">
        <f t="shared" si="17"/>
        <v>#888785</v>
      </c>
      <c r="G84" s="3" t="str">
        <f t="shared" si="17"/>
        <v>oth</v>
      </c>
      <c r="H84" s="3" t="str">
        <f t="shared" si="17"/>
        <v>699325656</v>
      </c>
      <c r="I84" s="6" t="b">
        <f t="shared" si="17"/>
        <v>0</v>
      </c>
      <c r="J84" s="12" t="b">
        <f t="shared" si="10"/>
        <v>1</v>
      </c>
      <c r="K84" s="12" t="b">
        <f t="shared" si="11"/>
        <v>1</v>
      </c>
      <c r="L84" s="12" t="b">
        <f t="shared" si="12"/>
        <v>1</v>
      </c>
      <c r="M84" s="16" t="b">
        <f t="shared" si="13"/>
        <v>0</v>
      </c>
      <c r="N84" t="b">
        <f t="shared" si="14"/>
        <v>1</v>
      </c>
      <c r="O84" t="b">
        <f t="shared" si="15"/>
        <v>1</v>
      </c>
      <c r="P84" t="b">
        <f>IF(ISNUMBER(VALUE(MID($F84,2,1))),TRUE,NOT(ISNA(VLOOKUP(MID($F84,2,1),$AB$4:$AB$10,1,FALSE))))</f>
        <v>1</v>
      </c>
      <c r="Q84" t="b">
        <f>IF(ISNUMBER(VALUE(MID($F84,2,1))),TRUE,NOT(ISNA(VLOOKUP(MID($F84,2,1),$AB$4:$AB$10,1,FALSE))))</f>
        <v>1</v>
      </c>
      <c r="R84" t="b">
        <f>IF(ISNUMBER(VALUE(MID($F84,2,1))),TRUE,NOT(ISNA(VLOOKUP(MID($F84,2,1),$AB$4:$AB$10,1,FALSE))))</f>
        <v>1</v>
      </c>
      <c r="S84" t="b">
        <f>IF(ISNUMBER(VALUE(MID($F84,2,1))),TRUE,NOT(ISNA(VLOOKUP(MID($F84,2,1),$AB$4:$AB$10,1,FALSE))))</f>
        <v>1</v>
      </c>
      <c r="T84" t="b">
        <f>IF(ISNUMBER(VALUE(MID($F84,2,1))),TRUE,NOT(ISNA(VLOOKUP(MID($F84,2,1),$AB$4:$AB$10,1,FALSE))))</f>
        <v>1</v>
      </c>
      <c r="U84" s="16" t="b">
        <f>IF(ISNUMBER(VALUE(MID($F84,2,1))),TRUE,NOT(ISNA(VLOOKUP(MID($F84,2,1),$AB$4:$AB$10,1,FALSE))))</f>
        <v>1</v>
      </c>
      <c r="V84" t="b">
        <f>OR(G84="amb",G84="blu",G84="brn",G84="gry",G84="grn",G84="hzl",G84="oth")</f>
        <v>1</v>
      </c>
      <c r="W84" t="b">
        <f t="shared" si="16"/>
        <v>1</v>
      </c>
      <c r="X84" s="16" t="b">
        <v>1</v>
      </c>
      <c r="Y84" s="17" t="b">
        <f>IF(ISERROR(AND(J84:X84)),FALSE,AND(J84:X84))</f>
        <v>0</v>
      </c>
    </row>
    <row r="85" spans="1:25" x14ac:dyDescent="0.25">
      <c r="A85" s="6" t="s">
        <v>1017</v>
      </c>
      <c r="B85" s="3" t="str">
        <f t="shared" si="18"/>
        <v>2016</v>
      </c>
      <c r="C85" s="3" t="str">
        <f t="shared" si="17"/>
        <v>2012</v>
      </c>
      <c r="D85" s="3" t="str">
        <f t="shared" si="17"/>
        <v>2020</v>
      </c>
      <c r="E85" s="3" t="str">
        <f t="shared" si="17"/>
        <v>63cm</v>
      </c>
      <c r="F85" s="3" t="str">
        <f t="shared" si="17"/>
        <v>#602927</v>
      </c>
      <c r="G85" s="3" t="str">
        <f t="shared" si="17"/>
        <v>lzr</v>
      </c>
      <c r="H85" s="3" t="str">
        <f t="shared" si="17"/>
        <v>990390922</v>
      </c>
      <c r="I85" s="6" t="str">
        <f t="shared" si="17"/>
        <v>297</v>
      </c>
      <c r="J85" s="12" t="b">
        <f t="shared" si="10"/>
        <v>0</v>
      </c>
      <c r="K85" s="12" t="b">
        <f t="shared" si="11"/>
        <v>1</v>
      </c>
      <c r="L85" s="12" t="b">
        <f t="shared" si="12"/>
        <v>1</v>
      </c>
      <c r="M85" s="16" t="b">
        <f t="shared" si="13"/>
        <v>0</v>
      </c>
      <c r="N85" t="b">
        <f t="shared" si="14"/>
        <v>1</v>
      </c>
      <c r="O85" t="b">
        <f t="shared" si="15"/>
        <v>1</v>
      </c>
      <c r="P85" t="b">
        <f>IF(ISNUMBER(VALUE(MID($F85,2,1))),TRUE,NOT(ISNA(VLOOKUP(MID($F85,2,1),$AB$4:$AB$10,1,FALSE))))</f>
        <v>1</v>
      </c>
      <c r="Q85" t="b">
        <f>IF(ISNUMBER(VALUE(MID($F85,2,1))),TRUE,NOT(ISNA(VLOOKUP(MID($F85,2,1),$AB$4:$AB$10,1,FALSE))))</f>
        <v>1</v>
      </c>
      <c r="R85" t="b">
        <f>IF(ISNUMBER(VALUE(MID($F85,2,1))),TRUE,NOT(ISNA(VLOOKUP(MID($F85,2,1),$AB$4:$AB$10,1,FALSE))))</f>
        <v>1</v>
      </c>
      <c r="S85" t="b">
        <f>IF(ISNUMBER(VALUE(MID($F85,2,1))),TRUE,NOT(ISNA(VLOOKUP(MID($F85,2,1),$AB$4:$AB$10,1,FALSE))))</f>
        <v>1</v>
      </c>
      <c r="T85" t="b">
        <f>IF(ISNUMBER(VALUE(MID($F85,2,1))),TRUE,NOT(ISNA(VLOOKUP(MID($F85,2,1),$AB$4:$AB$10,1,FALSE))))</f>
        <v>1</v>
      </c>
      <c r="U85" s="16" t="b">
        <f>IF(ISNUMBER(VALUE(MID($F85,2,1))),TRUE,NOT(ISNA(VLOOKUP(MID($F85,2,1),$AB$4:$AB$10,1,FALSE))))</f>
        <v>1</v>
      </c>
      <c r="V85" t="b">
        <f>OR(G85="amb",G85="blu",G85="brn",G85="gry",G85="grn",G85="hzl",G85="oth")</f>
        <v>0</v>
      </c>
      <c r="W85" t="b">
        <f t="shared" si="16"/>
        <v>1</v>
      </c>
      <c r="X85" s="16" t="b">
        <v>1</v>
      </c>
      <c r="Y85" s="17" t="b">
        <f>IF(ISERROR(AND(J85:X85)),FALSE,AND(J85:X85))</f>
        <v>0</v>
      </c>
    </row>
    <row r="86" spans="1:25" x14ac:dyDescent="0.25">
      <c r="A86" s="6" t="s">
        <v>1018</v>
      </c>
      <c r="B86" s="3" t="str">
        <f t="shared" si="18"/>
        <v>1998</v>
      </c>
      <c r="C86" s="3" t="str">
        <f t="shared" si="17"/>
        <v>2017</v>
      </c>
      <c r="D86" s="3" t="str">
        <f t="shared" si="17"/>
        <v>2023</v>
      </c>
      <c r="E86" s="3" t="str">
        <f t="shared" si="17"/>
        <v>170cm</v>
      </c>
      <c r="F86" s="3" t="str">
        <f t="shared" si="17"/>
        <v>9ea2fa</v>
      </c>
      <c r="G86" s="3" t="str">
        <f t="shared" si="17"/>
        <v>utc</v>
      </c>
      <c r="H86" s="3" t="str">
        <f t="shared" si="17"/>
        <v>088680493</v>
      </c>
      <c r="I86" s="6" t="str">
        <f t="shared" si="17"/>
        <v>175</v>
      </c>
      <c r="J86" s="12" t="b">
        <f t="shared" si="10"/>
        <v>1</v>
      </c>
      <c r="K86" s="12" t="b">
        <f t="shared" si="11"/>
        <v>1</v>
      </c>
      <c r="L86" s="12" t="b">
        <f t="shared" si="12"/>
        <v>1</v>
      </c>
      <c r="M86" s="16" t="b">
        <f t="shared" si="13"/>
        <v>1</v>
      </c>
      <c r="N86" t="b">
        <f t="shared" si="14"/>
        <v>0</v>
      </c>
      <c r="O86" t="b">
        <f t="shared" si="15"/>
        <v>0</v>
      </c>
      <c r="P86" t="b">
        <f>IF(ISNUMBER(VALUE(MID($F86,2,1))),TRUE,NOT(ISNA(VLOOKUP(MID($F86,2,1),$AB$4:$AB$10,1,FALSE))))</f>
        <v>1</v>
      </c>
      <c r="Q86" t="b">
        <f>IF(ISNUMBER(VALUE(MID($F86,2,1))),TRUE,NOT(ISNA(VLOOKUP(MID($F86,2,1),$AB$4:$AB$10,1,FALSE))))</f>
        <v>1</v>
      </c>
      <c r="R86" t="b">
        <f>IF(ISNUMBER(VALUE(MID($F86,2,1))),TRUE,NOT(ISNA(VLOOKUP(MID($F86,2,1),$AB$4:$AB$10,1,FALSE))))</f>
        <v>1</v>
      </c>
      <c r="S86" t="b">
        <f>IF(ISNUMBER(VALUE(MID($F86,2,1))),TRUE,NOT(ISNA(VLOOKUP(MID($F86,2,1),$AB$4:$AB$10,1,FALSE))))</f>
        <v>1</v>
      </c>
      <c r="T86" t="b">
        <f>IF(ISNUMBER(VALUE(MID($F86,2,1))),TRUE,NOT(ISNA(VLOOKUP(MID($F86,2,1),$AB$4:$AB$10,1,FALSE))))</f>
        <v>1</v>
      </c>
      <c r="U86" s="16" t="b">
        <f>IF(ISNUMBER(VALUE(MID($F86,2,1))),TRUE,NOT(ISNA(VLOOKUP(MID($F86,2,1),$AB$4:$AB$10,1,FALSE))))</f>
        <v>1</v>
      </c>
      <c r="V86" t="b">
        <f>OR(G86="amb",G86="blu",G86="brn",G86="gry",G86="grn",G86="hzl",G86="oth")</f>
        <v>0</v>
      </c>
      <c r="W86" t="b">
        <f t="shared" si="16"/>
        <v>1</v>
      </c>
      <c r="X86" s="16" t="b">
        <v>1</v>
      </c>
      <c r="Y86" s="17" t="b">
        <f>IF(ISERROR(AND(J86:X86)),FALSE,AND(J86:X86))</f>
        <v>0</v>
      </c>
    </row>
    <row r="87" spans="1:25" x14ac:dyDescent="0.25">
      <c r="A87" s="6" t="s">
        <v>1019</v>
      </c>
      <c r="B87" s="3" t="str">
        <f t="shared" si="18"/>
        <v>1997</v>
      </c>
      <c r="C87" s="3" t="str">
        <f t="shared" si="17"/>
        <v>2016</v>
      </c>
      <c r="D87" s="3" t="str">
        <f t="shared" si="17"/>
        <v>2026</v>
      </c>
      <c r="E87" s="3" t="str">
        <f t="shared" si="17"/>
        <v>65in</v>
      </c>
      <c r="F87" s="3" t="str">
        <f t="shared" si="17"/>
        <v>#79ff1d</v>
      </c>
      <c r="G87" s="3" t="str">
        <f t="shared" si="17"/>
        <v>oth</v>
      </c>
      <c r="H87" s="3" t="str">
        <f t="shared" si="17"/>
        <v>215466710</v>
      </c>
      <c r="I87" s="6" t="str">
        <f t="shared" si="17"/>
        <v>316</v>
      </c>
      <c r="J87" s="12" t="b">
        <f t="shared" si="10"/>
        <v>1</v>
      </c>
      <c r="K87" s="12" t="b">
        <f t="shared" si="11"/>
        <v>1</v>
      </c>
      <c r="L87" s="12" t="b">
        <f t="shared" si="12"/>
        <v>1</v>
      </c>
      <c r="M87" s="16" t="b">
        <f t="shared" si="13"/>
        <v>1</v>
      </c>
      <c r="N87" t="b">
        <f t="shared" si="14"/>
        <v>1</v>
      </c>
      <c r="O87" t="b">
        <f t="shared" si="15"/>
        <v>1</v>
      </c>
      <c r="P87" t="b">
        <f>IF(ISNUMBER(VALUE(MID($F87,2,1))),TRUE,NOT(ISNA(VLOOKUP(MID($F87,2,1),$AB$4:$AB$10,1,FALSE))))</f>
        <v>1</v>
      </c>
      <c r="Q87" t="b">
        <f>IF(ISNUMBER(VALUE(MID($F87,2,1))),TRUE,NOT(ISNA(VLOOKUP(MID($F87,2,1),$AB$4:$AB$10,1,FALSE))))</f>
        <v>1</v>
      </c>
      <c r="R87" t="b">
        <f>IF(ISNUMBER(VALUE(MID($F87,2,1))),TRUE,NOT(ISNA(VLOOKUP(MID($F87,2,1),$AB$4:$AB$10,1,FALSE))))</f>
        <v>1</v>
      </c>
      <c r="S87" t="b">
        <f>IF(ISNUMBER(VALUE(MID($F87,2,1))),TRUE,NOT(ISNA(VLOOKUP(MID($F87,2,1),$AB$4:$AB$10,1,FALSE))))</f>
        <v>1</v>
      </c>
      <c r="T87" t="b">
        <f>IF(ISNUMBER(VALUE(MID($F87,2,1))),TRUE,NOT(ISNA(VLOOKUP(MID($F87,2,1),$AB$4:$AB$10,1,FALSE))))</f>
        <v>1</v>
      </c>
      <c r="U87" s="16" t="b">
        <f>IF(ISNUMBER(VALUE(MID($F87,2,1))),TRUE,NOT(ISNA(VLOOKUP(MID($F87,2,1),$AB$4:$AB$10,1,FALSE))))</f>
        <v>1</v>
      </c>
      <c r="V87" t="b">
        <f>OR(G87="amb",G87="blu",G87="brn",G87="gry",G87="grn",G87="hzl",G87="oth")</f>
        <v>1</v>
      </c>
      <c r="W87" t="b">
        <f t="shared" si="16"/>
        <v>1</v>
      </c>
      <c r="X87" s="16" t="b">
        <v>1</v>
      </c>
      <c r="Y87" s="17" t="b">
        <f>IF(ISERROR(AND(J87:X87)),FALSE,AND(J87:X87))</f>
        <v>1</v>
      </c>
    </row>
    <row r="88" spans="1:25" x14ac:dyDescent="0.25">
      <c r="A88" s="6" t="s">
        <v>1020</v>
      </c>
      <c r="B88" s="3" t="str">
        <f t="shared" si="18"/>
        <v>1983</v>
      </c>
      <c r="C88" s="3" t="str">
        <f t="shared" si="17"/>
        <v>2016</v>
      </c>
      <c r="D88" s="3" t="str">
        <f t="shared" si="17"/>
        <v>2025</v>
      </c>
      <c r="E88" s="3" t="str">
        <f t="shared" si="17"/>
        <v>168cm</v>
      </c>
      <c r="F88" s="3" t="str">
        <f t="shared" si="17"/>
        <v>#888785</v>
      </c>
      <c r="G88" s="3" t="str">
        <f t="shared" si="17"/>
        <v>hzl</v>
      </c>
      <c r="H88" s="3" t="str">
        <f t="shared" si="17"/>
        <v>767747981</v>
      </c>
      <c r="I88" s="6" t="str">
        <f t="shared" si="17"/>
        <v>213</v>
      </c>
      <c r="J88" s="12" t="b">
        <f t="shared" si="10"/>
        <v>1</v>
      </c>
      <c r="K88" s="12" t="b">
        <f t="shared" si="11"/>
        <v>1</v>
      </c>
      <c r="L88" s="12" t="b">
        <f t="shared" si="12"/>
        <v>1</v>
      </c>
      <c r="M88" s="16" t="b">
        <f t="shared" si="13"/>
        <v>1</v>
      </c>
      <c r="N88" t="b">
        <f t="shared" si="14"/>
        <v>1</v>
      </c>
      <c r="O88" t="b">
        <f t="shared" si="15"/>
        <v>1</v>
      </c>
      <c r="P88" t="b">
        <f>IF(ISNUMBER(VALUE(MID($F88,2,1))),TRUE,NOT(ISNA(VLOOKUP(MID($F88,2,1),$AB$4:$AB$10,1,FALSE))))</f>
        <v>1</v>
      </c>
      <c r="Q88" t="b">
        <f>IF(ISNUMBER(VALUE(MID($F88,2,1))),TRUE,NOT(ISNA(VLOOKUP(MID($F88,2,1),$AB$4:$AB$10,1,FALSE))))</f>
        <v>1</v>
      </c>
      <c r="R88" t="b">
        <f>IF(ISNUMBER(VALUE(MID($F88,2,1))),TRUE,NOT(ISNA(VLOOKUP(MID($F88,2,1),$AB$4:$AB$10,1,FALSE))))</f>
        <v>1</v>
      </c>
      <c r="S88" t="b">
        <f>IF(ISNUMBER(VALUE(MID($F88,2,1))),TRUE,NOT(ISNA(VLOOKUP(MID($F88,2,1),$AB$4:$AB$10,1,FALSE))))</f>
        <v>1</v>
      </c>
      <c r="T88" t="b">
        <f>IF(ISNUMBER(VALUE(MID($F88,2,1))),TRUE,NOT(ISNA(VLOOKUP(MID($F88,2,1),$AB$4:$AB$10,1,FALSE))))</f>
        <v>1</v>
      </c>
      <c r="U88" s="16" t="b">
        <f>IF(ISNUMBER(VALUE(MID($F88,2,1))),TRUE,NOT(ISNA(VLOOKUP(MID($F88,2,1),$AB$4:$AB$10,1,FALSE))))</f>
        <v>1</v>
      </c>
      <c r="V88" t="b">
        <f>OR(G88="amb",G88="blu",G88="brn",G88="gry",G88="grn",G88="hzl",G88="oth")</f>
        <v>1</v>
      </c>
      <c r="W88" t="b">
        <f t="shared" si="16"/>
        <v>1</v>
      </c>
      <c r="X88" s="16" t="b">
        <v>1</v>
      </c>
      <c r="Y88" s="17" t="b">
        <f>IF(ISERROR(AND(J88:X88)),FALSE,AND(J88:X88))</f>
        <v>1</v>
      </c>
    </row>
    <row r="89" spans="1:25" x14ac:dyDescent="0.25">
      <c r="A89" s="6" t="s">
        <v>1021</v>
      </c>
      <c r="B89" s="3" t="str">
        <f t="shared" si="18"/>
        <v>1972</v>
      </c>
      <c r="C89" s="3" t="str">
        <f t="shared" si="17"/>
        <v>2018</v>
      </c>
      <c r="D89" s="3" t="str">
        <f t="shared" si="17"/>
        <v>2030</v>
      </c>
      <c r="E89" s="3" t="str">
        <f t="shared" si="17"/>
        <v>178cm</v>
      </c>
      <c r="F89" s="3" t="str">
        <f t="shared" si="17"/>
        <v>#a97842</v>
      </c>
      <c r="G89" s="3" t="str">
        <f t="shared" si="17"/>
        <v>gry</v>
      </c>
      <c r="H89" s="3" t="b">
        <f t="shared" si="17"/>
        <v>0</v>
      </c>
      <c r="I89" s="6" t="str">
        <f t="shared" si="17"/>
        <v>282</v>
      </c>
      <c r="J89" s="12" t="b">
        <f t="shared" si="10"/>
        <v>1</v>
      </c>
      <c r="K89" s="12" t="b">
        <f t="shared" si="11"/>
        <v>1</v>
      </c>
      <c r="L89" s="12" t="b">
        <f t="shared" si="12"/>
        <v>1</v>
      </c>
      <c r="M89" s="16" t="b">
        <f t="shared" si="13"/>
        <v>1</v>
      </c>
      <c r="N89" t="b">
        <f t="shared" si="14"/>
        <v>1</v>
      </c>
      <c r="O89" t="b">
        <f t="shared" si="15"/>
        <v>1</v>
      </c>
      <c r="P89" t="b">
        <f>IF(ISNUMBER(VALUE(MID($F89,2,1))),TRUE,NOT(ISNA(VLOOKUP(MID($F89,2,1),$AB$4:$AB$10,1,FALSE))))</f>
        <v>1</v>
      </c>
      <c r="Q89" t="b">
        <f>IF(ISNUMBER(VALUE(MID($F89,2,1))),TRUE,NOT(ISNA(VLOOKUP(MID($F89,2,1),$AB$4:$AB$10,1,FALSE))))</f>
        <v>1</v>
      </c>
      <c r="R89" t="b">
        <f>IF(ISNUMBER(VALUE(MID($F89,2,1))),TRUE,NOT(ISNA(VLOOKUP(MID($F89,2,1),$AB$4:$AB$10,1,FALSE))))</f>
        <v>1</v>
      </c>
      <c r="S89" t="b">
        <f>IF(ISNUMBER(VALUE(MID($F89,2,1))),TRUE,NOT(ISNA(VLOOKUP(MID($F89,2,1),$AB$4:$AB$10,1,FALSE))))</f>
        <v>1</v>
      </c>
      <c r="T89" t="b">
        <f>IF(ISNUMBER(VALUE(MID($F89,2,1))),TRUE,NOT(ISNA(VLOOKUP(MID($F89,2,1),$AB$4:$AB$10,1,FALSE))))</f>
        <v>1</v>
      </c>
      <c r="U89" s="16" t="b">
        <f>IF(ISNUMBER(VALUE(MID($F89,2,1))),TRUE,NOT(ISNA(VLOOKUP(MID($F89,2,1),$AB$4:$AB$10,1,FALSE))))</f>
        <v>1</v>
      </c>
      <c r="V89" t="b">
        <f>OR(G89="amb",G89="blu",G89="brn",G89="gry",G89="grn",G89="hzl",G89="oth")</f>
        <v>1</v>
      </c>
      <c r="W89" t="b">
        <f t="shared" si="16"/>
        <v>0</v>
      </c>
      <c r="X89" s="16" t="b">
        <v>1</v>
      </c>
      <c r="Y89" s="17" t="b">
        <f>IF(ISERROR(AND(J89:X89)),FALSE,AND(J89:X89))</f>
        <v>0</v>
      </c>
    </row>
    <row r="90" spans="1:25" x14ac:dyDescent="0.25">
      <c r="A90" s="6" t="s">
        <v>1022</v>
      </c>
      <c r="B90" s="3" t="str">
        <f t="shared" si="18"/>
        <v>1938</v>
      </c>
      <c r="C90" s="3" t="str">
        <f t="shared" si="17"/>
        <v>2012</v>
      </c>
      <c r="D90" s="3" t="str">
        <f t="shared" si="17"/>
        <v>2028</v>
      </c>
      <c r="E90" s="3" t="str">
        <f t="shared" si="17"/>
        <v>159cm</v>
      </c>
      <c r="F90" s="3" t="str">
        <f t="shared" si="17"/>
        <v>#6b5442</v>
      </c>
      <c r="G90" s="3" t="str">
        <f t="shared" si="17"/>
        <v>amb</v>
      </c>
      <c r="H90" s="3" t="str">
        <f t="shared" si="17"/>
        <v>446429120</v>
      </c>
      <c r="I90" s="6" t="str">
        <f t="shared" si="17"/>
        <v>104</v>
      </c>
      <c r="J90" s="12" t="b">
        <f t="shared" si="10"/>
        <v>1</v>
      </c>
      <c r="K90" s="12" t="b">
        <f t="shared" si="11"/>
        <v>1</v>
      </c>
      <c r="L90" s="12" t="b">
        <f t="shared" si="12"/>
        <v>1</v>
      </c>
      <c r="M90" s="16" t="b">
        <f t="shared" si="13"/>
        <v>1</v>
      </c>
      <c r="N90" t="b">
        <f t="shared" si="14"/>
        <v>1</v>
      </c>
      <c r="O90" t="b">
        <f t="shared" si="15"/>
        <v>1</v>
      </c>
      <c r="P90" t="b">
        <f>IF(ISNUMBER(VALUE(MID($F90,2,1))),TRUE,NOT(ISNA(VLOOKUP(MID($F90,2,1),$AB$4:$AB$10,1,FALSE))))</f>
        <v>1</v>
      </c>
      <c r="Q90" t="b">
        <f>IF(ISNUMBER(VALUE(MID($F90,2,1))),TRUE,NOT(ISNA(VLOOKUP(MID($F90,2,1),$AB$4:$AB$10,1,FALSE))))</f>
        <v>1</v>
      </c>
      <c r="R90" t="b">
        <f>IF(ISNUMBER(VALUE(MID($F90,2,1))),TRUE,NOT(ISNA(VLOOKUP(MID($F90,2,1),$AB$4:$AB$10,1,FALSE))))</f>
        <v>1</v>
      </c>
      <c r="S90" t="b">
        <f>IF(ISNUMBER(VALUE(MID($F90,2,1))),TRUE,NOT(ISNA(VLOOKUP(MID($F90,2,1),$AB$4:$AB$10,1,FALSE))))</f>
        <v>1</v>
      </c>
      <c r="T90" t="b">
        <f>IF(ISNUMBER(VALUE(MID($F90,2,1))),TRUE,NOT(ISNA(VLOOKUP(MID($F90,2,1),$AB$4:$AB$10,1,FALSE))))</f>
        <v>1</v>
      </c>
      <c r="U90" s="16" t="b">
        <f>IF(ISNUMBER(VALUE(MID($F90,2,1))),TRUE,NOT(ISNA(VLOOKUP(MID($F90,2,1),$AB$4:$AB$10,1,FALSE))))</f>
        <v>1</v>
      </c>
      <c r="V90" t="b">
        <f>OR(G90="amb",G90="blu",G90="brn",G90="gry",G90="grn",G90="hzl",G90="oth")</f>
        <v>1</v>
      </c>
      <c r="W90" t="b">
        <f t="shared" si="16"/>
        <v>1</v>
      </c>
      <c r="X90" s="16" t="b">
        <v>1</v>
      </c>
      <c r="Y90" s="17" t="b">
        <f>IF(ISERROR(AND(J90:X90)),FALSE,AND(J90:X90))</f>
        <v>1</v>
      </c>
    </row>
    <row r="91" spans="1:25" x14ac:dyDescent="0.25">
      <c r="A91" s="6" t="s">
        <v>1023</v>
      </c>
      <c r="B91" s="3" t="str">
        <f t="shared" si="18"/>
        <v>1940</v>
      </c>
      <c r="C91" s="3" t="str">
        <f t="shared" si="17"/>
        <v>2015</v>
      </c>
      <c r="D91" s="3" t="str">
        <f t="shared" si="17"/>
        <v>2024</v>
      </c>
      <c r="E91" s="3" t="str">
        <f t="shared" si="17"/>
        <v>178cm</v>
      </c>
      <c r="F91" s="3" t="str">
        <f t="shared" si="17"/>
        <v>#ceb3a1</v>
      </c>
      <c r="G91" s="3" t="str">
        <f t="shared" si="17"/>
        <v>oth</v>
      </c>
      <c r="H91" s="3" t="str">
        <f t="shared" si="17"/>
        <v>845683663</v>
      </c>
      <c r="I91" s="6" t="b">
        <f t="shared" si="17"/>
        <v>0</v>
      </c>
      <c r="J91" s="12" t="b">
        <f t="shared" si="10"/>
        <v>1</v>
      </c>
      <c r="K91" s="12" t="b">
        <f t="shared" si="11"/>
        <v>1</v>
      </c>
      <c r="L91" s="12" t="b">
        <f t="shared" si="12"/>
        <v>1</v>
      </c>
      <c r="M91" s="16" t="b">
        <f t="shared" si="13"/>
        <v>1</v>
      </c>
      <c r="N91" t="b">
        <f t="shared" si="14"/>
        <v>1</v>
      </c>
      <c r="O91" t="b">
        <f t="shared" si="15"/>
        <v>1</v>
      </c>
      <c r="P91" t="b">
        <f>IF(ISNUMBER(VALUE(MID($F91,2,1))),TRUE,NOT(ISNA(VLOOKUP(MID($F91,2,1),$AB$4:$AB$10,1,FALSE))))</f>
        <v>1</v>
      </c>
      <c r="Q91" t="b">
        <f>IF(ISNUMBER(VALUE(MID($F91,2,1))),TRUE,NOT(ISNA(VLOOKUP(MID($F91,2,1),$AB$4:$AB$10,1,FALSE))))</f>
        <v>1</v>
      </c>
      <c r="R91" t="b">
        <f>IF(ISNUMBER(VALUE(MID($F91,2,1))),TRUE,NOT(ISNA(VLOOKUP(MID($F91,2,1),$AB$4:$AB$10,1,FALSE))))</f>
        <v>1</v>
      </c>
      <c r="S91" t="b">
        <f>IF(ISNUMBER(VALUE(MID($F91,2,1))),TRUE,NOT(ISNA(VLOOKUP(MID($F91,2,1),$AB$4:$AB$10,1,FALSE))))</f>
        <v>1</v>
      </c>
      <c r="T91" t="b">
        <f>IF(ISNUMBER(VALUE(MID($F91,2,1))),TRUE,NOT(ISNA(VLOOKUP(MID($F91,2,1),$AB$4:$AB$10,1,FALSE))))</f>
        <v>1</v>
      </c>
      <c r="U91" s="16" t="b">
        <f>IF(ISNUMBER(VALUE(MID($F91,2,1))),TRUE,NOT(ISNA(VLOOKUP(MID($F91,2,1),$AB$4:$AB$10,1,FALSE))))</f>
        <v>1</v>
      </c>
      <c r="V91" t="b">
        <f>OR(G91="amb",G91="blu",G91="brn",G91="gry",G91="grn",G91="hzl",G91="oth")</f>
        <v>1</v>
      </c>
      <c r="W91" t="b">
        <f t="shared" si="16"/>
        <v>1</v>
      </c>
      <c r="X91" s="16" t="b">
        <v>1</v>
      </c>
      <c r="Y91" s="17" t="b">
        <f>IF(ISERROR(AND(J91:X91)),FALSE,AND(J91:X91))</f>
        <v>1</v>
      </c>
    </row>
    <row r="92" spans="1:25" x14ac:dyDescent="0.25">
      <c r="A92" s="6" t="s">
        <v>1024</v>
      </c>
      <c r="B92" s="3" t="str">
        <f t="shared" si="18"/>
        <v>1940</v>
      </c>
      <c r="C92" s="3" t="str">
        <f t="shared" si="17"/>
        <v>2012</v>
      </c>
      <c r="D92" s="3" t="str">
        <f t="shared" si="17"/>
        <v>2029</v>
      </c>
      <c r="E92" s="3" t="str">
        <f t="shared" si="17"/>
        <v>184cm</v>
      </c>
      <c r="F92" s="3" t="str">
        <f t="shared" si="17"/>
        <v>#b6652a</v>
      </c>
      <c r="G92" s="3" t="str">
        <f t="shared" si="17"/>
        <v>grn</v>
      </c>
      <c r="H92" s="3" t="str">
        <f t="shared" si="17"/>
        <v>496262233</v>
      </c>
      <c r="I92" s="6" t="str">
        <f t="shared" si="17"/>
        <v>152</v>
      </c>
      <c r="J92" s="12" t="b">
        <f t="shared" si="10"/>
        <v>1</v>
      </c>
      <c r="K92" s="12" t="b">
        <f t="shared" si="11"/>
        <v>1</v>
      </c>
      <c r="L92" s="12" t="b">
        <f t="shared" si="12"/>
        <v>1</v>
      </c>
      <c r="M92" s="16" t="b">
        <f t="shared" si="13"/>
        <v>1</v>
      </c>
      <c r="N92" t="b">
        <f t="shared" si="14"/>
        <v>1</v>
      </c>
      <c r="O92" t="b">
        <f t="shared" si="15"/>
        <v>1</v>
      </c>
      <c r="P92" t="b">
        <f>IF(ISNUMBER(VALUE(MID($F92,2,1))),TRUE,NOT(ISNA(VLOOKUP(MID($F92,2,1),$AB$4:$AB$10,1,FALSE))))</f>
        <v>1</v>
      </c>
      <c r="Q92" t="b">
        <f>IF(ISNUMBER(VALUE(MID($F92,2,1))),TRUE,NOT(ISNA(VLOOKUP(MID($F92,2,1),$AB$4:$AB$10,1,FALSE))))</f>
        <v>1</v>
      </c>
      <c r="R92" t="b">
        <f>IF(ISNUMBER(VALUE(MID($F92,2,1))),TRUE,NOT(ISNA(VLOOKUP(MID($F92,2,1),$AB$4:$AB$10,1,FALSE))))</f>
        <v>1</v>
      </c>
      <c r="S92" t="b">
        <f>IF(ISNUMBER(VALUE(MID($F92,2,1))),TRUE,NOT(ISNA(VLOOKUP(MID($F92,2,1),$AB$4:$AB$10,1,FALSE))))</f>
        <v>1</v>
      </c>
      <c r="T92" t="b">
        <f>IF(ISNUMBER(VALUE(MID($F92,2,1))),TRUE,NOT(ISNA(VLOOKUP(MID($F92,2,1),$AB$4:$AB$10,1,FALSE))))</f>
        <v>1</v>
      </c>
      <c r="U92" s="16" t="b">
        <f>IF(ISNUMBER(VALUE(MID($F92,2,1))),TRUE,NOT(ISNA(VLOOKUP(MID($F92,2,1),$AB$4:$AB$10,1,FALSE))))</f>
        <v>1</v>
      </c>
      <c r="V92" t="b">
        <f>OR(G92="amb",G92="blu",G92="brn",G92="gry",G92="grn",G92="hzl",G92="oth")</f>
        <v>1</v>
      </c>
      <c r="W92" t="b">
        <f t="shared" si="16"/>
        <v>1</v>
      </c>
      <c r="X92" s="16" t="b">
        <v>1</v>
      </c>
      <c r="Y92" s="17" t="b">
        <f>IF(ISERROR(AND(J92:X92)),FALSE,AND(J92:X92))</f>
        <v>1</v>
      </c>
    </row>
    <row r="93" spans="1:25" x14ac:dyDescent="0.25">
      <c r="A93" s="6" t="s">
        <v>1025</v>
      </c>
      <c r="B93" s="3" t="str">
        <f t="shared" si="18"/>
        <v>1954</v>
      </c>
      <c r="C93" s="3" t="str">
        <f t="shared" si="17"/>
        <v>2012</v>
      </c>
      <c r="D93" s="3" t="str">
        <f t="shared" si="17"/>
        <v>2022</v>
      </c>
      <c r="E93" s="3" t="str">
        <f t="shared" si="17"/>
        <v>185cm</v>
      </c>
      <c r="F93" s="3" t="str">
        <f t="shared" si="17"/>
        <v>#6b5442</v>
      </c>
      <c r="G93" s="3" t="str">
        <f t="shared" si="17"/>
        <v>gry</v>
      </c>
      <c r="H93" s="3" t="str">
        <f t="shared" si="17"/>
        <v>455744229</v>
      </c>
      <c r="I93" s="6" t="b">
        <f t="shared" si="17"/>
        <v>0</v>
      </c>
      <c r="J93" s="12" t="b">
        <f t="shared" si="10"/>
        <v>1</v>
      </c>
      <c r="K93" s="12" t="b">
        <f t="shared" si="11"/>
        <v>1</v>
      </c>
      <c r="L93" s="12" t="b">
        <f t="shared" si="12"/>
        <v>1</v>
      </c>
      <c r="M93" s="16" t="b">
        <f t="shared" si="13"/>
        <v>1</v>
      </c>
      <c r="N93" t="b">
        <f t="shared" si="14"/>
        <v>1</v>
      </c>
      <c r="O93" t="b">
        <f t="shared" si="15"/>
        <v>1</v>
      </c>
      <c r="P93" t="b">
        <f>IF(ISNUMBER(VALUE(MID($F93,2,1))),TRUE,NOT(ISNA(VLOOKUP(MID($F93,2,1),$AB$4:$AB$10,1,FALSE))))</f>
        <v>1</v>
      </c>
      <c r="Q93" t="b">
        <f>IF(ISNUMBER(VALUE(MID($F93,2,1))),TRUE,NOT(ISNA(VLOOKUP(MID($F93,2,1),$AB$4:$AB$10,1,FALSE))))</f>
        <v>1</v>
      </c>
      <c r="R93" t="b">
        <f>IF(ISNUMBER(VALUE(MID($F93,2,1))),TRUE,NOT(ISNA(VLOOKUP(MID($F93,2,1),$AB$4:$AB$10,1,FALSE))))</f>
        <v>1</v>
      </c>
      <c r="S93" t="b">
        <f>IF(ISNUMBER(VALUE(MID($F93,2,1))),TRUE,NOT(ISNA(VLOOKUP(MID($F93,2,1),$AB$4:$AB$10,1,FALSE))))</f>
        <v>1</v>
      </c>
      <c r="T93" t="b">
        <f>IF(ISNUMBER(VALUE(MID($F93,2,1))),TRUE,NOT(ISNA(VLOOKUP(MID($F93,2,1),$AB$4:$AB$10,1,FALSE))))</f>
        <v>1</v>
      </c>
      <c r="U93" s="16" t="b">
        <f>IF(ISNUMBER(VALUE(MID($F93,2,1))),TRUE,NOT(ISNA(VLOOKUP(MID($F93,2,1),$AB$4:$AB$10,1,FALSE))))</f>
        <v>1</v>
      </c>
      <c r="V93" t="b">
        <f>OR(G93="amb",G93="blu",G93="brn",G93="gry",G93="grn",G93="hzl",G93="oth")</f>
        <v>1</v>
      </c>
      <c r="W93" t="b">
        <f t="shared" si="16"/>
        <v>1</v>
      </c>
      <c r="X93" s="16" t="b">
        <v>1</v>
      </c>
      <c r="Y93" s="17" t="b">
        <f>IF(ISERROR(AND(J93:X93)),FALSE,AND(J93:X93))</f>
        <v>1</v>
      </c>
    </row>
    <row r="94" spans="1:25" x14ac:dyDescent="0.25">
      <c r="A94" s="6" t="s">
        <v>1026</v>
      </c>
      <c r="B94" s="3" t="str">
        <f t="shared" si="18"/>
        <v>1966</v>
      </c>
      <c r="C94" s="3" t="str">
        <f t="shared" si="17"/>
        <v>2029</v>
      </c>
      <c r="D94" s="3" t="str">
        <f t="shared" si="17"/>
        <v>2028</v>
      </c>
      <c r="E94" s="3" t="str">
        <f t="shared" si="17"/>
        <v>182cm</v>
      </c>
      <c r="F94" s="3" t="b">
        <f t="shared" si="17"/>
        <v>0</v>
      </c>
      <c r="G94" s="3" t="str">
        <f t="shared" si="17"/>
        <v>#a5b7fc</v>
      </c>
      <c r="H94" s="3" t="b">
        <f t="shared" si="17"/>
        <v>0</v>
      </c>
      <c r="I94" s="6" t="b">
        <f t="shared" si="17"/>
        <v>0</v>
      </c>
      <c r="J94" s="12" t="b">
        <f t="shared" si="10"/>
        <v>1</v>
      </c>
      <c r="K94" s="12" t="b">
        <f t="shared" si="11"/>
        <v>0</v>
      </c>
      <c r="L94" s="12" t="b">
        <f t="shared" si="12"/>
        <v>1</v>
      </c>
      <c r="M94" s="16" t="b">
        <f t="shared" si="13"/>
        <v>1</v>
      </c>
      <c r="N94" t="b">
        <f t="shared" si="14"/>
        <v>0</v>
      </c>
      <c r="O94" t="b">
        <f t="shared" si="15"/>
        <v>0</v>
      </c>
      <c r="P94" t="b">
        <f>IF(ISNUMBER(VALUE(MID($F94,2,1))),TRUE,NOT(ISNA(VLOOKUP(MID($F94,2,1),$AB$4:$AB$10,1,FALSE))))</f>
        <v>1</v>
      </c>
      <c r="Q94" t="b">
        <f>IF(ISNUMBER(VALUE(MID($F94,2,1))),TRUE,NOT(ISNA(VLOOKUP(MID($F94,2,1),$AB$4:$AB$10,1,FALSE))))</f>
        <v>1</v>
      </c>
      <c r="R94" t="b">
        <f>IF(ISNUMBER(VALUE(MID($F94,2,1))),TRUE,NOT(ISNA(VLOOKUP(MID($F94,2,1),$AB$4:$AB$10,1,FALSE))))</f>
        <v>1</v>
      </c>
      <c r="S94" t="b">
        <f>IF(ISNUMBER(VALUE(MID($F94,2,1))),TRUE,NOT(ISNA(VLOOKUP(MID($F94,2,1),$AB$4:$AB$10,1,FALSE))))</f>
        <v>1</v>
      </c>
      <c r="T94" t="b">
        <f>IF(ISNUMBER(VALUE(MID($F94,2,1))),TRUE,NOT(ISNA(VLOOKUP(MID($F94,2,1),$AB$4:$AB$10,1,FALSE))))</f>
        <v>1</v>
      </c>
      <c r="U94" s="16" t="b">
        <f>IF(ISNUMBER(VALUE(MID($F94,2,1))),TRUE,NOT(ISNA(VLOOKUP(MID($F94,2,1),$AB$4:$AB$10,1,FALSE))))</f>
        <v>1</v>
      </c>
      <c r="V94" t="b">
        <f>OR(G94="amb",G94="blu",G94="brn",G94="gry",G94="grn",G94="hzl",G94="oth")</f>
        <v>0</v>
      </c>
      <c r="W94" t="b">
        <f t="shared" si="16"/>
        <v>0</v>
      </c>
      <c r="X94" s="16" t="b">
        <v>1</v>
      </c>
      <c r="Y94" s="17" t="b">
        <f>IF(ISERROR(AND(J94:X94)),FALSE,AND(J94:X94))</f>
        <v>0</v>
      </c>
    </row>
    <row r="95" spans="1:25" x14ac:dyDescent="0.25">
      <c r="A95" s="6" t="s">
        <v>1027</v>
      </c>
      <c r="B95" s="3" t="str">
        <f t="shared" si="18"/>
        <v>2021</v>
      </c>
      <c r="C95" s="3" t="b">
        <f t="shared" si="17"/>
        <v>0</v>
      </c>
      <c r="D95" s="3" t="str">
        <f t="shared" si="17"/>
        <v>2022</v>
      </c>
      <c r="E95" s="3" t="str">
        <f t="shared" si="17"/>
        <v>180in</v>
      </c>
      <c r="F95" s="3" t="str">
        <f t="shared" si="17"/>
        <v>#6b5442</v>
      </c>
      <c r="G95" s="3" t="str">
        <f t="shared" si="17"/>
        <v>hzl</v>
      </c>
      <c r="H95" s="3" t="str">
        <f t="shared" si="17"/>
        <v>343591896</v>
      </c>
      <c r="I95" s="6" t="str">
        <f t="shared" si="17"/>
        <v>58</v>
      </c>
      <c r="J95" s="12" t="b">
        <f t="shared" si="10"/>
        <v>0</v>
      </c>
      <c r="K95" s="12" t="e">
        <f t="shared" si="11"/>
        <v>#VALUE!</v>
      </c>
      <c r="L95" s="12" t="b">
        <f t="shared" si="12"/>
        <v>1</v>
      </c>
      <c r="M95" s="16" t="b">
        <f t="shared" si="13"/>
        <v>0</v>
      </c>
      <c r="N95" t="b">
        <f t="shared" si="14"/>
        <v>1</v>
      </c>
      <c r="O95" t="b">
        <f t="shared" si="15"/>
        <v>1</v>
      </c>
      <c r="P95" t="b">
        <f>IF(ISNUMBER(VALUE(MID($F95,2,1))),TRUE,NOT(ISNA(VLOOKUP(MID($F95,2,1),$AB$4:$AB$10,1,FALSE))))</f>
        <v>1</v>
      </c>
      <c r="Q95" t="b">
        <f>IF(ISNUMBER(VALUE(MID($F95,2,1))),TRUE,NOT(ISNA(VLOOKUP(MID($F95,2,1),$AB$4:$AB$10,1,FALSE))))</f>
        <v>1</v>
      </c>
      <c r="R95" t="b">
        <f>IF(ISNUMBER(VALUE(MID($F95,2,1))),TRUE,NOT(ISNA(VLOOKUP(MID($F95,2,1),$AB$4:$AB$10,1,FALSE))))</f>
        <v>1</v>
      </c>
      <c r="S95" t="b">
        <f>IF(ISNUMBER(VALUE(MID($F95,2,1))),TRUE,NOT(ISNA(VLOOKUP(MID($F95,2,1),$AB$4:$AB$10,1,FALSE))))</f>
        <v>1</v>
      </c>
      <c r="T95" t="b">
        <f>IF(ISNUMBER(VALUE(MID($F95,2,1))),TRUE,NOT(ISNA(VLOOKUP(MID($F95,2,1),$AB$4:$AB$10,1,FALSE))))</f>
        <v>1</v>
      </c>
      <c r="U95" s="16" t="b">
        <f>IF(ISNUMBER(VALUE(MID($F95,2,1))),TRUE,NOT(ISNA(VLOOKUP(MID($F95,2,1),$AB$4:$AB$10,1,FALSE))))</f>
        <v>1</v>
      </c>
      <c r="V95" t="b">
        <f>OR(G95="amb",G95="blu",G95="brn",G95="gry",G95="grn",G95="hzl",G95="oth")</f>
        <v>1</v>
      </c>
      <c r="W95" t="b">
        <f t="shared" si="16"/>
        <v>1</v>
      </c>
      <c r="X95" s="16" t="b">
        <v>1</v>
      </c>
      <c r="Y95" s="17" t="b">
        <f>IF(ISERROR(AND(J95:X95)),FALSE,AND(J95:X95))</f>
        <v>0</v>
      </c>
    </row>
    <row r="96" spans="1:25" x14ac:dyDescent="0.25">
      <c r="A96" s="6" t="s">
        <v>1028</v>
      </c>
      <c r="B96" s="3" t="str">
        <f t="shared" si="18"/>
        <v>2020</v>
      </c>
      <c r="C96" s="3" t="str">
        <f t="shared" si="17"/>
        <v>2018</v>
      </c>
      <c r="D96" s="3" t="str">
        <f t="shared" si="17"/>
        <v>2022</v>
      </c>
      <c r="E96" s="3" t="str">
        <f t="shared" si="17"/>
        <v>157cm</v>
      </c>
      <c r="F96" s="3" t="str">
        <f t="shared" si="17"/>
        <v>#b6652a</v>
      </c>
      <c r="G96" s="3" t="str">
        <f t="shared" si="17"/>
        <v>utc</v>
      </c>
      <c r="H96" s="3" t="str">
        <f t="shared" si="17"/>
        <v>635147657</v>
      </c>
      <c r="I96" s="6" t="b">
        <f t="shared" si="17"/>
        <v>0</v>
      </c>
      <c r="J96" s="12" t="b">
        <f t="shared" si="10"/>
        <v>0</v>
      </c>
      <c r="K96" s="12" t="b">
        <f t="shared" si="11"/>
        <v>1</v>
      </c>
      <c r="L96" s="12" t="b">
        <f t="shared" si="12"/>
        <v>1</v>
      </c>
      <c r="M96" s="16" t="b">
        <f t="shared" si="13"/>
        <v>1</v>
      </c>
      <c r="N96" t="b">
        <f t="shared" si="14"/>
        <v>1</v>
      </c>
      <c r="O96" t="b">
        <f t="shared" si="15"/>
        <v>1</v>
      </c>
      <c r="P96" t="b">
        <f>IF(ISNUMBER(VALUE(MID($F96,2,1))),TRUE,NOT(ISNA(VLOOKUP(MID($F96,2,1),$AB$4:$AB$10,1,FALSE))))</f>
        <v>1</v>
      </c>
      <c r="Q96" t="b">
        <f>IF(ISNUMBER(VALUE(MID($F96,2,1))),TRUE,NOT(ISNA(VLOOKUP(MID($F96,2,1),$AB$4:$AB$10,1,FALSE))))</f>
        <v>1</v>
      </c>
      <c r="R96" t="b">
        <f>IF(ISNUMBER(VALUE(MID($F96,2,1))),TRUE,NOT(ISNA(VLOOKUP(MID($F96,2,1),$AB$4:$AB$10,1,FALSE))))</f>
        <v>1</v>
      </c>
      <c r="S96" t="b">
        <f>IF(ISNUMBER(VALUE(MID($F96,2,1))),TRUE,NOT(ISNA(VLOOKUP(MID($F96,2,1),$AB$4:$AB$10,1,FALSE))))</f>
        <v>1</v>
      </c>
      <c r="T96" t="b">
        <f>IF(ISNUMBER(VALUE(MID($F96,2,1))),TRUE,NOT(ISNA(VLOOKUP(MID($F96,2,1),$AB$4:$AB$10,1,FALSE))))</f>
        <v>1</v>
      </c>
      <c r="U96" s="16" t="b">
        <f>IF(ISNUMBER(VALUE(MID($F96,2,1))),TRUE,NOT(ISNA(VLOOKUP(MID($F96,2,1),$AB$4:$AB$10,1,FALSE))))</f>
        <v>1</v>
      </c>
      <c r="V96" t="b">
        <f>OR(G96="amb",G96="blu",G96="brn",G96="gry",G96="grn",G96="hzl",G96="oth")</f>
        <v>0</v>
      </c>
      <c r="W96" t="b">
        <f t="shared" si="16"/>
        <v>1</v>
      </c>
      <c r="X96" s="16" t="b">
        <v>1</v>
      </c>
      <c r="Y96" s="17" t="b">
        <f>IF(ISERROR(AND(J96:X96)),FALSE,AND(J96:X96))</f>
        <v>0</v>
      </c>
    </row>
    <row r="97" spans="1:25" x14ac:dyDescent="0.25">
      <c r="A97" s="6" t="s">
        <v>1029</v>
      </c>
      <c r="B97" s="3" t="str">
        <f t="shared" si="18"/>
        <v>1982</v>
      </c>
      <c r="C97" s="3" t="str">
        <f t="shared" si="17"/>
        <v>1959</v>
      </c>
      <c r="D97" s="3" t="str">
        <f t="shared" si="17"/>
        <v>2024</v>
      </c>
      <c r="E97" s="3" t="str">
        <f t="shared" si="17"/>
        <v>171cm</v>
      </c>
      <c r="F97" s="3" t="str">
        <f t="shared" si="17"/>
        <v>#fffffd</v>
      </c>
      <c r="G97" s="3" t="str">
        <f t="shared" si="17"/>
        <v>grt</v>
      </c>
      <c r="H97" s="3" t="str">
        <f t="shared" si="17"/>
        <v>154262836</v>
      </c>
      <c r="I97" s="6" t="str">
        <f t="shared" si="17"/>
        <v>312</v>
      </c>
      <c r="J97" s="12" t="b">
        <f t="shared" si="10"/>
        <v>1</v>
      </c>
      <c r="K97" s="12" t="b">
        <f t="shared" si="11"/>
        <v>0</v>
      </c>
      <c r="L97" s="12" t="b">
        <f t="shared" si="12"/>
        <v>1</v>
      </c>
      <c r="M97" s="16" t="b">
        <f t="shared" si="13"/>
        <v>1</v>
      </c>
      <c r="N97" t="b">
        <f t="shared" si="14"/>
        <v>1</v>
      </c>
      <c r="O97" t="b">
        <f t="shared" si="15"/>
        <v>1</v>
      </c>
      <c r="P97" t="b">
        <f>IF(ISNUMBER(VALUE(MID($F97,2,1))),TRUE,NOT(ISNA(VLOOKUP(MID($F97,2,1),$AB$4:$AB$10,1,FALSE))))</f>
        <v>1</v>
      </c>
      <c r="Q97" t="b">
        <f>IF(ISNUMBER(VALUE(MID($F97,2,1))),TRUE,NOT(ISNA(VLOOKUP(MID($F97,2,1),$AB$4:$AB$10,1,FALSE))))</f>
        <v>1</v>
      </c>
      <c r="R97" t="b">
        <f>IF(ISNUMBER(VALUE(MID($F97,2,1))),TRUE,NOT(ISNA(VLOOKUP(MID($F97,2,1),$AB$4:$AB$10,1,FALSE))))</f>
        <v>1</v>
      </c>
      <c r="S97" t="b">
        <f>IF(ISNUMBER(VALUE(MID($F97,2,1))),TRUE,NOT(ISNA(VLOOKUP(MID($F97,2,1),$AB$4:$AB$10,1,FALSE))))</f>
        <v>1</v>
      </c>
      <c r="T97" t="b">
        <f>IF(ISNUMBER(VALUE(MID($F97,2,1))),TRUE,NOT(ISNA(VLOOKUP(MID($F97,2,1),$AB$4:$AB$10,1,FALSE))))</f>
        <v>1</v>
      </c>
      <c r="U97" s="16" t="b">
        <f>IF(ISNUMBER(VALUE(MID($F97,2,1))),TRUE,NOT(ISNA(VLOOKUP(MID($F97,2,1),$AB$4:$AB$10,1,FALSE))))</f>
        <v>1</v>
      </c>
      <c r="V97" t="b">
        <f>OR(G97="amb",G97="blu",G97="brn",G97="gry",G97="grn",G97="hzl",G97="oth")</f>
        <v>0</v>
      </c>
      <c r="W97" t="b">
        <f t="shared" si="16"/>
        <v>1</v>
      </c>
      <c r="X97" s="16" t="b">
        <v>1</v>
      </c>
      <c r="Y97" s="17" t="b">
        <f>IF(ISERROR(AND(J97:X97)),FALSE,AND(J97:X97))</f>
        <v>0</v>
      </c>
    </row>
    <row r="98" spans="1:25" x14ac:dyDescent="0.25">
      <c r="A98" s="6" t="s">
        <v>1030</v>
      </c>
      <c r="B98" s="3" t="str">
        <f t="shared" si="18"/>
        <v>1930</v>
      </c>
      <c r="C98" s="3" t="str">
        <f t="shared" si="17"/>
        <v>2010</v>
      </c>
      <c r="D98" s="3" t="str">
        <f t="shared" si="17"/>
        <v>2028</v>
      </c>
      <c r="E98" s="3" t="str">
        <f t="shared" si="17"/>
        <v>175cm</v>
      </c>
      <c r="F98" s="3" t="str">
        <f t="shared" si="17"/>
        <v>#7a12b4</v>
      </c>
      <c r="G98" s="3" t="str">
        <f t="shared" si="17"/>
        <v>hzl</v>
      </c>
      <c r="H98" s="3" t="str">
        <f t="shared" si="17"/>
        <v>223424149</v>
      </c>
      <c r="I98" s="6" t="b">
        <f t="shared" si="17"/>
        <v>0</v>
      </c>
      <c r="J98" s="12" t="b">
        <f t="shared" si="10"/>
        <v>1</v>
      </c>
      <c r="K98" s="12" t="b">
        <f t="shared" si="11"/>
        <v>1</v>
      </c>
      <c r="L98" s="12" t="b">
        <f t="shared" si="12"/>
        <v>1</v>
      </c>
      <c r="M98" s="16" t="b">
        <f t="shared" si="13"/>
        <v>1</v>
      </c>
      <c r="N98" t="b">
        <f t="shared" si="14"/>
        <v>1</v>
      </c>
      <c r="O98" t="b">
        <f t="shared" si="15"/>
        <v>1</v>
      </c>
      <c r="P98" t="b">
        <f>IF(ISNUMBER(VALUE(MID($F98,2,1))),TRUE,NOT(ISNA(VLOOKUP(MID($F98,2,1),$AB$4:$AB$10,1,FALSE))))</f>
        <v>1</v>
      </c>
      <c r="Q98" t="b">
        <f>IF(ISNUMBER(VALUE(MID($F98,2,1))),TRUE,NOT(ISNA(VLOOKUP(MID($F98,2,1),$AB$4:$AB$10,1,FALSE))))</f>
        <v>1</v>
      </c>
      <c r="R98" t="b">
        <f>IF(ISNUMBER(VALUE(MID($F98,2,1))),TRUE,NOT(ISNA(VLOOKUP(MID($F98,2,1),$AB$4:$AB$10,1,FALSE))))</f>
        <v>1</v>
      </c>
      <c r="S98" t="b">
        <f>IF(ISNUMBER(VALUE(MID($F98,2,1))),TRUE,NOT(ISNA(VLOOKUP(MID($F98,2,1),$AB$4:$AB$10,1,FALSE))))</f>
        <v>1</v>
      </c>
      <c r="T98" t="b">
        <f>IF(ISNUMBER(VALUE(MID($F98,2,1))),TRUE,NOT(ISNA(VLOOKUP(MID($F98,2,1),$AB$4:$AB$10,1,FALSE))))</f>
        <v>1</v>
      </c>
      <c r="U98" s="16" t="b">
        <f>IF(ISNUMBER(VALUE(MID($F98,2,1))),TRUE,NOT(ISNA(VLOOKUP(MID($F98,2,1),$AB$4:$AB$10,1,FALSE))))</f>
        <v>1</v>
      </c>
      <c r="V98" t="b">
        <f>OR(G98="amb",G98="blu",G98="brn",G98="gry",G98="grn",G98="hzl",G98="oth")</f>
        <v>1</v>
      </c>
      <c r="W98" t="b">
        <f t="shared" si="16"/>
        <v>1</v>
      </c>
      <c r="X98" s="16" t="b">
        <v>1</v>
      </c>
      <c r="Y98" s="17" t="b">
        <f>IF(ISERROR(AND(J98:X98)),FALSE,AND(J98:X98))</f>
        <v>1</v>
      </c>
    </row>
    <row r="99" spans="1:25" x14ac:dyDescent="0.25">
      <c r="A99" s="6" t="s">
        <v>1031</v>
      </c>
      <c r="B99" s="3" t="str">
        <f t="shared" si="18"/>
        <v>1934</v>
      </c>
      <c r="C99" s="3" t="str">
        <f t="shared" si="17"/>
        <v>2011</v>
      </c>
      <c r="D99" s="3" t="str">
        <f t="shared" si="17"/>
        <v>2026</v>
      </c>
      <c r="E99" s="3" t="str">
        <f t="shared" si="17"/>
        <v>186cm</v>
      </c>
      <c r="F99" s="3" t="str">
        <f t="shared" si="17"/>
        <v>#c0946f</v>
      </c>
      <c r="G99" s="3" t="str">
        <f t="shared" si="17"/>
        <v>gry</v>
      </c>
      <c r="H99" s="3" t="str">
        <f t="shared" si="17"/>
        <v>633476454</v>
      </c>
      <c r="I99" s="6" t="str">
        <f t="shared" si="17"/>
        <v>289</v>
      </c>
      <c r="J99" s="12" t="b">
        <f t="shared" si="10"/>
        <v>1</v>
      </c>
      <c r="K99" s="12" t="b">
        <f t="shared" si="11"/>
        <v>1</v>
      </c>
      <c r="L99" s="12" t="b">
        <f t="shared" si="12"/>
        <v>1</v>
      </c>
      <c r="M99" s="16" t="b">
        <f t="shared" si="13"/>
        <v>1</v>
      </c>
      <c r="N99" t="b">
        <f t="shared" si="14"/>
        <v>1</v>
      </c>
      <c r="O99" t="b">
        <f t="shared" si="15"/>
        <v>1</v>
      </c>
      <c r="P99" t="b">
        <f>IF(ISNUMBER(VALUE(MID($F99,2,1))),TRUE,NOT(ISNA(VLOOKUP(MID($F99,2,1),$AB$4:$AB$10,1,FALSE))))</f>
        <v>1</v>
      </c>
      <c r="Q99" t="b">
        <f>IF(ISNUMBER(VALUE(MID($F99,2,1))),TRUE,NOT(ISNA(VLOOKUP(MID($F99,2,1),$AB$4:$AB$10,1,FALSE))))</f>
        <v>1</v>
      </c>
      <c r="R99" t="b">
        <f>IF(ISNUMBER(VALUE(MID($F99,2,1))),TRUE,NOT(ISNA(VLOOKUP(MID($F99,2,1),$AB$4:$AB$10,1,FALSE))))</f>
        <v>1</v>
      </c>
      <c r="S99" t="b">
        <f>IF(ISNUMBER(VALUE(MID($F99,2,1))),TRUE,NOT(ISNA(VLOOKUP(MID($F99,2,1),$AB$4:$AB$10,1,FALSE))))</f>
        <v>1</v>
      </c>
      <c r="T99" t="b">
        <f>IF(ISNUMBER(VALUE(MID($F99,2,1))),TRUE,NOT(ISNA(VLOOKUP(MID($F99,2,1),$AB$4:$AB$10,1,FALSE))))</f>
        <v>1</v>
      </c>
      <c r="U99" s="16" t="b">
        <f>IF(ISNUMBER(VALUE(MID($F99,2,1))),TRUE,NOT(ISNA(VLOOKUP(MID($F99,2,1),$AB$4:$AB$10,1,FALSE))))</f>
        <v>1</v>
      </c>
      <c r="V99" t="b">
        <f>OR(G99="amb",G99="blu",G99="brn",G99="gry",G99="grn",G99="hzl",G99="oth")</f>
        <v>1</v>
      </c>
      <c r="W99" t="b">
        <f t="shared" si="16"/>
        <v>1</v>
      </c>
      <c r="X99" s="16" t="b">
        <v>1</v>
      </c>
      <c r="Y99" s="17" t="b">
        <f>IF(ISERROR(AND(J99:X99)),FALSE,AND(J99:X99))</f>
        <v>1</v>
      </c>
    </row>
    <row r="100" spans="1:25" x14ac:dyDescent="0.25">
      <c r="A100" s="6" t="s">
        <v>1032</v>
      </c>
      <c r="B100" s="3" t="str">
        <f t="shared" si="18"/>
        <v>1964</v>
      </c>
      <c r="C100" s="3" t="str">
        <f t="shared" si="17"/>
        <v>2017</v>
      </c>
      <c r="D100" s="3" t="str">
        <f t="shared" si="17"/>
        <v>2021</v>
      </c>
      <c r="E100" s="3" t="str">
        <f t="shared" si="17"/>
        <v>155cm</v>
      </c>
      <c r="F100" s="3" t="str">
        <f t="shared" si="17"/>
        <v>#fffffd</v>
      </c>
      <c r="G100" s="3" t="str">
        <f t="shared" si="17"/>
        <v>grn</v>
      </c>
      <c r="H100" s="3" t="str">
        <f t="shared" si="17"/>
        <v>376300524</v>
      </c>
      <c r="I100" s="6" t="b">
        <f t="shared" si="17"/>
        <v>0</v>
      </c>
      <c r="J100" s="12" t="b">
        <f t="shared" si="10"/>
        <v>1</v>
      </c>
      <c r="K100" s="12" t="b">
        <f t="shared" si="11"/>
        <v>1</v>
      </c>
      <c r="L100" s="12" t="b">
        <f t="shared" si="12"/>
        <v>1</v>
      </c>
      <c r="M100" s="16" t="b">
        <f t="shared" si="13"/>
        <v>1</v>
      </c>
      <c r="N100" t="b">
        <f t="shared" si="14"/>
        <v>1</v>
      </c>
      <c r="O100" t="b">
        <f t="shared" si="15"/>
        <v>1</v>
      </c>
      <c r="P100" t="b">
        <f>IF(ISNUMBER(VALUE(MID($F100,2,1))),TRUE,NOT(ISNA(VLOOKUP(MID($F100,2,1),$AB$4:$AB$10,1,FALSE))))</f>
        <v>1</v>
      </c>
      <c r="Q100" t="b">
        <f>IF(ISNUMBER(VALUE(MID($F100,2,1))),TRUE,NOT(ISNA(VLOOKUP(MID($F100,2,1),$AB$4:$AB$10,1,FALSE))))</f>
        <v>1</v>
      </c>
      <c r="R100" t="b">
        <f>IF(ISNUMBER(VALUE(MID($F100,2,1))),TRUE,NOT(ISNA(VLOOKUP(MID($F100,2,1),$AB$4:$AB$10,1,FALSE))))</f>
        <v>1</v>
      </c>
      <c r="S100" t="b">
        <f>IF(ISNUMBER(VALUE(MID($F100,2,1))),TRUE,NOT(ISNA(VLOOKUP(MID($F100,2,1),$AB$4:$AB$10,1,FALSE))))</f>
        <v>1</v>
      </c>
      <c r="T100" t="b">
        <f>IF(ISNUMBER(VALUE(MID($F100,2,1))),TRUE,NOT(ISNA(VLOOKUP(MID($F100,2,1),$AB$4:$AB$10,1,FALSE))))</f>
        <v>1</v>
      </c>
      <c r="U100" s="16" t="b">
        <f>IF(ISNUMBER(VALUE(MID($F100,2,1))),TRUE,NOT(ISNA(VLOOKUP(MID($F100,2,1),$AB$4:$AB$10,1,FALSE))))</f>
        <v>1</v>
      </c>
      <c r="V100" t="b">
        <f>OR(G100="amb",G100="blu",G100="brn",G100="gry",G100="grn",G100="hzl",G100="oth")</f>
        <v>1</v>
      </c>
      <c r="W100" t="b">
        <f t="shared" si="16"/>
        <v>1</v>
      </c>
      <c r="X100" s="16" t="b">
        <v>1</v>
      </c>
      <c r="Y100" s="17" t="b">
        <f>IF(ISERROR(AND(J100:X100)),FALSE,AND(J100:X100))</f>
        <v>1</v>
      </c>
    </row>
    <row r="101" spans="1:25" x14ac:dyDescent="0.25">
      <c r="A101" s="6" t="s">
        <v>1033</v>
      </c>
      <c r="B101" s="3" t="str">
        <f t="shared" si="18"/>
        <v>2006</v>
      </c>
      <c r="C101" s="3" t="str">
        <f t="shared" si="17"/>
        <v>2029</v>
      </c>
      <c r="D101" s="3" t="str">
        <f t="shared" si="17"/>
        <v>1961</v>
      </c>
      <c r="E101" s="3" t="str">
        <f t="shared" si="17"/>
        <v>61cm</v>
      </c>
      <c r="F101" s="3" t="str">
        <f t="shared" si="17"/>
        <v>a5d4dc</v>
      </c>
      <c r="G101" s="3" t="str">
        <f t="shared" si="17"/>
        <v>#db800f</v>
      </c>
      <c r="H101" s="3" t="str">
        <f t="shared" si="17"/>
        <v>0199789970</v>
      </c>
      <c r="I101" s="6" t="str">
        <f t="shared" si="17"/>
        <v>165</v>
      </c>
      <c r="J101" s="12" t="b">
        <f t="shared" si="10"/>
        <v>0</v>
      </c>
      <c r="K101" s="12" t="b">
        <f t="shared" si="11"/>
        <v>0</v>
      </c>
      <c r="L101" s="12" t="b">
        <f t="shared" si="12"/>
        <v>0</v>
      </c>
      <c r="M101" s="16" t="b">
        <f t="shared" si="13"/>
        <v>0</v>
      </c>
      <c r="N101" t="b">
        <f t="shared" si="14"/>
        <v>0</v>
      </c>
      <c r="O101" t="b">
        <f t="shared" si="15"/>
        <v>0</v>
      </c>
      <c r="P101" t="b">
        <f>IF(ISNUMBER(VALUE(MID($F101,2,1))),TRUE,NOT(ISNA(VLOOKUP(MID($F101,2,1),$AB$4:$AB$10,1,FALSE))))</f>
        <v>1</v>
      </c>
      <c r="Q101" t="b">
        <f>IF(ISNUMBER(VALUE(MID($F101,2,1))),TRUE,NOT(ISNA(VLOOKUP(MID($F101,2,1),$AB$4:$AB$10,1,FALSE))))</f>
        <v>1</v>
      </c>
      <c r="R101" t="b">
        <f>IF(ISNUMBER(VALUE(MID($F101,2,1))),TRUE,NOT(ISNA(VLOOKUP(MID($F101,2,1),$AB$4:$AB$10,1,FALSE))))</f>
        <v>1</v>
      </c>
      <c r="S101" t="b">
        <f>IF(ISNUMBER(VALUE(MID($F101,2,1))),TRUE,NOT(ISNA(VLOOKUP(MID($F101,2,1),$AB$4:$AB$10,1,FALSE))))</f>
        <v>1</v>
      </c>
      <c r="T101" t="b">
        <f>IF(ISNUMBER(VALUE(MID($F101,2,1))),TRUE,NOT(ISNA(VLOOKUP(MID($F101,2,1),$AB$4:$AB$10,1,FALSE))))</f>
        <v>1</v>
      </c>
      <c r="U101" s="16" t="b">
        <f>IF(ISNUMBER(VALUE(MID($F101,2,1))),TRUE,NOT(ISNA(VLOOKUP(MID($F101,2,1),$AB$4:$AB$10,1,FALSE))))</f>
        <v>1</v>
      </c>
      <c r="V101" t="b">
        <f>OR(G101="amb",G101="blu",G101="brn",G101="gry",G101="grn",G101="hzl",G101="oth")</f>
        <v>0</v>
      </c>
      <c r="W101" t="b">
        <f t="shared" si="16"/>
        <v>0</v>
      </c>
      <c r="X101" s="16" t="b">
        <v>1</v>
      </c>
      <c r="Y101" s="17" t="b">
        <f>IF(ISERROR(AND(J101:X101)),FALSE,AND(J101:X101))</f>
        <v>0</v>
      </c>
    </row>
    <row r="102" spans="1:25" x14ac:dyDescent="0.25">
      <c r="A102" s="6" t="s">
        <v>1034</v>
      </c>
      <c r="B102" s="3" t="str">
        <f t="shared" si="18"/>
        <v>1985</v>
      </c>
      <c r="C102" s="3" t="str">
        <f t="shared" si="17"/>
        <v>2010</v>
      </c>
      <c r="D102" s="3" t="str">
        <f t="shared" si="17"/>
        <v>2027</v>
      </c>
      <c r="E102" s="3" t="str">
        <f t="shared" si="17"/>
        <v>170cm</v>
      </c>
      <c r="F102" s="3" t="str">
        <f t="shared" si="17"/>
        <v>#c0946f</v>
      </c>
      <c r="G102" s="3" t="str">
        <f t="shared" si="17"/>
        <v>grn</v>
      </c>
      <c r="H102" s="3" t="str">
        <f t="shared" si="17"/>
        <v>415726530</v>
      </c>
      <c r="I102" s="6" t="b">
        <f t="shared" si="17"/>
        <v>0</v>
      </c>
      <c r="J102" s="12" t="b">
        <f t="shared" si="10"/>
        <v>1</v>
      </c>
      <c r="K102" s="12" t="b">
        <f t="shared" si="11"/>
        <v>1</v>
      </c>
      <c r="L102" s="12" t="b">
        <f t="shared" si="12"/>
        <v>1</v>
      </c>
      <c r="M102" s="16" t="b">
        <f t="shared" si="13"/>
        <v>1</v>
      </c>
      <c r="N102" t="b">
        <f t="shared" si="14"/>
        <v>1</v>
      </c>
      <c r="O102" t="b">
        <f t="shared" si="15"/>
        <v>1</v>
      </c>
      <c r="P102" t="b">
        <f>IF(ISNUMBER(VALUE(MID($F102,2,1))),TRUE,NOT(ISNA(VLOOKUP(MID($F102,2,1),$AB$4:$AB$10,1,FALSE))))</f>
        <v>1</v>
      </c>
      <c r="Q102" t="b">
        <f>IF(ISNUMBER(VALUE(MID($F102,2,1))),TRUE,NOT(ISNA(VLOOKUP(MID($F102,2,1),$AB$4:$AB$10,1,FALSE))))</f>
        <v>1</v>
      </c>
      <c r="R102" t="b">
        <f>IF(ISNUMBER(VALUE(MID($F102,2,1))),TRUE,NOT(ISNA(VLOOKUP(MID($F102,2,1),$AB$4:$AB$10,1,FALSE))))</f>
        <v>1</v>
      </c>
      <c r="S102" t="b">
        <f>IF(ISNUMBER(VALUE(MID($F102,2,1))),TRUE,NOT(ISNA(VLOOKUP(MID($F102,2,1),$AB$4:$AB$10,1,FALSE))))</f>
        <v>1</v>
      </c>
      <c r="T102" t="b">
        <f>IF(ISNUMBER(VALUE(MID($F102,2,1))),TRUE,NOT(ISNA(VLOOKUP(MID($F102,2,1),$AB$4:$AB$10,1,FALSE))))</f>
        <v>1</v>
      </c>
      <c r="U102" s="16" t="b">
        <f>IF(ISNUMBER(VALUE(MID($F102,2,1))),TRUE,NOT(ISNA(VLOOKUP(MID($F102,2,1),$AB$4:$AB$10,1,FALSE))))</f>
        <v>1</v>
      </c>
      <c r="V102" t="b">
        <f>OR(G102="amb",G102="blu",G102="brn",G102="gry",G102="grn",G102="hzl",G102="oth")</f>
        <v>1</v>
      </c>
      <c r="W102" t="b">
        <f t="shared" si="16"/>
        <v>1</v>
      </c>
      <c r="X102" s="16" t="b">
        <v>1</v>
      </c>
      <c r="Y102" s="17" t="b">
        <f>IF(ISERROR(AND(J102:X102)),FALSE,AND(J102:X102))</f>
        <v>1</v>
      </c>
    </row>
    <row r="103" spans="1:25" x14ac:dyDescent="0.25">
      <c r="A103" s="6" t="s">
        <v>1035</v>
      </c>
      <c r="B103" s="3" t="str">
        <f t="shared" si="18"/>
        <v>1957</v>
      </c>
      <c r="C103" s="3" t="str">
        <f t="shared" si="17"/>
        <v>2011</v>
      </c>
      <c r="D103" s="3" t="str">
        <f t="shared" si="17"/>
        <v>2029</v>
      </c>
      <c r="E103" s="3" t="str">
        <f t="shared" si="17"/>
        <v>192in</v>
      </c>
      <c r="F103" s="3" t="str">
        <f t="shared" si="17"/>
        <v>#a97842</v>
      </c>
      <c r="G103" s="3" t="str">
        <f t="shared" si="17"/>
        <v>hzl</v>
      </c>
      <c r="H103" s="3" t="str">
        <f t="shared" si="17"/>
        <v>958973455</v>
      </c>
      <c r="I103" s="6" t="str">
        <f t="shared" si="17"/>
        <v>197</v>
      </c>
      <c r="J103" s="12" t="b">
        <f t="shared" si="10"/>
        <v>1</v>
      </c>
      <c r="K103" s="12" t="b">
        <f t="shared" si="11"/>
        <v>1</v>
      </c>
      <c r="L103" s="12" t="b">
        <f t="shared" si="12"/>
        <v>1</v>
      </c>
      <c r="M103" s="16" t="b">
        <f t="shared" si="13"/>
        <v>0</v>
      </c>
      <c r="N103" t="b">
        <f t="shared" si="14"/>
        <v>1</v>
      </c>
      <c r="O103" t="b">
        <f t="shared" si="15"/>
        <v>1</v>
      </c>
      <c r="P103" t="b">
        <f>IF(ISNUMBER(VALUE(MID($F103,2,1))),TRUE,NOT(ISNA(VLOOKUP(MID($F103,2,1),$AB$4:$AB$10,1,FALSE))))</f>
        <v>1</v>
      </c>
      <c r="Q103" t="b">
        <f>IF(ISNUMBER(VALUE(MID($F103,2,1))),TRUE,NOT(ISNA(VLOOKUP(MID($F103,2,1),$AB$4:$AB$10,1,FALSE))))</f>
        <v>1</v>
      </c>
      <c r="R103" t="b">
        <f>IF(ISNUMBER(VALUE(MID($F103,2,1))),TRUE,NOT(ISNA(VLOOKUP(MID($F103,2,1),$AB$4:$AB$10,1,FALSE))))</f>
        <v>1</v>
      </c>
      <c r="S103" t="b">
        <f>IF(ISNUMBER(VALUE(MID($F103,2,1))),TRUE,NOT(ISNA(VLOOKUP(MID($F103,2,1),$AB$4:$AB$10,1,FALSE))))</f>
        <v>1</v>
      </c>
      <c r="T103" t="b">
        <f>IF(ISNUMBER(VALUE(MID($F103,2,1))),TRUE,NOT(ISNA(VLOOKUP(MID($F103,2,1),$AB$4:$AB$10,1,FALSE))))</f>
        <v>1</v>
      </c>
      <c r="U103" s="16" t="b">
        <f>IF(ISNUMBER(VALUE(MID($F103,2,1))),TRUE,NOT(ISNA(VLOOKUP(MID($F103,2,1),$AB$4:$AB$10,1,FALSE))))</f>
        <v>1</v>
      </c>
      <c r="V103" t="b">
        <f>OR(G103="amb",G103="blu",G103="brn",G103="gry",G103="grn",G103="hzl",G103="oth")</f>
        <v>1</v>
      </c>
      <c r="W103" t="b">
        <f t="shared" si="16"/>
        <v>1</v>
      </c>
      <c r="X103" s="16" t="b">
        <v>1</v>
      </c>
      <c r="Y103" s="17" t="b">
        <f>IF(ISERROR(AND(J103:X103)),FALSE,AND(J103:X103))</f>
        <v>0</v>
      </c>
    </row>
    <row r="104" spans="1:25" x14ac:dyDescent="0.25">
      <c r="A104" s="6" t="s">
        <v>1036</v>
      </c>
      <c r="B104" s="3" t="str">
        <f t="shared" si="18"/>
        <v>1973</v>
      </c>
      <c r="C104" s="3" t="str">
        <f t="shared" si="17"/>
        <v>2015</v>
      </c>
      <c r="D104" s="3" t="str">
        <f t="shared" si="17"/>
        <v>2021</v>
      </c>
      <c r="E104" s="3" t="str">
        <f t="shared" si="17"/>
        <v>162cm</v>
      </c>
      <c r="F104" s="3" t="str">
        <f t="shared" si="17"/>
        <v>#6b5442</v>
      </c>
      <c r="G104" s="3" t="str">
        <f t="shared" si="17"/>
        <v>amb</v>
      </c>
      <c r="H104" s="3" t="str">
        <f t="shared" si="17"/>
        <v>933689314</v>
      </c>
      <c r="I104" s="6" t="str">
        <f t="shared" si="17"/>
        <v>122</v>
      </c>
      <c r="J104" s="12" t="b">
        <f t="shared" si="10"/>
        <v>1</v>
      </c>
      <c r="K104" s="12" t="b">
        <f t="shared" si="11"/>
        <v>1</v>
      </c>
      <c r="L104" s="12" t="b">
        <f t="shared" si="12"/>
        <v>1</v>
      </c>
      <c r="M104" s="16" t="b">
        <f t="shared" si="13"/>
        <v>1</v>
      </c>
      <c r="N104" t="b">
        <f t="shared" si="14"/>
        <v>1</v>
      </c>
      <c r="O104" t="b">
        <f t="shared" si="15"/>
        <v>1</v>
      </c>
      <c r="P104" t="b">
        <f>IF(ISNUMBER(VALUE(MID($F104,2,1))),TRUE,NOT(ISNA(VLOOKUP(MID($F104,2,1),$AB$4:$AB$10,1,FALSE))))</f>
        <v>1</v>
      </c>
      <c r="Q104" t="b">
        <f>IF(ISNUMBER(VALUE(MID($F104,2,1))),TRUE,NOT(ISNA(VLOOKUP(MID($F104,2,1),$AB$4:$AB$10,1,FALSE))))</f>
        <v>1</v>
      </c>
      <c r="R104" t="b">
        <f>IF(ISNUMBER(VALUE(MID($F104,2,1))),TRUE,NOT(ISNA(VLOOKUP(MID($F104,2,1),$AB$4:$AB$10,1,FALSE))))</f>
        <v>1</v>
      </c>
      <c r="S104" t="b">
        <f>IF(ISNUMBER(VALUE(MID($F104,2,1))),TRUE,NOT(ISNA(VLOOKUP(MID($F104,2,1),$AB$4:$AB$10,1,FALSE))))</f>
        <v>1</v>
      </c>
      <c r="T104" t="b">
        <f>IF(ISNUMBER(VALUE(MID($F104,2,1))),TRUE,NOT(ISNA(VLOOKUP(MID($F104,2,1),$AB$4:$AB$10,1,FALSE))))</f>
        <v>1</v>
      </c>
      <c r="U104" s="16" t="b">
        <f>IF(ISNUMBER(VALUE(MID($F104,2,1))),TRUE,NOT(ISNA(VLOOKUP(MID($F104,2,1),$AB$4:$AB$10,1,FALSE))))</f>
        <v>1</v>
      </c>
      <c r="V104" t="b">
        <f>OR(G104="amb",G104="blu",G104="brn",G104="gry",G104="grn",G104="hzl",G104="oth")</f>
        <v>1</v>
      </c>
      <c r="W104" t="b">
        <f t="shared" si="16"/>
        <v>1</v>
      </c>
      <c r="X104" s="16" t="b">
        <v>1</v>
      </c>
      <c r="Y104" s="17" t="b">
        <f>IF(ISERROR(AND(J104:X104)),FALSE,AND(J104:X104))</f>
        <v>1</v>
      </c>
    </row>
    <row r="105" spans="1:25" x14ac:dyDescent="0.25">
      <c r="A105" s="6" t="s">
        <v>1037</v>
      </c>
      <c r="B105" s="3" t="str">
        <f t="shared" si="18"/>
        <v>2000</v>
      </c>
      <c r="C105" s="3" t="str">
        <f t="shared" si="17"/>
        <v>2012</v>
      </c>
      <c r="D105" s="3" t="str">
        <f t="shared" si="17"/>
        <v>2026</v>
      </c>
      <c r="E105" s="3" t="str">
        <f t="shared" si="17"/>
        <v>172cm</v>
      </c>
      <c r="F105" s="3" t="str">
        <f t="shared" si="17"/>
        <v>#733820</v>
      </c>
      <c r="G105" s="3" t="str">
        <f t="shared" si="17"/>
        <v>brn</v>
      </c>
      <c r="H105" s="3" t="str">
        <f t="shared" si="17"/>
        <v>004474632</v>
      </c>
      <c r="I105" s="6" t="b">
        <f t="shared" si="17"/>
        <v>0</v>
      </c>
      <c r="J105" s="12" t="b">
        <f t="shared" si="10"/>
        <v>1</v>
      </c>
      <c r="K105" s="12" t="b">
        <f t="shared" si="11"/>
        <v>1</v>
      </c>
      <c r="L105" s="12" t="b">
        <f t="shared" si="12"/>
        <v>1</v>
      </c>
      <c r="M105" s="16" t="b">
        <f t="shared" si="13"/>
        <v>1</v>
      </c>
      <c r="N105" t="b">
        <f t="shared" si="14"/>
        <v>1</v>
      </c>
      <c r="O105" t="b">
        <f t="shared" si="15"/>
        <v>1</v>
      </c>
      <c r="P105" t="b">
        <f>IF(ISNUMBER(VALUE(MID($F105,2,1))),TRUE,NOT(ISNA(VLOOKUP(MID($F105,2,1),$AB$4:$AB$10,1,FALSE))))</f>
        <v>1</v>
      </c>
      <c r="Q105" t="b">
        <f>IF(ISNUMBER(VALUE(MID($F105,2,1))),TRUE,NOT(ISNA(VLOOKUP(MID($F105,2,1),$AB$4:$AB$10,1,FALSE))))</f>
        <v>1</v>
      </c>
      <c r="R105" t="b">
        <f>IF(ISNUMBER(VALUE(MID($F105,2,1))),TRUE,NOT(ISNA(VLOOKUP(MID($F105,2,1),$AB$4:$AB$10,1,FALSE))))</f>
        <v>1</v>
      </c>
      <c r="S105" t="b">
        <f>IF(ISNUMBER(VALUE(MID($F105,2,1))),TRUE,NOT(ISNA(VLOOKUP(MID($F105,2,1),$AB$4:$AB$10,1,FALSE))))</f>
        <v>1</v>
      </c>
      <c r="T105" t="b">
        <f>IF(ISNUMBER(VALUE(MID($F105,2,1))),TRUE,NOT(ISNA(VLOOKUP(MID($F105,2,1),$AB$4:$AB$10,1,FALSE))))</f>
        <v>1</v>
      </c>
      <c r="U105" s="16" t="b">
        <f>IF(ISNUMBER(VALUE(MID($F105,2,1))),TRUE,NOT(ISNA(VLOOKUP(MID($F105,2,1),$AB$4:$AB$10,1,FALSE))))</f>
        <v>1</v>
      </c>
      <c r="V105" t="b">
        <f>OR(G105="amb",G105="blu",G105="brn",G105="gry",G105="grn",G105="hzl",G105="oth")</f>
        <v>1</v>
      </c>
      <c r="W105" t="b">
        <f t="shared" si="16"/>
        <v>1</v>
      </c>
      <c r="X105" s="16" t="b">
        <v>1</v>
      </c>
      <c r="Y105" s="17" t="b">
        <f>IF(ISERROR(AND(J105:X105)),FALSE,AND(J105:X105))</f>
        <v>1</v>
      </c>
    </row>
    <row r="106" spans="1:25" x14ac:dyDescent="0.25">
      <c r="A106" s="6" t="s">
        <v>1038</v>
      </c>
      <c r="B106" s="3" t="str">
        <f t="shared" si="18"/>
        <v>1999</v>
      </c>
      <c r="C106" s="3" t="str">
        <f t="shared" si="17"/>
        <v>2026</v>
      </c>
      <c r="D106" s="3" t="str">
        <f t="shared" si="17"/>
        <v>2030</v>
      </c>
      <c r="E106" s="3" t="str">
        <f t="shared" si="17"/>
        <v>191cm</v>
      </c>
      <c r="F106" s="3" t="str">
        <f t="shared" si="17"/>
        <v>#602927</v>
      </c>
      <c r="G106" s="3" t="str">
        <f t="shared" si="17"/>
        <v>grn</v>
      </c>
      <c r="H106" s="3" t="str">
        <f t="shared" si="17"/>
        <v>9155071477</v>
      </c>
      <c r="I106" s="6" t="str">
        <f t="shared" si="17"/>
        <v>315</v>
      </c>
      <c r="J106" s="12" t="b">
        <f t="shared" si="10"/>
        <v>1</v>
      </c>
      <c r="K106" s="12" t="b">
        <f t="shared" si="11"/>
        <v>0</v>
      </c>
      <c r="L106" s="12" t="b">
        <f t="shared" si="12"/>
        <v>1</v>
      </c>
      <c r="M106" s="16" t="b">
        <f t="shared" si="13"/>
        <v>1</v>
      </c>
      <c r="N106" t="b">
        <f t="shared" si="14"/>
        <v>1</v>
      </c>
      <c r="O106" t="b">
        <f t="shared" si="15"/>
        <v>1</v>
      </c>
      <c r="P106" t="b">
        <f>IF(ISNUMBER(VALUE(MID($F106,2,1))),TRUE,NOT(ISNA(VLOOKUP(MID($F106,2,1),$AB$4:$AB$10,1,FALSE))))</f>
        <v>1</v>
      </c>
      <c r="Q106" t="b">
        <f>IF(ISNUMBER(VALUE(MID($F106,2,1))),TRUE,NOT(ISNA(VLOOKUP(MID($F106,2,1),$AB$4:$AB$10,1,FALSE))))</f>
        <v>1</v>
      </c>
      <c r="R106" t="b">
        <f>IF(ISNUMBER(VALUE(MID($F106,2,1))),TRUE,NOT(ISNA(VLOOKUP(MID($F106,2,1),$AB$4:$AB$10,1,FALSE))))</f>
        <v>1</v>
      </c>
      <c r="S106" t="b">
        <f>IF(ISNUMBER(VALUE(MID($F106,2,1))),TRUE,NOT(ISNA(VLOOKUP(MID($F106,2,1),$AB$4:$AB$10,1,FALSE))))</f>
        <v>1</v>
      </c>
      <c r="T106" t="b">
        <f>IF(ISNUMBER(VALUE(MID($F106,2,1))),TRUE,NOT(ISNA(VLOOKUP(MID($F106,2,1),$AB$4:$AB$10,1,FALSE))))</f>
        <v>1</v>
      </c>
      <c r="U106" s="16" t="b">
        <f>IF(ISNUMBER(VALUE(MID($F106,2,1))),TRUE,NOT(ISNA(VLOOKUP(MID($F106,2,1),$AB$4:$AB$10,1,FALSE))))</f>
        <v>1</v>
      </c>
      <c r="V106" t="b">
        <f>OR(G106="amb",G106="blu",G106="brn",G106="gry",G106="grn",G106="hzl",G106="oth")</f>
        <v>1</v>
      </c>
      <c r="W106" t="b">
        <f t="shared" si="16"/>
        <v>0</v>
      </c>
      <c r="X106" s="16" t="b">
        <v>1</v>
      </c>
      <c r="Y106" s="17" t="b">
        <f>IF(ISERROR(AND(J106:X106)),FALSE,AND(J106:X106))</f>
        <v>0</v>
      </c>
    </row>
    <row r="107" spans="1:25" x14ac:dyDescent="0.25">
      <c r="A107" s="6" t="s">
        <v>1039</v>
      </c>
      <c r="B107" s="3" t="str">
        <f t="shared" si="18"/>
        <v>1926</v>
      </c>
      <c r="C107" s="3" t="str">
        <f t="shared" si="17"/>
        <v>2010</v>
      </c>
      <c r="D107" s="3" t="str">
        <f t="shared" si="17"/>
        <v>2020</v>
      </c>
      <c r="E107" s="3" t="str">
        <f t="shared" si="17"/>
        <v>154cm</v>
      </c>
      <c r="F107" s="3" t="str">
        <f t="shared" si="17"/>
        <v>#18171d</v>
      </c>
      <c r="G107" s="3" t="str">
        <f t="shared" si="17"/>
        <v>oth</v>
      </c>
      <c r="H107" s="3" t="str">
        <f t="shared" si="17"/>
        <v>182884251</v>
      </c>
      <c r="I107" s="6" t="b">
        <f t="shared" si="17"/>
        <v>0</v>
      </c>
      <c r="J107" s="12" t="b">
        <f t="shared" si="10"/>
        <v>1</v>
      </c>
      <c r="K107" s="12" t="b">
        <f t="shared" si="11"/>
        <v>1</v>
      </c>
      <c r="L107" s="12" t="b">
        <f t="shared" si="12"/>
        <v>1</v>
      </c>
      <c r="M107" s="16" t="b">
        <f t="shared" si="13"/>
        <v>1</v>
      </c>
      <c r="N107" t="b">
        <f t="shared" si="14"/>
        <v>1</v>
      </c>
      <c r="O107" t="b">
        <f t="shared" si="15"/>
        <v>1</v>
      </c>
      <c r="P107" t="b">
        <f>IF(ISNUMBER(VALUE(MID($F107,2,1))),TRUE,NOT(ISNA(VLOOKUP(MID($F107,2,1),$AB$4:$AB$10,1,FALSE))))</f>
        <v>1</v>
      </c>
      <c r="Q107" t="b">
        <f>IF(ISNUMBER(VALUE(MID($F107,2,1))),TRUE,NOT(ISNA(VLOOKUP(MID($F107,2,1),$AB$4:$AB$10,1,FALSE))))</f>
        <v>1</v>
      </c>
      <c r="R107" t="b">
        <f>IF(ISNUMBER(VALUE(MID($F107,2,1))),TRUE,NOT(ISNA(VLOOKUP(MID($F107,2,1),$AB$4:$AB$10,1,FALSE))))</f>
        <v>1</v>
      </c>
      <c r="S107" t="b">
        <f>IF(ISNUMBER(VALUE(MID($F107,2,1))),TRUE,NOT(ISNA(VLOOKUP(MID($F107,2,1),$AB$4:$AB$10,1,FALSE))))</f>
        <v>1</v>
      </c>
      <c r="T107" t="b">
        <f>IF(ISNUMBER(VALUE(MID($F107,2,1))),TRUE,NOT(ISNA(VLOOKUP(MID($F107,2,1),$AB$4:$AB$10,1,FALSE))))</f>
        <v>1</v>
      </c>
      <c r="U107" s="16" t="b">
        <f>IF(ISNUMBER(VALUE(MID($F107,2,1))),TRUE,NOT(ISNA(VLOOKUP(MID($F107,2,1),$AB$4:$AB$10,1,FALSE))))</f>
        <v>1</v>
      </c>
      <c r="V107" t="b">
        <f>OR(G107="amb",G107="blu",G107="brn",G107="gry",G107="grn",G107="hzl",G107="oth")</f>
        <v>1</v>
      </c>
      <c r="W107" t="b">
        <f t="shared" si="16"/>
        <v>1</v>
      </c>
      <c r="X107" s="16" t="b">
        <v>1</v>
      </c>
      <c r="Y107" s="17" t="b">
        <f>IF(ISERROR(AND(J107:X107)),FALSE,AND(J107:X107))</f>
        <v>1</v>
      </c>
    </row>
    <row r="108" spans="1:25" x14ac:dyDescent="0.25">
      <c r="A108" s="6" t="s">
        <v>1040</v>
      </c>
      <c r="B108" s="3" t="str">
        <f t="shared" si="18"/>
        <v>2027</v>
      </c>
      <c r="C108" s="3" t="str">
        <f t="shared" si="17"/>
        <v>2019</v>
      </c>
      <c r="D108" s="3" t="str">
        <f t="shared" si="17"/>
        <v>1920</v>
      </c>
      <c r="E108" s="3" t="str">
        <f t="shared" si="17"/>
        <v>188in</v>
      </c>
      <c r="F108" s="3" t="str">
        <f t="shared" si="17"/>
        <v>#efcc98</v>
      </c>
      <c r="G108" s="3" t="b">
        <f t="shared" si="17"/>
        <v>0</v>
      </c>
      <c r="H108" s="3" t="str">
        <f t="shared" si="17"/>
        <v>132839546</v>
      </c>
      <c r="I108" s="6" t="str">
        <f t="shared" si="17"/>
        <v>283</v>
      </c>
      <c r="J108" s="12" t="b">
        <f t="shared" si="10"/>
        <v>0</v>
      </c>
      <c r="K108" s="12" t="b">
        <f t="shared" si="11"/>
        <v>1</v>
      </c>
      <c r="L108" s="12" t="b">
        <f t="shared" si="12"/>
        <v>0</v>
      </c>
      <c r="M108" s="16" t="b">
        <f t="shared" si="13"/>
        <v>0</v>
      </c>
      <c r="N108" t="b">
        <f t="shared" si="14"/>
        <v>1</v>
      </c>
      <c r="O108" t="b">
        <f t="shared" si="15"/>
        <v>1</v>
      </c>
      <c r="P108" t="b">
        <f>IF(ISNUMBER(VALUE(MID($F108,2,1))),TRUE,NOT(ISNA(VLOOKUP(MID($F108,2,1),$AB$4:$AB$10,1,FALSE))))</f>
        <v>1</v>
      </c>
      <c r="Q108" t="b">
        <f>IF(ISNUMBER(VALUE(MID($F108,2,1))),TRUE,NOT(ISNA(VLOOKUP(MID($F108,2,1),$AB$4:$AB$10,1,FALSE))))</f>
        <v>1</v>
      </c>
      <c r="R108" t="b">
        <f>IF(ISNUMBER(VALUE(MID($F108,2,1))),TRUE,NOT(ISNA(VLOOKUP(MID($F108,2,1),$AB$4:$AB$10,1,FALSE))))</f>
        <v>1</v>
      </c>
      <c r="S108" t="b">
        <f>IF(ISNUMBER(VALUE(MID($F108,2,1))),TRUE,NOT(ISNA(VLOOKUP(MID($F108,2,1),$AB$4:$AB$10,1,FALSE))))</f>
        <v>1</v>
      </c>
      <c r="T108" t="b">
        <f>IF(ISNUMBER(VALUE(MID($F108,2,1))),TRUE,NOT(ISNA(VLOOKUP(MID($F108,2,1),$AB$4:$AB$10,1,FALSE))))</f>
        <v>1</v>
      </c>
      <c r="U108" s="16" t="b">
        <f>IF(ISNUMBER(VALUE(MID($F108,2,1))),TRUE,NOT(ISNA(VLOOKUP(MID($F108,2,1),$AB$4:$AB$10,1,FALSE))))</f>
        <v>1</v>
      </c>
      <c r="V108" t="b">
        <f>OR(G108="amb",G108="blu",G108="brn",G108="gry",G108="grn",G108="hzl",G108="oth")</f>
        <v>0</v>
      </c>
      <c r="W108" t="b">
        <f t="shared" si="16"/>
        <v>1</v>
      </c>
      <c r="X108" s="16" t="b">
        <v>1</v>
      </c>
      <c r="Y108" s="17" t="b">
        <f>IF(ISERROR(AND(J108:X108)),FALSE,AND(J108:X108))</f>
        <v>0</v>
      </c>
    </row>
    <row r="109" spans="1:25" x14ac:dyDescent="0.25">
      <c r="A109" s="6" t="s">
        <v>1041</v>
      </c>
      <c r="B109" s="3" t="str">
        <f t="shared" si="18"/>
        <v>1976</v>
      </c>
      <c r="C109" s="3" t="str">
        <f t="shared" si="17"/>
        <v>2011</v>
      </c>
      <c r="D109" s="3" t="str">
        <f t="shared" si="17"/>
        <v>2030</v>
      </c>
      <c r="E109" s="3" t="str">
        <f t="shared" si="17"/>
        <v>177cm</v>
      </c>
      <c r="F109" s="3" t="str">
        <f t="shared" si="17"/>
        <v>#623a2f</v>
      </c>
      <c r="G109" s="3" t="str">
        <f t="shared" si="17"/>
        <v>gry</v>
      </c>
      <c r="H109" s="3" t="str">
        <f t="shared" si="17"/>
        <v>134592046</v>
      </c>
      <c r="I109" s="6" t="str">
        <f t="shared" si="17"/>
        <v>117</v>
      </c>
      <c r="J109" s="12" t="b">
        <f t="shared" si="10"/>
        <v>1</v>
      </c>
      <c r="K109" s="12" t="b">
        <f t="shared" si="11"/>
        <v>1</v>
      </c>
      <c r="L109" s="12" t="b">
        <f t="shared" si="12"/>
        <v>1</v>
      </c>
      <c r="M109" s="16" t="b">
        <f t="shared" si="13"/>
        <v>1</v>
      </c>
      <c r="N109" t="b">
        <f t="shared" si="14"/>
        <v>1</v>
      </c>
      <c r="O109" t="b">
        <f t="shared" si="15"/>
        <v>1</v>
      </c>
      <c r="P109" t="b">
        <f>IF(ISNUMBER(VALUE(MID($F109,2,1))),TRUE,NOT(ISNA(VLOOKUP(MID($F109,2,1),$AB$4:$AB$10,1,FALSE))))</f>
        <v>1</v>
      </c>
      <c r="Q109" t="b">
        <f>IF(ISNUMBER(VALUE(MID($F109,2,1))),TRUE,NOT(ISNA(VLOOKUP(MID($F109,2,1),$AB$4:$AB$10,1,FALSE))))</f>
        <v>1</v>
      </c>
      <c r="R109" t="b">
        <f>IF(ISNUMBER(VALUE(MID($F109,2,1))),TRUE,NOT(ISNA(VLOOKUP(MID($F109,2,1),$AB$4:$AB$10,1,FALSE))))</f>
        <v>1</v>
      </c>
      <c r="S109" t="b">
        <f>IF(ISNUMBER(VALUE(MID($F109,2,1))),TRUE,NOT(ISNA(VLOOKUP(MID($F109,2,1),$AB$4:$AB$10,1,FALSE))))</f>
        <v>1</v>
      </c>
      <c r="T109" t="b">
        <f>IF(ISNUMBER(VALUE(MID($F109,2,1))),TRUE,NOT(ISNA(VLOOKUP(MID($F109,2,1),$AB$4:$AB$10,1,FALSE))))</f>
        <v>1</v>
      </c>
      <c r="U109" s="16" t="b">
        <f>IF(ISNUMBER(VALUE(MID($F109,2,1))),TRUE,NOT(ISNA(VLOOKUP(MID($F109,2,1),$AB$4:$AB$10,1,FALSE))))</f>
        <v>1</v>
      </c>
      <c r="V109" t="b">
        <f>OR(G109="amb",G109="blu",G109="brn",G109="gry",G109="grn",G109="hzl",G109="oth")</f>
        <v>1</v>
      </c>
      <c r="W109" t="b">
        <f t="shared" si="16"/>
        <v>1</v>
      </c>
      <c r="X109" s="16" t="b">
        <v>1</v>
      </c>
      <c r="Y109" s="17" t="b">
        <f>IF(ISERROR(AND(J109:X109)),FALSE,AND(J109:X109))</f>
        <v>1</v>
      </c>
    </row>
    <row r="110" spans="1:25" x14ac:dyDescent="0.25">
      <c r="A110" s="6" t="s">
        <v>1042</v>
      </c>
      <c r="B110" s="3" t="str">
        <f t="shared" si="18"/>
        <v>1968</v>
      </c>
      <c r="C110" s="3" t="str">
        <f t="shared" si="17"/>
        <v>2013</v>
      </c>
      <c r="D110" s="3" t="str">
        <f t="shared" si="17"/>
        <v>2028</v>
      </c>
      <c r="E110" s="3" t="str">
        <f t="shared" si="17"/>
        <v>146</v>
      </c>
      <c r="F110" s="3" t="str">
        <f t="shared" si="17"/>
        <v>eefdc4</v>
      </c>
      <c r="G110" s="3" t="str">
        <f t="shared" si="17"/>
        <v>xry</v>
      </c>
      <c r="H110" s="3" t="str">
        <f t="shared" si="17"/>
        <v>722120008</v>
      </c>
      <c r="I110" s="6" t="b">
        <f t="shared" si="17"/>
        <v>0</v>
      </c>
      <c r="J110" s="12" t="b">
        <f t="shared" si="10"/>
        <v>1</v>
      </c>
      <c r="K110" s="12" t="b">
        <f t="shared" si="11"/>
        <v>1</v>
      </c>
      <c r="L110" s="12" t="b">
        <f t="shared" si="12"/>
        <v>1</v>
      </c>
      <c r="M110" s="16" t="b">
        <f t="shared" si="13"/>
        <v>0</v>
      </c>
      <c r="N110" t="b">
        <f t="shared" si="14"/>
        <v>0</v>
      </c>
      <c r="O110" t="b">
        <f t="shared" si="15"/>
        <v>0</v>
      </c>
      <c r="P110" t="b">
        <f>IF(ISNUMBER(VALUE(MID($F110,2,1))),TRUE,NOT(ISNA(VLOOKUP(MID($F110,2,1),$AB$4:$AB$10,1,FALSE))))</f>
        <v>1</v>
      </c>
      <c r="Q110" t="b">
        <f>IF(ISNUMBER(VALUE(MID($F110,2,1))),TRUE,NOT(ISNA(VLOOKUP(MID($F110,2,1),$AB$4:$AB$10,1,FALSE))))</f>
        <v>1</v>
      </c>
      <c r="R110" t="b">
        <f>IF(ISNUMBER(VALUE(MID($F110,2,1))),TRUE,NOT(ISNA(VLOOKUP(MID($F110,2,1),$AB$4:$AB$10,1,FALSE))))</f>
        <v>1</v>
      </c>
      <c r="S110" t="b">
        <f>IF(ISNUMBER(VALUE(MID($F110,2,1))),TRUE,NOT(ISNA(VLOOKUP(MID($F110,2,1),$AB$4:$AB$10,1,FALSE))))</f>
        <v>1</v>
      </c>
      <c r="T110" t="b">
        <f>IF(ISNUMBER(VALUE(MID($F110,2,1))),TRUE,NOT(ISNA(VLOOKUP(MID($F110,2,1),$AB$4:$AB$10,1,FALSE))))</f>
        <v>1</v>
      </c>
      <c r="U110" s="16" t="b">
        <f>IF(ISNUMBER(VALUE(MID($F110,2,1))),TRUE,NOT(ISNA(VLOOKUP(MID($F110,2,1),$AB$4:$AB$10,1,FALSE))))</f>
        <v>1</v>
      </c>
      <c r="V110" t="b">
        <f>OR(G110="amb",G110="blu",G110="brn",G110="gry",G110="grn",G110="hzl",G110="oth")</f>
        <v>0</v>
      </c>
      <c r="W110" t="b">
        <f t="shared" si="16"/>
        <v>1</v>
      </c>
      <c r="X110" s="16" t="b">
        <v>1</v>
      </c>
      <c r="Y110" s="17" t="b">
        <f>IF(ISERROR(AND(J110:X110)),FALSE,AND(J110:X110))</f>
        <v>0</v>
      </c>
    </row>
    <row r="111" spans="1:25" x14ac:dyDescent="0.25">
      <c r="A111" s="6" t="s">
        <v>1043</v>
      </c>
      <c r="B111" s="3" t="str">
        <f t="shared" si="18"/>
        <v>1941</v>
      </c>
      <c r="C111" s="3" t="str">
        <f t="shared" si="17"/>
        <v>2016</v>
      </c>
      <c r="D111" s="3" t="str">
        <f t="shared" si="17"/>
        <v>2034</v>
      </c>
      <c r="E111" s="3" t="str">
        <f t="shared" si="17"/>
        <v>67cm</v>
      </c>
      <c r="F111" s="3" t="str">
        <f t="shared" si="17"/>
        <v>#b6652a</v>
      </c>
      <c r="G111" s="3" t="str">
        <f t="shared" si="17"/>
        <v>hzl</v>
      </c>
      <c r="H111" s="3" t="str">
        <f t="shared" si="17"/>
        <v>994005715</v>
      </c>
      <c r="I111" s="6" t="str">
        <f t="shared" si="17"/>
        <v>51</v>
      </c>
      <c r="J111" s="12" t="b">
        <f t="shared" si="10"/>
        <v>1</v>
      </c>
      <c r="K111" s="12" t="b">
        <f t="shared" si="11"/>
        <v>1</v>
      </c>
      <c r="L111" s="12" t="b">
        <f t="shared" si="12"/>
        <v>0</v>
      </c>
      <c r="M111" s="16" t="b">
        <f t="shared" si="13"/>
        <v>0</v>
      </c>
      <c r="N111" t="b">
        <f t="shared" si="14"/>
        <v>1</v>
      </c>
      <c r="O111" t="b">
        <f t="shared" si="15"/>
        <v>1</v>
      </c>
      <c r="P111" t="b">
        <f>IF(ISNUMBER(VALUE(MID($F111,2,1))),TRUE,NOT(ISNA(VLOOKUP(MID($F111,2,1),$AB$4:$AB$10,1,FALSE))))</f>
        <v>1</v>
      </c>
      <c r="Q111" t="b">
        <f>IF(ISNUMBER(VALUE(MID($F111,2,1))),TRUE,NOT(ISNA(VLOOKUP(MID($F111,2,1),$AB$4:$AB$10,1,FALSE))))</f>
        <v>1</v>
      </c>
      <c r="R111" t="b">
        <f>IF(ISNUMBER(VALUE(MID($F111,2,1))),TRUE,NOT(ISNA(VLOOKUP(MID($F111,2,1),$AB$4:$AB$10,1,FALSE))))</f>
        <v>1</v>
      </c>
      <c r="S111" t="b">
        <f>IF(ISNUMBER(VALUE(MID($F111,2,1))),TRUE,NOT(ISNA(VLOOKUP(MID($F111,2,1),$AB$4:$AB$10,1,FALSE))))</f>
        <v>1</v>
      </c>
      <c r="T111" t="b">
        <f>IF(ISNUMBER(VALUE(MID($F111,2,1))),TRUE,NOT(ISNA(VLOOKUP(MID($F111,2,1),$AB$4:$AB$10,1,FALSE))))</f>
        <v>1</v>
      </c>
      <c r="U111" s="16" t="b">
        <f>IF(ISNUMBER(VALUE(MID($F111,2,1))),TRUE,NOT(ISNA(VLOOKUP(MID($F111,2,1),$AB$4:$AB$10,1,FALSE))))</f>
        <v>1</v>
      </c>
      <c r="V111" t="b">
        <f>OR(G111="amb",G111="blu",G111="brn",G111="gry",G111="grn",G111="hzl",G111="oth")</f>
        <v>1</v>
      </c>
      <c r="W111" t="b">
        <f t="shared" si="16"/>
        <v>1</v>
      </c>
      <c r="X111" s="16" t="b">
        <v>1</v>
      </c>
      <c r="Y111" s="17" t="b">
        <f>IF(ISERROR(AND(J111:X111)),FALSE,AND(J111:X111))</f>
        <v>0</v>
      </c>
    </row>
    <row r="112" spans="1:25" x14ac:dyDescent="0.25">
      <c r="A112" s="6" t="s">
        <v>1044</v>
      </c>
      <c r="B112" s="3" t="str">
        <f t="shared" si="18"/>
        <v>1983</v>
      </c>
      <c r="C112" s="3" t="str">
        <f t="shared" si="17"/>
        <v>2019</v>
      </c>
      <c r="D112" s="3" t="str">
        <f t="shared" si="17"/>
        <v>2021</v>
      </c>
      <c r="E112" s="3" t="str">
        <f t="shared" si="17"/>
        <v>182cm</v>
      </c>
      <c r="F112" s="3" t="str">
        <f t="shared" si="17"/>
        <v>#cfa07d</v>
      </c>
      <c r="G112" s="3" t="str">
        <f t="shared" si="17"/>
        <v>oth</v>
      </c>
      <c r="H112" s="3" t="str">
        <f t="shared" si="17"/>
        <v>612583941</v>
      </c>
      <c r="I112" s="6" t="b">
        <f t="shared" si="17"/>
        <v>0</v>
      </c>
      <c r="J112" s="12" t="b">
        <f t="shared" si="10"/>
        <v>1</v>
      </c>
      <c r="K112" s="12" t="b">
        <f t="shared" si="11"/>
        <v>1</v>
      </c>
      <c r="L112" s="12" t="b">
        <f t="shared" si="12"/>
        <v>1</v>
      </c>
      <c r="M112" s="16" t="b">
        <f t="shared" si="13"/>
        <v>1</v>
      </c>
      <c r="N112" t="b">
        <f t="shared" si="14"/>
        <v>1</v>
      </c>
      <c r="O112" t="b">
        <f t="shared" si="15"/>
        <v>1</v>
      </c>
      <c r="P112" t="b">
        <f>IF(ISNUMBER(VALUE(MID($F112,2,1))),TRUE,NOT(ISNA(VLOOKUP(MID($F112,2,1),$AB$4:$AB$10,1,FALSE))))</f>
        <v>1</v>
      </c>
      <c r="Q112" t="b">
        <f>IF(ISNUMBER(VALUE(MID($F112,2,1))),TRUE,NOT(ISNA(VLOOKUP(MID($F112,2,1),$AB$4:$AB$10,1,FALSE))))</f>
        <v>1</v>
      </c>
      <c r="R112" t="b">
        <f>IF(ISNUMBER(VALUE(MID($F112,2,1))),TRUE,NOT(ISNA(VLOOKUP(MID($F112,2,1),$AB$4:$AB$10,1,FALSE))))</f>
        <v>1</v>
      </c>
      <c r="S112" t="b">
        <f>IF(ISNUMBER(VALUE(MID($F112,2,1))),TRUE,NOT(ISNA(VLOOKUP(MID($F112,2,1),$AB$4:$AB$10,1,FALSE))))</f>
        <v>1</v>
      </c>
      <c r="T112" t="b">
        <f>IF(ISNUMBER(VALUE(MID($F112,2,1))),TRUE,NOT(ISNA(VLOOKUP(MID($F112,2,1),$AB$4:$AB$10,1,FALSE))))</f>
        <v>1</v>
      </c>
      <c r="U112" s="16" t="b">
        <f>IF(ISNUMBER(VALUE(MID($F112,2,1))),TRUE,NOT(ISNA(VLOOKUP(MID($F112,2,1),$AB$4:$AB$10,1,FALSE))))</f>
        <v>1</v>
      </c>
      <c r="V112" t="b">
        <f>OR(G112="amb",G112="blu",G112="brn",G112="gry",G112="grn",G112="hzl",G112="oth")</f>
        <v>1</v>
      </c>
      <c r="W112" t="b">
        <f t="shared" si="16"/>
        <v>1</v>
      </c>
      <c r="X112" s="16" t="b">
        <v>1</v>
      </c>
      <c r="Y112" s="17" t="b">
        <f>IF(ISERROR(AND(J112:X112)),FALSE,AND(J112:X112))</f>
        <v>1</v>
      </c>
    </row>
    <row r="113" spans="1:25" x14ac:dyDescent="0.25">
      <c r="A113" s="6" t="s">
        <v>1045</v>
      </c>
      <c r="B113" s="3" t="str">
        <f t="shared" si="18"/>
        <v>1922</v>
      </c>
      <c r="C113" s="3" t="str">
        <f t="shared" si="17"/>
        <v>2013</v>
      </c>
      <c r="D113" s="3" t="str">
        <f t="shared" si="17"/>
        <v>2020</v>
      </c>
      <c r="E113" s="3" t="str">
        <f t="shared" si="17"/>
        <v>161cm</v>
      </c>
      <c r="F113" s="3" t="str">
        <f t="shared" si="17"/>
        <v>#602927</v>
      </c>
      <c r="G113" s="3" t="str">
        <f t="shared" si="17"/>
        <v>gry</v>
      </c>
      <c r="H113" s="3" t="str">
        <f t="shared" si="17"/>
        <v>190170808</v>
      </c>
      <c r="I113" s="6" t="b">
        <f t="shared" si="17"/>
        <v>0</v>
      </c>
      <c r="J113" s="12" t="b">
        <f t="shared" si="10"/>
        <v>1</v>
      </c>
      <c r="K113" s="12" t="b">
        <f t="shared" si="11"/>
        <v>1</v>
      </c>
      <c r="L113" s="12" t="b">
        <f t="shared" si="12"/>
        <v>1</v>
      </c>
      <c r="M113" s="16" t="b">
        <f t="shared" si="13"/>
        <v>1</v>
      </c>
      <c r="N113" t="b">
        <f t="shared" si="14"/>
        <v>1</v>
      </c>
      <c r="O113" t="b">
        <f t="shared" si="15"/>
        <v>1</v>
      </c>
      <c r="P113" t="b">
        <f>IF(ISNUMBER(VALUE(MID($F113,2,1))),TRUE,NOT(ISNA(VLOOKUP(MID($F113,2,1),$AB$4:$AB$10,1,FALSE))))</f>
        <v>1</v>
      </c>
      <c r="Q113" t="b">
        <f>IF(ISNUMBER(VALUE(MID($F113,2,1))),TRUE,NOT(ISNA(VLOOKUP(MID($F113,2,1),$AB$4:$AB$10,1,FALSE))))</f>
        <v>1</v>
      </c>
      <c r="R113" t="b">
        <f>IF(ISNUMBER(VALUE(MID($F113,2,1))),TRUE,NOT(ISNA(VLOOKUP(MID($F113,2,1),$AB$4:$AB$10,1,FALSE))))</f>
        <v>1</v>
      </c>
      <c r="S113" t="b">
        <f>IF(ISNUMBER(VALUE(MID($F113,2,1))),TRUE,NOT(ISNA(VLOOKUP(MID($F113,2,1),$AB$4:$AB$10,1,FALSE))))</f>
        <v>1</v>
      </c>
      <c r="T113" t="b">
        <f>IF(ISNUMBER(VALUE(MID($F113,2,1))),TRUE,NOT(ISNA(VLOOKUP(MID($F113,2,1),$AB$4:$AB$10,1,FALSE))))</f>
        <v>1</v>
      </c>
      <c r="U113" s="16" t="b">
        <f>IF(ISNUMBER(VALUE(MID($F113,2,1))),TRUE,NOT(ISNA(VLOOKUP(MID($F113,2,1),$AB$4:$AB$10,1,FALSE))))</f>
        <v>1</v>
      </c>
      <c r="V113" t="b">
        <f>OR(G113="amb",G113="blu",G113="brn",G113="gry",G113="grn",G113="hzl",G113="oth")</f>
        <v>1</v>
      </c>
      <c r="W113" t="b">
        <f t="shared" si="16"/>
        <v>1</v>
      </c>
      <c r="X113" s="16" t="b">
        <v>1</v>
      </c>
      <c r="Y113" s="17" t="b">
        <f>IF(ISERROR(AND(J113:X113)),FALSE,AND(J113:X113))</f>
        <v>1</v>
      </c>
    </row>
    <row r="114" spans="1:25" x14ac:dyDescent="0.25">
      <c r="A114" s="6" t="s">
        <v>1046</v>
      </c>
      <c r="B114" s="3" t="str">
        <f t="shared" si="18"/>
        <v>2022</v>
      </c>
      <c r="C114" s="3" t="str">
        <f t="shared" si="17"/>
        <v>1999</v>
      </c>
      <c r="D114" s="3" t="str">
        <f t="shared" si="17"/>
        <v>1933</v>
      </c>
      <c r="E114" s="3" t="str">
        <f t="shared" si="17"/>
        <v>63cm</v>
      </c>
      <c r="F114" s="3" t="str">
        <f t="shared" si="17"/>
        <v>z</v>
      </c>
      <c r="G114" s="3" t="str">
        <f t="shared" si="17"/>
        <v>#304383</v>
      </c>
      <c r="H114" s="3" t="str">
        <f t="shared" si="17"/>
        <v>8235748647</v>
      </c>
      <c r="I114" s="6" t="str">
        <f t="shared" si="17"/>
        <v>136</v>
      </c>
      <c r="J114" s="12" t="b">
        <f t="shared" si="10"/>
        <v>0</v>
      </c>
      <c r="K114" s="12" t="b">
        <f t="shared" si="11"/>
        <v>0</v>
      </c>
      <c r="L114" s="12" t="b">
        <f t="shared" si="12"/>
        <v>0</v>
      </c>
      <c r="M114" s="16" t="b">
        <f t="shared" si="13"/>
        <v>0</v>
      </c>
      <c r="N114" t="b">
        <f t="shared" si="14"/>
        <v>0</v>
      </c>
      <c r="O114" t="b">
        <f t="shared" si="15"/>
        <v>0</v>
      </c>
      <c r="P114" t="b">
        <f>IF(ISNUMBER(VALUE(MID($F114,2,1))),TRUE,NOT(ISNA(VLOOKUP(MID($F114,2,1),$AB$4:$AB$10,1,FALSE))))</f>
        <v>0</v>
      </c>
      <c r="Q114" t="b">
        <f>IF(ISNUMBER(VALUE(MID($F114,2,1))),TRUE,NOT(ISNA(VLOOKUP(MID($F114,2,1),$AB$4:$AB$10,1,FALSE))))</f>
        <v>0</v>
      </c>
      <c r="R114" t="b">
        <f>IF(ISNUMBER(VALUE(MID($F114,2,1))),TRUE,NOT(ISNA(VLOOKUP(MID($F114,2,1),$AB$4:$AB$10,1,FALSE))))</f>
        <v>0</v>
      </c>
      <c r="S114" t="b">
        <f>IF(ISNUMBER(VALUE(MID($F114,2,1))),TRUE,NOT(ISNA(VLOOKUP(MID($F114,2,1),$AB$4:$AB$10,1,FALSE))))</f>
        <v>0</v>
      </c>
      <c r="T114" t="b">
        <f>IF(ISNUMBER(VALUE(MID($F114,2,1))),TRUE,NOT(ISNA(VLOOKUP(MID($F114,2,1),$AB$4:$AB$10,1,FALSE))))</f>
        <v>0</v>
      </c>
      <c r="U114" s="16" t="b">
        <f>IF(ISNUMBER(VALUE(MID($F114,2,1))),TRUE,NOT(ISNA(VLOOKUP(MID($F114,2,1),$AB$4:$AB$10,1,FALSE))))</f>
        <v>0</v>
      </c>
      <c r="V114" t="b">
        <f>OR(G114="amb",G114="blu",G114="brn",G114="gry",G114="grn",G114="hzl",G114="oth")</f>
        <v>0</v>
      </c>
      <c r="W114" t="b">
        <f t="shared" si="16"/>
        <v>0</v>
      </c>
      <c r="X114" s="16" t="b">
        <v>1</v>
      </c>
      <c r="Y114" s="17" t="b">
        <f>IF(ISERROR(AND(J114:X114)),FALSE,AND(J114:X114))</f>
        <v>0</v>
      </c>
    </row>
    <row r="115" spans="1:25" x14ac:dyDescent="0.25">
      <c r="A115" s="6" t="s">
        <v>1047</v>
      </c>
      <c r="B115" s="3" t="str">
        <f t="shared" si="18"/>
        <v>2007</v>
      </c>
      <c r="C115" s="3" t="str">
        <f t="shared" si="17"/>
        <v>2011</v>
      </c>
      <c r="D115" s="3" t="str">
        <f t="shared" si="17"/>
        <v>2020</v>
      </c>
      <c r="E115" s="3" t="str">
        <f t="shared" si="17"/>
        <v>178in</v>
      </c>
      <c r="F115" s="3" t="str">
        <f t="shared" si="17"/>
        <v>z</v>
      </c>
      <c r="G115" s="3" t="str">
        <f t="shared" si="17"/>
        <v>blu</v>
      </c>
      <c r="H115" s="3" t="str">
        <f t="shared" si="17"/>
        <v>942473857</v>
      </c>
      <c r="I115" s="6" t="str">
        <f t="shared" si="17"/>
        <v>273</v>
      </c>
      <c r="J115" s="12" t="b">
        <f t="shared" si="10"/>
        <v>0</v>
      </c>
      <c r="K115" s="12" t="b">
        <f t="shared" si="11"/>
        <v>1</v>
      </c>
      <c r="L115" s="12" t="b">
        <f t="shared" si="12"/>
        <v>1</v>
      </c>
      <c r="M115" s="16" t="b">
        <f t="shared" si="13"/>
        <v>0</v>
      </c>
      <c r="N115" t="b">
        <f t="shared" si="14"/>
        <v>0</v>
      </c>
      <c r="O115" t="b">
        <f t="shared" si="15"/>
        <v>0</v>
      </c>
      <c r="P115" t="b">
        <f>IF(ISNUMBER(VALUE(MID($F115,2,1))),TRUE,NOT(ISNA(VLOOKUP(MID($F115,2,1),$AB$4:$AB$10,1,FALSE))))</f>
        <v>0</v>
      </c>
      <c r="Q115" t="b">
        <f>IF(ISNUMBER(VALUE(MID($F115,2,1))),TRUE,NOT(ISNA(VLOOKUP(MID($F115,2,1),$AB$4:$AB$10,1,FALSE))))</f>
        <v>0</v>
      </c>
      <c r="R115" t="b">
        <f>IF(ISNUMBER(VALUE(MID($F115,2,1))),TRUE,NOT(ISNA(VLOOKUP(MID($F115,2,1),$AB$4:$AB$10,1,FALSE))))</f>
        <v>0</v>
      </c>
      <c r="S115" t="b">
        <f>IF(ISNUMBER(VALUE(MID($F115,2,1))),TRUE,NOT(ISNA(VLOOKUP(MID($F115,2,1),$AB$4:$AB$10,1,FALSE))))</f>
        <v>0</v>
      </c>
      <c r="T115" t="b">
        <f>IF(ISNUMBER(VALUE(MID($F115,2,1))),TRUE,NOT(ISNA(VLOOKUP(MID($F115,2,1),$AB$4:$AB$10,1,FALSE))))</f>
        <v>0</v>
      </c>
      <c r="U115" s="16" t="b">
        <f>IF(ISNUMBER(VALUE(MID($F115,2,1))),TRUE,NOT(ISNA(VLOOKUP(MID($F115,2,1),$AB$4:$AB$10,1,FALSE))))</f>
        <v>0</v>
      </c>
      <c r="V115" t="b">
        <f>OR(G115="amb",G115="blu",G115="brn",G115="gry",G115="grn",G115="hzl",G115="oth")</f>
        <v>1</v>
      </c>
      <c r="W115" t="b">
        <f t="shared" si="16"/>
        <v>1</v>
      </c>
      <c r="X115" s="16" t="b">
        <v>1</v>
      </c>
      <c r="Y115" s="17" t="b">
        <f>IF(ISERROR(AND(J115:X115)),FALSE,AND(J115:X115))</f>
        <v>0</v>
      </c>
    </row>
    <row r="116" spans="1:25" x14ac:dyDescent="0.25">
      <c r="A116" s="6" t="s">
        <v>1048</v>
      </c>
      <c r="B116" s="3" t="str">
        <f t="shared" si="18"/>
        <v>2029</v>
      </c>
      <c r="C116" s="3" t="str">
        <f t="shared" si="17"/>
        <v>1966</v>
      </c>
      <c r="D116" s="3" t="str">
        <f t="shared" si="17"/>
        <v>2030</v>
      </c>
      <c r="E116" s="3" t="str">
        <f t="shared" ref="C116:I152" si="19">IF(ISNUMBER(FIND(E$1,$A116)),MID(MID($A116,FIND(E$1,$A116),LEN($A116)),5,FIND(" ",MID($A116,FIND(E$1,$A116),LEN($A116)))-5),FALSE)</f>
        <v>187in</v>
      </c>
      <c r="F116" s="3" t="str">
        <f t="shared" si="19"/>
        <v>#efcc98</v>
      </c>
      <c r="G116" s="3" t="str">
        <f t="shared" si="19"/>
        <v>grt</v>
      </c>
      <c r="H116" s="3" t="str">
        <f t="shared" si="19"/>
        <v>#39f22b</v>
      </c>
      <c r="I116" s="6" t="str">
        <f t="shared" si="19"/>
        <v>160</v>
      </c>
      <c r="J116" s="12" t="b">
        <f t="shared" si="10"/>
        <v>0</v>
      </c>
      <c r="K116" s="12" t="b">
        <f t="shared" si="11"/>
        <v>0</v>
      </c>
      <c r="L116" s="12" t="b">
        <f t="shared" si="12"/>
        <v>1</v>
      </c>
      <c r="M116" s="16" t="b">
        <f t="shared" si="13"/>
        <v>0</v>
      </c>
      <c r="N116" t="b">
        <f t="shared" si="14"/>
        <v>1</v>
      </c>
      <c r="O116" t="b">
        <f t="shared" si="15"/>
        <v>1</v>
      </c>
      <c r="P116" t="b">
        <f>IF(ISNUMBER(VALUE(MID($F116,2,1))),TRUE,NOT(ISNA(VLOOKUP(MID($F116,2,1),$AB$4:$AB$10,1,FALSE))))</f>
        <v>1</v>
      </c>
      <c r="Q116" t="b">
        <f>IF(ISNUMBER(VALUE(MID($F116,2,1))),TRUE,NOT(ISNA(VLOOKUP(MID($F116,2,1),$AB$4:$AB$10,1,FALSE))))</f>
        <v>1</v>
      </c>
      <c r="R116" t="b">
        <f>IF(ISNUMBER(VALUE(MID($F116,2,1))),TRUE,NOT(ISNA(VLOOKUP(MID($F116,2,1),$AB$4:$AB$10,1,FALSE))))</f>
        <v>1</v>
      </c>
      <c r="S116" t="b">
        <f>IF(ISNUMBER(VALUE(MID($F116,2,1))),TRUE,NOT(ISNA(VLOOKUP(MID($F116,2,1),$AB$4:$AB$10,1,FALSE))))</f>
        <v>1</v>
      </c>
      <c r="T116" t="b">
        <f>IF(ISNUMBER(VALUE(MID($F116,2,1))),TRUE,NOT(ISNA(VLOOKUP(MID($F116,2,1),$AB$4:$AB$10,1,FALSE))))</f>
        <v>1</v>
      </c>
      <c r="U116" s="16" t="b">
        <f>IF(ISNUMBER(VALUE(MID($F116,2,1))),TRUE,NOT(ISNA(VLOOKUP(MID($F116,2,1),$AB$4:$AB$10,1,FALSE))))</f>
        <v>1</v>
      </c>
      <c r="V116" t="b">
        <f>OR(G116="amb",G116="blu",G116="brn",G116="gry",G116="grn",G116="hzl",G116="oth")</f>
        <v>0</v>
      </c>
      <c r="W116" t="b">
        <f t="shared" si="16"/>
        <v>0</v>
      </c>
      <c r="X116" s="16" t="b">
        <v>1</v>
      </c>
      <c r="Y116" s="17" t="b">
        <f>IF(ISERROR(AND(J116:X116)),FALSE,AND(J116:X116))</f>
        <v>0</v>
      </c>
    </row>
    <row r="117" spans="1:25" x14ac:dyDescent="0.25">
      <c r="A117" s="6" t="s">
        <v>1049</v>
      </c>
      <c r="B117" s="3" t="str">
        <f t="shared" si="18"/>
        <v>1978</v>
      </c>
      <c r="C117" s="3" t="str">
        <f t="shared" si="19"/>
        <v>2011</v>
      </c>
      <c r="D117" s="3" t="str">
        <f t="shared" si="19"/>
        <v>2027</v>
      </c>
      <c r="E117" s="3" t="str">
        <f t="shared" si="19"/>
        <v>164cm</v>
      </c>
      <c r="F117" s="3" t="str">
        <f t="shared" si="19"/>
        <v>#cfa07d</v>
      </c>
      <c r="G117" s="3" t="str">
        <f t="shared" si="19"/>
        <v>oth</v>
      </c>
      <c r="H117" s="3" t="b">
        <f t="shared" si="19"/>
        <v>0</v>
      </c>
      <c r="I117" s="6" t="b">
        <f t="shared" si="19"/>
        <v>0</v>
      </c>
      <c r="J117" s="12" t="b">
        <f t="shared" si="10"/>
        <v>1</v>
      </c>
      <c r="K117" s="12" t="b">
        <f t="shared" si="11"/>
        <v>1</v>
      </c>
      <c r="L117" s="12" t="b">
        <f t="shared" si="12"/>
        <v>1</v>
      </c>
      <c r="M117" s="16" t="b">
        <f t="shared" si="13"/>
        <v>1</v>
      </c>
      <c r="N117" t="b">
        <f t="shared" si="14"/>
        <v>1</v>
      </c>
      <c r="O117" t="b">
        <f t="shared" si="15"/>
        <v>1</v>
      </c>
      <c r="P117" t="b">
        <f>IF(ISNUMBER(VALUE(MID($F117,2,1))),TRUE,NOT(ISNA(VLOOKUP(MID($F117,2,1),$AB$4:$AB$10,1,FALSE))))</f>
        <v>1</v>
      </c>
      <c r="Q117" t="b">
        <f>IF(ISNUMBER(VALUE(MID($F117,2,1))),TRUE,NOT(ISNA(VLOOKUP(MID($F117,2,1),$AB$4:$AB$10,1,FALSE))))</f>
        <v>1</v>
      </c>
      <c r="R117" t="b">
        <f>IF(ISNUMBER(VALUE(MID($F117,2,1))),TRUE,NOT(ISNA(VLOOKUP(MID($F117,2,1),$AB$4:$AB$10,1,FALSE))))</f>
        <v>1</v>
      </c>
      <c r="S117" t="b">
        <f>IF(ISNUMBER(VALUE(MID($F117,2,1))),TRUE,NOT(ISNA(VLOOKUP(MID($F117,2,1),$AB$4:$AB$10,1,FALSE))))</f>
        <v>1</v>
      </c>
      <c r="T117" t="b">
        <f>IF(ISNUMBER(VALUE(MID($F117,2,1))),TRUE,NOT(ISNA(VLOOKUP(MID($F117,2,1),$AB$4:$AB$10,1,FALSE))))</f>
        <v>1</v>
      </c>
      <c r="U117" s="16" t="b">
        <f>IF(ISNUMBER(VALUE(MID($F117,2,1))),TRUE,NOT(ISNA(VLOOKUP(MID($F117,2,1),$AB$4:$AB$10,1,FALSE))))</f>
        <v>1</v>
      </c>
      <c r="V117" t="b">
        <f>OR(G117="amb",G117="blu",G117="brn",G117="gry",G117="grn",G117="hzl",G117="oth")</f>
        <v>1</v>
      </c>
      <c r="W117" t="b">
        <f t="shared" si="16"/>
        <v>0</v>
      </c>
      <c r="X117" s="16" t="b">
        <v>1</v>
      </c>
      <c r="Y117" s="17" t="b">
        <f>IF(ISERROR(AND(J117:X117)),FALSE,AND(J117:X117))</f>
        <v>0</v>
      </c>
    </row>
    <row r="118" spans="1:25" x14ac:dyDescent="0.25">
      <c r="A118" s="6" t="s">
        <v>1050</v>
      </c>
      <c r="B118" s="3" t="str">
        <f t="shared" si="18"/>
        <v>1986</v>
      </c>
      <c r="C118" s="3" t="str">
        <f t="shared" si="19"/>
        <v>2012</v>
      </c>
      <c r="D118" s="3" t="str">
        <f t="shared" si="19"/>
        <v>2022</v>
      </c>
      <c r="E118" s="3" t="str">
        <f t="shared" si="19"/>
        <v>75cm</v>
      </c>
      <c r="F118" s="3" t="str">
        <f t="shared" si="19"/>
        <v>#1e8137</v>
      </c>
      <c r="G118" s="3" t="str">
        <f t="shared" si="19"/>
        <v>blu</v>
      </c>
      <c r="H118" s="3" t="str">
        <f t="shared" si="19"/>
        <v>796688423</v>
      </c>
      <c r="I118" s="6" t="b">
        <f t="shared" si="19"/>
        <v>0</v>
      </c>
      <c r="J118" s="12" t="b">
        <f t="shared" si="10"/>
        <v>1</v>
      </c>
      <c r="K118" s="12" t="b">
        <f t="shared" si="11"/>
        <v>1</v>
      </c>
      <c r="L118" s="12" t="b">
        <f t="shared" si="12"/>
        <v>1</v>
      </c>
      <c r="M118" s="16" t="b">
        <f t="shared" si="13"/>
        <v>0</v>
      </c>
      <c r="N118" t="b">
        <f t="shared" si="14"/>
        <v>1</v>
      </c>
      <c r="O118" t="b">
        <f t="shared" si="15"/>
        <v>1</v>
      </c>
      <c r="P118" t="b">
        <f>IF(ISNUMBER(VALUE(MID($F118,2,1))),TRUE,NOT(ISNA(VLOOKUP(MID($F118,2,1),$AB$4:$AB$10,1,FALSE))))</f>
        <v>1</v>
      </c>
      <c r="Q118" t="b">
        <f>IF(ISNUMBER(VALUE(MID($F118,2,1))),TRUE,NOT(ISNA(VLOOKUP(MID($F118,2,1),$AB$4:$AB$10,1,FALSE))))</f>
        <v>1</v>
      </c>
      <c r="R118" t="b">
        <f>IF(ISNUMBER(VALUE(MID($F118,2,1))),TRUE,NOT(ISNA(VLOOKUP(MID($F118,2,1),$AB$4:$AB$10,1,FALSE))))</f>
        <v>1</v>
      </c>
      <c r="S118" t="b">
        <f>IF(ISNUMBER(VALUE(MID($F118,2,1))),TRUE,NOT(ISNA(VLOOKUP(MID($F118,2,1),$AB$4:$AB$10,1,FALSE))))</f>
        <v>1</v>
      </c>
      <c r="T118" t="b">
        <f>IF(ISNUMBER(VALUE(MID($F118,2,1))),TRUE,NOT(ISNA(VLOOKUP(MID($F118,2,1),$AB$4:$AB$10,1,FALSE))))</f>
        <v>1</v>
      </c>
      <c r="U118" s="16" t="b">
        <f>IF(ISNUMBER(VALUE(MID($F118,2,1))),TRUE,NOT(ISNA(VLOOKUP(MID($F118,2,1),$AB$4:$AB$10,1,FALSE))))</f>
        <v>1</v>
      </c>
      <c r="V118" t="b">
        <f>OR(G118="amb",G118="blu",G118="brn",G118="gry",G118="grn",G118="hzl",G118="oth")</f>
        <v>1</v>
      </c>
      <c r="W118" t="b">
        <f t="shared" si="16"/>
        <v>1</v>
      </c>
      <c r="X118" s="16" t="b">
        <v>1</v>
      </c>
      <c r="Y118" s="17" t="b">
        <f>IF(ISERROR(AND(J118:X118)),FALSE,AND(J118:X118))</f>
        <v>0</v>
      </c>
    </row>
    <row r="119" spans="1:25" x14ac:dyDescent="0.25">
      <c r="A119" s="6" t="s">
        <v>1051</v>
      </c>
      <c r="B119" s="3" t="str">
        <f t="shared" si="18"/>
        <v>1942</v>
      </c>
      <c r="C119" s="3" t="str">
        <f t="shared" si="19"/>
        <v>2025</v>
      </c>
      <c r="D119" s="3" t="str">
        <f t="shared" si="19"/>
        <v>2026</v>
      </c>
      <c r="E119" s="3" t="str">
        <f t="shared" si="19"/>
        <v>123</v>
      </c>
      <c r="F119" s="3" t="str">
        <f t="shared" si="19"/>
        <v>z</v>
      </c>
      <c r="G119" s="3" t="str">
        <f t="shared" si="19"/>
        <v>#3013af</v>
      </c>
      <c r="H119" s="3" t="str">
        <f t="shared" si="19"/>
        <v>#e8597f</v>
      </c>
      <c r="I119" s="6" t="b">
        <f t="shared" si="19"/>
        <v>0</v>
      </c>
      <c r="J119" s="12" t="b">
        <f t="shared" si="10"/>
        <v>1</v>
      </c>
      <c r="K119" s="12" t="b">
        <f t="shared" si="11"/>
        <v>0</v>
      </c>
      <c r="L119" s="12" t="b">
        <f t="shared" si="12"/>
        <v>1</v>
      </c>
      <c r="M119" s="16" t="b">
        <f t="shared" si="13"/>
        <v>0</v>
      </c>
      <c r="N119" t="b">
        <f t="shared" si="14"/>
        <v>0</v>
      </c>
      <c r="O119" t="b">
        <f t="shared" si="15"/>
        <v>0</v>
      </c>
      <c r="P119" t="b">
        <f>IF(ISNUMBER(VALUE(MID($F119,2,1))),TRUE,NOT(ISNA(VLOOKUP(MID($F119,2,1),$AB$4:$AB$10,1,FALSE))))</f>
        <v>0</v>
      </c>
      <c r="Q119" t="b">
        <f>IF(ISNUMBER(VALUE(MID($F119,2,1))),TRUE,NOT(ISNA(VLOOKUP(MID($F119,2,1),$AB$4:$AB$10,1,FALSE))))</f>
        <v>0</v>
      </c>
      <c r="R119" t="b">
        <f>IF(ISNUMBER(VALUE(MID($F119,2,1))),TRUE,NOT(ISNA(VLOOKUP(MID($F119,2,1),$AB$4:$AB$10,1,FALSE))))</f>
        <v>0</v>
      </c>
      <c r="S119" t="b">
        <f>IF(ISNUMBER(VALUE(MID($F119,2,1))),TRUE,NOT(ISNA(VLOOKUP(MID($F119,2,1),$AB$4:$AB$10,1,FALSE))))</f>
        <v>0</v>
      </c>
      <c r="T119" t="b">
        <f>IF(ISNUMBER(VALUE(MID($F119,2,1))),TRUE,NOT(ISNA(VLOOKUP(MID($F119,2,1),$AB$4:$AB$10,1,FALSE))))</f>
        <v>0</v>
      </c>
      <c r="U119" s="16" t="b">
        <f>IF(ISNUMBER(VALUE(MID($F119,2,1))),TRUE,NOT(ISNA(VLOOKUP(MID($F119,2,1),$AB$4:$AB$10,1,FALSE))))</f>
        <v>0</v>
      </c>
      <c r="V119" t="b">
        <f>OR(G119="amb",G119="blu",G119="brn",G119="gry",G119="grn",G119="hzl",G119="oth")</f>
        <v>0</v>
      </c>
      <c r="W119" t="b">
        <f t="shared" si="16"/>
        <v>0</v>
      </c>
      <c r="X119" s="16" t="b">
        <v>1</v>
      </c>
      <c r="Y119" s="17" t="b">
        <f>IF(ISERROR(AND(J119:X119)),FALSE,AND(J119:X119))</f>
        <v>0</v>
      </c>
    </row>
    <row r="120" spans="1:25" x14ac:dyDescent="0.25">
      <c r="A120" s="6" t="s">
        <v>1052</v>
      </c>
      <c r="B120" s="3" t="str">
        <f t="shared" si="18"/>
        <v>2008</v>
      </c>
      <c r="C120" s="3" t="str">
        <f t="shared" si="19"/>
        <v>1993</v>
      </c>
      <c r="D120" s="3" t="str">
        <f t="shared" si="19"/>
        <v>1989</v>
      </c>
      <c r="E120" s="3" t="str">
        <f t="shared" si="19"/>
        <v>177in</v>
      </c>
      <c r="F120" s="3" t="str">
        <f t="shared" si="19"/>
        <v>z</v>
      </c>
      <c r="G120" s="3" t="b">
        <f t="shared" si="19"/>
        <v>0</v>
      </c>
      <c r="H120" s="3" t="str">
        <f t="shared" si="19"/>
        <v>#4c9348</v>
      </c>
      <c r="I120" s="6" t="b">
        <f t="shared" si="19"/>
        <v>0</v>
      </c>
      <c r="J120" s="12" t="b">
        <f t="shared" si="10"/>
        <v>0</v>
      </c>
      <c r="K120" s="12" t="b">
        <f t="shared" si="11"/>
        <v>0</v>
      </c>
      <c r="L120" s="12" t="b">
        <f t="shared" si="12"/>
        <v>0</v>
      </c>
      <c r="M120" s="16" t="b">
        <f t="shared" si="13"/>
        <v>0</v>
      </c>
      <c r="N120" t="b">
        <f t="shared" si="14"/>
        <v>0</v>
      </c>
      <c r="O120" t="b">
        <f t="shared" si="15"/>
        <v>0</v>
      </c>
      <c r="P120" t="b">
        <f>IF(ISNUMBER(VALUE(MID($F120,2,1))),TRUE,NOT(ISNA(VLOOKUP(MID($F120,2,1),$AB$4:$AB$10,1,FALSE))))</f>
        <v>0</v>
      </c>
      <c r="Q120" t="b">
        <f>IF(ISNUMBER(VALUE(MID($F120,2,1))),TRUE,NOT(ISNA(VLOOKUP(MID($F120,2,1),$AB$4:$AB$10,1,FALSE))))</f>
        <v>0</v>
      </c>
      <c r="R120" t="b">
        <f>IF(ISNUMBER(VALUE(MID($F120,2,1))),TRUE,NOT(ISNA(VLOOKUP(MID($F120,2,1),$AB$4:$AB$10,1,FALSE))))</f>
        <v>0</v>
      </c>
      <c r="S120" t="b">
        <f>IF(ISNUMBER(VALUE(MID($F120,2,1))),TRUE,NOT(ISNA(VLOOKUP(MID($F120,2,1),$AB$4:$AB$10,1,FALSE))))</f>
        <v>0</v>
      </c>
      <c r="T120" t="b">
        <f>IF(ISNUMBER(VALUE(MID($F120,2,1))),TRUE,NOT(ISNA(VLOOKUP(MID($F120,2,1),$AB$4:$AB$10,1,FALSE))))</f>
        <v>0</v>
      </c>
      <c r="U120" s="16" t="b">
        <f>IF(ISNUMBER(VALUE(MID($F120,2,1))),TRUE,NOT(ISNA(VLOOKUP(MID($F120,2,1),$AB$4:$AB$10,1,FALSE))))</f>
        <v>0</v>
      </c>
      <c r="V120" t="b">
        <f>OR(G120="amb",G120="blu",G120="brn",G120="gry",G120="grn",G120="hzl",G120="oth")</f>
        <v>0</v>
      </c>
      <c r="W120" t="b">
        <f t="shared" si="16"/>
        <v>0</v>
      </c>
      <c r="X120" s="16" t="b">
        <v>1</v>
      </c>
      <c r="Y120" s="17" t="b">
        <f>IF(ISERROR(AND(J120:X120)),FALSE,AND(J120:X120))</f>
        <v>0</v>
      </c>
    </row>
    <row r="121" spans="1:25" x14ac:dyDescent="0.25">
      <c r="A121" s="6" t="s">
        <v>1053</v>
      </c>
      <c r="B121" s="3" t="str">
        <f t="shared" si="18"/>
        <v>1935</v>
      </c>
      <c r="C121" s="3" t="str">
        <f t="shared" si="19"/>
        <v>2020</v>
      </c>
      <c r="D121" s="3" t="str">
        <f t="shared" si="19"/>
        <v>2020</v>
      </c>
      <c r="E121" s="3" t="str">
        <f t="shared" si="19"/>
        <v>156cm</v>
      </c>
      <c r="F121" s="3" t="str">
        <f t="shared" si="19"/>
        <v>#7d3b0c</v>
      </c>
      <c r="G121" s="3" t="str">
        <f t="shared" si="19"/>
        <v>brn</v>
      </c>
      <c r="H121" s="3" t="str">
        <f t="shared" si="19"/>
        <v>123524366</v>
      </c>
      <c r="I121" s="6" t="b">
        <f t="shared" si="19"/>
        <v>0</v>
      </c>
      <c r="J121" s="12" t="b">
        <f t="shared" si="10"/>
        <v>1</v>
      </c>
      <c r="K121" s="12" t="b">
        <f t="shared" si="11"/>
        <v>1</v>
      </c>
      <c r="L121" s="12" t="b">
        <f t="shared" si="12"/>
        <v>1</v>
      </c>
      <c r="M121" s="16" t="b">
        <f t="shared" si="13"/>
        <v>1</v>
      </c>
      <c r="N121" t="b">
        <f t="shared" si="14"/>
        <v>1</v>
      </c>
      <c r="O121" t="b">
        <f t="shared" si="15"/>
        <v>1</v>
      </c>
      <c r="P121" t="b">
        <f>IF(ISNUMBER(VALUE(MID($F121,2,1))),TRUE,NOT(ISNA(VLOOKUP(MID($F121,2,1),$AB$4:$AB$10,1,FALSE))))</f>
        <v>1</v>
      </c>
      <c r="Q121" t="b">
        <f>IF(ISNUMBER(VALUE(MID($F121,2,1))),TRUE,NOT(ISNA(VLOOKUP(MID($F121,2,1),$AB$4:$AB$10,1,FALSE))))</f>
        <v>1</v>
      </c>
      <c r="R121" t="b">
        <f>IF(ISNUMBER(VALUE(MID($F121,2,1))),TRUE,NOT(ISNA(VLOOKUP(MID($F121,2,1),$AB$4:$AB$10,1,FALSE))))</f>
        <v>1</v>
      </c>
      <c r="S121" t="b">
        <f>IF(ISNUMBER(VALUE(MID($F121,2,1))),TRUE,NOT(ISNA(VLOOKUP(MID($F121,2,1),$AB$4:$AB$10,1,FALSE))))</f>
        <v>1</v>
      </c>
      <c r="T121" t="b">
        <f>IF(ISNUMBER(VALUE(MID($F121,2,1))),TRUE,NOT(ISNA(VLOOKUP(MID($F121,2,1),$AB$4:$AB$10,1,FALSE))))</f>
        <v>1</v>
      </c>
      <c r="U121" s="16" t="b">
        <f>IF(ISNUMBER(VALUE(MID($F121,2,1))),TRUE,NOT(ISNA(VLOOKUP(MID($F121,2,1),$AB$4:$AB$10,1,FALSE))))</f>
        <v>1</v>
      </c>
      <c r="V121" t="b">
        <f>OR(G121="amb",G121="blu",G121="brn",G121="gry",G121="grn",G121="hzl",G121="oth")</f>
        <v>1</v>
      </c>
      <c r="W121" t="b">
        <f t="shared" si="16"/>
        <v>1</v>
      </c>
      <c r="X121" s="16" t="b">
        <v>1</v>
      </c>
      <c r="Y121" s="17" t="b">
        <f>IF(ISERROR(AND(J121:X121)),FALSE,AND(J121:X121))</f>
        <v>1</v>
      </c>
    </row>
    <row r="122" spans="1:25" x14ac:dyDescent="0.25">
      <c r="A122" s="6" t="s">
        <v>1054</v>
      </c>
      <c r="B122" s="3" t="str">
        <f t="shared" si="18"/>
        <v>2008</v>
      </c>
      <c r="C122" s="3" t="str">
        <f t="shared" si="19"/>
        <v>1939</v>
      </c>
      <c r="D122" s="3" t="str">
        <f t="shared" si="19"/>
        <v>2038</v>
      </c>
      <c r="E122" s="3" t="str">
        <f t="shared" si="19"/>
        <v>174</v>
      </c>
      <c r="F122" s="3" t="str">
        <f t="shared" si="19"/>
        <v>z</v>
      </c>
      <c r="G122" s="3" t="str">
        <f t="shared" si="19"/>
        <v>gmt</v>
      </c>
      <c r="H122" s="3" t="str">
        <f t="shared" si="19"/>
        <v>7663741757</v>
      </c>
      <c r="I122" s="6" t="str">
        <f t="shared" si="19"/>
        <v>225</v>
      </c>
      <c r="J122" s="12" t="b">
        <f t="shared" si="10"/>
        <v>0</v>
      </c>
      <c r="K122" s="12" t="b">
        <f t="shared" si="11"/>
        <v>0</v>
      </c>
      <c r="L122" s="12" t="b">
        <f t="shared" si="12"/>
        <v>0</v>
      </c>
      <c r="M122" s="16" t="b">
        <f t="shared" si="13"/>
        <v>0</v>
      </c>
      <c r="N122" t="b">
        <f t="shared" si="14"/>
        <v>0</v>
      </c>
      <c r="O122" t="b">
        <f t="shared" si="15"/>
        <v>0</v>
      </c>
      <c r="P122" t="b">
        <f>IF(ISNUMBER(VALUE(MID($F122,2,1))),TRUE,NOT(ISNA(VLOOKUP(MID($F122,2,1),$AB$4:$AB$10,1,FALSE))))</f>
        <v>0</v>
      </c>
      <c r="Q122" t="b">
        <f>IF(ISNUMBER(VALUE(MID($F122,2,1))),TRUE,NOT(ISNA(VLOOKUP(MID($F122,2,1),$AB$4:$AB$10,1,FALSE))))</f>
        <v>0</v>
      </c>
      <c r="R122" t="b">
        <f>IF(ISNUMBER(VALUE(MID($F122,2,1))),TRUE,NOT(ISNA(VLOOKUP(MID($F122,2,1),$AB$4:$AB$10,1,FALSE))))</f>
        <v>0</v>
      </c>
      <c r="S122" t="b">
        <f>IF(ISNUMBER(VALUE(MID($F122,2,1))),TRUE,NOT(ISNA(VLOOKUP(MID($F122,2,1),$AB$4:$AB$10,1,FALSE))))</f>
        <v>0</v>
      </c>
      <c r="T122" t="b">
        <f>IF(ISNUMBER(VALUE(MID($F122,2,1))),TRUE,NOT(ISNA(VLOOKUP(MID($F122,2,1),$AB$4:$AB$10,1,FALSE))))</f>
        <v>0</v>
      </c>
      <c r="U122" s="16" t="b">
        <f>IF(ISNUMBER(VALUE(MID($F122,2,1))),TRUE,NOT(ISNA(VLOOKUP(MID($F122,2,1),$AB$4:$AB$10,1,FALSE))))</f>
        <v>0</v>
      </c>
      <c r="V122" t="b">
        <f>OR(G122="amb",G122="blu",G122="brn",G122="gry",G122="grn",G122="hzl",G122="oth")</f>
        <v>0</v>
      </c>
      <c r="W122" t="b">
        <f t="shared" si="16"/>
        <v>0</v>
      </c>
      <c r="X122" s="16" t="b">
        <v>1</v>
      </c>
      <c r="Y122" s="17" t="b">
        <f>IF(ISERROR(AND(J122:X122)),FALSE,AND(J122:X122))</f>
        <v>0</v>
      </c>
    </row>
    <row r="123" spans="1:25" x14ac:dyDescent="0.25">
      <c r="A123" s="6" t="s">
        <v>1055</v>
      </c>
      <c r="B123" s="3" t="str">
        <f t="shared" si="18"/>
        <v>1931</v>
      </c>
      <c r="C123" s="3" t="str">
        <f t="shared" si="19"/>
        <v>2012</v>
      </c>
      <c r="D123" s="3" t="str">
        <f t="shared" si="19"/>
        <v>2027</v>
      </c>
      <c r="E123" s="3" t="str">
        <f t="shared" si="19"/>
        <v>172cm</v>
      </c>
      <c r="F123" s="3" t="str">
        <f t="shared" si="19"/>
        <v>#888785</v>
      </c>
      <c r="G123" s="3" t="str">
        <f t="shared" si="19"/>
        <v>oth</v>
      </c>
      <c r="H123" s="3" t="str">
        <f t="shared" si="19"/>
        <v>500711541</v>
      </c>
      <c r="I123" s="6" t="b">
        <f t="shared" si="19"/>
        <v>0</v>
      </c>
      <c r="J123" s="12" t="b">
        <f t="shared" si="10"/>
        <v>1</v>
      </c>
      <c r="K123" s="12" t="b">
        <f t="shared" si="11"/>
        <v>1</v>
      </c>
      <c r="L123" s="12" t="b">
        <f t="shared" si="12"/>
        <v>1</v>
      </c>
      <c r="M123" s="16" t="b">
        <f t="shared" si="13"/>
        <v>1</v>
      </c>
      <c r="N123" t="b">
        <f t="shared" si="14"/>
        <v>1</v>
      </c>
      <c r="O123" t="b">
        <f t="shared" si="15"/>
        <v>1</v>
      </c>
      <c r="P123" t="b">
        <f>IF(ISNUMBER(VALUE(MID($F123,2,1))),TRUE,NOT(ISNA(VLOOKUP(MID($F123,2,1),$AB$4:$AB$10,1,FALSE))))</f>
        <v>1</v>
      </c>
      <c r="Q123" t="b">
        <f>IF(ISNUMBER(VALUE(MID($F123,2,1))),TRUE,NOT(ISNA(VLOOKUP(MID($F123,2,1),$AB$4:$AB$10,1,FALSE))))</f>
        <v>1</v>
      </c>
      <c r="R123" t="b">
        <f>IF(ISNUMBER(VALUE(MID($F123,2,1))),TRUE,NOT(ISNA(VLOOKUP(MID($F123,2,1),$AB$4:$AB$10,1,FALSE))))</f>
        <v>1</v>
      </c>
      <c r="S123" t="b">
        <f>IF(ISNUMBER(VALUE(MID($F123,2,1))),TRUE,NOT(ISNA(VLOOKUP(MID($F123,2,1),$AB$4:$AB$10,1,FALSE))))</f>
        <v>1</v>
      </c>
      <c r="T123" t="b">
        <f>IF(ISNUMBER(VALUE(MID($F123,2,1))),TRUE,NOT(ISNA(VLOOKUP(MID($F123,2,1),$AB$4:$AB$10,1,FALSE))))</f>
        <v>1</v>
      </c>
      <c r="U123" s="16" t="b">
        <f>IF(ISNUMBER(VALUE(MID($F123,2,1))),TRUE,NOT(ISNA(VLOOKUP(MID($F123,2,1),$AB$4:$AB$10,1,FALSE))))</f>
        <v>1</v>
      </c>
      <c r="V123" t="b">
        <f>OR(G123="amb",G123="blu",G123="brn",G123="gry",G123="grn",G123="hzl",G123="oth")</f>
        <v>1</v>
      </c>
      <c r="W123" t="b">
        <f t="shared" si="16"/>
        <v>1</v>
      </c>
      <c r="X123" s="16" t="b">
        <v>1</v>
      </c>
      <c r="Y123" s="17" t="b">
        <f>IF(ISERROR(AND(J123:X123)),FALSE,AND(J123:X123))</f>
        <v>1</v>
      </c>
    </row>
    <row r="124" spans="1:25" x14ac:dyDescent="0.25">
      <c r="A124" s="6" t="s">
        <v>1056</v>
      </c>
      <c r="B124" s="3" t="str">
        <f t="shared" si="18"/>
        <v>1943</v>
      </c>
      <c r="C124" s="3" t="b">
        <f t="shared" si="19"/>
        <v>0</v>
      </c>
      <c r="D124" s="3" t="str">
        <f t="shared" si="19"/>
        <v>2024</v>
      </c>
      <c r="E124" s="3" t="str">
        <f t="shared" si="19"/>
        <v>173cm</v>
      </c>
      <c r="F124" s="3" t="str">
        <f t="shared" si="19"/>
        <v>#888785</v>
      </c>
      <c r="G124" s="3" t="str">
        <f t="shared" si="19"/>
        <v>amb</v>
      </c>
      <c r="H124" s="3" t="str">
        <f t="shared" si="19"/>
        <v>575447108</v>
      </c>
      <c r="I124" s="6" t="b">
        <f t="shared" si="19"/>
        <v>0</v>
      </c>
      <c r="J124" s="12" t="b">
        <f t="shared" si="10"/>
        <v>1</v>
      </c>
      <c r="K124" s="12" t="e">
        <f t="shared" si="11"/>
        <v>#VALUE!</v>
      </c>
      <c r="L124" s="12" t="b">
        <f t="shared" si="12"/>
        <v>1</v>
      </c>
      <c r="M124" s="16" t="b">
        <f t="shared" si="13"/>
        <v>1</v>
      </c>
      <c r="N124" t="b">
        <f t="shared" si="14"/>
        <v>1</v>
      </c>
      <c r="O124" t="b">
        <f t="shared" si="15"/>
        <v>1</v>
      </c>
      <c r="P124" t="b">
        <f>IF(ISNUMBER(VALUE(MID($F124,2,1))),TRUE,NOT(ISNA(VLOOKUP(MID($F124,2,1),$AB$4:$AB$10,1,FALSE))))</f>
        <v>1</v>
      </c>
      <c r="Q124" t="b">
        <f>IF(ISNUMBER(VALUE(MID($F124,2,1))),TRUE,NOT(ISNA(VLOOKUP(MID($F124,2,1),$AB$4:$AB$10,1,FALSE))))</f>
        <v>1</v>
      </c>
      <c r="R124" t="b">
        <f>IF(ISNUMBER(VALUE(MID($F124,2,1))),TRUE,NOT(ISNA(VLOOKUP(MID($F124,2,1),$AB$4:$AB$10,1,FALSE))))</f>
        <v>1</v>
      </c>
      <c r="S124" t="b">
        <f>IF(ISNUMBER(VALUE(MID($F124,2,1))),TRUE,NOT(ISNA(VLOOKUP(MID($F124,2,1),$AB$4:$AB$10,1,FALSE))))</f>
        <v>1</v>
      </c>
      <c r="T124" t="b">
        <f>IF(ISNUMBER(VALUE(MID($F124,2,1))),TRUE,NOT(ISNA(VLOOKUP(MID($F124,2,1),$AB$4:$AB$10,1,FALSE))))</f>
        <v>1</v>
      </c>
      <c r="U124" s="16" t="b">
        <f>IF(ISNUMBER(VALUE(MID($F124,2,1))),TRUE,NOT(ISNA(VLOOKUP(MID($F124,2,1),$AB$4:$AB$10,1,FALSE))))</f>
        <v>1</v>
      </c>
      <c r="V124" t="b">
        <f>OR(G124="amb",G124="blu",G124="brn",G124="gry",G124="grn",G124="hzl",G124="oth")</f>
        <v>1</v>
      </c>
      <c r="W124" t="b">
        <f t="shared" si="16"/>
        <v>1</v>
      </c>
      <c r="X124" s="16" t="b">
        <v>1</v>
      </c>
      <c r="Y124" s="17" t="b">
        <f>IF(ISERROR(AND(J124:X124)),FALSE,AND(J124:X124))</f>
        <v>0</v>
      </c>
    </row>
    <row r="125" spans="1:25" x14ac:dyDescent="0.25">
      <c r="A125" s="6" t="s">
        <v>1057</v>
      </c>
      <c r="B125" s="3" t="str">
        <f t="shared" si="18"/>
        <v>1965</v>
      </c>
      <c r="C125" s="3" t="str">
        <f t="shared" si="19"/>
        <v>2010</v>
      </c>
      <c r="D125" s="3" t="str">
        <f t="shared" si="19"/>
        <v>2021</v>
      </c>
      <c r="E125" s="3" t="str">
        <f t="shared" si="19"/>
        <v>157cm</v>
      </c>
      <c r="F125" s="3" t="str">
        <f t="shared" si="19"/>
        <v>#bb7bcf</v>
      </c>
      <c r="G125" s="3" t="str">
        <f t="shared" si="19"/>
        <v>amb</v>
      </c>
      <c r="H125" s="3" t="str">
        <f t="shared" si="19"/>
        <v>178773264</v>
      </c>
      <c r="I125" s="6" t="b">
        <f t="shared" si="19"/>
        <v>0</v>
      </c>
      <c r="J125" s="12" t="b">
        <f t="shared" si="10"/>
        <v>1</v>
      </c>
      <c r="K125" s="12" t="b">
        <f t="shared" si="11"/>
        <v>1</v>
      </c>
      <c r="L125" s="12" t="b">
        <f t="shared" si="12"/>
        <v>1</v>
      </c>
      <c r="M125" s="16" t="b">
        <f t="shared" si="13"/>
        <v>1</v>
      </c>
      <c r="N125" t="b">
        <f t="shared" si="14"/>
        <v>1</v>
      </c>
      <c r="O125" t="b">
        <f t="shared" si="15"/>
        <v>1</v>
      </c>
      <c r="P125" t="b">
        <f>IF(ISNUMBER(VALUE(MID($F125,2,1))),TRUE,NOT(ISNA(VLOOKUP(MID($F125,2,1),$AB$4:$AB$10,1,FALSE))))</f>
        <v>1</v>
      </c>
      <c r="Q125" t="b">
        <f>IF(ISNUMBER(VALUE(MID($F125,2,1))),TRUE,NOT(ISNA(VLOOKUP(MID($F125,2,1),$AB$4:$AB$10,1,FALSE))))</f>
        <v>1</v>
      </c>
      <c r="R125" t="b">
        <f>IF(ISNUMBER(VALUE(MID($F125,2,1))),TRUE,NOT(ISNA(VLOOKUP(MID($F125,2,1),$AB$4:$AB$10,1,FALSE))))</f>
        <v>1</v>
      </c>
      <c r="S125" t="b">
        <f>IF(ISNUMBER(VALUE(MID($F125,2,1))),TRUE,NOT(ISNA(VLOOKUP(MID($F125,2,1),$AB$4:$AB$10,1,FALSE))))</f>
        <v>1</v>
      </c>
      <c r="T125" t="b">
        <f>IF(ISNUMBER(VALUE(MID($F125,2,1))),TRUE,NOT(ISNA(VLOOKUP(MID($F125,2,1),$AB$4:$AB$10,1,FALSE))))</f>
        <v>1</v>
      </c>
      <c r="U125" s="16" t="b">
        <f>IF(ISNUMBER(VALUE(MID($F125,2,1))),TRUE,NOT(ISNA(VLOOKUP(MID($F125,2,1),$AB$4:$AB$10,1,FALSE))))</f>
        <v>1</v>
      </c>
      <c r="V125" t="b">
        <f>OR(G125="amb",G125="blu",G125="brn",G125="gry",G125="grn",G125="hzl",G125="oth")</f>
        <v>1</v>
      </c>
      <c r="W125" t="b">
        <f t="shared" si="16"/>
        <v>1</v>
      </c>
      <c r="X125" s="16" t="b">
        <v>1</v>
      </c>
      <c r="Y125" s="17" t="b">
        <f>IF(ISERROR(AND(J125:X125)),FALSE,AND(J125:X125))</f>
        <v>1</v>
      </c>
    </row>
    <row r="126" spans="1:25" x14ac:dyDescent="0.25">
      <c r="A126" s="6" t="s">
        <v>1058</v>
      </c>
      <c r="B126" s="3" t="str">
        <f t="shared" si="18"/>
        <v>2020</v>
      </c>
      <c r="C126" s="3" t="str">
        <f t="shared" si="19"/>
        <v>2023</v>
      </c>
      <c r="D126" s="3" t="str">
        <f t="shared" si="19"/>
        <v>2037</v>
      </c>
      <c r="E126" s="3" t="str">
        <f t="shared" si="19"/>
        <v>72in</v>
      </c>
      <c r="F126" s="3" t="str">
        <f t="shared" si="19"/>
        <v>#6b5442</v>
      </c>
      <c r="G126" s="3" t="str">
        <f t="shared" si="19"/>
        <v>#35bd84</v>
      </c>
      <c r="H126" s="3" t="str">
        <f t="shared" si="19"/>
        <v>421311669</v>
      </c>
      <c r="I126" s="6" t="b">
        <f t="shared" si="19"/>
        <v>0</v>
      </c>
      <c r="J126" s="12" t="b">
        <f t="shared" si="10"/>
        <v>0</v>
      </c>
      <c r="K126" s="12" t="b">
        <f t="shared" si="11"/>
        <v>0</v>
      </c>
      <c r="L126" s="12" t="b">
        <f t="shared" si="12"/>
        <v>0</v>
      </c>
      <c r="M126" s="16" t="b">
        <f t="shared" si="13"/>
        <v>1</v>
      </c>
      <c r="N126" t="b">
        <f t="shared" si="14"/>
        <v>1</v>
      </c>
      <c r="O126" t="b">
        <f t="shared" si="15"/>
        <v>1</v>
      </c>
      <c r="P126" t="b">
        <f>IF(ISNUMBER(VALUE(MID($F126,2,1))),TRUE,NOT(ISNA(VLOOKUP(MID($F126,2,1),$AB$4:$AB$10,1,FALSE))))</f>
        <v>1</v>
      </c>
      <c r="Q126" t="b">
        <f>IF(ISNUMBER(VALUE(MID($F126,2,1))),TRUE,NOT(ISNA(VLOOKUP(MID($F126,2,1),$AB$4:$AB$10,1,FALSE))))</f>
        <v>1</v>
      </c>
      <c r="R126" t="b">
        <f>IF(ISNUMBER(VALUE(MID($F126,2,1))),TRUE,NOT(ISNA(VLOOKUP(MID($F126,2,1),$AB$4:$AB$10,1,FALSE))))</f>
        <v>1</v>
      </c>
      <c r="S126" t="b">
        <f>IF(ISNUMBER(VALUE(MID($F126,2,1))),TRUE,NOT(ISNA(VLOOKUP(MID($F126,2,1),$AB$4:$AB$10,1,FALSE))))</f>
        <v>1</v>
      </c>
      <c r="T126" t="b">
        <f>IF(ISNUMBER(VALUE(MID($F126,2,1))),TRUE,NOT(ISNA(VLOOKUP(MID($F126,2,1),$AB$4:$AB$10,1,FALSE))))</f>
        <v>1</v>
      </c>
      <c r="U126" s="16" t="b">
        <f>IF(ISNUMBER(VALUE(MID($F126,2,1))),TRUE,NOT(ISNA(VLOOKUP(MID($F126,2,1),$AB$4:$AB$10,1,FALSE))))</f>
        <v>1</v>
      </c>
      <c r="V126" t="b">
        <f>OR(G126="amb",G126="blu",G126="brn",G126="gry",G126="grn",G126="hzl",G126="oth")</f>
        <v>0</v>
      </c>
      <c r="W126" t="b">
        <f t="shared" si="16"/>
        <v>1</v>
      </c>
      <c r="X126" s="16" t="b">
        <v>1</v>
      </c>
      <c r="Y126" s="17" t="b">
        <f>IF(ISERROR(AND(J126:X126)),FALSE,AND(J126:X126))</f>
        <v>0</v>
      </c>
    </row>
    <row r="127" spans="1:25" x14ac:dyDescent="0.25">
      <c r="A127" s="6" t="s">
        <v>1059</v>
      </c>
      <c r="B127" s="3" t="str">
        <f t="shared" si="18"/>
        <v>1921</v>
      </c>
      <c r="C127" s="3" t="str">
        <f t="shared" si="19"/>
        <v>2011</v>
      </c>
      <c r="D127" s="3" t="str">
        <f t="shared" si="19"/>
        <v>2023</v>
      </c>
      <c r="E127" s="3" t="str">
        <f t="shared" si="19"/>
        <v>183cm</v>
      </c>
      <c r="F127" s="3" t="str">
        <f t="shared" si="19"/>
        <v>#15ed24</v>
      </c>
      <c r="G127" s="3" t="str">
        <f t="shared" si="19"/>
        <v>brn</v>
      </c>
      <c r="H127" s="3" t="str">
        <f t="shared" si="19"/>
        <v>146088688</v>
      </c>
      <c r="I127" s="6" t="b">
        <f t="shared" si="19"/>
        <v>0</v>
      </c>
      <c r="J127" s="12" t="b">
        <f t="shared" si="10"/>
        <v>1</v>
      </c>
      <c r="K127" s="12" t="b">
        <f t="shared" si="11"/>
        <v>1</v>
      </c>
      <c r="L127" s="12" t="b">
        <f t="shared" si="12"/>
        <v>1</v>
      </c>
      <c r="M127" s="16" t="b">
        <f t="shared" si="13"/>
        <v>1</v>
      </c>
      <c r="N127" t="b">
        <f t="shared" si="14"/>
        <v>1</v>
      </c>
      <c r="O127" t="b">
        <f t="shared" si="15"/>
        <v>1</v>
      </c>
      <c r="P127" t="b">
        <f>IF(ISNUMBER(VALUE(MID($F127,2,1))),TRUE,NOT(ISNA(VLOOKUP(MID($F127,2,1),$AB$4:$AB$10,1,FALSE))))</f>
        <v>1</v>
      </c>
      <c r="Q127" t="b">
        <f>IF(ISNUMBER(VALUE(MID($F127,2,1))),TRUE,NOT(ISNA(VLOOKUP(MID($F127,2,1),$AB$4:$AB$10,1,FALSE))))</f>
        <v>1</v>
      </c>
      <c r="R127" t="b">
        <f>IF(ISNUMBER(VALUE(MID($F127,2,1))),TRUE,NOT(ISNA(VLOOKUP(MID($F127,2,1),$AB$4:$AB$10,1,FALSE))))</f>
        <v>1</v>
      </c>
      <c r="S127" t="b">
        <f>IF(ISNUMBER(VALUE(MID($F127,2,1))),TRUE,NOT(ISNA(VLOOKUP(MID($F127,2,1),$AB$4:$AB$10,1,FALSE))))</f>
        <v>1</v>
      </c>
      <c r="T127" t="b">
        <f>IF(ISNUMBER(VALUE(MID($F127,2,1))),TRUE,NOT(ISNA(VLOOKUP(MID($F127,2,1),$AB$4:$AB$10,1,FALSE))))</f>
        <v>1</v>
      </c>
      <c r="U127" s="16" t="b">
        <f>IF(ISNUMBER(VALUE(MID($F127,2,1))),TRUE,NOT(ISNA(VLOOKUP(MID($F127,2,1),$AB$4:$AB$10,1,FALSE))))</f>
        <v>1</v>
      </c>
      <c r="V127" t="b">
        <f>OR(G127="amb",G127="blu",G127="brn",G127="gry",G127="grn",G127="hzl",G127="oth")</f>
        <v>1</v>
      </c>
      <c r="W127" t="b">
        <f t="shared" si="16"/>
        <v>1</v>
      </c>
      <c r="X127" s="16" t="b">
        <v>1</v>
      </c>
      <c r="Y127" s="17" t="b">
        <f>IF(ISERROR(AND(J127:X127)),FALSE,AND(J127:X127))</f>
        <v>1</v>
      </c>
    </row>
    <row r="128" spans="1:25" x14ac:dyDescent="0.25">
      <c r="A128" s="6" t="s">
        <v>1060</v>
      </c>
      <c r="B128" s="3" t="str">
        <f t="shared" si="18"/>
        <v>1993</v>
      </c>
      <c r="C128" s="3" t="str">
        <f t="shared" si="19"/>
        <v>2014</v>
      </c>
      <c r="D128" s="3" t="str">
        <f t="shared" si="19"/>
        <v>2024</v>
      </c>
      <c r="E128" s="3" t="str">
        <f t="shared" si="19"/>
        <v>172cm</v>
      </c>
      <c r="F128" s="3" t="str">
        <f t="shared" si="19"/>
        <v>#b6652a</v>
      </c>
      <c r="G128" s="3" t="b">
        <f t="shared" si="19"/>
        <v>0</v>
      </c>
      <c r="H128" s="3" t="str">
        <f t="shared" si="19"/>
        <v>771275594</v>
      </c>
      <c r="I128" s="6" t="str">
        <f t="shared" si="19"/>
        <v>243</v>
      </c>
      <c r="J128" s="12" t="b">
        <f t="shared" si="10"/>
        <v>1</v>
      </c>
      <c r="K128" s="12" t="b">
        <f t="shared" si="11"/>
        <v>1</v>
      </c>
      <c r="L128" s="12" t="b">
        <f t="shared" si="12"/>
        <v>1</v>
      </c>
      <c r="M128" s="16" t="b">
        <f t="shared" si="13"/>
        <v>1</v>
      </c>
      <c r="N128" t="b">
        <f t="shared" si="14"/>
        <v>1</v>
      </c>
      <c r="O128" t="b">
        <f t="shared" si="15"/>
        <v>1</v>
      </c>
      <c r="P128" t="b">
        <f>IF(ISNUMBER(VALUE(MID($F128,2,1))),TRUE,NOT(ISNA(VLOOKUP(MID($F128,2,1),$AB$4:$AB$10,1,FALSE))))</f>
        <v>1</v>
      </c>
      <c r="Q128" t="b">
        <f>IF(ISNUMBER(VALUE(MID($F128,2,1))),TRUE,NOT(ISNA(VLOOKUP(MID($F128,2,1),$AB$4:$AB$10,1,FALSE))))</f>
        <v>1</v>
      </c>
      <c r="R128" t="b">
        <f>IF(ISNUMBER(VALUE(MID($F128,2,1))),TRUE,NOT(ISNA(VLOOKUP(MID($F128,2,1),$AB$4:$AB$10,1,FALSE))))</f>
        <v>1</v>
      </c>
      <c r="S128" t="b">
        <f>IF(ISNUMBER(VALUE(MID($F128,2,1))),TRUE,NOT(ISNA(VLOOKUP(MID($F128,2,1),$AB$4:$AB$10,1,FALSE))))</f>
        <v>1</v>
      </c>
      <c r="T128" t="b">
        <f>IF(ISNUMBER(VALUE(MID($F128,2,1))),TRUE,NOT(ISNA(VLOOKUP(MID($F128,2,1),$AB$4:$AB$10,1,FALSE))))</f>
        <v>1</v>
      </c>
      <c r="U128" s="16" t="b">
        <f>IF(ISNUMBER(VALUE(MID($F128,2,1))),TRUE,NOT(ISNA(VLOOKUP(MID($F128,2,1),$AB$4:$AB$10,1,FALSE))))</f>
        <v>1</v>
      </c>
      <c r="V128" t="b">
        <f>OR(G128="amb",G128="blu",G128="brn",G128="gry",G128="grn",G128="hzl",G128="oth")</f>
        <v>0</v>
      </c>
      <c r="W128" t="b">
        <f t="shared" si="16"/>
        <v>1</v>
      </c>
      <c r="X128" s="16" t="b">
        <v>1</v>
      </c>
      <c r="Y128" s="17" t="b">
        <f>IF(ISERROR(AND(J128:X128)),FALSE,AND(J128:X128))</f>
        <v>0</v>
      </c>
    </row>
    <row r="129" spans="1:25" x14ac:dyDescent="0.25">
      <c r="A129" s="6" t="s">
        <v>1061</v>
      </c>
      <c r="B129" s="3" t="str">
        <f t="shared" si="18"/>
        <v>1984</v>
      </c>
      <c r="C129" s="3" t="str">
        <f t="shared" si="19"/>
        <v>2013</v>
      </c>
      <c r="D129" s="3" t="str">
        <f t="shared" si="19"/>
        <v>2024</v>
      </c>
      <c r="E129" s="3" t="str">
        <f t="shared" si="19"/>
        <v>157cm</v>
      </c>
      <c r="F129" s="3" t="str">
        <f t="shared" si="19"/>
        <v>#cfa07d</v>
      </c>
      <c r="G129" s="3" t="str">
        <f t="shared" si="19"/>
        <v>hzl</v>
      </c>
      <c r="H129" s="3" t="str">
        <f t="shared" si="19"/>
        <v>858807920</v>
      </c>
      <c r="I129" s="6" t="str">
        <f t="shared" si="19"/>
        <v>293</v>
      </c>
      <c r="J129" s="12" t="b">
        <f t="shared" si="10"/>
        <v>1</v>
      </c>
      <c r="K129" s="12" t="b">
        <f t="shared" si="11"/>
        <v>1</v>
      </c>
      <c r="L129" s="12" t="b">
        <f t="shared" si="12"/>
        <v>1</v>
      </c>
      <c r="M129" s="16" t="b">
        <f t="shared" si="13"/>
        <v>1</v>
      </c>
      <c r="N129" t="b">
        <f t="shared" si="14"/>
        <v>1</v>
      </c>
      <c r="O129" t="b">
        <f t="shared" si="15"/>
        <v>1</v>
      </c>
      <c r="P129" t="b">
        <f>IF(ISNUMBER(VALUE(MID($F129,2,1))),TRUE,NOT(ISNA(VLOOKUP(MID($F129,2,1),$AB$4:$AB$10,1,FALSE))))</f>
        <v>1</v>
      </c>
      <c r="Q129" t="b">
        <f>IF(ISNUMBER(VALUE(MID($F129,2,1))),TRUE,NOT(ISNA(VLOOKUP(MID($F129,2,1),$AB$4:$AB$10,1,FALSE))))</f>
        <v>1</v>
      </c>
      <c r="R129" t="b">
        <f>IF(ISNUMBER(VALUE(MID($F129,2,1))),TRUE,NOT(ISNA(VLOOKUP(MID($F129,2,1),$AB$4:$AB$10,1,FALSE))))</f>
        <v>1</v>
      </c>
      <c r="S129" t="b">
        <f>IF(ISNUMBER(VALUE(MID($F129,2,1))),TRUE,NOT(ISNA(VLOOKUP(MID($F129,2,1),$AB$4:$AB$10,1,FALSE))))</f>
        <v>1</v>
      </c>
      <c r="T129" t="b">
        <f>IF(ISNUMBER(VALUE(MID($F129,2,1))),TRUE,NOT(ISNA(VLOOKUP(MID($F129,2,1),$AB$4:$AB$10,1,FALSE))))</f>
        <v>1</v>
      </c>
      <c r="U129" s="16" t="b">
        <f>IF(ISNUMBER(VALUE(MID($F129,2,1))),TRUE,NOT(ISNA(VLOOKUP(MID($F129,2,1),$AB$4:$AB$10,1,FALSE))))</f>
        <v>1</v>
      </c>
      <c r="V129" t="b">
        <f>OR(G129="amb",G129="blu",G129="brn",G129="gry",G129="grn",G129="hzl",G129="oth")</f>
        <v>1</v>
      </c>
      <c r="W129" t="b">
        <f t="shared" si="16"/>
        <v>1</v>
      </c>
      <c r="X129" s="16" t="b">
        <v>1</v>
      </c>
      <c r="Y129" s="17" t="b">
        <f>IF(ISERROR(AND(J129:X129)),FALSE,AND(J129:X129))</f>
        <v>1</v>
      </c>
    </row>
    <row r="130" spans="1:25" x14ac:dyDescent="0.25">
      <c r="A130" s="6" t="s">
        <v>1062</v>
      </c>
      <c r="B130" s="3" t="str">
        <f t="shared" si="18"/>
        <v>1945</v>
      </c>
      <c r="C130" s="3" t="str">
        <f t="shared" si="19"/>
        <v>2016</v>
      </c>
      <c r="D130" s="3" t="str">
        <f t="shared" si="19"/>
        <v>2026</v>
      </c>
      <c r="E130" s="3" t="str">
        <f t="shared" si="19"/>
        <v>193cm</v>
      </c>
      <c r="F130" s="3" t="str">
        <f t="shared" si="19"/>
        <v>#18171d</v>
      </c>
      <c r="G130" s="3" t="str">
        <f t="shared" si="19"/>
        <v>blu</v>
      </c>
      <c r="H130" s="3" t="str">
        <f t="shared" si="19"/>
        <v>124151812</v>
      </c>
      <c r="I130" s="6" t="str">
        <f t="shared" si="19"/>
        <v>73</v>
      </c>
      <c r="J130" s="12" t="b">
        <f t="shared" si="10"/>
        <v>1</v>
      </c>
      <c r="K130" s="12" t="b">
        <f t="shared" si="11"/>
        <v>1</v>
      </c>
      <c r="L130" s="12" t="b">
        <f t="shared" si="12"/>
        <v>1</v>
      </c>
      <c r="M130" s="16" t="b">
        <f t="shared" si="13"/>
        <v>1</v>
      </c>
      <c r="N130" t="b">
        <f t="shared" si="14"/>
        <v>1</v>
      </c>
      <c r="O130" t="b">
        <f t="shared" si="15"/>
        <v>1</v>
      </c>
      <c r="P130" t="b">
        <f>IF(ISNUMBER(VALUE(MID($F130,2,1))),TRUE,NOT(ISNA(VLOOKUP(MID($F130,2,1),$AB$4:$AB$10,1,FALSE))))</f>
        <v>1</v>
      </c>
      <c r="Q130" t="b">
        <f>IF(ISNUMBER(VALUE(MID($F130,2,1))),TRUE,NOT(ISNA(VLOOKUP(MID($F130,2,1),$AB$4:$AB$10,1,FALSE))))</f>
        <v>1</v>
      </c>
      <c r="R130" t="b">
        <f>IF(ISNUMBER(VALUE(MID($F130,2,1))),TRUE,NOT(ISNA(VLOOKUP(MID($F130,2,1),$AB$4:$AB$10,1,FALSE))))</f>
        <v>1</v>
      </c>
      <c r="S130" t="b">
        <f>IF(ISNUMBER(VALUE(MID($F130,2,1))),TRUE,NOT(ISNA(VLOOKUP(MID($F130,2,1),$AB$4:$AB$10,1,FALSE))))</f>
        <v>1</v>
      </c>
      <c r="T130" t="b">
        <f>IF(ISNUMBER(VALUE(MID($F130,2,1))),TRUE,NOT(ISNA(VLOOKUP(MID($F130,2,1),$AB$4:$AB$10,1,FALSE))))</f>
        <v>1</v>
      </c>
      <c r="U130" s="16" t="b">
        <f>IF(ISNUMBER(VALUE(MID($F130,2,1))),TRUE,NOT(ISNA(VLOOKUP(MID($F130,2,1),$AB$4:$AB$10,1,FALSE))))</f>
        <v>1</v>
      </c>
      <c r="V130" t="b">
        <f>OR(G130="amb",G130="blu",G130="brn",G130="gry",G130="grn",G130="hzl",G130="oth")</f>
        <v>1</v>
      </c>
      <c r="W130" t="b">
        <f t="shared" si="16"/>
        <v>1</v>
      </c>
      <c r="X130" s="16" t="b">
        <v>1</v>
      </c>
      <c r="Y130" s="17" t="b">
        <f>IF(ISERROR(AND(J130:X130)),FALSE,AND(J130:X130))</f>
        <v>1</v>
      </c>
    </row>
    <row r="131" spans="1:25" x14ac:dyDescent="0.25">
      <c r="A131" s="6" t="s">
        <v>1063</v>
      </c>
      <c r="B131" s="3" t="str">
        <f t="shared" si="18"/>
        <v>1925</v>
      </c>
      <c r="C131" s="3" t="str">
        <f t="shared" si="19"/>
        <v>2018</v>
      </c>
      <c r="D131" s="3" t="str">
        <f t="shared" si="19"/>
        <v>2028</v>
      </c>
      <c r="E131" s="3" t="str">
        <f t="shared" si="19"/>
        <v>157cm</v>
      </c>
      <c r="F131" s="3" t="str">
        <f t="shared" si="19"/>
        <v>#866857</v>
      </c>
      <c r="G131" s="3" t="str">
        <f t="shared" si="19"/>
        <v>amb</v>
      </c>
      <c r="H131" s="3" t="str">
        <f t="shared" si="19"/>
        <v>214555737</v>
      </c>
      <c r="I131" s="6" t="b">
        <f t="shared" si="19"/>
        <v>0</v>
      </c>
      <c r="J131" s="12" t="b">
        <f t="shared" ref="J131:J194" si="20">AND(LEN(B131)=4,ISNUMBER(VALUE(B131)),VALUE(B131)&gt;=1920,VALUE(B131)&lt;=2002)</f>
        <v>1</v>
      </c>
      <c r="K131" s="12" t="b">
        <f t="shared" ref="K131:K194" si="21">AND(LEN(C131)=4,ISNUMBER(VALUE(C131)),VALUE(C131)&gt;=2010,VALUE(C131)&lt;=2020)</f>
        <v>1</v>
      </c>
      <c r="L131" s="12" t="b">
        <f t="shared" ref="L131:L194" si="22">AND(LEN(D131)=4,ISNUMBER(VALUE(D131)),VALUE(D131)&gt;=2020,VALUE(D131)&lt;=2030)</f>
        <v>1</v>
      </c>
      <c r="M131" s="16" t="b">
        <f t="shared" ref="M131:M194" si="23">IF(RIGHT(E131,2)="cm",AND(VALUE(SUBSTITUTE(E131,"cm",""))&gt;=150,VALUE(SUBSTITUTE(E131,"cm",""))&lt;=193),IF(RIGHT(E131,2)="in",AND(VALUE(SUBSTITUTE(E131,"in",""))&gt;=59,VALUE(SUBSTITUTE(E131,"in",""))&lt;=76),FALSE))</f>
        <v>1</v>
      </c>
      <c r="N131" t="b">
        <f t="shared" ref="N131:N194" si="24">AND(LEFT(F131,1)="#")</f>
        <v>1</v>
      </c>
      <c r="O131" t="b">
        <f t="shared" ref="O131:O194" si="25">LEN(F131)=7</f>
        <v>1</v>
      </c>
      <c r="P131" t="b">
        <f>IF(ISNUMBER(VALUE(MID($F131,2,1))),TRUE,NOT(ISNA(VLOOKUP(MID($F131,2,1),$AB$4:$AB$10,1,FALSE))))</f>
        <v>1</v>
      </c>
      <c r="Q131" t="b">
        <f>IF(ISNUMBER(VALUE(MID($F131,2,1))),TRUE,NOT(ISNA(VLOOKUP(MID($F131,2,1),$AB$4:$AB$10,1,FALSE))))</f>
        <v>1</v>
      </c>
      <c r="R131" t="b">
        <f>IF(ISNUMBER(VALUE(MID($F131,2,1))),TRUE,NOT(ISNA(VLOOKUP(MID($F131,2,1),$AB$4:$AB$10,1,FALSE))))</f>
        <v>1</v>
      </c>
      <c r="S131" t="b">
        <f>IF(ISNUMBER(VALUE(MID($F131,2,1))),TRUE,NOT(ISNA(VLOOKUP(MID($F131,2,1),$AB$4:$AB$10,1,FALSE))))</f>
        <v>1</v>
      </c>
      <c r="T131" t="b">
        <f>IF(ISNUMBER(VALUE(MID($F131,2,1))),TRUE,NOT(ISNA(VLOOKUP(MID($F131,2,1),$AB$4:$AB$10,1,FALSE))))</f>
        <v>1</v>
      </c>
      <c r="U131" s="16" t="b">
        <f>IF(ISNUMBER(VALUE(MID($F131,2,1))),TRUE,NOT(ISNA(VLOOKUP(MID($F131,2,1),$AB$4:$AB$10,1,FALSE))))</f>
        <v>1</v>
      </c>
      <c r="V131" t="b">
        <f>OR(G131="amb",G131="blu",G131="brn",G131="gry",G131="grn",G131="hzl",G131="oth")</f>
        <v>1</v>
      </c>
      <c r="W131" t="b">
        <f t="shared" ref="W131:W194" si="26">AND(ISNUMBER(VALUE(H131)),LEN(H131)=9)</f>
        <v>1</v>
      </c>
      <c r="X131" s="16" t="b">
        <v>1</v>
      </c>
      <c r="Y131" s="17" t="b">
        <f>IF(ISERROR(AND(J131:X131)),FALSE,AND(J131:X131))</f>
        <v>1</v>
      </c>
    </row>
    <row r="132" spans="1:25" x14ac:dyDescent="0.25">
      <c r="A132" s="6" t="s">
        <v>1064</v>
      </c>
      <c r="B132" s="3" t="str">
        <f t="shared" si="18"/>
        <v>2004</v>
      </c>
      <c r="C132" s="3" t="str">
        <f t="shared" si="19"/>
        <v>1958</v>
      </c>
      <c r="D132" s="3" t="str">
        <f t="shared" si="19"/>
        <v>2038</v>
      </c>
      <c r="E132" s="3" t="str">
        <f t="shared" si="19"/>
        <v>96</v>
      </c>
      <c r="F132" s="3" t="str">
        <f t="shared" si="19"/>
        <v>4ef7d8</v>
      </c>
      <c r="G132" s="3" t="str">
        <f t="shared" si="19"/>
        <v>xry</v>
      </c>
      <c r="H132" s="3" t="str">
        <f t="shared" si="19"/>
        <v>5633250409</v>
      </c>
      <c r="I132" s="6" t="str">
        <f t="shared" si="19"/>
        <v>274</v>
      </c>
      <c r="J132" s="12" t="b">
        <f t="shared" si="20"/>
        <v>0</v>
      </c>
      <c r="K132" s="12" t="b">
        <f t="shared" si="21"/>
        <v>0</v>
      </c>
      <c r="L132" s="12" t="b">
        <f t="shared" si="22"/>
        <v>0</v>
      </c>
      <c r="M132" s="16" t="b">
        <f t="shared" si="23"/>
        <v>0</v>
      </c>
      <c r="N132" t="b">
        <f t="shared" si="24"/>
        <v>0</v>
      </c>
      <c r="O132" t="b">
        <f t="shared" si="25"/>
        <v>0</v>
      </c>
      <c r="P132" t="b">
        <f>IF(ISNUMBER(VALUE(MID($F132,2,1))),TRUE,NOT(ISNA(VLOOKUP(MID($F132,2,1),$AB$4:$AB$10,1,FALSE))))</f>
        <v>1</v>
      </c>
      <c r="Q132" t="b">
        <f>IF(ISNUMBER(VALUE(MID($F132,2,1))),TRUE,NOT(ISNA(VLOOKUP(MID($F132,2,1),$AB$4:$AB$10,1,FALSE))))</f>
        <v>1</v>
      </c>
      <c r="R132" t="b">
        <f>IF(ISNUMBER(VALUE(MID($F132,2,1))),TRUE,NOT(ISNA(VLOOKUP(MID($F132,2,1),$AB$4:$AB$10,1,FALSE))))</f>
        <v>1</v>
      </c>
      <c r="S132" t="b">
        <f>IF(ISNUMBER(VALUE(MID($F132,2,1))),TRUE,NOT(ISNA(VLOOKUP(MID($F132,2,1),$AB$4:$AB$10,1,FALSE))))</f>
        <v>1</v>
      </c>
      <c r="T132" t="b">
        <f>IF(ISNUMBER(VALUE(MID($F132,2,1))),TRUE,NOT(ISNA(VLOOKUP(MID($F132,2,1),$AB$4:$AB$10,1,FALSE))))</f>
        <v>1</v>
      </c>
      <c r="U132" s="16" t="b">
        <f>IF(ISNUMBER(VALUE(MID($F132,2,1))),TRUE,NOT(ISNA(VLOOKUP(MID($F132,2,1),$AB$4:$AB$10,1,FALSE))))</f>
        <v>1</v>
      </c>
      <c r="V132" t="b">
        <f>OR(G132="amb",G132="blu",G132="brn",G132="gry",G132="grn",G132="hzl",G132="oth")</f>
        <v>0</v>
      </c>
      <c r="W132" t="b">
        <f t="shared" si="26"/>
        <v>0</v>
      </c>
      <c r="X132" s="16" t="b">
        <v>1</v>
      </c>
      <c r="Y132" s="17" t="b">
        <f>IF(ISERROR(AND(J132:X132)),FALSE,AND(J132:X132))</f>
        <v>0</v>
      </c>
    </row>
    <row r="133" spans="1:25" x14ac:dyDescent="0.25">
      <c r="A133" s="6" t="s">
        <v>1065</v>
      </c>
      <c r="B133" s="3" t="str">
        <f t="shared" si="18"/>
        <v>1972</v>
      </c>
      <c r="C133" s="3" t="str">
        <f t="shared" si="19"/>
        <v>2017</v>
      </c>
      <c r="D133" s="3" t="str">
        <f t="shared" si="19"/>
        <v>2030</v>
      </c>
      <c r="E133" s="3" t="str">
        <f t="shared" si="19"/>
        <v>184in</v>
      </c>
      <c r="F133" s="3" t="str">
        <f t="shared" si="19"/>
        <v>z</v>
      </c>
      <c r="G133" s="3" t="str">
        <f t="shared" si="19"/>
        <v>#cb289a</v>
      </c>
      <c r="H133" s="3" t="str">
        <f t="shared" si="19"/>
        <v>401239851</v>
      </c>
      <c r="I133" s="6" t="str">
        <f t="shared" si="19"/>
        <v>140</v>
      </c>
      <c r="J133" s="12" t="b">
        <f t="shared" si="20"/>
        <v>1</v>
      </c>
      <c r="K133" s="12" t="b">
        <f t="shared" si="21"/>
        <v>1</v>
      </c>
      <c r="L133" s="12" t="b">
        <f t="shared" si="22"/>
        <v>1</v>
      </c>
      <c r="M133" s="16" t="b">
        <f t="shared" si="23"/>
        <v>0</v>
      </c>
      <c r="N133" t="b">
        <f t="shared" si="24"/>
        <v>0</v>
      </c>
      <c r="O133" t="b">
        <f t="shared" si="25"/>
        <v>0</v>
      </c>
      <c r="P133" t="b">
        <f>IF(ISNUMBER(VALUE(MID($F133,2,1))),TRUE,NOT(ISNA(VLOOKUP(MID($F133,2,1),$AB$4:$AB$10,1,FALSE))))</f>
        <v>0</v>
      </c>
      <c r="Q133" t="b">
        <f>IF(ISNUMBER(VALUE(MID($F133,2,1))),TRUE,NOT(ISNA(VLOOKUP(MID($F133,2,1),$AB$4:$AB$10,1,FALSE))))</f>
        <v>0</v>
      </c>
      <c r="R133" t="b">
        <f>IF(ISNUMBER(VALUE(MID($F133,2,1))),TRUE,NOT(ISNA(VLOOKUP(MID($F133,2,1),$AB$4:$AB$10,1,FALSE))))</f>
        <v>0</v>
      </c>
      <c r="S133" t="b">
        <f>IF(ISNUMBER(VALUE(MID($F133,2,1))),TRUE,NOT(ISNA(VLOOKUP(MID($F133,2,1),$AB$4:$AB$10,1,FALSE))))</f>
        <v>0</v>
      </c>
      <c r="T133" t="b">
        <f>IF(ISNUMBER(VALUE(MID($F133,2,1))),TRUE,NOT(ISNA(VLOOKUP(MID($F133,2,1),$AB$4:$AB$10,1,FALSE))))</f>
        <v>0</v>
      </c>
      <c r="U133" s="16" t="b">
        <f>IF(ISNUMBER(VALUE(MID($F133,2,1))),TRUE,NOT(ISNA(VLOOKUP(MID($F133,2,1),$AB$4:$AB$10,1,FALSE))))</f>
        <v>0</v>
      </c>
      <c r="V133" t="b">
        <f>OR(G133="amb",G133="blu",G133="brn",G133="gry",G133="grn",G133="hzl",G133="oth")</f>
        <v>0</v>
      </c>
      <c r="W133" t="b">
        <f t="shared" si="26"/>
        <v>1</v>
      </c>
      <c r="X133" s="16" t="b">
        <v>1</v>
      </c>
      <c r="Y133" s="17" t="b">
        <f>IF(ISERROR(AND(J133:X133)),FALSE,AND(J133:X133))</f>
        <v>0</v>
      </c>
    </row>
    <row r="134" spans="1:25" x14ac:dyDescent="0.25">
      <c r="A134" s="6" t="s">
        <v>1066</v>
      </c>
      <c r="B134" s="3" t="str">
        <f t="shared" si="18"/>
        <v>1926</v>
      </c>
      <c r="C134" s="3" t="str">
        <f t="shared" si="19"/>
        <v>2017</v>
      </c>
      <c r="D134" s="3" t="str">
        <f t="shared" si="19"/>
        <v>2029</v>
      </c>
      <c r="E134" s="3" t="str">
        <f t="shared" si="19"/>
        <v>175cm</v>
      </c>
      <c r="F134" s="3" t="str">
        <f t="shared" si="19"/>
        <v>#cfa07d</v>
      </c>
      <c r="G134" s="3" t="str">
        <f t="shared" si="19"/>
        <v>gry</v>
      </c>
      <c r="H134" s="3" t="str">
        <f t="shared" si="19"/>
        <v>325039730</v>
      </c>
      <c r="I134" s="6" t="b">
        <f t="shared" si="19"/>
        <v>0</v>
      </c>
      <c r="J134" s="12" t="b">
        <f t="shared" si="20"/>
        <v>1</v>
      </c>
      <c r="K134" s="12" t="b">
        <f t="shared" si="21"/>
        <v>1</v>
      </c>
      <c r="L134" s="12" t="b">
        <f t="shared" si="22"/>
        <v>1</v>
      </c>
      <c r="M134" s="16" t="b">
        <f t="shared" si="23"/>
        <v>1</v>
      </c>
      <c r="N134" t="b">
        <f t="shared" si="24"/>
        <v>1</v>
      </c>
      <c r="O134" t="b">
        <f t="shared" si="25"/>
        <v>1</v>
      </c>
      <c r="P134" t="b">
        <f>IF(ISNUMBER(VALUE(MID($F134,2,1))),TRUE,NOT(ISNA(VLOOKUP(MID($F134,2,1),$AB$4:$AB$10,1,FALSE))))</f>
        <v>1</v>
      </c>
      <c r="Q134" t="b">
        <f>IF(ISNUMBER(VALUE(MID($F134,2,1))),TRUE,NOT(ISNA(VLOOKUP(MID($F134,2,1),$AB$4:$AB$10,1,FALSE))))</f>
        <v>1</v>
      </c>
      <c r="R134" t="b">
        <f>IF(ISNUMBER(VALUE(MID($F134,2,1))),TRUE,NOT(ISNA(VLOOKUP(MID($F134,2,1),$AB$4:$AB$10,1,FALSE))))</f>
        <v>1</v>
      </c>
      <c r="S134" t="b">
        <f>IF(ISNUMBER(VALUE(MID($F134,2,1))),TRUE,NOT(ISNA(VLOOKUP(MID($F134,2,1),$AB$4:$AB$10,1,FALSE))))</f>
        <v>1</v>
      </c>
      <c r="T134" t="b">
        <f>IF(ISNUMBER(VALUE(MID($F134,2,1))),TRUE,NOT(ISNA(VLOOKUP(MID($F134,2,1),$AB$4:$AB$10,1,FALSE))))</f>
        <v>1</v>
      </c>
      <c r="U134" s="16" t="b">
        <f>IF(ISNUMBER(VALUE(MID($F134,2,1))),TRUE,NOT(ISNA(VLOOKUP(MID($F134,2,1),$AB$4:$AB$10,1,FALSE))))</f>
        <v>1</v>
      </c>
      <c r="V134" t="b">
        <f>OR(G134="amb",G134="blu",G134="brn",G134="gry",G134="grn",G134="hzl",G134="oth")</f>
        <v>1</v>
      </c>
      <c r="W134" t="b">
        <f t="shared" si="26"/>
        <v>1</v>
      </c>
      <c r="X134" s="16" t="b">
        <v>1</v>
      </c>
      <c r="Y134" s="17" t="b">
        <f>IF(ISERROR(AND(J134:X134)),FALSE,AND(J134:X134))</f>
        <v>1</v>
      </c>
    </row>
    <row r="135" spans="1:25" x14ac:dyDescent="0.25">
      <c r="A135" s="6" t="s">
        <v>1067</v>
      </c>
      <c r="B135" s="3" t="str">
        <f t="shared" si="18"/>
        <v>1986</v>
      </c>
      <c r="C135" s="3" t="str">
        <f t="shared" si="19"/>
        <v>2013</v>
      </c>
      <c r="D135" s="3" t="str">
        <f t="shared" si="19"/>
        <v>2024</v>
      </c>
      <c r="E135" s="3" t="str">
        <f t="shared" si="19"/>
        <v>166cm</v>
      </c>
      <c r="F135" s="3" t="str">
        <f t="shared" si="19"/>
        <v>#7d3b0c</v>
      </c>
      <c r="G135" s="3" t="str">
        <f t="shared" si="19"/>
        <v>amb</v>
      </c>
      <c r="H135" s="3" t="str">
        <f t="shared" si="19"/>
        <v>413769688</v>
      </c>
      <c r="I135" s="6" t="str">
        <f t="shared" si="19"/>
        <v>101</v>
      </c>
      <c r="J135" s="12" t="b">
        <f t="shared" si="20"/>
        <v>1</v>
      </c>
      <c r="K135" s="12" t="b">
        <f t="shared" si="21"/>
        <v>1</v>
      </c>
      <c r="L135" s="12" t="b">
        <f t="shared" si="22"/>
        <v>1</v>
      </c>
      <c r="M135" s="16" t="b">
        <f t="shared" si="23"/>
        <v>1</v>
      </c>
      <c r="N135" t="b">
        <f t="shared" si="24"/>
        <v>1</v>
      </c>
      <c r="O135" t="b">
        <f t="shared" si="25"/>
        <v>1</v>
      </c>
      <c r="P135" t="b">
        <f>IF(ISNUMBER(VALUE(MID($F135,2,1))),TRUE,NOT(ISNA(VLOOKUP(MID($F135,2,1),$AB$4:$AB$10,1,FALSE))))</f>
        <v>1</v>
      </c>
      <c r="Q135" t="b">
        <f>IF(ISNUMBER(VALUE(MID($F135,2,1))),TRUE,NOT(ISNA(VLOOKUP(MID($F135,2,1),$AB$4:$AB$10,1,FALSE))))</f>
        <v>1</v>
      </c>
      <c r="R135" t="b">
        <f>IF(ISNUMBER(VALUE(MID($F135,2,1))),TRUE,NOT(ISNA(VLOOKUP(MID($F135,2,1),$AB$4:$AB$10,1,FALSE))))</f>
        <v>1</v>
      </c>
      <c r="S135" t="b">
        <f>IF(ISNUMBER(VALUE(MID($F135,2,1))),TRUE,NOT(ISNA(VLOOKUP(MID($F135,2,1),$AB$4:$AB$10,1,FALSE))))</f>
        <v>1</v>
      </c>
      <c r="T135" t="b">
        <f>IF(ISNUMBER(VALUE(MID($F135,2,1))),TRUE,NOT(ISNA(VLOOKUP(MID($F135,2,1),$AB$4:$AB$10,1,FALSE))))</f>
        <v>1</v>
      </c>
      <c r="U135" s="16" t="b">
        <f>IF(ISNUMBER(VALUE(MID($F135,2,1))),TRUE,NOT(ISNA(VLOOKUP(MID($F135,2,1),$AB$4:$AB$10,1,FALSE))))</f>
        <v>1</v>
      </c>
      <c r="V135" t="b">
        <f>OR(G135="amb",G135="blu",G135="brn",G135="gry",G135="grn",G135="hzl",G135="oth")</f>
        <v>1</v>
      </c>
      <c r="W135" t="b">
        <f t="shared" si="26"/>
        <v>1</v>
      </c>
      <c r="X135" s="16" t="b">
        <v>1</v>
      </c>
      <c r="Y135" s="17" t="b">
        <f>IF(ISERROR(AND(J135:X135)),FALSE,AND(J135:X135))</f>
        <v>1</v>
      </c>
    </row>
    <row r="136" spans="1:25" x14ac:dyDescent="0.25">
      <c r="A136" s="6" t="s">
        <v>1068</v>
      </c>
      <c r="B136" s="3" t="str">
        <f t="shared" si="18"/>
        <v>1993</v>
      </c>
      <c r="C136" s="3" t="str">
        <f t="shared" si="19"/>
        <v>2013</v>
      </c>
      <c r="D136" s="3" t="str">
        <f t="shared" si="19"/>
        <v>2028</v>
      </c>
      <c r="E136" s="3" t="str">
        <f t="shared" si="19"/>
        <v>159cm</v>
      </c>
      <c r="F136" s="3" t="str">
        <f t="shared" si="19"/>
        <v>#602927</v>
      </c>
      <c r="G136" s="3" t="str">
        <f t="shared" si="19"/>
        <v>oth</v>
      </c>
      <c r="H136" s="3" t="str">
        <f t="shared" si="19"/>
        <v>188cm</v>
      </c>
      <c r="I136" s="6" t="str">
        <f t="shared" si="19"/>
        <v>311</v>
      </c>
      <c r="J136" s="12" t="b">
        <f t="shared" si="20"/>
        <v>1</v>
      </c>
      <c r="K136" s="12" t="b">
        <f t="shared" si="21"/>
        <v>1</v>
      </c>
      <c r="L136" s="12" t="b">
        <f t="shared" si="22"/>
        <v>1</v>
      </c>
      <c r="M136" s="16" t="b">
        <f t="shared" si="23"/>
        <v>1</v>
      </c>
      <c r="N136" t="b">
        <f t="shared" si="24"/>
        <v>1</v>
      </c>
      <c r="O136" t="b">
        <f t="shared" si="25"/>
        <v>1</v>
      </c>
      <c r="P136" t="b">
        <f>IF(ISNUMBER(VALUE(MID($F136,2,1))),TRUE,NOT(ISNA(VLOOKUP(MID($F136,2,1),$AB$4:$AB$10,1,FALSE))))</f>
        <v>1</v>
      </c>
      <c r="Q136" t="b">
        <f>IF(ISNUMBER(VALUE(MID($F136,2,1))),TRUE,NOT(ISNA(VLOOKUP(MID($F136,2,1),$AB$4:$AB$10,1,FALSE))))</f>
        <v>1</v>
      </c>
      <c r="R136" t="b">
        <f>IF(ISNUMBER(VALUE(MID($F136,2,1))),TRUE,NOT(ISNA(VLOOKUP(MID($F136,2,1),$AB$4:$AB$10,1,FALSE))))</f>
        <v>1</v>
      </c>
      <c r="S136" t="b">
        <f>IF(ISNUMBER(VALUE(MID($F136,2,1))),TRUE,NOT(ISNA(VLOOKUP(MID($F136,2,1),$AB$4:$AB$10,1,FALSE))))</f>
        <v>1</v>
      </c>
      <c r="T136" t="b">
        <f>IF(ISNUMBER(VALUE(MID($F136,2,1))),TRUE,NOT(ISNA(VLOOKUP(MID($F136,2,1),$AB$4:$AB$10,1,FALSE))))</f>
        <v>1</v>
      </c>
      <c r="U136" s="16" t="b">
        <f>IF(ISNUMBER(VALUE(MID($F136,2,1))),TRUE,NOT(ISNA(VLOOKUP(MID($F136,2,1),$AB$4:$AB$10,1,FALSE))))</f>
        <v>1</v>
      </c>
      <c r="V136" t="b">
        <f>OR(G136="amb",G136="blu",G136="brn",G136="gry",G136="grn",G136="hzl",G136="oth")</f>
        <v>1</v>
      </c>
      <c r="W136" t="b">
        <f t="shared" si="26"/>
        <v>0</v>
      </c>
      <c r="X136" s="16" t="b">
        <v>1</v>
      </c>
      <c r="Y136" s="17" t="b">
        <f>IF(ISERROR(AND(J136:X136)),FALSE,AND(J136:X136))</f>
        <v>0</v>
      </c>
    </row>
    <row r="137" spans="1:25" x14ac:dyDescent="0.25">
      <c r="A137" s="6" t="s">
        <v>1069</v>
      </c>
      <c r="B137" s="3" t="str">
        <f t="shared" si="18"/>
        <v>1997</v>
      </c>
      <c r="C137" s="3" t="str">
        <f t="shared" si="19"/>
        <v>2016</v>
      </c>
      <c r="D137" s="3" t="str">
        <f t="shared" si="19"/>
        <v>2029</v>
      </c>
      <c r="E137" s="3" t="str">
        <f t="shared" si="19"/>
        <v>155cm</v>
      </c>
      <c r="F137" s="3" t="str">
        <f t="shared" si="19"/>
        <v>#fffffd</v>
      </c>
      <c r="G137" s="3" t="str">
        <f t="shared" si="19"/>
        <v>amb</v>
      </c>
      <c r="H137" s="3" t="str">
        <f t="shared" si="19"/>
        <v>565831038</v>
      </c>
      <c r="I137" s="6" t="str">
        <f t="shared" si="19"/>
        <v>335</v>
      </c>
      <c r="J137" s="12" t="b">
        <f t="shared" si="20"/>
        <v>1</v>
      </c>
      <c r="K137" s="12" t="b">
        <f t="shared" si="21"/>
        <v>1</v>
      </c>
      <c r="L137" s="12" t="b">
        <f t="shared" si="22"/>
        <v>1</v>
      </c>
      <c r="M137" s="16" t="b">
        <f t="shared" si="23"/>
        <v>1</v>
      </c>
      <c r="N137" t="b">
        <f t="shared" si="24"/>
        <v>1</v>
      </c>
      <c r="O137" t="b">
        <f t="shared" si="25"/>
        <v>1</v>
      </c>
      <c r="P137" t="b">
        <f>IF(ISNUMBER(VALUE(MID($F137,2,1))),TRUE,NOT(ISNA(VLOOKUP(MID($F137,2,1),$AB$4:$AB$10,1,FALSE))))</f>
        <v>1</v>
      </c>
      <c r="Q137" t="b">
        <f>IF(ISNUMBER(VALUE(MID($F137,2,1))),TRUE,NOT(ISNA(VLOOKUP(MID($F137,2,1),$AB$4:$AB$10,1,FALSE))))</f>
        <v>1</v>
      </c>
      <c r="R137" t="b">
        <f>IF(ISNUMBER(VALUE(MID($F137,2,1))),TRUE,NOT(ISNA(VLOOKUP(MID($F137,2,1),$AB$4:$AB$10,1,FALSE))))</f>
        <v>1</v>
      </c>
      <c r="S137" t="b">
        <f>IF(ISNUMBER(VALUE(MID($F137,2,1))),TRUE,NOT(ISNA(VLOOKUP(MID($F137,2,1),$AB$4:$AB$10,1,FALSE))))</f>
        <v>1</v>
      </c>
      <c r="T137" t="b">
        <f>IF(ISNUMBER(VALUE(MID($F137,2,1))),TRUE,NOT(ISNA(VLOOKUP(MID($F137,2,1),$AB$4:$AB$10,1,FALSE))))</f>
        <v>1</v>
      </c>
      <c r="U137" s="16" t="b">
        <f>IF(ISNUMBER(VALUE(MID($F137,2,1))),TRUE,NOT(ISNA(VLOOKUP(MID($F137,2,1),$AB$4:$AB$10,1,FALSE))))</f>
        <v>1</v>
      </c>
      <c r="V137" t="b">
        <f>OR(G137="amb",G137="blu",G137="brn",G137="gry",G137="grn",G137="hzl",G137="oth")</f>
        <v>1</v>
      </c>
      <c r="W137" t="b">
        <f t="shared" si="26"/>
        <v>1</v>
      </c>
      <c r="X137" s="16" t="b">
        <v>1</v>
      </c>
      <c r="Y137" s="17" t="b">
        <f>IF(ISERROR(AND(J137:X137)),FALSE,AND(J137:X137))</f>
        <v>1</v>
      </c>
    </row>
    <row r="138" spans="1:25" x14ac:dyDescent="0.25">
      <c r="A138" s="6" t="s">
        <v>1070</v>
      </c>
      <c r="B138" s="3" t="str">
        <f t="shared" si="18"/>
        <v>2022</v>
      </c>
      <c r="C138" s="3" t="str">
        <f t="shared" si="19"/>
        <v>2017</v>
      </c>
      <c r="D138" s="3" t="str">
        <f t="shared" si="19"/>
        <v>2028</v>
      </c>
      <c r="E138" s="3" t="str">
        <f t="shared" si="19"/>
        <v>122</v>
      </c>
      <c r="F138" s="3" t="str">
        <f t="shared" si="19"/>
        <v>#b6652a</v>
      </c>
      <c r="G138" s="3" t="str">
        <f t="shared" si="19"/>
        <v>blu</v>
      </c>
      <c r="H138" s="3" t="str">
        <f t="shared" si="19"/>
        <v>269710626</v>
      </c>
      <c r="I138" s="6" t="b">
        <f t="shared" si="19"/>
        <v>0</v>
      </c>
      <c r="J138" s="12" t="b">
        <f t="shared" si="20"/>
        <v>0</v>
      </c>
      <c r="K138" s="12" t="b">
        <f t="shared" si="21"/>
        <v>1</v>
      </c>
      <c r="L138" s="12" t="b">
        <f t="shared" si="22"/>
        <v>1</v>
      </c>
      <c r="M138" s="16" t="b">
        <f t="shared" si="23"/>
        <v>0</v>
      </c>
      <c r="N138" t="b">
        <f t="shared" si="24"/>
        <v>1</v>
      </c>
      <c r="O138" t="b">
        <f t="shared" si="25"/>
        <v>1</v>
      </c>
      <c r="P138" t="b">
        <f>IF(ISNUMBER(VALUE(MID($F138,2,1))),TRUE,NOT(ISNA(VLOOKUP(MID($F138,2,1),$AB$4:$AB$10,1,FALSE))))</f>
        <v>1</v>
      </c>
      <c r="Q138" t="b">
        <f>IF(ISNUMBER(VALUE(MID($F138,2,1))),TRUE,NOT(ISNA(VLOOKUP(MID($F138,2,1),$AB$4:$AB$10,1,FALSE))))</f>
        <v>1</v>
      </c>
      <c r="R138" t="b">
        <f>IF(ISNUMBER(VALUE(MID($F138,2,1))),TRUE,NOT(ISNA(VLOOKUP(MID($F138,2,1),$AB$4:$AB$10,1,FALSE))))</f>
        <v>1</v>
      </c>
      <c r="S138" t="b">
        <f>IF(ISNUMBER(VALUE(MID($F138,2,1))),TRUE,NOT(ISNA(VLOOKUP(MID($F138,2,1),$AB$4:$AB$10,1,FALSE))))</f>
        <v>1</v>
      </c>
      <c r="T138" t="b">
        <f>IF(ISNUMBER(VALUE(MID($F138,2,1))),TRUE,NOT(ISNA(VLOOKUP(MID($F138,2,1),$AB$4:$AB$10,1,FALSE))))</f>
        <v>1</v>
      </c>
      <c r="U138" s="16" t="b">
        <f>IF(ISNUMBER(VALUE(MID($F138,2,1))),TRUE,NOT(ISNA(VLOOKUP(MID($F138,2,1),$AB$4:$AB$10,1,FALSE))))</f>
        <v>1</v>
      </c>
      <c r="V138" t="b">
        <f>OR(G138="amb",G138="blu",G138="brn",G138="gry",G138="grn",G138="hzl",G138="oth")</f>
        <v>1</v>
      </c>
      <c r="W138" t="b">
        <f t="shared" si="26"/>
        <v>1</v>
      </c>
      <c r="X138" s="16" t="b">
        <v>1</v>
      </c>
      <c r="Y138" s="17" t="b">
        <f>IF(ISERROR(AND(J138:X138)),FALSE,AND(J138:X138))</f>
        <v>0</v>
      </c>
    </row>
    <row r="139" spans="1:25" x14ac:dyDescent="0.25">
      <c r="A139" s="6" t="s">
        <v>1071</v>
      </c>
      <c r="B139" s="3" t="str">
        <f t="shared" si="18"/>
        <v>1953</v>
      </c>
      <c r="C139" s="3" t="str">
        <f t="shared" si="19"/>
        <v>2010</v>
      </c>
      <c r="D139" s="3" t="b">
        <f t="shared" si="19"/>
        <v>0</v>
      </c>
      <c r="E139" s="3" t="str">
        <f t="shared" si="19"/>
        <v>188cm</v>
      </c>
      <c r="F139" s="3" t="str">
        <f t="shared" si="19"/>
        <v>#6b5442</v>
      </c>
      <c r="G139" s="3" t="str">
        <f t="shared" si="19"/>
        <v>blu</v>
      </c>
      <c r="H139" s="3" t="str">
        <f t="shared" si="19"/>
        <v>216121215</v>
      </c>
      <c r="I139" s="6" t="str">
        <f t="shared" si="19"/>
        <v>196</v>
      </c>
      <c r="J139" s="12" t="b">
        <f t="shared" si="20"/>
        <v>1</v>
      </c>
      <c r="K139" s="12" t="b">
        <f t="shared" si="21"/>
        <v>1</v>
      </c>
      <c r="L139" s="12" t="e">
        <f t="shared" si="22"/>
        <v>#VALUE!</v>
      </c>
      <c r="M139" s="16" t="b">
        <f t="shared" si="23"/>
        <v>1</v>
      </c>
      <c r="N139" t="b">
        <f t="shared" si="24"/>
        <v>1</v>
      </c>
      <c r="O139" t="b">
        <f t="shared" si="25"/>
        <v>1</v>
      </c>
      <c r="P139" t="b">
        <f>IF(ISNUMBER(VALUE(MID($F139,2,1))),TRUE,NOT(ISNA(VLOOKUP(MID($F139,2,1),$AB$4:$AB$10,1,FALSE))))</f>
        <v>1</v>
      </c>
      <c r="Q139" t="b">
        <f>IF(ISNUMBER(VALUE(MID($F139,2,1))),TRUE,NOT(ISNA(VLOOKUP(MID($F139,2,1),$AB$4:$AB$10,1,FALSE))))</f>
        <v>1</v>
      </c>
      <c r="R139" t="b">
        <f>IF(ISNUMBER(VALUE(MID($F139,2,1))),TRUE,NOT(ISNA(VLOOKUP(MID($F139,2,1),$AB$4:$AB$10,1,FALSE))))</f>
        <v>1</v>
      </c>
      <c r="S139" t="b">
        <f>IF(ISNUMBER(VALUE(MID($F139,2,1))),TRUE,NOT(ISNA(VLOOKUP(MID($F139,2,1),$AB$4:$AB$10,1,FALSE))))</f>
        <v>1</v>
      </c>
      <c r="T139" t="b">
        <f>IF(ISNUMBER(VALUE(MID($F139,2,1))),TRUE,NOT(ISNA(VLOOKUP(MID($F139,2,1),$AB$4:$AB$10,1,FALSE))))</f>
        <v>1</v>
      </c>
      <c r="U139" s="16" t="b">
        <f>IF(ISNUMBER(VALUE(MID($F139,2,1))),TRUE,NOT(ISNA(VLOOKUP(MID($F139,2,1),$AB$4:$AB$10,1,FALSE))))</f>
        <v>1</v>
      </c>
      <c r="V139" t="b">
        <f>OR(G139="amb",G139="blu",G139="brn",G139="gry",G139="grn",G139="hzl",G139="oth")</f>
        <v>1</v>
      </c>
      <c r="W139" t="b">
        <f t="shared" si="26"/>
        <v>1</v>
      </c>
      <c r="X139" s="16" t="b">
        <v>1</v>
      </c>
      <c r="Y139" s="17" t="b">
        <f>IF(ISERROR(AND(J139:X139)),FALSE,AND(J139:X139))</f>
        <v>0</v>
      </c>
    </row>
    <row r="140" spans="1:25" x14ac:dyDescent="0.25">
      <c r="A140" s="6" t="s">
        <v>1072</v>
      </c>
      <c r="B140" s="3" t="str">
        <f t="shared" si="18"/>
        <v>2028</v>
      </c>
      <c r="C140" s="3" t="str">
        <f t="shared" si="19"/>
        <v>2011</v>
      </c>
      <c r="D140" s="3" t="str">
        <f t="shared" si="19"/>
        <v>2024</v>
      </c>
      <c r="E140" s="3" t="str">
        <f t="shared" si="19"/>
        <v>62cm</v>
      </c>
      <c r="F140" s="3" t="str">
        <f t="shared" si="19"/>
        <v>98166c</v>
      </c>
      <c r="G140" s="3" t="str">
        <f t="shared" si="19"/>
        <v>grn</v>
      </c>
      <c r="H140" s="3" t="str">
        <f t="shared" si="19"/>
        <v>792478385</v>
      </c>
      <c r="I140" s="6" t="b">
        <f t="shared" si="19"/>
        <v>0</v>
      </c>
      <c r="J140" s="12" t="b">
        <f t="shared" si="20"/>
        <v>0</v>
      </c>
      <c r="K140" s="12" t="b">
        <f t="shared" si="21"/>
        <v>1</v>
      </c>
      <c r="L140" s="12" t="b">
        <f t="shared" si="22"/>
        <v>1</v>
      </c>
      <c r="M140" s="16" t="b">
        <f t="shared" si="23"/>
        <v>0</v>
      </c>
      <c r="N140" t="b">
        <f t="shared" si="24"/>
        <v>0</v>
      </c>
      <c r="O140" t="b">
        <f t="shared" si="25"/>
        <v>0</v>
      </c>
      <c r="P140" t="b">
        <f>IF(ISNUMBER(VALUE(MID($F140,2,1))),TRUE,NOT(ISNA(VLOOKUP(MID($F140,2,1),$AB$4:$AB$10,1,FALSE))))</f>
        <v>1</v>
      </c>
      <c r="Q140" t="b">
        <f>IF(ISNUMBER(VALUE(MID($F140,2,1))),TRUE,NOT(ISNA(VLOOKUP(MID($F140,2,1),$AB$4:$AB$10,1,FALSE))))</f>
        <v>1</v>
      </c>
      <c r="R140" t="b">
        <f>IF(ISNUMBER(VALUE(MID($F140,2,1))),TRUE,NOT(ISNA(VLOOKUP(MID($F140,2,1),$AB$4:$AB$10,1,FALSE))))</f>
        <v>1</v>
      </c>
      <c r="S140" t="b">
        <f>IF(ISNUMBER(VALUE(MID($F140,2,1))),TRUE,NOT(ISNA(VLOOKUP(MID($F140,2,1),$AB$4:$AB$10,1,FALSE))))</f>
        <v>1</v>
      </c>
      <c r="T140" t="b">
        <f>IF(ISNUMBER(VALUE(MID($F140,2,1))),TRUE,NOT(ISNA(VLOOKUP(MID($F140,2,1),$AB$4:$AB$10,1,FALSE))))</f>
        <v>1</v>
      </c>
      <c r="U140" s="16" t="b">
        <f>IF(ISNUMBER(VALUE(MID($F140,2,1))),TRUE,NOT(ISNA(VLOOKUP(MID($F140,2,1),$AB$4:$AB$10,1,FALSE))))</f>
        <v>1</v>
      </c>
      <c r="V140" t="b">
        <f>OR(G140="amb",G140="blu",G140="brn",G140="gry",G140="grn",G140="hzl",G140="oth")</f>
        <v>1</v>
      </c>
      <c r="W140" t="b">
        <f t="shared" si="26"/>
        <v>1</v>
      </c>
      <c r="X140" s="16" t="b">
        <v>1</v>
      </c>
      <c r="Y140" s="17" t="b">
        <f>IF(ISERROR(AND(J140:X140)),FALSE,AND(J140:X140))</f>
        <v>0</v>
      </c>
    </row>
    <row r="141" spans="1:25" x14ac:dyDescent="0.25">
      <c r="A141" s="6" t="s">
        <v>1073</v>
      </c>
      <c r="B141" s="3" t="str">
        <f t="shared" si="18"/>
        <v>1974</v>
      </c>
      <c r="C141" s="3" t="str">
        <f t="shared" si="19"/>
        <v>2012</v>
      </c>
      <c r="D141" s="3" t="str">
        <f t="shared" si="19"/>
        <v>2021</v>
      </c>
      <c r="E141" s="3" t="str">
        <f t="shared" si="19"/>
        <v>156cm</v>
      </c>
      <c r="F141" s="3" t="str">
        <f t="shared" si="19"/>
        <v>#efcc98</v>
      </c>
      <c r="G141" s="3" t="str">
        <f t="shared" si="19"/>
        <v>hzl</v>
      </c>
      <c r="H141" s="3" t="str">
        <f t="shared" si="19"/>
        <v>020039675</v>
      </c>
      <c r="I141" s="6" t="b">
        <f t="shared" si="19"/>
        <v>0</v>
      </c>
      <c r="J141" s="12" t="b">
        <f t="shared" si="20"/>
        <v>1</v>
      </c>
      <c r="K141" s="12" t="b">
        <f t="shared" si="21"/>
        <v>1</v>
      </c>
      <c r="L141" s="12" t="b">
        <f t="shared" si="22"/>
        <v>1</v>
      </c>
      <c r="M141" s="16" t="b">
        <f t="shared" si="23"/>
        <v>1</v>
      </c>
      <c r="N141" t="b">
        <f t="shared" si="24"/>
        <v>1</v>
      </c>
      <c r="O141" t="b">
        <f t="shared" si="25"/>
        <v>1</v>
      </c>
      <c r="P141" t="b">
        <f>IF(ISNUMBER(VALUE(MID($F141,2,1))),TRUE,NOT(ISNA(VLOOKUP(MID($F141,2,1),$AB$4:$AB$10,1,FALSE))))</f>
        <v>1</v>
      </c>
      <c r="Q141" t="b">
        <f>IF(ISNUMBER(VALUE(MID($F141,2,1))),TRUE,NOT(ISNA(VLOOKUP(MID($F141,2,1),$AB$4:$AB$10,1,FALSE))))</f>
        <v>1</v>
      </c>
      <c r="R141" t="b">
        <f>IF(ISNUMBER(VALUE(MID($F141,2,1))),TRUE,NOT(ISNA(VLOOKUP(MID($F141,2,1),$AB$4:$AB$10,1,FALSE))))</f>
        <v>1</v>
      </c>
      <c r="S141" t="b">
        <f>IF(ISNUMBER(VALUE(MID($F141,2,1))),TRUE,NOT(ISNA(VLOOKUP(MID($F141,2,1),$AB$4:$AB$10,1,FALSE))))</f>
        <v>1</v>
      </c>
      <c r="T141" t="b">
        <f>IF(ISNUMBER(VALUE(MID($F141,2,1))),TRUE,NOT(ISNA(VLOOKUP(MID($F141,2,1),$AB$4:$AB$10,1,FALSE))))</f>
        <v>1</v>
      </c>
      <c r="U141" s="16" t="b">
        <f>IF(ISNUMBER(VALUE(MID($F141,2,1))),TRUE,NOT(ISNA(VLOOKUP(MID($F141,2,1),$AB$4:$AB$10,1,FALSE))))</f>
        <v>1</v>
      </c>
      <c r="V141" t="b">
        <f>OR(G141="amb",G141="blu",G141="brn",G141="gry",G141="grn",G141="hzl",G141="oth")</f>
        <v>1</v>
      </c>
      <c r="W141" t="b">
        <f t="shared" si="26"/>
        <v>1</v>
      </c>
      <c r="X141" s="16" t="b">
        <v>1</v>
      </c>
      <c r="Y141" s="17" t="b">
        <f>IF(ISERROR(AND(J141:X141)),FALSE,AND(J141:X141))</f>
        <v>1</v>
      </c>
    </row>
    <row r="142" spans="1:25" x14ac:dyDescent="0.25">
      <c r="A142" s="6" t="s">
        <v>1074</v>
      </c>
      <c r="B142" s="3" t="str">
        <f t="shared" si="18"/>
        <v>2026</v>
      </c>
      <c r="C142" s="3" t="str">
        <f t="shared" si="19"/>
        <v>2012</v>
      </c>
      <c r="D142" s="3" t="str">
        <f t="shared" si="19"/>
        <v>2004</v>
      </c>
      <c r="E142" s="3" t="str">
        <f t="shared" si="19"/>
        <v>160cm</v>
      </c>
      <c r="F142" s="3" t="str">
        <f t="shared" si="19"/>
        <v>#7d3b0c</v>
      </c>
      <c r="G142" s="3" t="str">
        <f t="shared" si="19"/>
        <v>oth</v>
      </c>
      <c r="H142" s="3" t="str">
        <f t="shared" si="19"/>
        <v>349203133</v>
      </c>
      <c r="I142" s="6" t="str">
        <f t="shared" si="19"/>
        <v>123</v>
      </c>
      <c r="J142" s="12" t="b">
        <f t="shared" si="20"/>
        <v>0</v>
      </c>
      <c r="K142" s="12" t="b">
        <f t="shared" si="21"/>
        <v>1</v>
      </c>
      <c r="L142" s="12" t="b">
        <f t="shared" si="22"/>
        <v>0</v>
      </c>
      <c r="M142" s="16" t="b">
        <f t="shared" si="23"/>
        <v>1</v>
      </c>
      <c r="N142" t="b">
        <f t="shared" si="24"/>
        <v>1</v>
      </c>
      <c r="O142" t="b">
        <f t="shared" si="25"/>
        <v>1</v>
      </c>
      <c r="P142" t="b">
        <f>IF(ISNUMBER(VALUE(MID($F142,2,1))),TRUE,NOT(ISNA(VLOOKUP(MID($F142,2,1),$AB$4:$AB$10,1,FALSE))))</f>
        <v>1</v>
      </c>
      <c r="Q142" t="b">
        <f>IF(ISNUMBER(VALUE(MID($F142,2,1))),TRUE,NOT(ISNA(VLOOKUP(MID($F142,2,1),$AB$4:$AB$10,1,FALSE))))</f>
        <v>1</v>
      </c>
      <c r="R142" t="b">
        <f>IF(ISNUMBER(VALUE(MID($F142,2,1))),TRUE,NOT(ISNA(VLOOKUP(MID($F142,2,1),$AB$4:$AB$10,1,FALSE))))</f>
        <v>1</v>
      </c>
      <c r="S142" t="b">
        <f>IF(ISNUMBER(VALUE(MID($F142,2,1))),TRUE,NOT(ISNA(VLOOKUP(MID($F142,2,1),$AB$4:$AB$10,1,FALSE))))</f>
        <v>1</v>
      </c>
      <c r="T142" t="b">
        <f>IF(ISNUMBER(VALUE(MID($F142,2,1))),TRUE,NOT(ISNA(VLOOKUP(MID($F142,2,1),$AB$4:$AB$10,1,FALSE))))</f>
        <v>1</v>
      </c>
      <c r="U142" s="16" t="b">
        <f>IF(ISNUMBER(VALUE(MID($F142,2,1))),TRUE,NOT(ISNA(VLOOKUP(MID($F142,2,1),$AB$4:$AB$10,1,FALSE))))</f>
        <v>1</v>
      </c>
      <c r="V142" t="b">
        <f>OR(G142="amb",G142="blu",G142="brn",G142="gry",G142="grn",G142="hzl",G142="oth")</f>
        <v>1</v>
      </c>
      <c r="W142" t="b">
        <f t="shared" si="26"/>
        <v>1</v>
      </c>
      <c r="X142" s="16" t="b">
        <v>1</v>
      </c>
      <c r="Y142" s="17" t="b">
        <f>IF(ISERROR(AND(J142:X142)),FALSE,AND(J142:X142))</f>
        <v>0</v>
      </c>
    </row>
    <row r="143" spans="1:25" x14ac:dyDescent="0.25">
      <c r="A143" s="6" t="s">
        <v>1075</v>
      </c>
      <c r="B143" s="3" t="str">
        <f t="shared" si="18"/>
        <v>1962</v>
      </c>
      <c r="C143" s="3" t="str">
        <f t="shared" si="19"/>
        <v>2020</v>
      </c>
      <c r="D143" s="3" t="str">
        <f t="shared" si="19"/>
        <v>2024</v>
      </c>
      <c r="E143" s="3" t="str">
        <f t="shared" si="19"/>
        <v>154cm</v>
      </c>
      <c r="F143" s="3" t="str">
        <f t="shared" si="19"/>
        <v>#623a2f</v>
      </c>
      <c r="G143" s="3" t="str">
        <f t="shared" si="19"/>
        <v>brn</v>
      </c>
      <c r="H143" s="3" t="str">
        <f t="shared" si="19"/>
        <v>085461475</v>
      </c>
      <c r="I143" s="6" t="str">
        <f t="shared" si="19"/>
        <v>80</v>
      </c>
      <c r="J143" s="12" t="b">
        <f t="shared" si="20"/>
        <v>1</v>
      </c>
      <c r="K143" s="12" t="b">
        <f t="shared" si="21"/>
        <v>1</v>
      </c>
      <c r="L143" s="12" t="b">
        <f t="shared" si="22"/>
        <v>1</v>
      </c>
      <c r="M143" s="16" t="b">
        <f t="shared" si="23"/>
        <v>1</v>
      </c>
      <c r="N143" t="b">
        <f t="shared" si="24"/>
        <v>1</v>
      </c>
      <c r="O143" t="b">
        <f t="shared" si="25"/>
        <v>1</v>
      </c>
      <c r="P143" t="b">
        <f>IF(ISNUMBER(VALUE(MID($F143,2,1))),TRUE,NOT(ISNA(VLOOKUP(MID($F143,2,1),$AB$4:$AB$10,1,FALSE))))</f>
        <v>1</v>
      </c>
      <c r="Q143" t="b">
        <f>IF(ISNUMBER(VALUE(MID($F143,2,1))),TRUE,NOT(ISNA(VLOOKUP(MID($F143,2,1),$AB$4:$AB$10,1,FALSE))))</f>
        <v>1</v>
      </c>
      <c r="R143" t="b">
        <f>IF(ISNUMBER(VALUE(MID($F143,2,1))),TRUE,NOT(ISNA(VLOOKUP(MID($F143,2,1),$AB$4:$AB$10,1,FALSE))))</f>
        <v>1</v>
      </c>
      <c r="S143" t="b">
        <f>IF(ISNUMBER(VALUE(MID($F143,2,1))),TRUE,NOT(ISNA(VLOOKUP(MID($F143,2,1),$AB$4:$AB$10,1,FALSE))))</f>
        <v>1</v>
      </c>
      <c r="T143" t="b">
        <f>IF(ISNUMBER(VALUE(MID($F143,2,1))),TRUE,NOT(ISNA(VLOOKUP(MID($F143,2,1),$AB$4:$AB$10,1,FALSE))))</f>
        <v>1</v>
      </c>
      <c r="U143" s="16" t="b">
        <f>IF(ISNUMBER(VALUE(MID($F143,2,1))),TRUE,NOT(ISNA(VLOOKUP(MID($F143,2,1),$AB$4:$AB$10,1,FALSE))))</f>
        <v>1</v>
      </c>
      <c r="V143" t="b">
        <f>OR(G143="amb",G143="blu",G143="brn",G143="gry",G143="grn",G143="hzl",G143="oth")</f>
        <v>1</v>
      </c>
      <c r="W143" t="b">
        <f t="shared" si="26"/>
        <v>1</v>
      </c>
      <c r="X143" s="16" t="b">
        <v>1</v>
      </c>
      <c r="Y143" s="17" t="b">
        <f>IF(ISERROR(AND(J143:X143)),FALSE,AND(J143:X143))</f>
        <v>1</v>
      </c>
    </row>
    <row r="144" spans="1:25" x14ac:dyDescent="0.25">
      <c r="A144" s="6" t="s">
        <v>1076</v>
      </c>
      <c r="B144" s="3" t="str">
        <f t="shared" ref="B144:B207" si="27">IF(ISNUMBER(FIND(B$1,$A144)),MID(MID($A144,FIND(B$1,$A144),LEN($A144)),5,FIND(" ",MID($A144,FIND(B$1,$A144),LEN($A144)))-5),FALSE)</f>
        <v>1973</v>
      </c>
      <c r="C144" s="3" t="str">
        <f t="shared" si="19"/>
        <v>2016</v>
      </c>
      <c r="D144" s="3" t="str">
        <f t="shared" si="19"/>
        <v>2021</v>
      </c>
      <c r="E144" s="3" t="str">
        <f t="shared" si="19"/>
        <v>156cm</v>
      </c>
      <c r="F144" s="3" t="str">
        <f t="shared" si="19"/>
        <v>#6b5442</v>
      </c>
      <c r="G144" s="3" t="str">
        <f t="shared" si="19"/>
        <v>oth</v>
      </c>
      <c r="H144" s="3" t="str">
        <f t="shared" si="19"/>
        <v>539898580</v>
      </c>
      <c r="I144" s="6" t="b">
        <f t="shared" si="19"/>
        <v>0</v>
      </c>
      <c r="J144" s="12" t="b">
        <f t="shared" si="20"/>
        <v>1</v>
      </c>
      <c r="K144" s="12" t="b">
        <f t="shared" si="21"/>
        <v>1</v>
      </c>
      <c r="L144" s="12" t="b">
        <f t="shared" si="22"/>
        <v>1</v>
      </c>
      <c r="M144" s="16" t="b">
        <f t="shared" si="23"/>
        <v>1</v>
      </c>
      <c r="N144" t="b">
        <f t="shared" si="24"/>
        <v>1</v>
      </c>
      <c r="O144" t="b">
        <f t="shared" si="25"/>
        <v>1</v>
      </c>
      <c r="P144" t="b">
        <f>IF(ISNUMBER(VALUE(MID($F144,2,1))),TRUE,NOT(ISNA(VLOOKUP(MID($F144,2,1),$AB$4:$AB$10,1,FALSE))))</f>
        <v>1</v>
      </c>
      <c r="Q144" t="b">
        <f>IF(ISNUMBER(VALUE(MID($F144,2,1))),TRUE,NOT(ISNA(VLOOKUP(MID($F144,2,1),$AB$4:$AB$10,1,FALSE))))</f>
        <v>1</v>
      </c>
      <c r="R144" t="b">
        <f>IF(ISNUMBER(VALUE(MID($F144,2,1))),TRUE,NOT(ISNA(VLOOKUP(MID($F144,2,1),$AB$4:$AB$10,1,FALSE))))</f>
        <v>1</v>
      </c>
      <c r="S144" t="b">
        <f>IF(ISNUMBER(VALUE(MID($F144,2,1))),TRUE,NOT(ISNA(VLOOKUP(MID($F144,2,1),$AB$4:$AB$10,1,FALSE))))</f>
        <v>1</v>
      </c>
      <c r="T144" t="b">
        <f>IF(ISNUMBER(VALUE(MID($F144,2,1))),TRUE,NOT(ISNA(VLOOKUP(MID($F144,2,1),$AB$4:$AB$10,1,FALSE))))</f>
        <v>1</v>
      </c>
      <c r="U144" s="16" t="b">
        <f>IF(ISNUMBER(VALUE(MID($F144,2,1))),TRUE,NOT(ISNA(VLOOKUP(MID($F144,2,1),$AB$4:$AB$10,1,FALSE))))</f>
        <v>1</v>
      </c>
      <c r="V144" t="b">
        <f>OR(G144="amb",G144="blu",G144="brn",G144="gry",G144="grn",G144="hzl",G144="oth")</f>
        <v>1</v>
      </c>
      <c r="W144" t="b">
        <f t="shared" si="26"/>
        <v>1</v>
      </c>
      <c r="X144" s="16" t="b">
        <v>1</v>
      </c>
      <c r="Y144" s="17" t="b">
        <f>IF(ISERROR(AND(J144:X144)),FALSE,AND(J144:X144))</f>
        <v>1</v>
      </c>
    </row>
    <row r="145" spans="1:25" x14ac:dyDescent="0.25">
      <c r="A145" s="6" t="s">
        <v>1077</v>
      </c>
      <c r="B145" s="3" t="str">
        <f t="shared" si="27"/>
        <v>1930</v>
      </c>
      <c r="C145" s="3" t="str">
        <f t="shared" si="19"/>
        <v>2026</v>
      </c>
      <c r="D145" s="3" t="str">
        <f t="shared" si="19"/>
        <v>2024</v>
      </c>
      <c r="E145" s="3" t="str">
        <f t="shared" si="19"/>
        <v>191cm</v>
      </c>
      <c r="F145" s="3" t="str">
        <f t="shared" si="19"/>
        <v>z</v>
      </c>
      <c r="G145" s="3" t="str">
        <f t="shared" si="19"/>
        <v>blu</v>
      </c>
      <c r="H145" s="3" t="str">
        <f t="shared" si="19"/>
        <v>#abc2f0</v>
      </c>
      <c r="I145" s="6" t="str">
        <f t="shared" si="19"/>
        <v>242</v>
      </c>
      <c r="J145" s="12" t="b">
        <f t="shared" si="20"/>
        <v>1</v>
      </c>
      <c r="K145" s="12" t="b">
        <f t="shared" si="21"/>
        <v>0</v>
      </c>
      <c r="L145" s="12" t="b">
        <f t="shared" si="22"/>
        <v>1</v>
      </c>
      <c r="M145" s="16" t="b">
        <f t="shared" si="23"/>
        <v>1</v>
      </c>
      <c r="N145" t="b">
        <f t="shared" si="24"/>
        <v>0</v>
      </c>
      <c r="O145" t="b">
        <f t="shared" si="25"/>
        <v>0</v>
      </c>
      <c r="P145" t="b">
        <f>IF(ISNUMBER(VALUE(MID($F145,2,1))),TRUE,NOT(ISNA(VLOOKUP(MID($F145,2,1),$AB$4:$AB$10,1,FALSE))))</f>
        <v>0</v>
      </c>
      <c r="Q145" t="b">
        <f>IF(ISNUMBER(VALUE(MID($F145,2,1))),TRUE,NOT(ISNA(VLOOKUP(MID($F145,2,1),$AB$4:$AB$10,1,FALSE))))</f>
        <v>0</v>
      </c>
      <c r="R145" t="b">
        <f>IF(ISNUMBER(VALUE(MID($F145,2,1))),TRUE,NOT(ISNA(VLOOKUP(MID($F145,2,1),$AB$4:$AB$10,1,FALSE))))</f>
        <v>0</v>
      </c>
      <c r="S145" t="b">
        <f>IF(ISNUMBER(VALUE(MID($F145,2,1))),TRUE,NOT(ISNA(VLOOKUP(MID($F145,2,1),$AB$4:$AB$10,1,FALSE))))</f>
        <v>0</v>
      </c>
      <c r="T145" t="b">
        <f>IF(ISNUMBER(VALUE(MID($F145,2,1))),TRUE,NOT(ISNA(VLOOKUP(MID($F145,2,1),$AB$4:$AB$10,1,FALSE))))</f>
        <v>0</v>
      </c>
      <c r="U145" s="16" t="b">
        <f>IF(ISNUMBER(VALUE(MID($F145,2,1))),TRUE,NOT(ISNA(VLOOKUP(MID($F145,2,1),$AB$4:$AB$10,1,FALSE))))</f>
        <v>0</v>
      </c>
      <c r="V145" t="b">
        <f>OR(G145="amb",G145="blu",G145="brn",G145="gry",G145="grn",G145="hzl",G145="oth")</f>
        <v>1</v>
      </c>
      <c r="W145" t="b">
        <f t="shared" si="26"/>
        <v>0</v>
      </c>
      <c r="X145" s="16" t="b">
        <v>1</v>
      </c>
      <c r="Y145" s="17" t="b">
        <f>IF(ISERROR(AND(J145:X145)),FALSE,AND(J145:X145))</f>
        <v>0</v>
      </c>
    </row>
    <row r="146" spans="1:25" x14ac:dyDescent="0.25">
      <c r="A146" s="6" t="s">
        <v>1078</v>
      </c>
      <c r="B146" s="3" t="str">
        <f t="shared" si="27"/>
        <v>1949</v>
      </c>
      <c r="C146" s="3" t="str">
        <f t="shared" si="19"/>
        <v>2017</v>
      </c>
      <c r="D146" s="3" t="str">
        <f t="shared" si="19"/>
        <v>2021</v>
      </c>
      <c r="E146" s="3" t="str">
        <f t="shared" si="19"/>
        <v>179cm</v>
      </c>
      <c r="F146" s="3" t="str">
        <f t="shared" si="19"/>
        <v>#a97842</v>
      </c>
      <c r="G146" s="3" t="str">
        <f t="shared" si="19"/>
        <v>brn</v>
      </c>
      <c r="H146" s="3" t="str">
        <f t="shared" si="19"/>
        <v>756797571</v>
      </c>
      <c r="I146" s="6" t="str">
        <f t="shared" si="19"/>
        <v>167</v>
      </c>
      <c r="J146" s="12" t="b">
        <f t="shared" si="20"/>
        <v>1</v>
      </c>
      <c r="K146" s="12" t="b">
        <f t="shared" si="21"/>
        <v>1</v>
      </c>
      <c r="L146" s="12" t="b">
        <f t="shared" si="22"/>
        <v>1</v>
      </c>
      <c r="M146" s="16" t="b">
        <f t="shared" si="23"/>
        <v>1</v>
      </c>
      <c r="N146" t="b">
        <f t="shared" si="24"/>
        <v>1</v>
      </c>
      <c r="O146" t="b">
        <f t="shared" si="25"/>
        <v>1</v>
      </c>
      <c r="P146" t="b">
        <f>IF(ISNUMBER(VALUE(MID($F146,2,1))),TRUE,NOT(ISNA(VLOOKUP(MID($F146,2,1),$AB$4:$AB$10,1,FALSE))))</f>
        <v>1</v>
      </c>
      <c r="Q146" t="b">
        <f>IF(ISNUMBER(VALUE(MID($F146,2,1))),TRUE,NOT(ISNA(VLOOKUP(MID($F146,2,1),$AB$4:$AB$10,1,FALSE))))</f>
        <v>1</v>
      </c>
      <c r="R146" t="b">
        <f>IF(ISNUMBER(VALUE(MID($F146,2,1))),TRUE,NOT(ISNA(VLOOKUP(MID($F146,2,1),$AB$4:$AB$10,1,FALSE))))</f>
        <v>1</v>
      </c>
      <c r="S146" t="b">
        <f>IF(ISNUMBER(VALUE(MID($F146,2,1))),TRUE,NOT(ISNA(VLOOKUP(MID($F146,2,1),$AB$4:$AB$10,1,FALSE))))</f>
        <v>1</v>
      </c>
      <c r="T146" t="b">
        <f>IF(ISNUMBER(VALUE(MID($F146,2,1))),TRUE,NOT(ISNA(VLOOKUP(MID($F146,2,1),$AB$4:$AB$10,1,FALSE))))</f>
        <v>1</v>
      </c>
      <c r="U146" s="16" t="b">
        <f>IF(ISNUMBER(VALUE(MID($F146,2,1))),TRUE,NOT(ISNA(VLOOKUP(MID($F146,2,1),$AB$4:$AB$10,1,FALSE))))</f>
        <v>1</v>
      </c>
      <c r="V146" t="b">
        <f>OR(G146="amb",G146="blu",G146="brn",G146="gry",G146="grn",G146="hzl",G146="oth")</f>
        <v>1</v>
      </c>
      <c r="W146" t="b">
        <f t="shared" si="26"/>
        <v>1</v>
      </c>
      <c r="X146" s="16" t="b">
        <v>1</v>
      </c>
      <c r="Y146" s="17" t="b">
        <f>IF(ISERROR(AND(J146:X146)),FALSE,AND(J146:X146))</f>
        <v>1</v>
      </c>
    </row>
    <row r="147" spans="1:25" x14ac:dyDescent="0.25">
      <c r="A147" s="6" t="s">
        <v>1079</v>
      </c>
      <c r="B147" s="3" t="str">
        <f t="shared" si="27"/>
        <v>1975</v>
      </c>
      <c r="C147" s="3" t="str">
        <f t="shared" si="19"/>
        <v>2017</v>
      </c>
      <c r="D147" s="3" t="str">
        <f t="shared" si="19"/>
        <v>2030</v>
      </c>
      <c r="E147" s="3" t="str">
        <f t="shared" si="19"/>
        <v>169in</v>
      </c>
      <c r="F147" s="3" t="str">
        <f t="shared" si="19"/>
        <v>#733820</v>
      </c>
      <c r="G147" s="3" t="str">
        <f t="shared" si="19"/>
        <v>oth</v>
      </c>
      <c r="H147" s="3" t="str">
        <f t="shared" si="19"/>
        <v>4031206183</v>
      </c>
      <c r="I147" s="6" t="str">
        <f t="shared" si="19"/>
        <v>244</v>
      </c>
      <c r="J147" s="12" t="b">
        <f t="shared" si="20"/>
        <v>1</v>
      </c>
      <c r="K147" s="12" t="b">
        <f t="shared" si="21"/>
        <v>1</v>
      </c>
      <c r="L147" s="12" t="b">
        <f t="shared" si="22"/>
        <v>1</v>
      </c>
      <c r="M147" s="16" t="b">
        <f t="shared" si="23"/>
        <v>0</v>
      </c>
      <c r="N147" t="b">
        <f t="shared" si="24"/>
        <v>1</v>
      </c>
      <c r="O147" t="b">
        <f t="shared" si="25"/>
        <v>1</v>
      </c>
      <c r="P147" t="b">
        <f>IF(ISNUMBER(VALUE(MID($F147,2,1))),TRUE,NOT(ISNA(VLOOKUP(MID($F147,2,1),$AB$4:$AB$10,1,FALSE))))</f>
        <v>1</v>
      </c>
      <c r="Q147" t="b">
        <f>IF(ISNUMBER(VALUE(MID($F147,2,1))),TRUE,NOT(ISNA(VLOOKUP(MID($F147,2,1),$AB$4:$AB$10,1,FALSE))))</f>
        <v>1</v>
      </c>
      <c r="R147" t="b">
        <f>IF(ISNUMBER(VALUE(MID($F147,2,1))),TRUE,NOT(ISNA(VLOOKUP(MID($F147,2,1),$AB$4:$AB$10,1,FALSE))))</f>
        <v>1</v>
      </c>
      <c r="S147" t="b">
        <f>IF(ISNUMBER(VALUE(MID($F147,2,1))),TRUE,NOT(ISNA(VLOOKUP(MID($F147,2,1),$AB$4:$AB$10,1,FALSE))))</f>
        <v>1</v>
      </c>
      <c r="T147" t="b">
        <f>IF(ISNUMBER(VALUE(MID($F147,2,1))),TRUE,NOT(ISNA(VLOOKUP(MID($F147,2,1),$AB$4:$AB$10,1,FALSE))))</f>
        <v>1</v>
      </c>
      <c r="U147" s="16" t="b">
        <f>IF(ISNUMBER(VALUE(MID($F147,2,1))),TRUE,NOT(ISNA(VLOOKUP(MID($F147,2,1),$AB$4:$AB$10,1,FALSE))))</f>
        <v>1</v>
      </c>
      <c r="V147" t="b">
        <f>OR(G147="amb",G147="blu",G147="brn",G147="gry",G147="grn",G147="hzl",G147="oth")</f>
        <v>1</v>
      </c>
      <c r="W147" t="b">
        <f t="shared" si="26"/>
        <v>0</v>
      </c>
      <c r="X147" s="16" t="b">
        <v>1</v>
      </c>
      <c r="Y147" s="17" t="b">
        <f>IF(ISERROR(AND(J147:X147)),FALSE,AND(J147:X147))</f>
        <v>0</v>
      </c>
    </row>
    <row r="148" spans="1:25" x14ac:dyDescent="0.25">
      <c r="A148" s="6" t="s">
        <v>1080</v>
      </c>
      <c r="B148" s="3" t="str">
        <f t="shared" si="27"/>
        <v>2030</v>
      </c>
      <c r="C148" s="3" t="str">
        <f t="shared" si="19"/>
        <v>2026</v>
      </c>
      <c r="D148" s="3" t="str">
        <f t="shared" si="19"/>
        <v>1964</v>
      </c>
      <c r="E148" s="3" t="str">
        <f t="shared" si="19"/>
        <v>152cm</v>
      </c>
      <c r="F148" s="3" t="str">
        <f t="shared" si="19"/>
        <v>36b4b9</v>
      </c>
      <c r="G148" s="3" t="str">
        <f t="shared" si="19"/>
        <v>#54cfeb</v>
      </c>
      <c r="H148" s="3" t="str">
        <f t="shared" si="19"/>
        <v>#fa1cb9</v>
      </c>
      <c r="I148" s="6" t="b">
        <f t="shared" si="19"/>
        <v>0</v>
      </c>
      <c r="J148" s="12" t="b">
        <f t="shared" si="20"/>
        <v>0</v>
      </c>
      <c r="K148" s="12" t="b">
        <f t="shared" si="21"/>
        <v>0</v>
      </c>
      <c r="L148" s="12" t="b">
        <f t="shared" si="22"/>
        <v>0</v>
      </c>
      <c r="M148" s="16" t="b">
        <f t="shared" si="23"/>
        <v>1</v>
      </c>
      <c r="N148" t="b">
        <f t="shared" si="24"/>
        <v>0</v>
      </c>
      <c r="O148" t="b">
        <f t="shared" si="25"/>
        <v>0</v>
      </c>
      <c r="P148" t="b">
        <f>IF(ISNUMBER(VALUE(MID($F148,2,1))),TRUE,NOT(ISNA(VLOOKUP(MID($F148,2,1),$AB$4:$AB$10,1,FALSE))))</f>
        <v>1</v>
      </c>
      <c r="Q148" t="b">
        <f>IF(ISNUMBER(VALUE(MID($F148,2,1))),TRUE,NOT(ISNA(VLOOKUP(MID($F148,2,1),$AB$4:$AB$10,1,FALSE))))</f>
        <v>1</v>
      </c>
      <c r="R148" t="b">
        <f>IF(ISNUMBER(VALUE(MID($F148,2,1))),TRUE,NOT(ISNA(VLOOKUP(MID($F148,2,1),$AB$4:$AB$10,1,FALSE))))</f>
        <v>1</v>
      </c>
      <c r="S148" t="b">
        <f>IF(ISNUMBER(VALUE(MID($F148,2,1))),TRUE,NOT(ISNA(VLOOKUP(MID($F148,2,1),$AB$4:$AB$10,1,FALSE))))</f>
        <v>1</v>
      </c>
      <c r="T148" t="b">
        <f>IF(ISNUMBER(VALUE(MID($F148,2,1))),TRUE,NOT(ISNA(VLOOKUP(MID($F148,2,1),$AB$4:$AB$10,1,FALSE))))</f>
        <v>1</v>
      </c>
      <c r="U148" s="16" t="b">
        <f>IF(ISNUMBER(VALUE(MID($F148,2,1))),TRUE,NOT(ISNA(VLOOKUP(MID($F148,2,1),$AB$4:$AB$10,1,FALSE))))</f>
        <v>1</v>
      </c>
      <c r="V148" t="b">
        <f>OR(G148="amb",G148="blu",G148="brn",G148="gry",G148="grn",G148="hzl",G148="oth")</f>
        <v>0</v>
      </c>
      <c r="W148" t="b">
        <f t="shared" si="26"/>
        <v>0</v>
      </c>
      <c r="X148" s="16" t="b">
        <v>1</v>
      </c>
      <c r="Y148" s="17" t="b">
        <f>IF(ISERROR(AND(J148:X148)),FALSE,AND(J148:X148))</f>
        <v>0</v>
      </c>
    </row>
    <row r="149" spans="1:25" x14ac:dyDescent="0.25">
      <c r="A149" s="6" t="s">
        <v>1081</v>
      </c>
      <c r="B149" s="3" t="str">
        <f t="shared" si="27"/>
        <v>1974</v>
      </c>
      <c r="C149" s="3" t="str">
        <f t="shared" si="19"/>
        <v>1995</v>
      </c>
      <c r="D149" s="3" t="str">
        <f t="shared" si="19"/>
        <v>2032</v>
      </c>
      <c r="E149" s="3" t="b">
        <f t="shared" si="19"/>
        <v>0</v>
      </c>
      <c r="F149" s="3" t="str">
        <f t="shared" si="19"/>
        <v>9e3296</v>
      </c>
      <c r="G149" s="3" t="str">
        <f t="shared" si="19"/>
        <v>amb</v>
      </c>
      <c r="H149" s="3" t="str">
        <f t="shared" si="19"/>
        <v>686747414</v>
      </c>
      <c r="I149" s="6" t="str">
        <f t="shared" si="19"/>
        <v>99</v>
      </c>
      <c r="J149" s="12" t="b">
        <f t="shared" si="20"/>
        <v>1</v>
      </c>
      <c r="K149" s="12" t="b">
        <f t="shared" si="21"/>
        <v>0</v>
      </c>
      <c r="L149" s="12" t="b">
        <f t="shared" si="22"/>
        <v>0</v>
      </c>
      <c r="M149" s="16" t="b">
        <f t="shared" si="23"/>
        <v>0</v>
      </c>
      <c r="N149" t="b">
        <f t="shared" si="24"/>
        <v>0</v>
      </c>
      <c r="O149" t="b">
        <f t="shared" si="25"/>
        <v>0</v>
      </c>
      <c r="P149" t="b">
        <f>IF(ISNUMBER(VALUE(MID($F149,2,1))),TRUE,NOT(ISNA(VLOOKUP(MID($F149,2,1),$AB$4:$AB$10,1,FALSE))))</f>
        <v>1</v>
      </c>
      <c r="Q149" t="b">
        <f>IF(ISNUMBER(VALUE(MID($F149,2,1))),TRUE,NOT(ISNA(VLOOKUP(MID($F149,2,1),$AB$4:$AB$10,1,FALSE))))</f>
        <v>1</v>
      </c>
      <c r="R149" t="b">
        <f>IF(ISNUMBER(VALUE(MID($F149,2,1))),TRUE,NOT(ISNA(VLOOKUP(MID($F149,2,1),$AB$4:$AB$10,1,FALSE))))</f>
        <v>1</v>
      </c>
      <c r="S149" t="b">
        <f>IF(ISNUMBER(VALUE(MID($F149,2,1))),TRUE,NOT(ISNA(VLOOKUP(MID($F149,2,1),$AB$4:$AB$10,1,FALSE))))</f>
        <v>1</v>
      </c>
      <c r="T149" t="b">
        <f>IF(ISNUMBER(VALUE(MID($F149,2,1))),TRUE,NOT(ISNA(VLOOKUP(MID($F149,2,1),$AB$4:$AB$10,1,FALSE))))</f>
        <v>1</v>
      </c>
      <c r="U149" s="16" t="b">
        <f>IF(ISNUMBER(VALUE(MID($F149,2,1))),TRUE,NOT(ISNA(VLOOKUP(MID($F149,2,1),$AB$4:$AB$10,1,FALSE))))</f>
        <v>1</v>
      </c>
      <c r="V149" t="b">
        <f>OR(G149="amb",G149="blu",G149="brn",G149="gry",G149="grn",G149="hzl",G149="oth")</f>
        <v>1</v>
      </c>
      <c r="W149" t="b">
        <f t="shared" si="26"/>
        <v>1</v>
      </c>
      <c r="X149" s="16" t="b">
        <v>1</v>
      </c>
      <c r="Y149" s="17" t="b">
        <f>IF(ISERROR(AND(J149:X149)),FALSE,AND(J149:X149))</f>
        <v>0</v>
      </c>
    </row>
    <row r="150" spans="1:25" x14ac:dyDescent="0.25">
      <c r="A150" s="6" t="s">
        <v>1082</v>
      </c>
      <c r="B150" s="3" t="str">
        <f t="shared" si="27"/>
        <v>1979</v>
      </c>
      <c r="C150" s="3" t="str">
        <f t="shared" si="19"/>
        <v>2030</v>
      </c>
      <c r="D150" s="3" t="str">
        <f t="shared" si="19"/>
        <v>1941</v>
      </c>
      <c r="E150" s="3" t="str">
        <f t="shared" si="19"/>
        <v>191cm</v>
      </c>
      <c r="F150" s="3" t="str">
        <f t="shared" si="19"/>
        <v>z</v>
      </c>
      <c r="G150" s="3" t="str">
        <f t="shared" si="19"/>
        <v>oth</v>
      </c>
      <c r="H150" s="3" t="str">
        <f t="shared" si="19"/>
        <v>114661006</v>
      </c>
      <c r="I150" s="6" t="b">
        <f t="shared" si="19"/>
        <v>0</v>
      </c>
      <c r="J150" s="12" t="b">
        <f t="shared" si="20"/>
        <v>1</v>
      </c>
      <c r="K150" s="12" t="b">
        <f t="shared" si="21"/>
        <v>0</v>
      </c>
      <c r="L150" s="12" t="b">
        <f t="shared" si="22"/>
        <v>0</v>
      </c>
      <c r="M150" s="16" t="b">
        <f t="shared" si="23"/>
        <v>1</v>
      </c>
      <c r="N150" t="b">
        <f t="shared" si="24"/>
        <v>0</v>
      </c>
      <c r="O150" t="b">
        <f t="shared" si="25"/>
        <v>0</v>
      </c>
      <c r="P150" t="b">
        <f>IF(ISNUMBER(VALUE(MID($F150,2,1))),TRUE,NOT(ISNA(VLOOKUP(MID($F150,2,1),$AB$4:$AB$10,1,FALSE))))</f>
        <v>0</v>
      </c>
      <c r="Q150" t="b">
        <f>IF(ISNUMBER(VALUE(MID($F150,2,1))),TRUE,NOT(ISNA(VLOOKUP(MID($F150,2,1),$AB$4:$AB$10,1,FALSE))))</f>
        <v>0</v>
      </c>
      <c r="R150" t="b">
        <f>IF(ISNUMBER(VALUE(MID($F150,2,1))),TRUE,NOT(ISNA(VLOOKUP(MID($F150,2,1),$AB$4:$AB$10,1,FALSE))))</f>
        <v>0</v>
      </c>
      <c r="S150" t="b">
        <f>IF(ISNUMBER(VALUE(MID($F150,2,1))),TRUE,NOT(ISNA(VLOOKUP(MID($F150,2,1),$AB$4:$AB$10,1,FALSE))))</f>
        <v>0</v>
      </c>
      <c r="T150" t="b">
        <f>IF(ISNUMBER(VALUE(MID($F150,2,1))),TRUE,NOT(ISNA(VLOOKUP(MID($F150,2,1),$AB$4:$AB$10,1,FALSE))))</f>
        <v>0</v>
      </c>
      <c r="U150" s="16" t="b">
        <f>IF(ISNUMBER(VALUE(MID($F150,2,1))),TRUE,NOT(ISNA(VLOOKUP(MID($F150,2,1),$AB$4:$AB$10,1,FALSE))))</f>
        <v>0</v>
      </c>
      <c r="V150" t="b">
        <f>OR(G150="amb",G150="blu",G150="brn",G150="gry",G150="grn",G150="hzl",G150="oth")</f>
        <v>1</v>
      </c>
      <c r="W150" t="b">
        <f t="shared" si="26"/>
        <v>1</v>
      </c>
      <c r="X150" s="16" t="b">
        <v>1</v>
      </c>
      <c r="Y150" s="17" t="b">
        <f>IF(ISERROR(AND(J150:X150)),FALSE,AND(J150:X150))</f>
        <v>0</v>
      </c>
    </row>
    <row r="151" spans="1:25" x14ac:dyDescent="0.25">
      <c r="A151" s="6" t="s">
        <v>1083</v>
      </c>
      <c r="B151" s="3" t="str">
        <f t="shared" si="27"/>
        <v>1953</v>
      </c>
      <c r="C151" s="3" t="str">
        <f t="shared" si="19"/>
        <v>2014</v>
      </c>
      <c r="D151" s="3" t="str">
        <f t="shared" si="19"/>
        <v>2030</v>
      </c>
      <c r="E151" s="3" t="str">
        <f t="shared" si="19"/>
        <v>189cm</v>
      </c>
      <c r="F151" s="3" t="str">
        <f t="shared" si="19"/>
        <v>#341e13</v>
      </c>
      <c r="G151" s="3" t="str">
        <f t="shared" si="19"/>
        <v>gry</v>
      </c>
      <c r="H151" s="3" t="str">
        <f t="shared" si="19"/>
        <v>188326193</v>
      </c>
      <c r="I151" s="6" t="str">
        <f t="shared" si="19"/>
        <v>283</v>
      </c>
      <c r="J151" s="12" t="b">
        <f t="shared" si="20"/>
        <v>1</v>
      </c>
      <c r="K151" s="12" t="b">
        <f t="shared" si="21"/>
        <v>1</v>
      </c>
      <c r="L151" s="12" t="b">
        <f t="shared" si="22"/>
        <v>1</v>
      </c>
      <c r="M151" s="16" t="b">
        <f t="shared" si="23"/>
        <v>1</v>
      </c>
      <c r="N151" t="b">
        <f t="shared" si="24"/>
        <v>1</v>
      </c>
      <c r="O151" t="b">
        <f t="shared" si="25"/>
        <v>1</v>
      </c>
      <c r="P151" t="b">
        <f>IF(ISNUMBER(VALUE(MID($F151,2,1))),TRUE,NOT(ISNA(VLOOKUP(MID($F151,2,1),$AB$4:$AB$10,1,FALSE))))</f>
        <v>1</v>
      </c>
      <c r="Q151" t="b">
        <f>IF(ISNUMBER(VALUE(MID($F151,2,1))),TRUE,NOT(ISNA(VLOOKUP(MID($F151,2,1),$AB$4:$AB$10,1,FALSE))))</f>
        <v>1</v>
      </c>
      <c r="R151" t="b">
        <f>IF(ISNUMBER(VALUE(MID($F151,2,1))),TRUE,NOT(ISNA(VLOOKUP(MID($F151,2,1),$AB$4:$AB$10,1,FALSE))))</f>
        <v>1</v>
      </c>
      <c r="S151" t="b">
        <f>IF(ISNUMBER(VALUE(MID($F151,2,1))),TRUE,NOT(ISNA(VLOOKUP(MID($F151,2,1),$AB$4:$AB$10,1,FALSE))))</f>
        <v>1</v>
      </c>
      <c r="T151" t="b">
        <f>IF(ISNUMBER(VALUE(MID($F151,2,1))),TRUE,NOT(ISNA(VLOOKUP(MID($F151,2,1),$AB$4:$AB$10,1,FALSE))))</f>
        <v>1</v>
      </c>
      <c r="U151" s="16" t="b">
        <f>IF(ISNUMBER(VALUE(MID($F151,2,1))),TRUE,NOT(ISNA(VLOOKUP(MID($F151,2,1),$AB$4:$AB$10,1,FALSE))))</f>
        <v>1</v>
      </c>
      <c r="V151" t="b">
        <f>OR(G151="amb",G151="blu",G151="brn",G151="gry",G151="grn",G151="hzl",G151="oth")</f>
        <v>1</v>
      </c>
      <c r="W151" t="b">
        <f t="shared" si="26"/>
        <v>1</v>
      </c>
      <c r="X151" s="16" t="b">
        <v>1</v>
      </c>
      <c r="Y151" s="17" t="b">
        <f>IF(ISERROR(AND(J151:X151)),FALSE,AND(J151:X151))</f>
        <v>1</v>
      </c>
    </row>
    <row r="152" spans="1:25" x14ac:dyDescent="0.25">
      <c r="A152" s="6" t="s">
        <v>1084</v>
      </c>
      <c r="B152" s="3" t="str">
        <f t="shared" si="27"/>
        <v>1975</v>
      </c>
      <c r="C152" s="3" t="str">
        <f t="shared" si="19"/>
        <v>2011</v>
      </c>
      <c r="D152" s="3" t="str">
        <f t="shared" si="19"/>
        <v>2023</v>
      </c>
      <c r="E152" s="3" t="str">
        <f t="shared" si="19"/>
        <v>73in</v>
      </c>
      <c r="F152" s="3" t="str">
        <f t="shared" si="19"/>
        <v>#5e9d91</v>
      </c>
      <c r="G152" s="3" t="str">
        <f t="shared" si="19"/>
        <v>brn</v>
      </c>
      <c r="H152" s="3" t="str">
        <f t="shared" ref="C152:I189" si="28">IF(ISNUMBER(FIND(H$1,$A152)),MID(MID($A152,FIND(H$1,$A152),LEN($A152)),5,FIND(" ",MID($A152,FIND(H$1,$A152),LEN($A152)))-5),FALSE)</f>
        <v>092061576</v>
      </c>
      <c r="I152" s="6" t="str">
        <f t="shared" si="28"/>
        <v>227</v>
      </c>
      <c r="J152" s="12" t="b">
        <f t="shared" si="20"/>
        <v>1</v>
      </c>
      <c r="K152" s="12" t="b">
        <f t="shared" si="21"/>
        <v>1</v>
      </c>
      <c r="L152" s="12" t="b">
        <f t="shared" si="22"/>
        <v>1</v>
      </c>
      <c r="M152" s="16" t="b">
        <f t="shared" si="23"/>
        <v>1</v>
      </c>
      <c r="N152" t="b">
        <f t="shared" si="24"/>
        <v>1</v>
      </c>
      <c r="O152" t="b">
        <f t="shared" si="25"/>
        <v>1</v>
      </c>
      <c r="P152" t="b">
        <f>IF(ISNUMBER(VALUE(MID($F152,2,1))),TRUE,NOT(ISNA(VLOOKUP(MID($F152,2,1),$AB$4:$AB$10,1,FALSE))))</f>
        <v>1</v>
      </c>
      <c r="Q152" t="b">
        <f>IF(ISNUMBER(VALUE(MID($F152,2,1))),TRUE,NOT(ISNA(VLOOKUP(MID($F152,2,1),$AB$4:$AB$10,1,FALSE))))</f>
        <v>1</v>
      </c>
      <c r="R152" t="b">
        <f>IF(ISNUMBER(VALUE(MID($F152,2,1))),TRUE,NOT(ISNA(VLOOKUP(MID($F152,2,1),$AB$4:$AB$10,1,FALSE))))</f>
        <v>1</v>
      </c>
      <c r="S152" t="b">
        <f>IF(ISNUMBER(VALUE(MID($F152,2,1))),TRUE,NOT(ISNA(VLOOKUP(MID($F152,2,1),$AB$4:$AB$10,1,FALSE))))</f>
        <v>1</v>
      </c>
      <c r="T152" t="b">
        <f>IF(ISNUMBER(VALUE(MID($F152,2,1))),TRUE,NOT(ISNA(VLOOKUP(MID($F152,2,1),$AB$4:$AB$10,1,FALSE))))</f>
        <v>1</v>
      </c>
      <c r="U152" s="16" t="b">
        <f>IF(ISNUMBER(VALUE(MID($F152,2,1))),TRUE,NOT(ISNA(VLOOKUP(MID($F152,2,1),$AB$4:$AB$10,1,FALSE))))</f>
        <v>1</v>
      </c>
      <c r="V152" t="b">
        <f>OR(G152="amb",G152="blu",G152="brn",G152="gry",G152="grn",G152="hzl",G152="oth")</f>
        <v>1</v>
      </c>
      <c r="W152" t="b">
        <f t="shared" si="26"/>
        <v>1</v>
      </c>
      <c r="X152" s="16" t="b">
        <v>1</v>
      </c>
      <c r="Y152" s="17" t="b">
        <f>IF(ISERROR(AND(J152:X152)),FALSE,AND(J152:X152))</f>
        <v>1</v>
      </c>
    </row>
    <row r="153" spans="1:25" x14ac:dyDescent="0.25">
      <c r="A153" s="6" t="s">
        <v>1085</v>
      </c>
      <c r="B153" s="3" t="str">
        <f t="shared" si="27"/>
        <v>2012</v>
      </c>
      <c r="C153" s="3" t="str">
        <f t="shared" si="28"/>
        <v>2019</v>
      </c>
      <c r="D153" s="3" t="str">
        <f t="shared" si="28"/>
        <v>1957</v>
      </c>
      <c r="E153" s="3" t="str">
        <f t="shared" si="28"/>
        <v>167cm</v>
      </c>
      <c r="F153" s="3" t="str">
        <f t="shared" si="28"/>
        <v>#7d3b0c</v>
      </c>
      <c r="G153" s="3" t="str">
        <f t="shared" si="28"/>
        <v>gmt</v>
      </c>
      <c r="H153" s="3" t="str">
        <f t="shared" si="28"/>
        <v>#1b7c8a</v>
      </c>
      <c r="I153" s="6" t="str">
        <f t="shared" si="28"/>
        <v>141</v>
      </c>
      <c r="J153" s="12" t="b">
        <f t="shared" si="20"/>
        <v>0</v>
      </c>
      <c r="K153" s="12" t="b">
        <f t="shared" si="21"/>
        <v>1</v>
      </c>
      <c r="L153" s="12" t="b">
        <f t="shared" si="22"/>
        <v>0</v>
      </c>
      <c r="M153" s="16" t="b">
        <f t="shared" si="23"/>
        <v>1</v>
      </c>
      <c r="N153" t="b">
        <f t="shared" si="24"/>
        <v>1</v>
      </c>
      <c r="O153" t="b">
        <f t="shared" si="25"/>
        <v>1</v>
      </c>
      <c r="P153" t="b">
        <f>IF(ISNUMBER(VALUE(MID($F153,2,1))),TRUE,NOT(ISNA(VLOOKUP(MID($F153,2,1),$AB$4:$AB$10,1,FALSE))))</f>
        <v>1</v>
      </c>
      <c r="Q153" t="b">
        <f>IF(ISNUMBER(VALUE(MID($F153,2,1))),TRUE,NOT(ISNA(VLOOKUP(MID($F153,2,1),$AB$4:$AB$10,1,FALSE))))</f>
        <v>1</v>
      </c>
      <c r="R153" t="b">
        <f>IF(ISNUMBER(VALUE(MID($F153,2,1))),TRUE,NOT(ISNA(VLOOKUP(MID($F153,2,1),$AB$4:$AB$10,1,FALSE))))</f>
        <v>1</v>
      </c>
      <c r="S153" t="b">
        <f>IF(ISNUMBER(VALUE(MID($F153,2,1))),TRUE,NOT(ISNA(VLOOKUP(MID($F153,2,1),$AB$4:$AB$10,1,FALSE))))</f>
        <v>1</v>
      </c>
      <c r="T153" t="b">
        <f>IF(ISNUMBER(VALUE(MID($F153,2,1))),TRUE,NOT(ISNA(VLOOKUP(MID($F153,2,1),$AB$4:$AB$10,1,FALSE))))</f>
        <v>1</v>
      </c>
      <c r="U153" s="16" t="b">
        <f>IF(ISNUMBER(VALUE(MID($F153,2,1))),TRUE,NOT(ISNA(VLOOKUP(MID($F153,2,1),$AB$4:$AB$10,1,FALSE))))</f>
        <v>1</v>
      </c>
      <c r="V153" t="b">
        <f>OR(G153="amb",G153="blu",G153="brn",G153="gry",G153="grn",G153="hzl",G153="oth")</f>
        <v>0</v>
      </c>
      <c r="W153" t="b">
        <f t="shared" si="26"/>
        <v>0</v>
      </c>
      <c r="X153" s="16" t="b">
        <v>1</v>
      </c>
      <c r="Y153" s="17" t="b">
        <f>IF(ISERROR(AND(J153:X153)),FALSE,AND(J153:X153))</f>
        <v>0</v>
      </c>
    </row>
    <row r="154" spans="1:25" x14ac:dyDescent="0.25">
      <c r="A154" s="6" t="s">
        <v>1086</v>
      </c>
      <c r="B154" s="3" t="str">
        <f t="shared" si="27"/>
        <v>1930</v>
      </c>
      <c r="C154" s="3" t="str">
        <f t="shared" si="28"/>
        <v>2013</v>
      </c>
      <c r="D154" s="3" t="str">
        <f t="shared" si="28"/>
        <v>2023</v>
      </c>
      <c r="E154" s="3" t="str">
        <f t="shared" si="28"/>
        <v>168cm</v>
      </c>
      <c r="F154" s="3" t="str">
        <f t="shared" si="28"/>
        <v>#c0946f</v>
      </c>
      <c r="G154" s="3" t="str">
        <f t="shared" si="28"/>
        <v>hzl</v>
      </c>
      <c r="H154" s="3" t="str">
        <f t="shared" si="28"/>
        <v>599500784</v>
      </c>
      <c r="I154" s="6" t="str">
        <f t="shared" si="28"/>
        <v>113</v>
      </c>
      <c r="J154" s="12" t="b">
        <f t="shared" si="20"/>
        <v>1</v>
      </c>
      <c r="K154" s="12" t="b">
        <f t="shared" si="21"/>
        <v>1</v>
      </c>
      <c r="L154" s="12" t="b">
        <f t="shared" si="22"/>
        <v>1</v>
      </c>
      <c r="M154" s="16" t="b">
        <f t="shared" si="23"/>
        <v>1</v>
      </c>
      <c r="N154" t="b">
        <f t="shared" si="24"/>
        <v>1</v>
      </c>
      <c r="O154" t="b">
        <f t="shared" si="25"/>
        <v>1</v>
      </c>
      <c r="P154" t="b">
        <f>IF(ISNUMBER(VALUE(MID($F154,2,1))),TRUE,NOT(ISNA(VLOOKUP(MID($F154,2,1),$AB$4:$AB$10,1,FALSE))))</f>
        <v>1</v>
      </c>
      <c r="Q154" t="b">
        <f>IF(ISNUMBER(VALUE(MID($F154,2,1))),TRUE,NOT(ISNA(VLOOKUP(MID($F154,2,1),$AB$4:$AB$10,1,FALSE))))</f>
        <v>1</v>
      </c>
      <c r="R154" t="b">
        <f>IF(ISNUMBER(VALUE(MID($F154,2,1))),TRUE,NOT(ISNA(VLOOKUP(MID($F154,2,1),$AB$4:$AB$10,1,FALSE))))</f>
        <v>1</v>
      </c>
      <c r="S154" t="b">
        <f>IF(ISNUMBER(VALUE(MID($F154,2,1))),TRUE,NOT(ISNA(VLOOKUP(MID($F154,2,1),$AB$4:$AB$10,1,FALSE))))</f>
        <v>1</v>
      </c>
      <c r="T154" t="b">
        <f>IF(ISNUMBER(VALUE(MID($F154,2,1))),TRUE,NOT(ISNA(VLOOKUP(MID($F154,2,1),$AB$4:$AB$10,1,FALSE))))</f>
        <v>1</v>
      </c>
      <c r="U154" s="16" t="b">
        <f>IF(ISNUMBER(VALUE(MID($F154,2,1))),TRUE,NOT(ISNA(VLOOKUP(MID($F154,2,1),$AB$4:$AB$10,1,FALSE))))</f>
        <v>1</v>
      </c>
      <c r="V154" t="b">
        <f>OR(G154="amb",G154="blu",G154="brn",G154="gry",G154="grn",G154="hzl",G154="oth")</f>
        <v>1</v>
      </c>
      <c r="W154" t="b">
        <f t="shared" si="26"/>
        <v>1</v>
      </c>
      <c r="X154" s="16" t="b">
        <v>1</v>
      </c>
      <c r="Y154" s="17" t="b">
        <f>IF(ISERROR(AND(J154:X154)),FALSE,AND(J154:X154))</f>
        <v>1</v>
      </c>
    </row>
    <row r="155" spans="1:25" x14ac:dyDescent="0.25">
      <c r="A155" s="6" t="s">
        <v>1087</v>
      </c>
      <c r="B155" s="3" t="str">
        <f t="shared" si="27"/>
        <v>1923</v>
      </c>
      <c r="C155" s="3" t="b">
        <f t="shared" si="28"/>
        <v>0</v>
      </c>
      <c r="D155" s="3" t="str">
        <f t="shared" si="28"/>
        <v>2030</v>
      </c>
      <c r="E155" s="3" t="str">
        <f t="shared" si="28"/>
        <v>68in</v>
      </c>
      <c r="F155" s="3" t="str">
        <f t="shared" si="28"/>
        <v>#b4cb4f</v>
      </c>
      <c r="G155" s="3" t="str">
        <f t="shared" si="28"/>
        <v>brn</v>
      </c>
      <c r="H155" s="3" t="str">
        <f t="shared" si="28"/>
        <v>699162086</v>
      </c>
      <c r="I155" s="6" t="b">
        <f t="shared" si="28"/>
        <v>0</v>
      </c>
      <c r="J155" s="12" t="b">
        <f t="shared" si="20"/>
        <v>1</v>
      </c>
      <c r="K155" s="12" t="e">
        <f t="shared" si="21"/>
        <v>#VALUE!</v>
      </c>
      <c r="L155" s="12" t="b">
        <f t="shared" si="22"/>
        <v>1</v>
      </c>
      <c r="M155" s="16" t="b">
        <f t="shared" si="23"/>
        <v>1</v>
      </c>
      <c r="N155" t="b">
        <f t="shared" si="24"/>
        <v>1</v>
      </c>
      <c r="O155" t="b">
        <f t="shared" si="25"/>
        <v>1</v>
      </c>
      <c r="P155" t="b">
        <f>IF(ISNUMBER(VALUE(MID($F155,2,1))),TRUE,NOT(ISNA(VLOOKUP(MID($F155,2,1),$AB$4:$AB$10,1,FALSE))))</f>
        <v>1</v>
      </c>
      <c r="Q155" t="b">
        <f>IF(ISNUMBER(VALUE(MID($F155,2,1))),TRUE,NOT(ISNA(VLOOKUP(MID($F155,2,1),$AB$4:$AB$10,1,FALSE))))</f>
        <v>1</v>
      </c>
      <c r="R155" t="b">
        <f>IF(ISNUMBER(VALUE(MID($F155,2,1))),TRUE,NOT(ISNA(VLOOKUP(MID($F155,2,1),$AB$4:$AB$10,1,FALSE))))</f>
        <v>1</v>
      </c>
      <c r="S155" t="b">
        <f>IF(ISNUMBER(VALUE(MID($F155,2,1))),TRUE,NOT(ISNA(VLOOKUP(MID($F155,2,1),$AB$4:$AB$10,1,FALSE))))</f>
        <v>1</v>
      </c>
      <c r="T155" t="b">
        <f>IF(ISNUMBER(VALUE(MID($F155,2,1))),TRUE,NOT(ISNA(VLOOKUP(MID($F155,2,1),$AB$4:$AB$10,1,FALSE))))</f>
        <v>1</v>
      </c>
      <c r="U155" s="16" t="b">
        <f>IF(ISNUMBER(VALUE(MID($F155,2,1))),TRUE,NOT(ISNA(VLOOKUP(MID($F155,2,1),$AB$4:$AB$10,1,FALSE))))</f>
        <v>1</v>
      </c>
      <c r="V155" t="b">
        <f>OR(G155="amb",G155="blu",G155="brn",G155="gry",G155="grn",G155="hzl",G155="oth")</f>
        <v>1</v>
      </c>
      <c r="W155" t="b">
        <f t="shared" si="26"/>
        <v>1</v>
      </c>
      <c r="X155" s="16" t="b">
        <v>1</v>
      </c>
      <c r="Y155" s="17" t="b">
        <f>IF(ISERROR(AND(J155:X155)),FALSE,AND(J155:X155))</f>
        <v>0</v>
      </c>
    </row>
    <row r="156" spans="1:25" x14ac:dyDescent="0.25">
      <c r="A156" s="6" t="s">
        <v>1088</v>
      </c>
      <c r="B156" s="3" t="str">
        <f t="shared" si="27"/>
        <v>2020</v>
      </c>
      <c r="C156" s="3" t="str">
        <f t="shared" si="28"/>
        <v>2013</v>
      </c>
      <c r="D156" s="3" t="str">
        <f t="shared" si="28"/>
        <v>1971</v>
      </c>
      <c r="E156" s="3" t="str">
        <f t="shared" si="28"/>
        <v>190cm</v>
      </c>
      <c r="F156" s="3" t="str">
        <f t="shared" si="28"/>
        <v>z</v>
      </c>
      <c r="G156" s="3" t="str">
        <f t="shared" si="28"/>
        <v>dne</v>
      </c>
      <c r="H156" s="3" t="str">
        <f t="shared" si="28"/>
        <v>#580add</v>
      </c>
      <c r="I156" s="6" t="b">
        <f t="shared" si="28"/>
        <v>0</v>
      </c>
      <c r="J156" s="12" t="b">
        <f t="shared" si="20"/>
        <v>0</v>
      </c>
      <c r="K156" s="12" t="b">
        <f t="shared" si="21"/>
        <v>1</v>
      </c>
      <c r="L156" s="12" t="b">
        <f t="shared" si="22"/>
        <v>0</v>
      </c>
      <c r="M156" s="16" t="b">
        <f t="shared" si="23"/>
        <v>1</v>
      </c>
      <c r="N156" t="b">
        <f t="shared" si="24"/>
        <v>0</v>
      </c>
      <c r="O156" t="b">
        <f t="shared" si="25"/>
        <v>0</v>
      </c>
      <c r="P156" t="b">
        <f>IF(ISNUMBER(VALUE(MID($F156,2,1))),TRUE,NOT(ISNA(VLOOKUP(MID($F156,2,1),$AB$4:$AB$10,1,FALSE))))</f>
        <v>0</v>
      </c>
      <c r="Q156" t="b">
        <f>IF(ISNUMBER(VALUE(MID($F156,2,1))),TRUE,NOT(ISNA(VLOOKUP(MID($F156,2,1),$AB$4:$AB$10,1,FALSE))))</f>
        <v>0</v>
      </c>
      <c r="R156" t="b">
        <f>IF(ISNUMBER(VALUE(MID($F156,2,1))),TRUE,NOT(ISNA(VLOOKUP(MID($F156,2,1),$AB$4:$AB$10,1,FALSE))))</f>
        <v>0</v>
      </c>
      <c r="S156" t="b">
        <f>IF(ISNUMBER(VALUE(MID($F156,2,1))),TRUE,NOT(ISNA(VLOOKUP(MID($F156,2,1),$AB$4:$AB$10,1,FALSE))))</f>
        <v>0</v>
      </c>
      <c r="T156" t="b">
        <f>IF(ISNUMBER(VALUE(MID($F156,2,1))),TRUE,NOT(ISNA(VLOOKUP(MID($F156,2,1),$AB$4:$AB$10,1,FALSE))))</f>
        <v>0</v>
      </c>
      <c r="U156" s="16" t="b">
        <f>IF(ISNUMBER(VALUE(MID($F156,2,1))),TRUE,NOT(ISNA(VLOOKUP(MID($F156,2,1),$AB$4:$AB$10,1,FALSE))))</f>
        <v>0</v>
      </c>
      <c r="V156" t="b">
        <f>OR(G156="amb",G156="blu",G156="brn",G156="gry",G156="grn",G156="hzl",G156="oth")</f>
        <v>0</v>
      </c>
      <c r="W156" t="b">
        <f t="shared" si="26"/>
        <v>0</v>
      </c>
      <c r="X156" s="16" t="b">
        <v>1</v>
      </c>
      <c r="Y156" s="17" t="b">
        <f>IF(ISERROR(AND(J156:X156)),FALSE,AND(J156:X156))</f>
        <v>0</v>
      </c>
    </row>
    <row r="157" spans="1:25" x14ac:dyDescent="0.25">
      <c r="A157" s="6" t="s">
        <v>1089</v>
      </c>
      <c r="B157" s="3" t="str">
        <f t="shared" si="27"/>
        <v>1976</v>
      </c>
      <c r="C157" s="3" t="str">
        <f t="shared" si="28"/>
        <v>2016</v>
      </c>
      <c r="D157" s="3" t="str">
        <f t="shared" si="28"/>
        <v>2020</v>
      </c>
      <c r="E157" s="3" t="str">
        <f t="shared" si="28"/>
        <v>168cm</v>
      </c>
      <c r="F157" s="3" t="str">
        <f t="shared" si="28"/>
        <v>#ceb3a1</v>
      </c>
      <c r="G157" s="3" t="str">
        <f t="shared" si="28"/>
        <v>hzl</v>
      </c>
      <c r="H157" s="3" t="b">
        <f t="shared" si="28"/>
        <v>0</v>
      </c>
      <c r="I157" s="6" t="str">
        <f t="shared" si="28"/>
        <v>162</v>
      </c>
      <c r="J157" s="12" t="b">
        <f t="shared" si="20"/>
        <v>1</v>
      </c>
      <c r="K157" s="12" t="b">
        <f t="shared" si="21"/>
        <v>1</v>
      </c>
      <c r="L157" s="12" t="b">
        <f t="shared" si="22"/>
        <v>1</v>
      </c>
      <c r="M157" s="16" t="b">
        <f t="shared" si="23"/>
        <v>1</v>
      </c>
      <c r="N157" t="b">
        <f t="shared" si="24"/>
        <v>1</v>
      </c>
      <c r="O157" t="b">
        <f t="shared" si="25"/>
        <v>1</v>
      </c>
      <c r="P157" t="b">
        <f>IF(ISNUMBER(VALUE(MID($F157,2,1))),TRUE,NOT(ISNA(VLOOKUP(MID($F157,2,1),$AB$4:$AB$10,1,FALSE))))</f>
        <v>1</v>
      </c>
      <c r="Q157" t="b">
        <f>IF(ISNUMBER(VALUE(MID($F157,2,1))),TRUE,NOT(ISNA(VLOOKUP(MID($F157,2,1),$AB$4:$AB$10,1,FALSE))))</f>
        <v>1</v>
      </c>
      <c r="R157" t="b">
        <f>IF(ISNUMBER(VALUE(MID($F157,2,1))),TRUE,NOT(ISNA(VLOOKUP(MID($F157,2,1),$AB$4:$AB$10,1,FALSE))))</f>
        <v>1</v>
      </c>
      <c r="S157" t="b">
        <f>IF(ISNUMBER(VALUE(MID($F157,2,1))),TRUE,NOT(ISNA(VLOOKUP(MID($F157,2,1),$AB$4:$AB$10,1,FALSE))))</f>
        <v>1</v>
      </c>
      <c r="T157" t="b">
        <f>IF(ISNUMBER(VALUE(MID($F157,2,1))),TRUE,NOT(ISNA(VLOOKUP(MID($F157,2,1),$AB$4:$AB$10,1,FALSE))))</f>
        <v>1</v>
      </c>
      <c r="U157" s="16" t="b">
        <f>IF(ISNUMBER(VALUE(MID($F157,2,1))),TRUE,NOT(ISNA(VLOOKUP(MID($F157,2,1),$AB$4:$AB$10,1,FALSE))))</f>
        <v>1</v>
      </c>
      <c r="V157" t="b">
        <f>OR(G157="amb",G157="blu",G157="brn",G157="gry",G157="grn",G157="hzl",G157="oth")</f>
        <v>1</v>
      </c>
      <c r="W157" t="b">
        <f t="shared" si="26"/>
        <v>0</v>
      </c>
      <c r="X157" s="16" t="b">
        <v>1</v>
      </c>
      <c r="Y157" s="17" t="b">
        <f>IF(ISERROR(AND(J157:X157)),FALSE,AND(J157:X157))</f>
        <v>0</v>
      </c>
    </row>
    <row r="158" spans="1:25" x14ac:dyDescent="0.25">
      <c r="A158" s="6" t="s">
        <v>1090</v>
      </c>
      <c r="B158" s="3" t="str">
        <f t="shared" si="27"/>
        <v>2030</v>
      </c>
      <c r="C158" s="3" t="str">
        <f t="shared" si="28"/>
        <v>2017</v>
      </c>
      <c r="D158" s="3" t="str">
        <f t="shared" si="28"/>
        <v>2025</v>
      </c>
      <c r="E158" s="3" t="str">
        <f t="shared" si="28"/>
        <v>59cm</v>
      </c>
      <c r="F158" s="3" t="str">
        <f t="shared" si="28"/>
        <v>#cfa07d</v>
      </c>
      <c r="G158" s="3" t="str">
        <f t="shared" si="28"/>
        <v>grn</v>
      </c>
      <c r="H158" s="3" t="str">
        <f t="shared" si="28"/>
        <v>050478613</v>
      </c>
      <c r="I158" s="6" t="b">
        <f t="shared" si="28"/>
        <v>0</v>
      </c>
      <c r="J158" s="12" t="b">
        <f t="shared" si="20"/>
        <v>0</v>
      </c>
      <c r="K158" s="12" t="b">
        <f t="shared" si="21"/>
        <v>1</v>
      </c>
      <c r="L158" s="12" t="b">
        <f t="shared" si="22"/>
        <v>1</v>
      </c>
      <c r="M158" s="16" t="b">
        <f t="shared" si="23"/>
        <v>0</v>
      </c>
      <c r="N158" t="b">
        <f t="shared" si="24"/>
        <v>1</v>
      </c>
      <c r="O158" t="b">
        <f t="shared" si="25"/>
        <v>1</v>
      </c>
      <c r="P158" t="b">
        <f>IF(ISNUMBER(VALUE(MID($F158,2,1))),TRUE,NOT(ISNA(VLOOKUP(MID($F158,2,1),$AB$4:$AB$10,1,FALSE))))</f>
        <v>1</v>
      </c>
      <c r="Q158" t="b">
        <f>IF(ISNUMBER(VALUE(MID($F158,2,1))),TRUE,NOT(ISNA(VLOOKUP(MID($F158,2,1),$AB$4:$AB$10,1,FALSE))))</f>
        <v>1</v>
      </c>
      <c r="R158" t="b">
        <f>IF(ISNUMBER(VALUE(MID($F158,2,1))),TRUE,NOT(ISNA(VLOOKUP(MID($F158,2,1),$AB$4:$AB$10,1,FALSE))))</f>
        <v>1</v>
      </c>
      <c r="S158" t="b">
        <f>IF(ISNUMBER(VALUE(MID($F158,2,1))),TRUE,NOT(ISNA(VLOOKUP(MID($F158,2,1),$AB$4:$AB$10,1,FALSE))))</f>
        <v>1</v>
      </c>
      <c r="T158" t="b">
        <f>IF(ISNUMBER(VALUE(MID($F158,2,1))),TRUE,NOT(ISNA(VLOOKUP(MID($F158,2,1),$AB$4:$AB$10,1,FALSE))))</f>
        <v>1</v>
      </c>
      <c r="U158" s="16" t="b">
        <f>IF(ISNUMBER(VALUE(MID($F158,2,1))),TRUE,NOT(ISNA(VLOOKUP(MID($F158,2,1),$AB$4:$AB$10,1,FALSE))))</f>
        <v>1</v>
      </c>
      <c r="V158" t="b">
        <f>OR(G158="amb",G158="blu",G158="brn",G158="gry",G158="grn",G158="hzl",G158="oth")</f>
        <v>1</v>
      </c>
      <c r="W158" t="b">
        <f t="shared" si="26"/>
        <v>1</v>
      </c>
      <c r="X158" s="16" t="b">
        <v>1</v>
      </c>
      <c r="Y158" s="17" t="b">
        <f>IF(ISERROR(AND(J158:X158)),FALSE,AND(J158:X158))</f>
        <v>0</v>
      </c>
    </row>
    <row r="159" spans="1:25" x14ac:dyDescent="0.25">
      <c r="A159" s="6" t="s">
        <v>1091</v>
      </c>
      <c r="B159" s="3" t="str">
        <f t="shared" si="27"/>
        <v>1980</v>
      </c>
      <c r="C159" s="3" t="str">
        <f t="shared" si="28"/>
        <v>2014</v>
      </c>
      <c r="D159" s="3" t="str">
        <f t="shared" si="28"/>
        <v>2025</v>
      </c>
      <c r="E159" s="3" t="str">
        <f t="shared" si="28"/>
        <v>193cm</v>
      </c>
      <c r="F159" s="3" t="str">
        <f t="shared" si="28"/>
        <v>#c0946f</v>
      </c>
      <c r="G159" s="3" t="str">
        <f t="shared" si="28"/>
        <v>gry</v>
      </c>
      <c r="H159" s="3" t="str">
        <f t="shared" si="28"/>
        <v>352943968</v>
      </c>
      <c r="I159" s="6" t="b">
        <f t="shared" si="28"/>
        <v>0</v>
      </c>
      <c r="J159" s="12" t="b">
        <f t="shared" si="20"/>
        <v>1</v>
      </c>
      <c r="K159" s="12" t="b">
        <f t="shared" si="21"/>
        <v>1</v>
      </c>
      <c r="L159" s="12" t="b">
        <f t="shared" si="22"/>
        <v>1</v>
      </c>
      <c r="M159" s="16" t="b">
        <f t="shared" si="23"/>
        <v>1</v>
      </c>
      <c r="N159" t="b">
        <f t="shared" si="24"/>
        <v>1</v>
      </c>
      <c r="O159" t="b">
        <f t="shared" si="25"/>
        <v>1</v>
      </c>
      <c r="P159" t="b">
        <f>IF(ISNUMBER(VALUE(MID($F159,2,1))),TRUE,NOT(ISNA(VLOOKUP(MID($F159,2,1),$AB$4:$AB$10,1,FALSE))))</f>
        <v>1</v>
      </c>
      <c r="Q159" t="b">
        <f>IF(ISNUMBER(VALUE(MID($F159,2,1))),TRUE,NOT(ISNA(VLOOKUP(MID($F159,2,1),$AB$4:$AB$10,1,FALSE))))</f>
        <v>1</v>
      </c>
      <c r="R159" t="b">
        <f>IF(ISNUMBER(VALUE(MID($F159,2,1))),TRUE,NOT(ISNA(VLOOKUP(MID($F159,2,1),$AB$4:$AB$10,1,FALSE))))</f>
        <v>1</v>
      </c>
      <c r="S159" t="b">
        <f>IF(ISNUMBER(VALUE(MID($F159,2,1))),TRUE,NOT(ISNA(VLOOKUP(MID($F159,2,1),$AB$4:$AB$10,1,FALSE))))</f>
        <v>1</v>
      </c>
      <c r="T159" t="b">
        <f>IF(ISNUMBER(VALUE(MID($F159,2,1))),TRUE,NOT(ISNA(VLOOKUP(MID($F159,2,1),$AB$4:$AB$10,1,FALSE))))</f>
        <v>1</v>
      </c>
      <c r="U159" s="16" t="b">
        <f>IF(ISNUMBER(VALUE(MID($F159,2,1))),TRUE,NOT(ISNA(VLOOKUP(MID($F159,2,1),$AB$4:$AB$10,1,FALSE))))</f>
        <v>1</v>
      </c>
      <c r="V159" t="b">
        <f>OR(G159="amb",G159="blu",G159="brn",G159="gry",G159="grn",G159="hzl",G159="oth")</f>
        <v>1</v>
      </c>
      <c r="W159" t="b">
        <f t="shared" si="26"/>
        <v>1</v>
      </c>
      <c r="X159" s="16" t="b">
        <v>1</v>
      </c>
      <c r="Y159" s="17" t="b">
        <f>IF(ISERROR(AND(J159:X159)),FALSE,AND(J159:X159))</f>
        <v>1</v>
      </c>
    </row>
    <row r="160" spans="1:25" x14ac:dyDescent="0.25">
      <c r="A160" s="6" t="s">
        <v>1092</v>
      </c>
      <c r="B160" s="3" t="str">
        <f t="shared" si="27"/>
        <v>1955</v>
      </c>
      <c r="C160" s="3" t="str">
        <f t="shared" si="28"/>
        <v>2016</v>
      </c>
      <c r="D160" s="3" t="str">
        <f t="shared" si="28"/>
        <v>2028</v>
      </c>
      <c r="E160" s="3" t="str">
        <f t="shared" si="28"/>
        <v>170cm</v>
      </c>
      <c r="F160" s="3" t="str">
        <f t="shared" si="28"/>
        <v>#733820</v>
      </c>
      <c r="G160" s="3" t="str">
        <f t="shared" si="28"/>
        <v>hzl</v>
      </c>
      <c r="H160" s="3" t="str">
        <f t="shared" si="28"/>
        <v>328621931</v>
      </c>
      <c r="I160" s="6" t="str">
        <f t="shared" si="28"/>
        <v>310</v>
      </c>
      <c r="J160" s="12" t="b">
        <f t="shared" si="20"/>
        <v>1</v>
      </c>
      <c r="K160" s="12" t="b">
        <f t="shared" si="21"/>
        <v>1</v>
      </c>
      <c r="L160" s="12" t="b">
        <f t="shared" si="22"/>
        <v>1</v>
      </c>
      <c r="M160" s="16" t="b">
        <f t="shared" si="23"/>
        <v>1</v>
      </c>
      <c r="N160" t="b">
        <f t="shared" si="24"/>
        <v>1</v>
      </c>
      <c r="O160" t="b">
        <f t="shared" si="25"/>
        <v>1</v>
      </c>
      <c r="P160" t="b">
        <f>IF(ISNUMBER(VALUE(MID($F160,2,1))),TRUE,NOT(ISNA(VLOOKUP(MID($F160,2,1),$AB$4:$AB$10,1,FALSE))))</f>
        <v>1</v>
      </c>
      <c r="Q160" t="b">
        <f>IF(ISNUMBER(VALUE(MID($F160,2,1))),TRUE,NOT(ISNA(VLOOKUP(MID($F160,2,1),$AB$4:$AB$10,1,FALSE))))</f>
        <v>1</v>
      </c>
      <c r="R160" t="b">
        <f>IF(ISNUMBER(VALUE(MID($F160,2,1))),TRUE,NOT(ISNA(VLOOKUP(MID($F160,2,1),$AB$4:$AB$10,1,FALSE))))</f>
        <v>1</v>
      </c>
      <c r="S160" t="b">
        <f>IF(ISNUMBER(VALUE(MID($F160,2,1))),TRUE,NOT(ISNA(VLOOKUP(MID($F160,2,1),$AB$4:$AB$10,1,FALSE))))</f>
        <v>1</v>
      </c>
      <c r="T160" t="b">
        <f>IF(ISNUMBER(VALUE(MID($F160,2,1))),TRUE,NOT(ISNA(VLOOKUP(MID($F160,2,1),$AB$4:$AB$10,1,FALSE))))</f>
        <v>1</v>
      </c>
      <c r="U160" s="16" t="b">
        <f>IF(ISNUMBER(VALUE(MID($F160,2,1))),TRUE,NOT(ISNA(VLOOKUP(MID($F160,2,1),$AB$4:$AB$10,1,FALSE))))</f>
        <v>1</v>
      </c>
      <c r="V160" t="b">
        <f>OR(G160="amb",G160="blu",G160="brn",G160="gry",G160="grn",G160="hzl",G160="oth")</f>
        <v>1</v>
      </c>
      <c r="W160" t="b">
        <f t="shared" si="26"/>
        <v>1</v>
      </c>
      <c r="X160" s="16" t="b">
        <v>1</v>
      </c>
      <c r="Y160" s="17" t="b">
        <f>IF(ISERROR(AND(J160:X160)),FALSE,AND(J160:X160))</f>
        <v>1</v>
      </c>
    </row>
    <row r="161" spans="1:25" x14ac:dyDescent="0.25">
      <c r="A161" s="6" t="s">
        <v>1093</v>
      </c>
      <c r="B161" s="3" t="str">
        <f t="shared" si="27"/>
        <v>1956</v>
      </c>
      <c r="C161" s="3" t="str">
        <f t="shared" si="28"/>
        <v>2018</v>
      </c>
      <c r="D161" s="3" t="str">
        <f t="shared" si="28"/>
        <v>2029</v>
      </c>
      <c r="E161" s="3" t="str">
        <f t="shared" si="28"/>
        <v>193cm</v>
      </c>
      <c r="F161" s="3" t="str">
        <f t="shared" si="28"/>
        <v>#866857</v>
      </c>
      <c r="G161" s="3" t="str">
        <f t="shared" si="28"/>
        <v>hzl</v>
      </c>
      <c r="H161" s="3" t="str">
        <f t="shared" si="28"/>
        <v>095858739</v>
      </c>
      <c r="I161" s="6" t="b">
        <f t="shared" si="28"/>
        <v>0</v>
      </c>
      <c r="J161" s="12" t="b">
        <f t="shared" si="20"/>
        <v>1</v>
      </c>
      <c r="K161" s="12" t="b">
        <f t="shared" si="21"/>
        <v>1</v>
      </c>
      <c r="L161" s="12" t="b">
        <f t="shared" si="22"/>
        <v>1</v>
      </c>
      <c r="M161" s="16" t="b">
        <f t="shared" si="23"/>
        <v>1</v>
      </c>
      <c r="N161" t="b">
        <f t="shared" si="24"/>
        <v>1</v>
      </c>
      <c r="O161" t="b">
        <f t="shared" si="25"/>
        <v>1</v>
      </c>
      <c r="P161" t="b">
        <f>IF(ISNUMBER(VALUE(MID($F161,2,1))),TRUE,NOT(ISNA(VLOOKUP(MID($F161,2,1),$AB$4:$AB$10,1,FALSE))))</f>
        <v>1</v>
      </c>
      <c r="Q161" t="b">
        <f>IF(ISNUMBER(VALUE(MID($F161,2,1))),TRUE,NOT(ISNA(VLOOKUP(MID($F161,2,1),$AB$4:$AB$10,1,FALSE))))</f>
        <v>1</v>
      </c>
      <c r="R161" t="b">
        <f>IF(ISNUMBER(VALUE(MID($F161,2,1))),TRUE,NOT(ISNA(VLOOKUP(MID($F161,2,1),$AB$4:$AB$10,1,FALSE))))</f>
        <v>1</v>
      </c>
      <c r="S161" t="b">
        <f>IF(ISNUMBER(VALUE(MID($F161,2,1))),TRUE,NOT(ISNA(VLOOKUP(MID($F161,2,1),$AB$4:$AB$10,1,FALSE))))</f>
        <v>1</v>
      </c>
      <c r="T161" t="b">
        <f>IF(ISNUMBER(VALUE(MID($F161,2,1))),TRUE,NOT(ISNA(VLOOKUP(MID($F161,2,1),$AB$4:$AB$10,1,FALSE))))</f>
        <v>1</v>
      </c>
      <c r="U161" s="16" t="b">
        <f>IF(ISNUMBER(VALUE(MID($F161,2,1))),TRUE,NOT(ISNA(VLOOKUP(MID($F161,2,1),$AB$4:$AB$10,1,FALSE))))</f>
        <v>1</v>
      </c>
      <c r="V161" t="b">
        <f>OR(G161="amb",G161="blu",G161="brn",G161="gry",G161="grn",G161="hzl",G161="oth")</f>
        <v>1</v>
      </c>
      <c r="W161" t="b">
        <f t="shared" si="26"/>
        <v>1</v>
      </c>
      <c r="X161" s="16" t="b">
        <v>1</v>
      </c>
      <c r="Y161" s="17" t="b">
        <f>IF(ISERROR(AND(J161:X161)),FALSE,AND(J161:X161))</f>
        <v>1</v>
      </c>
    </row>
    <row r="162" spans="1:25" x14ac:dyDescent="0.25">
      <c r="A162" s="6" t="s">
        <v>1094</v>
      </c>
      <c r="B162" s="3" t="b">
        <f t="shared" si="27"/>
        <v>0</v>
      </c>
      <c r="C162" s="3" t="str">
        <f t="shared" si="28"/>
        <v>2016</v>
      </c>
      <c r="D162" s="3" t="str">
        <f t="shared" si="28"/>
        <v>2039</v>
      </c>
      <c r="E162" s="3" t="str">
        <f t="shared" si="28"/>
        <v>97</v>
      </c>
      <c r="F162" s="3" t="str">
        <f t="shared" si="28"/>
        <v>#623a2f</v>
      </c>
      <c r="G162" s="3" t="str">
        <f t="shared" si="28"/>
        <v>gry</v>
      </c>
      <c r="H162" s="3" t="str">
        <f t="shared" si="28"/>
        <v>70973661</v>
      </c>
      <c r="I162" s="6" t="str">
        <f t="shared" si="28"/>
        <v>291</v>
      </c>
      <c r="J162" s="12" t="e">
        <f t="shared" si="20"/>
        <v>#VALUE!</v>
      </c>
      <c r="K162" s="12" t="b">
        <f t="shared" si="21"/>
        <v>1</v>
      </c>
      <c r="L162" s="12" t="b">
        <f t="shared" si="22"/>
        <v>0</v>
      </c>
      <c r="M162" s="16" t="b">
        <f t="shared" si="23"/>
        <v>0</v>
      </c>
      <c r="N162" t="b">
        <f t="shared" si="24"/>
        <v>1</v>
      </c>
      <c r="O162" t="b">
        <f t="shared" si="25"/>
        <v>1</v>
      </c>
      <c r="P162" t="b">
        <f>IF(ISNUMBER(VALUE(MID($F162,2,1))),TRUE,NOT(ISNA(VLOOKUP(MID($F162,2,1),$AB$4:$AB$10,1,FALSE))))</f>
        <v>1</v>
      </c>
      <c r="Q162" t="b">
        <f>IF(ISNUMBER(VALUE(MID($F162,2,1))),TRUE,NOT(ISNA(VLOOKUP(MID($F162,2,1),$AB$4:$AB$10,1,FALSE))))</f>
        <v>1</v>
      </c>
      <c r="R162" t="b">
        <f>IF(ISNUMBER(VALUE(MID($F162,2,1))),TRUE,NOT(ISNA(VLOOKUP(MID($F162,2,1),$AB$4:$AB$10,1,FALSE))))</f>
        <v>1</v>
      </c>
      <c r="S162" t="b">
        <f>IF(ISNUMBER(VALUE(MID($F162,2,1))),TRUE,NOT(ISNA(VLOOKUP(MID($F162,2,1),$AB$4:$AB$10,1,FALSE))))</f>
        <v>1</v>
      </c>
      <c r="T162" t="b">
        <f>IF(ISNUMBER(VALUE(MID($F162,2,1))),TRUE,NOT(ISNA(VLOOKUP(MID($F162,2,1),$AB$4:$AB$10,1,FALSE))))</f>
        <v>1</v>
      </c>
      <c r="U162" s="16" t="b">
        <f>IF(ISNUMBER(VALUE(MID($F162,2,1))),TRUE,NOT(ISNA(VLOOKUP(MID($F162,2,1),$AB$4:$AB$10,1,FALSE))))</f>
        <v>1</v>
      </c>
      <c r="V162" t="b">
        <f>OR(G162="amb",G162="blu",G162="brn",G162="gry",G162="grn",G162="hzl",G162="oth")</f>
        <v>1</v>
      </c>
      <c r="W162" t="b">
        <f t="shared" si="26"/>
        <v>0</v>
      </c>
      <c r="X162" s="16" t="b">
        <v>1</v>
      </c>
      <c r="Y162" s="17" t="b">
        <f>IF(ISERROR(AND(J162:X162)),FALSE,AND(J162:X162))</f>
        <v>0</v>
      </c>
    </row>
    <row r="163" spans="1:25" x14ac:dyDescent="0.25">
      <c r="A163" s="6" t="s">
        <v>1095</v>
      </c>
      <c r="B163" s="3" t="str">
        <f t="shared" si="27"/>
        <v>2029</v>
      </c>
      <c r="C163" s="3" t="str">
        <f t="shared" si="28"/>
        <v>2022</v>
      </c>
      <c r="D163" s="3" t="str">
        <f t="shared" si="28"/>
        <v>1978</v>
      </c>
      <c r="E163" s="3" t="str">
        <f t="shared" si="28"/>
        <v>61cm</v>
      </c>
      <c r="F163" s="3" t="str">
        <f t="shared" si="28"/>
        <v>4d51a8</v>
      </c>
      <c r="G163" s="3" t="str">
        <f t="shared" si="28"/>
        <v>gmt</v>
      </c>
      <c r="H163" s="3" t="str">
        <f t="shared" si="28"/>
        <v>34507041</v>
      </c>
      <c r="I163" s="6" t="b">
        <f t="shared" si="28"/>
        <v>0</v>
      </c>
      <c r="J163" s="12" t="b">
        <f t="shared" si="20"/>
        <v>0</v>
      </c>
      <c r="K163" s="12" t="b">
        <f t="shared" si="21"/>
        <v>0</v>
      </c>
      <c r="L163" s="12" t="b">
        <f t="shared" si="22"/>
        <v>0</v>
      </c>
      <c r="M163" s="16" t="b">
        <f t="shared" si="23"/>
        <v>0</v>
      </c>
      <c r="N163" t="b">
        <f t="shared" si="24"/>
        <v>0</v>
      </c>
      <c r="O163" t="b">
        <f t="shared" si="25"/>
        <v>0</v>
      </c>
      <c r="P163" t="b">
        <f>IF(ISNUMBER(VALUE(MID($F163,2,1))),TRUE,NOT(ISNA(VLOOKUP(MID($F163,2,1),$AB$4:$AB$10,1,FALSE))))</f>
        <v>1</v>
      </c>
      <c r="Q163" t="b">
        <f>IF(ISNUMBER(VALUE(MID($F163,2,1))),TRUE,NOT(ISNA(VLOOKUP(MID($F163,2,1),$AB$4:$AB$10,1,FALSE))))</f>
        <v>1</v>
      </c>
      <c r="R163" t="b">
        <f>IF(ISNUMBER(VALUE(MID($F163,2,1))),TRUE,NOT(ISNA(VLOOKUP(MID($F163,2,1),$AB$4:$AB$10,1,FALSE))))</f>
        <v>1</v>
      </c>
      <c r="S163" t="b">
        <f>IF(ISNUMBER(VALUE(MID($F163,2,1))),TRUE,NOT(ISNA(VLOOKUP(MID($F163,2,1),$AB$4:$AB$10,1,FALSE))))</f>
        <v>1</v>
      </c>
      <c r="T163" t="b">
        <f>IF(ISNUMBER(VALUE(MID($F163,2,1))),TRUE,NOT(ISNA(VLOOKUP(MID($F163,2,1),$AB$4:$AB$10,1,FALSE))))</f>
        <v>1</v>
      </c>
      <c r="U163" s="16" t="b">
        <f>IF(ISNUMBER(VALUE(MID($F163,2,1))),TRUE,NOT(ISNA(VLOOKUP(MID($F163,2,1),$AB$4:$AB$10,1,FALSE))))</f>
        <v>1</v>
      </c>
      <c r="V163" t="b">
        <f>OR(G163="amb",G163="blu",G163="brn",G163="gry",G163="grn",G163="hzl",G163="oth")</f>
        <v>0</v>
      </c>
      <c r="W163" t="b">
        <f t="shared" si="26"/>
        <v>0</v>
      </c>
      <c r="X163" s="16" t="b">
        <v>1</v>
      </c>
      <c r="Y163" s="17" t="b">
        <f>IF(ISERROR(AND(J163:X163)),FALSE,AND(J163:X163))</f>
        <v>0</v>
      </c>
    </row>
    <row r="164" spans="1:25" x14ac:dyDescent="0.25">
      <c r="A164" s="6" t="s">
        <v>1096</v>
      </c>
      <c r="B164" s="3" t="str">
        <f t="shared" si="27"/>
        <v>1989</v>
      </c>
      <c r="C164" s="3" t="str">
        <f t="shared" si="28"/>
        <v>2020</v>
      </c>
      <c r="D164" s="3" t="str">
        <f t="shared" si="28"/>
        <v>2026</v>
      </c>
      <c r="E164" s="3" t="str">
        <f t="shared" si="28"/>
        <v>184cm</v>
      </c>
      <c r="F164" s="3" t="str">
        <f t="shared" si="28"/>
        <v>#866857</v>
      </c>
      <c r="G164" s="3" t="str">
        <f t="shared" si="28"/>
        <v>brn</v>
      </c>
      <c r="H164" s="3" t="str">
        <f t="shared" si="28"/>
        <v>769582914</v>
      </c>
      <c r="I164" s="6" t="str">
        <f t="shared" si="28"/>
        <v>218</v>
      </c>
      <c r="J164" s="12" t="b">
        <f t="shared" si="20"/>
        <v>1</v>
      </c>
      <c r="K164" s="12" t="b">
        <f t="shared" si="21"/>
        <v>1</v>
      </c>
      <c r="L164" s="12" t="b">
        <f t="shared" si="22"/>
        <v>1</v>
      </c>
      <c r="M164" s="16" t="b">
        <f t="shared" si="23"/>
        <v>1</v>
      </c>
      <c r="N164" t="b">
        <f t="shared" si="24"/>
        <v>1</v>
      </c>
      <c r="O164" t="b">
        <f t="shared" si="25"/>
        <v>1</v>
      </c>
      <c r="P164" t="b">
        <f>IF(ISNUMBER(VALUE(MID($F164,2,1))),TRUE,NOT(ISNA(VLOOKUP(MID($F164,2,1),$AB$4:$AB$10,1,FALSE))))</f>
        <v>1</v>
      </c>
      <c r="Q164" t="b">
        <f>IF(ISNUMBER(VALUE(MID($F164,2,1))),TRUE,NOT(ISNA(VLOOKUP(MID($F164,2,1),$AB$4:$AB$10,1,FALSE))))</f>
        <v>1</v>
      </c>
      <c r="R164" t="b">
        <f>IF(ISNUMBER(VALUE(MID($F164,2,1))),TRUE,NOT(ISNA(VLOOKUP(MID($F164,2,1),$AB$4:$AB$10,1,FALSE))))</f>
        <v>1</v>
      </c>
      <c r="S164" t="b">
        <f>IF(ISNUMBER(VALUE(MID($F164,2,1))),TRUE,NOT(ISNA(VLOOKUP(MID($F164,2,1),$AB$4:$AB$10,1,FALSE))))</f>
        <v>1</v>
      </c>
      <c r="T164" t="b">
        <f>IF(ISNUMBER(VALUE(MID($F164,2,1))),TRUE,NOT(ISNA(VLOOKUP(MID($F164,2,1),$AB$4:$AB$10,1,FALSE))))</f>
        <v>1</v>
      </c>
      <c r="U164" s="16" t="b">
        <f>IF(ISNUMBER(VALUE(MID($F164,2,1))),TRUE,NOT(ISNA(VLOOKUP(MID($F164,2,1),$AB$4:$AB$10,1,FALSE))))</f>
        <v>1</v>
      </c>
      <c r="V164" t="b">
        <f>OR(G164="amb",G164="blu",G164="brn",G164="gry",G164="grn",G164="hzl",G164="oth")</f>
        <v>1</v>
      </c>
      <c r="W164" t="b">
        <f t="shared" si="26"/>
        <v>1</v>
      </c>
      <c r="X164" s="16" t="b">
        <v>1</v>
      </c>
      <c r="Y164" s="17" t="b">
        <f>IF(ISERROR(AND(J164:X164)),FALSE,AND(J164:X164))</f>
        <v>1</v>
      </c>
    </row>
    <row r="165" spans="1:25" x14ac:dyDescent="0.25">
      <c r="A165" s="6" t="s">
        <v>1097</v>
      </c>
      <c r="B165" s="3" t="str">
        <f t="shared" si="27"/>
        <v>2026</v>
      </c>
      <c r="C165" s="3" t="str">
        <f t="shared" si="28"/>
        <v>1998</v>
      </c>
      <c r="D165" s="3" t="str">
        <f t="shared" si="28"/>
        <v>2027</v>
      </c>
      <c r="E165" s="3" t="str">
        <f t="shared" si="28"/>
        <v>162in</v>
      </c>
      <c r="F165" s="3" t="str">
        <f t="shared" si="28"/>
        <v>#602927</v>
      </c>
      <c r="G165" s="3" t="str">
        <f t="shared" si="28"/>
        <v>brn</v>
      </c>
      <c r="H165" s="3" t="str">
        <f t="shared" si="28"/>
        <v>236998728</v>
      </c>
      <c r="I165" s="6" t="str">
        <f t="shared" si="28"/>
        <v>227</v>
      </c>
      <c r="J165" s="12" t="b">
        <f t="shared" si="20"/>
        <v>0</v>
      </c>
      <c r="K165" s="12" t="b">
        <f t="shared" si="21"/>
        <v>0</v>
      </c>
      <c r="L165" s="12" t="b">
        <f t="shared" si="22"/>
        <v>1</v>
      </c>
      <c r="M165" s="16" t="b">
        <f t="shared" si="23"/>
        <v>0</v>
      </c>
      <c r="N165" t="b">
        <f t="shared" si="24"/>
        <v>1</v>
      </c>
      <c r="O165" t="b">
        <f t="shared" si="25"/>
        <v>1</v>
      </c>
      <c r="P165" t="b">
        <f>IF(ISNUMBER(VALUE(MID($F165,2,1))),TRUE,NOT(ISNA(VLOOKUP(MID($F165,2,1),$AB$4:$AB$10,1,FALSE))))</f>
        <v>1</v>
      </c>
      <c r="Q165" t="b">
        <f>IF(ISNUMBER(VALUE(MID($F165,2,1))),TRUE,NOT(ISNA(VLOOKUP(MID($F165,2,1),$AB$4:$AB$10,1,FALSE))))</f>
        <v>1</v>
      </c>
      <c r="R165" t="b">
        <f>IF(ISNUMBER(VALUE(MID($F165,2,1))),TRUE,NOT(ISNA(VLOOKUP(MID($F165,2,1),$AB$4:$AB$10,1,FALSE))))</f>
        <v>1</v>
      </c>
      <c r="S165" t="b">
        <f>IF(ISNUMBER(VALUE(MID($F165,2,1))),TRUE,NOT(ISNA(VLOOKUP(MID($F165,2,1),$AB$4:$AB$10,1,FALSE))))</f>
        <v>1</v>
      </c>
      <c r="T165" t="b">
        <f>IF(ISNUMBER(VALUE(MID($F165,2,1))),TRUE,NOT(ISNA(VLOOKUP(MID($F165,2,1),$AB$4:$AB$10,1,FALSE))))</f>
        <v>1</v>
      </c>
      <c r="U165" s="16" t="b">
        <f>IF(ISNUMBER(VALUE(MID($F165,2,1))),TRUE,NOT(ISNA(VLOOKUP(MID($F165,2,1),$AB$4:$AB$10,1,FALSE))))</f>
        <v>1</v>
      </c>
      <c r="V165" t="b">
        <f>OR(G165="amb",G165="blu",G165="brn",G165="gry",G165="grn",G165="hzl",G165="oth")</f>
        <v>1</v>
      </c>
      <c r="W165" t="b">
        <f t="shared" si="26"/>
        <v>1</v>
      </c>
      <c r="X165" s="16" t="b">
        <v>1</v>
      </c>
      <c r="Y165" s="17" t="b">
        <f>IF(ISERROR(AND(J165:X165)),FALSE,AND(J165:X165))</f>
        <v>0</v>
      </c>
    </row>
    <row r="166" spans="1:25" x14ac:dyDescent="0.25">
      <c r="A166" s="6" t="s">
        <v>1098</v>
      </c>
      <c r="B166" s="3" t="str">
        <f t="shared" si="27"/>
        <v>1984</v>
      </c>
      <c r="C166" s="3" t="str">
        <f t="shared" si="28"/>
        <v>2018</v>
      </c>
      <c r="D166" s="3" t="str">
        <f t="shared" si="28"/>
        <v>2020</v>
      </c>
      <c r="E166" s="3" t="str">
        <f t="shared" si="28"/>
        <v>157</v>
      </c>
      <c r="F166" s="3" t="str">
        <f t="shared" si="28"/>
        <v>#733820</v>
      </c>
      <c r="G166" s="3" t="str">
        <f t="shared" si="28"/>
        <v>gry</v>
      </c>
      <c r="H166" s="3" t="str">
        <f t="shared" si="28"/>
        <v>037871534</v>
      </c>
      <c r="I166" s="6" t="str">
        <f t="shared" si="28"/>
        <v>295</v>
      </c>
      <c r="J166" s="12" t="b">
        <f t="shared" si="20"/>
        <v>1</v>
      </c>
      <c r="K166" s="12" t="b">
        <f t="shared" si="21"/>
        <v>1</v>
      </c>
      <c r="L166" s="12" t="b">
        <f t="shared" si="22"/>
        <v>1</v>
      </c>
      <c r="M166" s="16" t="b">
        <f t="shared" si="23"/>
        <v>0</v>
      </c>
      <c r="N166" t="b">
        <f t="shared" si="24"/>
        <v>1</v>
      </c>
      <c r="O166" t="b">
        <f t="shared" si="25"/>
        <v>1</v>
      </c>
      <c r="P166" t="b">
        <f>IF(ISNUMBER(VALUE(MID($F166,2,1))),TRUE,NOT(ISNA(VLOOKUP(MID($F166,2,1),$AB$4:$AB$10,1,FALSE))))</f>
        <v>1</v>
      </c>
      <c r="Q166" t="b">
        <f>IF(ISNUMBER(VALUE(MID($F166,2,1))),TRUE,NOT(ISNA(VLOOKUP(MID($F166,2,1),$AB$4:$AB$10,1,FALSE))))</f>
        <v>1</v>
      </c>
      <c r="R166" t="b">
        <f>IF(ISNUMBER(VALUE(MID($F166,2,1))),TRUE,NOT(ISNA(VLOOKUP(MID($F166,2,1),$AB$4:$AB$10,1,FALSE))))</f>
        <v>1</v>
      </c>
      <c r="S166" t="b">
        <f>IF(ISNUMBER(VALUE(MID($F166,2,1))),TRUE,NOT(ISNA(VLOOKUP(MID($F166,2,1),$AB$4:$AB$10,1,FALSE))))</f>
        <v>1</v>
      </c>
      <c r="T166" t="b">
        <f>IF(ISNUMBER(VALUE(MID($F166,2,1))),TRUE,NOT(ISNA(VLOOKUP(MID($F166,2,1),$AB$4:$AB$10,1,FALSE))))</f>
        <v>1</v>
      </c>
      <c r="U166" s="16" t="b">
        <f>IF(ISNUMBER(VALUE(MID($F166,2,1))),TRUE,NOT(ISNA(VLOOKUP(MID($F166,2,1),$AB$4:$AB$10,1,FALSE))))</f>
        <v>1</v>
      </c>
      <c r="V166" t="b">
        <f>OR(G166="amb",G166="blu",G166="brn",G166="gry",G166="grn",G166="hzl",G166="oth")</f>
        <v>1</v>
      </c>
      <c r="W166" t="b">
        <f t="shared" si="26"/>
        <v>1</v>
      </c>
      <c r="X166" s="16" t="b">
        <v>1</v>
      </c>
      <c r="Y166" s="17" t="b">
        <f>IF(ISERROR(AND(J166:X166)),FALSE,AND(J166:X166))</f>
        <v>0</v>
      </c>
    </row>
    <row r="167" spans="1:25" x14ac:dyDescent="0.25">
      <c r="A167" s="6" t="s">
        <v>1099</v>
      </c>
      <c r="B167" s="3" t="str">
        <f t="shared" si="27"/>
        <v>1938</v>
      </c>
      <c r="C167" s="3" t="str">
        <f t="shared" si="28"/>
        <v>2011</v>
      </c>
      <c r="D167" s="3" t="str">
        <f t="shared" si="28"/>
        <v>2022</v>
      </c>
      <c r="E167" s="3" t="str">
        <f t="shared" si="28"/>
        <v>166cm</v>
      </c>
      <c r="F167" s="3" t="str">
        <f t="shared" si="28"/>
        <v>#c0946f</v>
      </c>
      <c r="G167" s="3" t="str">
        <f t="shared" si="28"/>
        <v>brn</v>
      </c>
      <c r="H167" s="3" t="str">
        <f t="shared" si="28"/>
        <v>412146401</v>
      </c>
      <c r="I167" s="6" t="b">
        <f t="shared" si="28"/>
        <v>0</v>
      </c>
      <c r="J167" s="12" t="b">
        <f t="shared" si="20"/>
        <v>1</v>
      </c>
      <c r="K167" s="12" t="b">
        <f t="shared" si="21"/>
        <v>1</v>
      </c>
      <c r="L167" s="12" t="b">
        <f t="shared" si="22"/>
        <v>1</v>
      </c>
      <c r="M167" s="16" t="b">
        <f t="shared" si="23"/>
        <v>1</v>
      </c>
      <c r="N167" t="b">
        <f t="shared" si="24"/>
        <v>1</v>
      </c>
      <c r="O167" t="b">
        <f t="shared" si="25"/>
        <v>1</v>
      </c>
      <c r="P167" t="b">
        <f>IF(ISNUMBER(VALUE(MID($F167,2,1))),TRUE,NOT(ISNA(VLOOKUP(MID($F167,2,1),$AB$4:$AB$10,1,FALSE))))</f>
        <v>1</v>
      </c>
      <c r="Q167" t="b">
        <f>IF(ISNUMBER(VALUE(MID($F167,2,1))),TRUE,NOT(ISNA(VLOOKUP(MID($F167,2,1),$AB$4:$AB$10,1,FALSE))))</f>
        <v>1</v>
      </c>
      <c r="R167" t="b">
        <f>IF(ISNUMBER(VALUE(MID($F167,2,1))),TRUE,NOT(ISNA(VLOOKUP(MID($F167,2,1),$AB$4:$AB$10,1,FALSE))))</f>
        <v>1</v>
      </c>
      <c r="S167" t="b">
        <f>IF(ISNUMBER(VALUE(MID($F167,2,1))),TRUE,NOT(ISNA(VLOOKUP(MID($F167,2,1),$AB$4:$AB$10,1,FALSE))))</f>
        <v>1</v>
      </c>
      <c r="T167" t="b">
        <f>IF(ISNUMBER(VALUE(MID($F167,2,1))),TRUE,NOT(ISNA(VLOOKUP(MID($F167,2,1),$AB$4:$AB$10,1,FALSE))))</f>
        <v>1</v>
      </c>
      <c r="U167" s="16" t="b">
        <f>IF(ISNUMBER(VALUE(MID($F167,2,1))),TRUE,NOT(ISNA(VLOOKUP(MID($F167,2,1),$AB$4:$AB$10,1,FALSE))))</f>
        <v>1</v>
      </c>
      <c r="V167" t="b">
        <f>OR(G167="amb",G167="blu",G167="brn",G167="gry",G167="grn",G167="hzl",G167="oth")</f>
        <v>1</v>
      </c>
      <c r="W167" t="b">
        <f t="shared" si="26"/>
        <v>1</v>
      </c>
      <c r="X167" s="16" t="b">
        <v>1</v>
      </c>
      <c r="Y167" s="17" t="b">
        <f>IF(ISERROR(AND(J167:X167)),FALSE,AND(J167:X167))</f>
        <v>1</v>
      </c>
    </row>
    <row r="168" spans="1:25" x14ac:dyDescent="0.25">
      <c r="A168" s="6" t="s">
        <v>1100</v>
      </c>
      <c r="B168" s="3" t="str">
        <f t="shared" si="27"/>
        <v>1981</v>
      </c>
      <c r="C168" s="3" t="str">
        <f t="shared" si="28"/>
        <v>2011</v>
      </c>
      <c r="D168" s="3" t="str">
        <f t="shared" si="28"/>
        <v>2030</v>
      </c>
      <c r="E168" s="3" t="str">
        <f t="shared" si="28"/>
        <v>152cm</v>
      </c>
      <c r="F168" s="3" t="str">
        <f t="shared" si="28"/>
        <v>#efcc98</v>
      </c>
      <c r="G168" s="3" t="str">
        <f t="shared" si="28"/>
        <v>brn</v>
      </c>
      <c r="H168" s="3" t="str">
        <f t="shared" si="28"/>
        <v>777041035</v>
      </c>
      <c r="I168" s="6" t="str">
        <f t="shared" si="28"/>
        <v>95</v>
      </c>
      <c r="J168" s="12" t="b">
        <f t="shared" si="20"/>
        <v>1</v>
      </c>
      <c r="K168" s="12" t="b">
        <f t="shared" si="21"/>
        <v>1</v>
      </c>
      <c r="L168" s="12" t="b">
        <f t="shared" si="22"/>
        <v>1</v>
      </c>
      <c r="M168" s="16" t="b">
        <f t="shared" si="23"/>
        <v>1</v>
      </c>
      <c r="N168" t="b">
        <f t="shared" si="24"/>
        <v>1</v>
      </c>
      <c r="O168" t="b">
        <f t="shared" si="25"/>
        <v>1</v>
      </c>
      <c r="P168" t="b">
        <f>IF(ISNUMBER(VALUE(MID($F168,2,1))),TRUE,NOT(ISNA(VLOOKUP(MID($F168,2,1),$AB$4:$AB$10,1,FALSE))))</f>
        <v>1</v>
      </c>
      <c r="Q168" t="b">
        <f>IF(ISNUMBER(VALUE(MID($F168,2,1))),TRUE,NOT(ISNA(VLOOKUP(MID($F168,2,1),$AB$4:$AB$10,1,FALSE))))</f>
        <v>1</v>
      </c>
      <c r="R168" t="b">
        <f>IF(ISNUMBER(VALUE(MID($F168,2,1))),TRUE,NOT(ISNA(VLOOKUP(MID($F168,2,1),$AB$4:$AB$10,1,FALSE))))</f>
        <v>1</v>
      </c>
      <c r="S168" t="b">
        <f>IF(ISNUMBER(VALUE(MID($F168,2,1))),TRUE,NOT(ISNA(VLOOKUP(MID($F168,2,1),$AB$4:$AB$10,1,FALSE))))</f>
        <v>1</v>
      </c>
      <c r="T168" t="b">
        <f>IF(ISNUMBER(VALUE(MID($F168,2,1))),TRUE,NOT(ISNA(VLOOKUP(MID($F168,2,1),$AB$4:$AB$10,1,FALSE))))</f>
        <v>1</v>
      </c>
      <c r="U168" s="16" t="b">
        <f>IF(ISNUMBER(VALUE(MID($F168,2,1))),TRUE,NOT(ISNA(VLOOKUP(MID($F168,2,1),$AB$4:$AB$10,1,FALSE))))</f>
        <v>1</v>
      </c>
      <c r="V168" t="b">
        <f>OR(G168="amb",G168="blu",G168="brn",G168="gry",G168="grn",G168="hzl",G168="oth")</f>
        <v>1</v>
      </c>
      <c r="W168" t="b">
        <f t="shared" si="26"/>
        <v>1</v>
      </c>
      <c r="X168" s="16" t="b">
        <v>1</v>
      </c>
      <c r="Y168" s="17" t="b">
        <f>IF(ISERROR(AND(J168:X168)),FALSE,AND(J168:X168))</f>
        <v>1</v>
      </c>
    </row>
    <row r="169" spans="1:25" x14ac:dyDescent="0.25">
      <c r="A169" s="6" t="s">
        <v>1101</v>
      </c>
      <c r="B169" s="3" t="str">
        <f t="shared" si="27"/>
        <v>1967</v>
      </c>
      <c r="C169" s="3" t="str">
        <f t="shared" si="28"/>
        <v>1939</v>
      </c>
      <c r="D169" s="3" t="str">
        <f t="shared" si="28"/>
        <v>2024</v>
      </c>
      <c r="E169" s="3" t="str">
        <f t="shared" si="28"/>
        <v>89</v>
      </c>
      <c r="F169" s="3" t="str">
        <f t="shared" si="28"/>
        <v>a222f6</v>
      </c>
      <c r="G169" s="3" t="str">
        <f t="shared" si="28"/>
        <v>#7fe574</v>
      </c>
      <c r="H169" s="3" t="str">
        <f t="shared" si="28"/>
        <v>3761913749</v>
      </c>
      <c r="I169" s="6" t="str">
        <f t="shared" si="28"/>
        <v>165</v>
      </c>
      <c r="J169" s="12" t="b">
        <f t="shared" si="20"/>
        <v>1</v>
      </c>
      <c r="K169" s="12" t="b">
        <f t="shared" si="21"/>
        <v>0</v>
      </c>
      <c r="L169" s="12" t="b">
        <f t="shared" si="22"/>
        <v>1</v>
      </c>
      <c r="M169" s="16" t="b">
        <f t="shared" si="23"/>
        <v>0</v>
      </c>
      <c r="N169" t="b">
        <f t="shared" si="24"/>
        <v>0</v>
      </c>
      <c r="O169" t="b">
        <f t="shared" si="25"/>
        <v>0</v>
      </c>
      <c r="P169" t="b">
        <f>IF(ISNUMBER(VALUE(MID($F169,2,1))),TRUE,NOT(ISNA(VLOOKUP(MID($F169,2,1),$AB$4:$AB$10,1,FALSE))))</f>
        <v>1</v>
      </c>
      <c r="Q169" t="b">
        <f>IF(ISNUMBER(VALUE(MID($F169,2,1))),TRUE,NOT(ISNA(VLOOKUP(MID($F169,2,1),$AB$4:$AB$10,1,FALSE))))</f>
        <v>1</v>
      </c>
      <c r="R169" t="b">
        <f>IF(ISNUMBER(VALUE(MID($F169,2,1))),TRUE,NOT(ISNA(VLOOKUP(MID($F169,2,1),$AB$4:$AB$10,1,FALSE))))</f>
        <v>1</v>
      </c>
      <c r="S169" t="b">
        <f>IF(ISNUMBER(VALUE(MID($F169,2,1))),TRUE,NOT(ISNA(VLOOKUP(MID($F169,2,1),$AB$4:$AB$10,1,FALSE))))</f>
        <v>1</v>
      </c>
      <c r="T169" t="b">
        <f>IF(ISNUMBER(VALUE(MID($F169,2,1))),TRUE,NOT(ISNA(VLOOKUP(MID($F169,2,1),$AB$4:$AB$10,1,FALSE))))</f>
        <v>1</v>
      </c>
      <c r="U169" s="16" t="b">
        <f>IF(ISNUMBER(VALUE(MID($F169,2,1))),TRUE,NOT(ISNA(VLOOKUP(MID($F169,2,1),$AB$4:$AB$10,1,FALSE))))</f>
        <v>1</v>
      </c>
      <c r="V169" t="b">
        <f>OR(G169="amb",G169="blu",G169="brn",G169="gry",G169="grn",G169="hzl",G169="oth")</f>
        <v>0</v>
      </c>
      <c r="W169" t="b">
        <f t="shared" si="26"/>
        <v>0</v>
      </c>
      <c r="X169" s="16" t="b">
        <v>1</v>
      </c>
      <c r="Y169" s="17" t="b">
        <f>IF(ISERROR(AND(J169:X169)),FALSE,AND(J169:X169))</f>
        <v>0</v>
      </c>
    </row>
    <row r="170" spans="1:25" x14ac:dyDescent="0.25">
      <c r="A170" s="6" t="s">
        <v>1102</v>
      </c>
      <c r="B170" s="3" t="str">
        <f t="shared" si="27"/>
        <v>1951</v>
      </c>
      <c r="C170" s="3" t="str">
        <f t="shared" si="28"/>
        <v>2013</v>
      </c>
      <c r="D170" s="3" t="str">
        <f t="shared" si="28"/>
        <v>2026</v>
      </c>
      <c r="E170" s="3" t="str">
        <f t="shared" si="28"/>
        <v>156cm</v>
      </c>
      <c r="F170" s="3" t="str">
        <f t="shared" si="28"/>
        <v>#efcc98</v>
      </c>
      <c r="G170" s="3" t="str">
        <f t="shared" si="28"/>
        <v>brn</v>
      </c>
      <c r="H170" s="3" t="str">
        <f t="shared" si="28"/>
        <v>863566946</v>
      </c>
      <c r="I170" s="6" t="str">
        <f t="shared" si="28"/>
        <v>339</v>
      </c>
      <c r="J170" s="12" t="b">
        <f t="shared" si="20"/>
        <v>1</v>
      </c>
      <c r="K170" s="12" t="b">
        <f t="shared" si="21"/>
        <v>1</v>
      </c>
      <c r="L170" s="12" t="b">
        <f t="shared" si="22"/>
        <v>1</v>
      </c>
      <c r="M170" s="16" t="b">
        <f t="shared" si="23"/>
        <v>1</v>
      </c>
      <c r="N170" t="b">
        <f t="shared" si="24"/>
        <v>1</v>
      </c>
      <c r="O170" t="b">
        <f t="shared" si="25"/>
        <v>1</v>
      </c>
      <c r="P170" t="b">
        <f>IF(ISNUMBER(VALUE(MID($F170,2,1))),TRUE,NOT(ISNA(VLOOKUP(MID($F170,2,1),$AB$4:$AB$10,1,FALSE))))</f>
        <v>1</v>
      </c>
      <c r="Q170" t="b">
        <f>IF(ISNUMBER(VALUE(MID($F170,2,1))),TRUE,NOT(ISNA(VLOOKUP(MID($F170,2,1),$AB$4:$AB$10,1,FALSE))))</f>
        <v>1</v>
      </c>
      <c r="R170" t="b">
        <f>IF(ISNUMBER(VALUE(MID($F170,2,1))),TRUE,NOT(ISNA(VLOOKUP(MID($F170,2,1),$AB$4:$AB$10,1,FALSE))))</f>
        <v>1</v>
      </c>
      <c r="S170" t="b">
        <f>IF(ISNUMBER(VALUE(MID($F170,2,1))),TRUE,NOT(ISNA(VLOOKUP(MID($F170,2,1),$AB$4:$AB$10,1,FALSE))))</f>
        <v>1</v>
      </c>
      <c r="T170" t="b">
        <f>IF(ISNUMBER(VALUE(MID($F170,2,1))),TRUE,NOT(ISNA(VLOOKUP(MID($F170,2,1),$AB$4:$AB$10,1,FALSE))))</f>
        <v>1</v>
      </c>
      <c r="U170" s="16" t="b">
        <f>IF(ISNUMBER(VALUE(MID($F170,2,1))),TRUE,NOT(ISNA(VLOOKUP(MID($F170,2,1),$AB$4:$AB$10,1,FALSE))))</f>
        <v>1</v>
      </c>
      <c r="V170" t="b">
        <f>OR(G170="amb",G170="blu",G170="brn",G170="gry",G170="grn",G170="hzl",G170="oth")</f>
        <v>1</v>
      </c>
      <c r="W170" t="b">
        <f t="shared" si="26"/>
        <v>1</v>
      </c>
      <c r="X170" s="16" t="b">
        <v>1</v>
      </c>
      <c r="Y170" s="17" t="b">
        <f>IF(ISERROR(AND(J170:X170)),FALSE,AND(J170:X170))</f>
        <v>1</v>
      </c>
    </row>
    <row r="171" spans="1:25" x14ac:dyDescent="0.25">
      <c r="A171" s="6" t="s">
        <v>1103</v>
      </c>
      <c r="B171" s="3" t="str">
        <f t="shared" si="27"/>
        <v>1949</v>
      </c>
      <c r="C171" s="3" t="str">
        <f t="shared" si="28"/>
        <v>2015</v>
      </c>
      <c r="D171" s="3" t="str">
        <f t="shared" si="28"/>
        <v>2023</v>
      </c>
      <c r="E171" s="3" t="b">
        <f t="shared" si="28"/>
        <v>0</v>
      </c>
      <c r="F171" s="3" t="str">
        <f t="shared" si="28"/>
        <v>#6b5442</v>
      </c>
      <c r="G171" s="3" t="str">
        <f t="shared" si="28"/>
        <v>brn</v>
      </c>
      <c r="H171" s="3" t="str">
        <f t="shared" si="28"/>
        <v>787129723</v>
      </c>
      <c r="I171" s="6" t="b">
        <f t="shared" si="28"/>
        <v>0</v>
      </c>
      <c r="J171" s="12" t="b">
        <f t="shared" si="20"/>
        <v>1</v>
      </c>
      <c r="K171" s="12" t="b">
        <f t="shared" si="21"/>
        <v>1</v>
      </c>
      <c r="L171" s="12" t="b">
        <f t="shared" si="22"/>
        <v>1</v>
      </c>
      <c r="M171" s="16" t="b">
        <f t="shared" si="23"/>
        <v>0</v>
      </c>
      <c r="N171" t="b">
        <f t="shared" si="24"/>
        <v>1</v>
      </c>
      <c r="O171" t="b">
        <f t="shared" si="25"/>
        <v>1</v>
      </c>
      <c r="P171" t="b">
        <f>IF(ISNUMBER(VALUE(MID($F171,2,1))),TRUE,NOT(ISNA(VLOOKUP(MID($F171,2,1),$AB$4:$AB$10,1,FALSE))))</f>
        <v>1</v>
      </c>
      <c r="Q171" t="b">
        <f>IF(ISNUMBER(VALUE(MID($F171,2,1))),TRUE,NOT(ISNA(VLOOKUP(MID($F171,2,1),$AB$4:$AB$10,1,FALSE))))</f>
        <v>1</v>
      </c>
      <c r="R171" t="b">
        <f>IF(ISNUMBER(VALUE(MID($F171,2,1))),TRUE,NOT(ISNA(VLOOKUP(MID($F171,2,1),$AB$4:$AB$10,1,FALSE))))</f>
        <v>1</v>
      </c>
      <c r="S171" t="b">
        <f>IF(ISNUMBER(VALUE(MID($F171,2,1))),TRUE,NOT(ISNA(VLOOKUP(MID($F171,2,1),$AB$4:$AB$10,1,FALSE))))</f>
        <v>1</v>
      </c>
      <c r="T171" t="b">
        <f>IF(ISNUMBER(VALUE(MID($F171,2,1))),TRUE,NOT(ISNA(VLOOKUP(MID($F171,2,1),$AB$4:$AB$10,1,FALSE))))</f>
        <v>1</v>
      </c>
      <c r="U171" s="16" t="b">
        <f>IF(ISNUMBER(VALUE(MID($F171,2,1))),TRUE,NOT(ISNA(VLOOKUP(MID($F171,2,1),$AB$4:$AB$10,1,FALSE))))</f>
        <v>1</v>
      </c>
      <c r="V171" t="b">
        <f>OR(G171="amb",G171="blu",G171="brn",G171="gry",G171="grn",G171="hzl",G171="oth")</f>
        <v>1</v>
      </c>
      <c r="W171" t="b">
        <f t="shared" si="26"/>
        <v>1</v>
      </c>
      <c r="X171" s="16" t="b">
        <v>1</v>
      </c>
      <c r="Y171" s="17" t="b">
        <f>IF(ISERROR(AND(J171:X171)),FALSE,AND(J171:X171))</f>
        <v>0</v>
      </c>
    </row>
    <row r="172" spans="1:25" x14ac:dyDescent="0.25">
      <c r="A172" s="6" t="s">
        <v>1104</v>
      </c>
      <c r="B172" s="3" t="str">
        <f t="shared" si="27"/>
        <v>2001</v>
      </c>
      <c r="C172" s="3" t="str">
        <f t="shared" si="28"/>
        <v>2011</v>
      </c>
      <c r="D172" s="3" t="str">
        <f t="shared" si="28"/>
        <v>2028</v>
      </c>
      <c r="E172" s="3" t="str">
        <f t="shared" si="28"/>
        <v>75cm</v>
      </c>
      <c r="F172" s="3" t="str">
        <f t="shared" si="28"/>
        <v>#6b5442</v>
      </c>
      <c r="G172" s="3" t="str">
        <f t="shared" si="28"/>
        <v>#a5419c</v>
      </c>
      <c r="H172" s="3" t="str">
        <f t="shared" si="28"/>
        <v>#7f615a</v>
      </c>
      <c r="I172" s="6" t="str">
        <f t="shared" si="28"/>
        <v>202</v>
      </c>
      <c r="J172" s="12" t="b">
        <f t="shared" si="20"/>
        <v>1</v>
      </c>
      <c r="K172" s="12" t="b">
        <f t="shared" si="21"/>
        <v>1</v>
      </c>
      <c r="L172" s="12" t="b">
        <f t="shared" si="22"/>
        <v>1</v>
      </c>
      <c r="M172" s="16" t="b">
        <f t="shared" si="23"/>
        <v>0</v>
      </c>
      <c r="N172" t="b">
        <f t="shared" si="24"/>
        <v>1</v>
      </c>
      <c r="O172" t="b">
        <f t="shared" si="25"/>
        <v>1</v>
      </c>
      <c r="P172" t="b">
        <f>IF(ISNUMBER(VALUE(MID($F172,2,1))),TRUE,NOT(ISNA(VLOOKUP(MID($F172,2,1),$AB$4:$AB$10,1,FALSE))))</f>
        <v>1</v>
      </c>
      <c r="Q172" t="b">
        <f>IF(ISNUMBER(VALUE(MID($F172,2,1))),TRUE,NOT(ISNA(VLOOKUP(MID($F172,2,1),$AB$4:$AB$10,1,FALSE))))</f>
        <v>1</v>
      </c>
      <c r="R172" t="b">
        <f>IF(ISNUMBER(VALUE(MID($F172,2,1))),TRUE,NOT(ISNA(VLOOKUP(MID($F172,2,1),$AB$4:$AB$10,1,FALSE))))</f>
        <v>1</v>
      </c>
      <c r="S172" t="b">
        <f>IF(ISNUMBER(VALUE(MID($F172,2,1))),TRUE,NOT(ISNA(VLOOKUP(MID($F172,2,1),$AB$4:$AB$10,1,FALSE))))</f>
        <v>1</v>
      </c>
      <c r="T172" t="b">
        <f>IF(ISNUMBER(VALUE(MID($F172,2,1))),TRUE,NOT(ISNA(VLOOKUP(MID($F172,2,1),$AB$4:$AB$10,1,FALSE))))</f>
        <v>1</v>
      </c>
      <c r="U172" s="16" t="b">
        <f>IF(ISNUMBER(VALUE(MID($F172,2,1))),TRUE,NOT(ISNA(VLOOKUP(MID($F172,2,1),$AB$4:$AB$10,1,FALSE))))</f>
        <v>1</v>
      </c>
      <c r="V172" t="b">
        <f>OR(G172="amb",G172="blu",G172="brn",G172="gry",G172="grn",G172="hzl",G172="oth")</f>
        <v>0</v>
      </c>
      <c r="W172" t="b">
        <f t="shared" si="26"/>
        <v>0</v>
      </c>
      <c r="X172" s="16" t="b">
        <v>1</v>
      </c>
      <c r="Y172" s="17" t="b">
        <f>IF(ISERROR(AND(J172:X172)),FALSE,AND(J172:X172))</f>
        <v>0</v>
      </c>
    </row>
    <row r="173" spans="1:25" x14ac:dyDescent="0.25">
      <c r="A173" s="6" t="s">
        <v>1105</v>
      </c>
      <c r="B173" s="3" t="str">
        <f t="shared" si="27"/>
        <v>1943</v>
      </c>
      <c r="C173" s="3" t="str">
        <f t="shared" si="28"/>
        <v>1989</v>
      </c>
      <c r="D173" s="3" t="str">
        <f t="shared" si="28"/>
        <v>2025</v>
      </c>
      <c r="E173" s="3" t="str">
        <f t="shared" si="28"/>
        <v>171cm</v>
      </c>
      <c r="F173" s="3" t="str">
        <f t="shared" si="28"/>
        <v>#733820</v>
      </c>
      <c r="G173" s="3" t="str">
        <f t="shared" si="28"/>
        <v>dne</v>
      </c>
      <c r="H173" s="3" t="str">
        <f t="shared" si="28"/>
        <v>864001133</v>
      </c>
      <c r="I173" s="6" t="str">
        <f t="shared" si="28"/>
        <v>236</v>
      </c>
      <c r="J173" s="12" t="b">
        <f t="shared" si="20"/>
        <v>1</v>
      </c>
      <c r="K173" s="12" t="b">
        <f t="shared" si="21"/>
        <v>0</v>
      </c>
      <c r="L173" s="12" t="b">
        <f t="shared" si="22"/>
        <v>1</v>
      </c>
      <c r="M173" s="16" t="b">
        <f t="shared" si="23"/>
        <v>1</v>
      </c>
      <c r="N173" t="b">
        <f t="shared" si="24"/>
        <v>1</v>
      </c>
      <c r="O173" t="b">
        <f t="shared" si="25"/>
        <v>1</v>
      </c>
      <c r="P173" t="b">
        <f>IF(ISNUMBER(VALUE(MID($F173,2,1))),TRUE,NOT(ISNA(VLOOKUP(MID($F173,2,1),$AB$4:$AB$10,1,FALSE))))</f>
        <v>1</v>
      </c>
      <c r="Q173" t="b">
        <f>IF(ISNUMBER(VALUE(MID($F173,2,1))),TRUE,NOT(ISNA(VLOOKUP(MID($F173,2,1),$AB$4:$AB$10,1,FALSE))))</f>
        <v>1</v>
      </c>
      <c r="R173" t="b">
        <f>IF(ISNUMBER(VALUE(MID($F173,2,1))),TRUE,NOT(ISNA(VLOOKUP(MID($F173,2,1),$AB$4:$AB$10,1,FALSE))))</f>
        <v>1</v>
      </c>
      <c r="S173" t="b">
        <f>IF(ISNUMBER(VALUE(MID($F173,2,1))),TRUE,NOT(ISNA(VLOOKUP(MID($F173,2,1),$AB$4:$AB$10,1,FALSE))))</f>
        <v>1</v>
      </c>
      <c r="T173" t="b">
        <f>IF(ISNUMBER(VALUE(MID($F173,2,1))),TRUE,NOT(ISNA(VLOOKUP(MID($F173,2,1),$AB$4:$AB$10,1,FALSE))))</f>
        <v>1</v>
      </c>
      <c r="U173" s="16" t="b">
        <f>IF(ISNUMBER(VALUE(MID($F173,2,1))),TRUE,NOT(ISNA(VLOOKUP(MID($F173,2,1),$AB$4:$AB$10,1,FALSE))))</f>
        <v>1</v>
      </c>
      <c r="V173" t="b">
        <f>OR(G173="amb",G173="blu",G173="brn",G173="gry",G173="grn",G173="hzl",G173="oth")</f>
        <v>0</v>
      </c>
      <c r="W173" t="b">
        <f t="shared" si="26"/>
        <v>1</v>
      </c>
      <c r="X173" s="16" t="b">
        <v>1</v>
      </c>
      <c r="Y173" s="17" t="b">
        <f>IF(ISERROR(AND(J173:X173)),FALSE,AND(J173:X173))</f>
        <v>0</v>
      </c>
    </row>
    <row r="174" spans="1:25" x14ac:dyDescent="0.25">
      <c r="A174" s="6" t="s">
        <v>1106</v>
      </c>
      <c r="B174" s="3" t="str">
        <f t="shared" si="27"/>
        <v>1962</v>
      </c>
      <c r="C174" s="3" t="str">
        <f t="shared" si="28"/>
        <v>2014</v>
      </c>
      <c r="D174" s="3" t="str">
        <f t="shared" si="28"/>
        <v>2029</v>
      </c>
      <c r="E174" s="3" t="str">
        <f t="shared" si="28"/>
        <v>189cm</v>
      </c>
      <c r="F174" s="3" t="str">
        <f t="shared" si="28"/>
        <v>#cfa07d</v>
      </c>
      <c r="G174" s="3" t="str">
        <f t="shared" si="28"/>
        <v>grn</v>
      </c>
      <c r="H174" s="3" t="str">
        <f t="shared" si="28"/>
        <v>193073684</v>
      </c>
      <c r="I174" s="6" t="str">
        <f t="shared" si="28"/>
        <v>321</v>
      </c>
      <c r="J174" s="12" t="b">
        <f t="shared" si="20"/>
        <v>1</v>
      </c>
      <c r="K174" s="12" t="b">
        <f t="shared" si="21"/>
        <v>1</v>
      </c>
      <c r="L174" s="12" t="b">
        <f t="shared" si="22"/>
        <v>1</v>
      </c>
      <c r="M174" s="16" t="b">
        <f t="shared" si="23"/>
        <v>1</v>
      </c>
      <c r="N174" t="b">
        <f t="shared" si="24"/>
        <v>1</v>
      </c>
      <c r="O174" t="b">
        <f t="shared" si="25"/>
        <v>1</v>
      </c>
      <c r="P174" t="b">
        <f>IF(ISNUMBER(VALUE(MID($F174,2,1))),TRUE,NOT(ISNA(VLOOKUP(MID($F174,2,1),$AB$4:$AB$10,1,FALSE))))</f>
        <v>1</v>
      </c>
      <c r="Q174" t="b">
        <f>IF(ISNUMBER(VALUE(MID($F174,2,1))),TRUE,NOT(ISNA(VLOOKUP(MID($F174,2,1),$AB$4:$AB$10,1,FALSE))))</f>
        <v>1</v>
      </c>
      <c r="R174" t="b">
        <f>IF(ISNUMBER(VALUE(MID($F174,2,1))),TRUE,NOT(ISNA(VLOOKUP(MID($F174,2,1),$AB$4:$AB$10,1,FALSE))))</f>
        <v>1</v>
      </c>
      <c r="S174" t="b">
        <f>IF(ISNUMBER(VALUE(MID($F174,2,1))),TRUE,NOT(ISNA(VLOOKUP(MID($F174,2,1),$AB$4:$AB$10,1,FALSE))))</f>
        <v>1</v>
      </c>
      <c r="T174" t="b">
        <f>IF(ISNUMBER(VALUE(MID($F174,2,1))),TRUE,NOT(ISNA(VLOOKUP(MID($F174,2,1),$AB$4:$AB$10,1,FALSE))))</f>
        <v>1</v>
      </c>
      <c r="U174" s="16" t="b">
        <f>IF(ISNUMBER(VALUE(MID($F174,2,1))),TRUE,NOT(ISNA(VLOOKUP(MID($F174,2,1),$AB$4:$AB$10,1,FALSE))))</f>
        <v>1</v>
      </c>
      <c r="V174" t="b">
        <f>OR(G174="amb",G174="blu",G174="brn",G174="gry",G174="grn",G174="hzl",G174="oth")</f>
        <v>1</v>
      </c>
      <c r="W174" t="b">
        <f t="shared" si="26"/>
        <v>1</v>
      </c>
      <c r="X174" s="16" t="b">
        <v>1</v>
      </c>
      <c r="Y174" s="17" t="b">
        <f>IF(ISERROR(AND(J174:X174)),FALSE,AND(J174:X174))</f>
        <v>1</v>
      </c>
    </row>
    <row r="175" spans="1:25" x14ac:dyDescent="0.25">
      <c r="A175" s="6" t="s">
        <v>1107</v>
      </c>
      <c r="B175" s="3" t="str">
        <f t="shared" si="27"/>
        <v>1959</v>
      </c>
      <c r="C175" s="3" t="str">
        <f t="shared" si="28"/>
        <v>2011</v>
      </c>
      <c r="D175" s="3" t="str">
        <f t="shared" si="28"/>
        <v>2026</v>
      </c>
      <c r="E175" s="3" t="str">
        <f t="shared" si="28"/>
        <v>159cm</v>
      </c>
      <c r="F175" s="3" t="str">
        <f t="shared" si="28"/>
        <v>#b6652a</v>
      </c>
      <c r="G175" s="3" t="str">
        <f t="shared" si="28"/>
        <v>amb</v>
      </c>
      <c r="H175" s="3" t="str">
        <f t="shared" si="28"/>
        <v>815014918</v>
      </c>
      <c r="I175" s="6" t="b">
        <f t="shared" si="28"/>
        <v>0</v>
      </c>
      <c r="J175" s="12" t="b">
        <f t="shared" si="20"/>
        <v>1</v>
      </c>
      <c r="K175" s="12" t="b">
        <f t="shared" si="21"/>
        <v>1</v>
      </c>
      <c r="L175" s="12" t="b">
        <f t="shared" si="22"/>
        <v>1</v>
      </c>
      <c r="M175" s="16" t="b">
        <f t="shared" si="23"/>
        <v>1</v>
      </c>
      <c r="N175" t="b">
        <f t="shared" si="24"/>
        <v>1</v>
      </c>
      <c r="O175" t="b">
        <f t="shared" si="25"/>
        <v>1</v>
      </c>
      <c r="P175" t="b">
        <f>IF(ISNUMBER(VALUE(MID($F175,2,1))),TRUE,NOT(ISNA(VLOOKUP(MID($F175,2,1),$AB$4:$AB$10,1,FALSE))))</f>
        <v>1</v>
      </c>
      <c r="Q175" t="b">
        <f>IF(ISNUMBER(VALUE(MID($F175,2,1))),TRUE,NOT(ISNA(VLOOKUP(MID($F175,2,1),$AB$4:$AB$10,1,FALSE))))</f>
        <v>1</v>
      </c>
      <c r="R175" t="b">
        <f>IF(ISNUMBER(VALUE(MID($F175,2,1))),TRUE,NOT(ISNA(VLOOKUP(MID($F175,2,1),$AB$4:$AB$10,1,FALSE))))</f>
        <v>1</v>
      </c>
      <c r="S175" t="b">
        <f>IF(ISNUMBER(VALUE(MID($F175,2,1))),TRUE,NOT(ISNA(VLOOKUP(MID($F175,2,1),$AB$4:$AB$10,1,FALSE))))</f>
        <v>1</v>
      </c>
      <c r="T175" t="b">
        <f>IF(ISNUMBER(VALUE(MID($F175,2,1))),TRUE,NOT(ISNA(VLOOKUP(MID($F175,2,1),$AB$4:$AB$10,1,FALSE))))</f>
        <v>1</v>
      </c>
      <c r="U175" s="16" t="b">
        <f>IF(ISNUMBER(VALUE(MID($F175,2,1))),TRUE,NOT(ISNA(VLOOKUP(MID($F175,2,1),$AB$4:$AB$10,1,FALSE))))</f>
        <v>1</v>
      </c>
      <c r="V175" t="b">
        <f>OR(G175="amb",G175="blu",G175="brn",G175="gry",G175="grn",G175="hzl",G175="oth")</f>
        <v>1</v>
      </c>
      <c r="W175" t="b">
        <f t="shared" si="26"/>
        <v>1</v>
      </c>
      <c r="X175" s="16" t="b">
        <v>1</v>
      </c>
      <c r="Y175" s="17" t="b">
        <f>IF(ISERROR(AND(J175:X175)),FALSE,AND(J175:X175))</f>
        <v>1</v>
      </c>
    </row>
    <row r="176" spans="1:25" x14ac:dyDescent="0.25">
      <c r="A176" s="6" t="s">
        <v>1108</v>
      </c>
      <c r="B176" s="3" t="str">
        <f t="shared" si="27"/>
        <v>1973</v>
      </c>
      <c r="C176" s="3" t="str">
        <f t="shared" si="28"/>
        <v>2017</v>
      </c>
      <c r="D176" s="3" t="str">
        <f t="shared" si="28"/>
        <v>2023</v>
      </c>
      <c r="E176" s="3" t="str">
        <f t="shared" si="28"/>
        <v>182cm</v>
      </c>
      <c r="F176" s="3" t="str">
        <f t="shared" si="28"/>
        <v>#a97842</v>
      </c>
      <c r="G176" s="3" t="str">
        <f t="shared" si="28"/>
        <v>grn</v>
      </c>
      <c r="H176" s="3" t="str">
        <f t="shared" si="28"/>
        <v>656177536</v>
      </c>
      <c r="I176" s="6" t="b">
        <f t="shared" si="28"/>
        <v>0</v>
      </c>
      <c r="J176" s="12" t="b">
        <f t="shared" si="20"/>
        <v>1</v>
      </c>
      <c r="K176" s="12" t="b">
        <f t="shared" si="21"/>
        <v>1</v>
      </c>
      <c r="L176" s="12" t="b">
        <f t="shared" si="22"/>
        <v>1</v>
      </c>
      <c r="M176" s="16" t="b">
        <f t="shared" si="23"/>
        <v>1</v>
      </c>
      <c r="N176" t="b">
        <f t="shared" si="24"/>
        <v>1</v>
      </c>
      <c r="O176" t="b">
        <f t="shared" si="25"/>
        <v>1</v>
      </c>
      <c r="P176" t="b">
        <f>IF(ISNUMBER(VALUE(MID($F176,2,1))),TRUE,NOT(ISNA(VLOOKUP(MID($F176,2,1),$AB$4:$AB$10,1,FALSE))))</f>
        <v>1</v>
      </c>
      <c r="Q176" t="b">
        <f>IF(ISNUMBER(VALUE(MID($F176,2,1))),TRUE,NOT(ISNA(VLOOKUP(MID($F176,2,1),$AB$4:$AB$10,1,FALSE))))</f>
        <v>1</v>
      </c>
      <c r="R176" t="b">
        <f>IF(ISNUMBER(VALUE(MID($F176,2,1))),TRUE,NOT(ISNA(VLOOKUP(MID($F176,2,1),$AB$4:$AB$10,1,FALSE))))</f>
        <v>1</v>
      </c>
      <c r="S176" t="b">
        <f>IF(ISNUMBER(VALUE(MID($F176,2,1))),TRUE,NOT(ISNA(VLOOKUP(MID($F176,2,1),$AB$4:$AB$10,1,FALSE))))</f>
        <v>1</v>
      </c>
      <c r="T176" t="b">
        <f>IF(ISNUMBER(VALUE(MID($F176,2,1))),TRUE,NOT(ISNA(VLOOKUP(MID($F176,2,1),$AB$4:$AB$10,1,FALSE))))</f>
        <v>1</v>
      </c>
      <c r="U176" s="16" t="b">
        <f>IF(ISNUMBER(VALUE(MID($F176,2,1))),TRUE,NOT(ISNA(VLOOKUP(MID($F176,2,1),$AB$4:$AB$10,1,FALSE))))</f>
        <v>1</v>
      </c>
      <c r="V176" t="b">
        <f>OR(G176="amb",G176="blu",G176="brn",G176="gry",G176="grn",G176="hzl",G176="oth")</f>
        <v>1</v>
      </c>
      <c r="W176" t="b">
        <f t="shared" si="26"/>
        <v>1</v>
      </c>
      <c r="X176" s="16" t="b">
        <v>1</v>
      </c>
      <c r="Y176" s="17" t="b">
        <f>IF(ISERROR(AND(J176:X176)),FALSE,AND(J176:X176))</f>
        <v>1</v>
      </c>
    </row>
    <row r="177" spans="1:25" x14ac:dyDescent="0.25">
      <c r="A177" s="6" t="s">
        <v>1109</v>
      </c>
      <c r="B177" s="3" t="str">
        <f t="shared" si="27"/>
        <v>1958</v>
      </c>
      <c r="C177" s="3" t="str">
        <f t="shared" si="28"/>
        <v>2020</v>
      </c>
      <c r="D177" s="3" t="str">
        <f t="shared" si="28"/>
        <v>1923</v>
      </c>
      <c r="E177" s="3" t="str">
        <f t="shared" si="28"/>
        <v>164cm</v>
      </c>
      <c r="F177" s="3" t="str">
        <f t="shared" si="28"/>
        <v>#c0946f</v>
      </c>
      <c r="G177" s="3" t="str">
        <f t="shared" si="28"/>
        <v>grn</v>
      </c>
      <c r="H177" s="3" t="str">
        <f t="shared" si="28"/>
        <v>783366277</v>
      </c>
      <c r="I177" s="6" t="str">
        <f t="shared" si="28"/>
        <v>138</v>
      </c>
      <c r="J177" s="12" t="b">
        <f t="shared" si="20"/>
        <v>1</v>
      </c>
      <c r="K177" s="12" t="b">
        <f t="shared" si="21"/>
        <v>1</v>
      </c>
      <c r="L177" s="12" t="b">
        <f t="shared" si="22"/>
        <v>0</v>
      </c>
      <c r="M177" s="16" t="b">
        <f t="shared" si="23"/>
        <v>1</v>
      </c>
      <c r="N177" t="b">
        <f t="shared" si="24"/>
        <v>1</v>
      </c>
      <c r="O177" t="b">
        <f t="shared" si="25"/>
        <v>1</v>
      </c>
      <c r="P177" t="b">
        <f>IF(ISNUMBER(VALUE(MID($F177,2,1))),TRUE,NOT(ISNA(VLOOKUP(MID($F177,2,1),$AB$4:$AB$10,1,FALSE))))</f>
        <v>1</v>
      </c>
      <c r="Q177" t="b">
        <f>IF(ISNUMBER(VALUE(MID($F177,2,1))),TRUE,NOT(ISNA(VLOOKUP(MID($F177,2,1),$AB$4:$AB$10,1,FALSE))))</f>
        <v>1</v>
      </c>
      <c r="R177" t="b">
        <f>IF(ISNUMBER(VALUE(MID($F177,2,1))),TRUE,NOT(ISNA(VLOOKUP(MID($F177,2,1),$AB$4:$AB$10,1,FALSE))))</f>
        <v>1</v>
      </c>
      <c r="S177" t="b">
        <f>IF(ISNUMBER(VALUE(MID($F177,2,1))),TRUE,NOT(ISNA(VLOOKUP(MID($F177,2,1),$AB$4:$AB$10,1,FALSE))))</f>
        <v>1</v>
      </c>
      <c r="T177" t="b">
        <f>IF(ISNUMBER(VALUE(MID($F177,2,1))),TRUE,NOT(ISNA(VLOOKUP(MID($F177,2,1),$AB$4:$AB$10,1,FALSE))))</f>
        <v>1</v>
      </c>
      <c r="U177" s="16" t="b">
        <f>IF(ISNUMBER(VALUE(MID($F177,2,1))),TRUE,NOT(ISNA(VLOOKUP(MID($F177,2,1),$AB$4:$AB$10,1,FALSE))))</f>
        <v>1</v>
      </c>
      <c r="V177" t="b">
        <f>OR(G177="amb",G177="blu",G177="brn",G177="gry",G177="grn",G177="hzl",G177="oth")</f>
        <v>1</v>
      </c>
      <c r="W177" t="b">
        <f t="shared" si="26"/>
        <v>1</v>
      </c>
      <c r="X177" s="16" t="b">
        <v>1</v>
      </c>
      <c r="Y177" s="17" t="b">
        <f>IF(ISERROR(AND(J177:X177)),FALSE,AND(J177:X177))</f>
        <v>0</v>
      </c>
    </row>
    <row r="178" spans="1:25" x14ac:dyDescent="0.25">
      <c r="A178" s="6" t="s">
        <v>1110</v>
      </c>
      <c r="B178" s="3" t="str">
        <f t="shared" si="27"/>
        <v>1962</v>
      </c>
      <c r="C178" s="3" t="str">
        <f t="shared" si="28"/>
        <v>1932</v>
      </c>
      <c r="D178" s="3" t="b">
        <f t="shared" si="28"/>
        <v>0</v>
      </c>
      <c r="E178" s="3" t="str">
        <f t="shared" si="28"/>
        <v>172</v>
      </c>
      <c r="F178" s="3" t="str">
        <f t="shared" si="28"/>
        <v>#733820</v>
      </c>
      <c r="G178" s="3" t="str">
        <f t="shared" si="28"/>
        <v>blu</v>
      </c>
      <c r="H178" s="3" t="str">
        <f t="shared" si="28"/>
        <v>554221464</v>
      </c>
      <c r="I178" s="6" t="b">
        <f t="shared" si="28"/>
        <v>0</v>
      </c>
      <c r="J178" s="12" t="b">
        <f t="shared" si="20"/>
        <v>1</v>
      </c>
      <c r="K178" s="12" t="b">
        <f t="shared" si="21"/>
        <v>0</v>
      </c>
      <c r="L178" s="12" t="e">
        <f t="shared" si="22"/>
        <v>#VALUE!</v>
      </c>
      <c r="M178" s="16" t="b">
        <f t="shared" si="23"/>
        <v>0</v>
      </c>
      <c r="N178" t="b">
        <f t="shared" si="24"/>
        <v>1</v>
      </c>
      <c r="O178" t="b">
        <f t="shared" si="25"/>
        <v>1</v>
      </c>
      <c r="P178" t="b">
        <f>IF(ISNUMBER(VALUE(MID($F178,2,1))),TRUE,NOT(ISNA(VLOOKUP(MID($F178,2,1),$AB$4:$AB$10,1,FALSE))))</f>
        <v>1</v>
      </c>
      <c r="Q178" t="b">
        <f>IF(ISNUMBER(VALUE(MID($F178,2,1))),TRUE,NOT(ISNA(VLOOKUP(MID($F178,2,1),$AB$4:$AB$10,1,FALSE))))</f>
        <v>1</v>
      </c>
      <c r="R178" t="b">
        <f>IF(ISNUMBER(VALUE(MID($F178,2,1))),TRUE,NOT(ISNA(VLOOKUP(MID($F178,2,1),$AB$4:$AB$10,1,FALSE))))</f>
        <v>1</v>
      </c>
      <c r="S178" t="b">
        <f>IF(ISNUMBER(VALUE(MID($F178,2,1))),TRUE,NOT(ISNA(VLOOKUP(MID($F178,2,1),$AB$4:$AB$10,1,FALSE))))</f>
        <v>1</v>
      </c>
      <c r="T178" t="b">
        <f>IF(ISNUMBER(VALUE(MID($F178,2,1))),TRUE,NOT(ISNA(VLOOKUP(MID($F178,2,1),$AB$4:$AB$10,1,FALSE))))</f>
        <v>1</v>
      </c>
      <c r="U178" s="16" t="b">
        <f>IF(ISNUMBER(VALUE(MID($F178,2,1))),TRUE,NOT(ISNA(VLOOKUP(MID($F178,2,1),$AB$4:$AB$10,1,FALSE))))</f>
        <v>1</v>
      </c>
      <c r="V178" t="b">
        <f>OR(G178="amb",G178="blu",G178="brn",G178="gry",G178="grn",G178="hzl",G178="oth")</f>
        <v>1</v>
      </c>
      <c r="W178" t="b">
        <f t="shared" si="26"/>
        <v>1</v>
      </c>
      <c r="X178" s="16" t="b">
        <v>1</v>
      </c>
      <c r="Y178" s="17" t="b">
        <f>IF(ISERROR(AND(J178:X178)),FALSE,AND(J178:X178))</f>
        <v>0</v>
      </c>
    </row>
    <row r="179" spans="1:25" x14ac:dyDescent="0.25">
      <c r="A179" s="6" t="s">
        <v>1111</v>
      </c>
      <c r="B179" s="3" t="str">
        <f t="shared" si="27"/>
        <v>1942</v>
      </c>
      <c r="C179" s="3" t="str">
        <f t="shared" si="28"/>
        <v>2017</v>
      </c>
      <c r="D179" s="3" t="str">
        <f t="shared" si="28"/>
        <v>2024</v>
      </c>
      <c r="E179" s="3" t="str">
        <f t="shared" si="28"/>
        <v>169cm</v>
      </c>
      <c r="F179" s="3" t="str">
        <f t="shared" si="28"/>
        <v>#ceb3a1</v>
      </c>
      <c r="G179" s="3" t="str">
        <f t="shared" si="28"/>
        <v>gry</v>
      </c>
      <c r="H179" s="3" t="str">
        <f t="shared" si="28"/>
        <v>922622614</v>
      </c>
      <c r="I179" s="6" t="str">
        <f t="shared" si="28"/>
        <v>169</v>
      </c>
      <c r="J179" s="12" t="b">
        <f t="shared" si="20"/>
        <v>1</v>
      </c>
      <c r="K179" s="12" t="b">
        <f t="shared" si="21"/>
        <v>1</v>
      </c>
      <c r="L179" s="12" t="b">
        <f t="shared" si="22"/>
        <v>1</v>
      </c>
      <c r="M179" s="16" t="b">
        <f t="shared" si="23"/>
        <v>1</v>
      </c>
      <c r="N179" t="b">
        <f t="shared" si="24"/>
        <v>1</v>
      </c>
      <c r="O179" t="b">
        <f t="shared" si="25"/>
        <v>1</v>
      </c>
      <c r="P179" t="b">
        <f>IF(ISNUMBER(VALUE(MID($F179,2,1))),TRUE,NOT(ISNA(VLOOKUP(MID($F179,2,1),$AB$4:$AB$10,1,FALSE))))</f>
        <v>1</v>
      </c>
      <c r="Q179" t="b">
        <f>IF(ISNUMBER(VALUE(MID($F179,2,1))),TRUE,NOT(ISNA(VLOOKUP(MID($F179,2,1),$AB$4:$AB$10,1,FALSE))))</f>
        <v>1</v>
      </c>
      <c r="R179" t="b">
        <f>IF(ISNUMBER(VALUE(MID($F179,2,1))),TRUE,NOT(ISNA(VLOOKUP(MID($F179,2,1),$AB$4:$AB$10,1,FALSE))))</f>
        <v>1</v>
      </c>
      <c r="S179" t="b">
        <f>IF(ISNUMBER(VALUE(MID($F179,2,1))),TRUE,NOT(ISNA(VLOOKUP(MID($F179,2,1),$AB$4:$AB$10,1,FALSE))))</f>
        <v>1</v>
      </c>
      <c r="T179" t="b">
        <f>IF(ISNUMBER(VALUE(MID($F179,2,1))),TRUE,NOT(ISNA(VLOOKUP(MID($F179,2,1),$AB$4:$AB$10,1,FALSE))))</f>
        <v>1</v>
      </c>
      <c r="U179" s="16" t="b">
        <f>IF(ISNUMBER(VALUE(MID($F179,2,1))),TRUE,NOT(ISNA(VLOOKUP(MID($F179,2,1),$AB$4:$AB$10,1,FALSE))))</f>
        <v>1</v>
      </c>
      <c r="V179" t="b">
        <f>OR(G179="amb",G179="blu",G179="brn",G179="gry",G179="grn",G179="hzl",G179="oth")</f>
        <v>1</v>
      </c>
      <c r="W179" t="b">
        <f t="shared" si="26"/>
        <v>1</v>
      </c>
      <c r="X179" s="16" t="b">
        <v>1</v>
      </c>
      <c r="Y179" s="17" t="b">
        <f>IF(ISERROR(AND(J179:X179)),FALSE,AND(J179:X179))</f>
        <v>1</v>
      </c>
    </row>
    <row r="180" spans="1:25" x14ac:dyDescent="0.25">
      <c r="A180" s="6" t="s">
        <v>1112</v>
      </c>
      <c r="B180" s="3" t="str">
        <f t="shared" si="27"/>
        <v>1998</v>
      </c>
      <c r="C180" s="3" t="str">
        <f t="shared" si="28"/>
        <v>2017</v>
      </c>
      <c r="D180" s="3" t="str">
        <f t="shared" si="28"/>
        <v>2021</v>
      </c>
      <c r="E180" s="3" t="str">
        <f t="shared" si="28"/>
        <v>156cm</v>
      </c>
      <c r="F180" s="3" t="str">
        <f t="shared" si="28"/>
        <v>#ceb3a1</v>
      </c>
      <c r="G180" s="3" t="str">
        <f t="shared" si="28"/>
        <v>grn</v>
      </c>
      <c r="H180" s="3" t="str">
        <f t="shared" si="28"/>
        <v>450186263</v>
      </c>
      <c r="I180" s="6" t="str">
        <f t="shared" si="28"/>
        <v>219</v>
      </c>
      <c r="J180" s="12" t="b">
        <f t="shared" si="20"/>
        <v>1</v>
      </c>
      <c r="K180" s="12" t="b">
        <f t="shared" si="21"/>
        <v>1</v>
      </c>
      <c r="L180" s="12" t="b">
        <f t="shared" si="22"/>
        <v>1</v>
      </c>
      <c r="M180" s="16" t="b">
        <f t="shared" si="23"/>
        <v>1</v>
      </c>
      <c r="N180" t="b">
        <f t="shared" si="24"/>
        <v>1</v>
      </c>
      <c r="O180" t="b">
        <f t="shared" si="25"/>
        <v>1</v>
      </c>
      <c r="P180" t="b">
        <f>IF(ISNUMBER(VALUE(MID($F180,2,1))),TRUE,NOT(ISNA(VLOOKUP(MID($F180,2,1),$AB$4:$AB$10,1,FALSE))))</f>
        <v>1</v>
      </c>
      <c r="Q180" t="b">
        <f>IF(ISNUMBER(VALUE(MID($F180,2,1))),TRUE,NOT(ISNA(VLOOKUP(MID($F180,2,1),$AB$4:$AB$10,1,FALSE))))</f>
        <v>1</v>
      </c>
      <c r="R180" t="b">
        <f>IF(ISNUMBER(VALUE(MID($F180,2,1))),TRUE,NOT(ISNA(VLOOKUP(MID($F180,2,1),$AB$4:$AB$10,1,FALSE))))</f>
        <v>1</v>
      </c>
      <c r="S180" t="b">
        <f>IF(ISNUMBER(VALUE(MID($F180,2,1))),TRUE,NOT(ISNA(VLOOKUP(MID($F180,2,1),$AB$4:$AB$10,1,FALSE))))</f>
        <v>1</v>
      </c>
      <c r="T180" t="b">
        <f>IF(ISNUMBER(VALUE(MID($F180,2,1))),TRUE,NOT(ISNA(VLOOKUP(MID($F180,2,1),$AB$4:$AB$10,1,FALSE))))</f>
        <v>1</v>
      </c>
      <c r="U180" s="16" t="b">
        <f>IF(ISNUMBER(VALUE(MID($F180,2,1))),TRUE,NOT(ISNA(VLOOKUP(MID($F180,2,1),$AB$4:$AB$10,1,FALSE))))</f>
        <v>1</v>
      </c>
      <c r="V180" t="b">
        <f>OR(G180="amb",G180="blu",G180="brn",G180="gry",G180="grn",G180="hzl",G180="oth")</f>
        <v>1</v>
      </c>
      <c r="W180" t="b">
        <f t="shared" si="26"/>
        <v>1</v>
      </c>
      <c r="X180" s="16" t="b">
        <v>1</v>
      </c>
      <c r="Y180" s="17" t="b">
        <f>IF(ISERROR(AND(J180:X180)),FALSE,AND(J180:X180))</f>
        <v>1</v>
      </c>
    </row>
    <row r="181" spans="1:25" x14ac:dyDescent="0.25">
      <c r="A181" s="6" t="s">
        <v>1113</v>
      </c>
      <c r="B181" s="3" t="str">
        <f t="shared" si="27"/>
        <v>1952</v>
      </c>
      <c r="C181" s="3" t="str">
        <f t="shared" si="28"/>
        <v>2010</v>
      </c>
      <c r="D181" s="3" t="str">
        <f t="shared" si="28"/>
        <v>2023</v>
      </c>
      <c r="E181" s="3" t="str">
        <f t="shared" si="28"/>
        <v>179cm</v>
      </c>
      <c r="F181" s="3" t="str">
        <f t="shared" si="28"/>
        <v>#fffffd</v>
      </c>
      <c r="G181" s="3" t="str">
        <f t="shared" si="28"/>
        <v>amb</v>
      </c>
      <c r="H181" s="3" t="str">
        <f t="shared" si="28"/>
        <v>768428582</v>
      </c>
      <c r="I181" s="6" t="b">
        <f t="shared" si="28"/>
        <v>0</v>
      </c>
      <c r="J181" s="12" t="b">
        <f t="shared" si="20"/>
        <v>1</v>
      </c>
      <c r="K181" s="12" t="b">
        <f t="shared" si="21"/>
        <v>1</v>
      </c>
      <c r="L181" s="12" t="b">
        <f t="shared" si="22"/>
        <v>1</v>
      </c>
      <c r="M181" s="16" t="b">
        <f t="shared" si="23"/>
        <v>1</v>
      </c>
      <c r="N181" t="b">
        <f t="shared" si="24"/>
        <v>1</v>
      </c>
      <c r="O181" t="b">
        <f t="shared" si="25"/>
        <v>1</v>
      </c>
      <c r="P181" t="b">
        <f>IF(ISNUMBER(VALUE(MID($F181,2,1))),TRUE,NOT(ISNA(VLOOKUP(MID($F181,2,1),$AB$4:$AB$10,1,FALSE))))</f>
        <v>1</v>
      </c>
      <c r="Q181" t="b">
        <f>IF(ISNUMBER(VALUE(MID($F181,2,1))),TRUE,NOT(ISNA(VLOOKUP(MID($F181,2,1),$AB$4:$AB$10,1,FALSE))))</f>
        <v>1</v>
      </c>
      <c r="R181" t="b">
        <f>IF(ISNUMBER(VALUE(MID($F181,2,1))),TRUE,NOT(ISNA(VLOOKUP(MID($F181,2,1),$AB$4:$AB$10,1,FALSE))))</f>
        <v>1</v>
      </c>
      <c r="S181" t="b">
        <f>IF(ISNUMBER(VALUE(MID($F181,2,1))),TRUE,NOT(ISNA(VLOOKUP(MID($F181,2,1),$AB$4:$AB$10,1,FALSE))))</f>
        <v>1</v>
      </c>
      <c r="T181" t="b">
        <f>IF(ISNUMBER(VALUE(MID($F181,2,1))),TRUE,NOT(ISNA(VLOOKUP(MID($F181,2,1),$AB$4:$AB$10,1,FALSE))))</f>
        <v>1</v>
      </c>
      <c r="U181" s="16" t="b">
        <f>IF(ISNUMBER(VALUE(MID($F181,2,1))),TRUE,NOT(ISNA(VLOOKUP(MID($F181,2,1),$AB$4:$AB$10,1,FALSE))))</f>
        <v>1</v>
      </c>
      <c r="V181" t="b">
        <f>OR(G181="amb",G181="blu",G181="brn",G181="gry",G181="grn",G181="hzl",G181="oth")</f>
        <v>1</v>
      </c>
      <c r="W181" t="b">
        <f t="shared" si="26"/>
        <v>1</v>
      </c>
      <c r="X181" s="16" t="b">
        <v>1</v>
      </c>
      <c r="Y181" s="17" t="b">
        <f>IF(ISERROR(AND(J181:X181)),FALSE,AND(J181:X181))</f>
        <v>1</v>
      </c>
    </row>
    <row r="182" spans="1:25" x14ac:dyDescent="0.25">
      <c r="A182" s="6" t="s">
        <v>1114</v>
      </c>
      <c r="B182" s="3" t="str">
        <f t="shared" si="27"/>
        <v>1979</v>
      </c>
      <c r="C182" s="3" t="str">
        <f t="shared" si="28"/>
        <v>2017</v>
      </c>
      <c r="D182" s="3" t="str">
        <f t="shared" si="28"/>
        <v>2024</v>
      </c>
      <c r="E182" s="3" t="str">
        <f t="shared" si="28"/>
        <v>193cm</v>
      </c>
      <c r="F182" s="3" t="str">
        <f t="shared" si="28"/>
        <v>#18171d</v>
      </c>
      <c r="G182" s="3" t="str">
        <f t="shared" si="28"/>
        <v>amb</v>
      </c>
      <c r="H182" s="3" t="str">
        <f t="shared" si="28"/>
        <v>469033795</v>
      </c>
      <c r="I182" s="6" t="str">
        <f t="shared" si="28"/>
        <v>67</v>
      </c>
      <c r="J182" s="12" t="b">
        <f t="shared" si="20"/>
        <v>1</v>
      </c>
      <c r="K182" s="12" t="b">
        <f t="shared" si="21"/>
        <v>1</v>
      </c>
      <c r="L182" s="12" t="b">
        <f t="shared" si="22"/>
        <v>1</v>
      </c>
      <c r="M182" s="16" t="b">
        <f t="shared" si="23"/>
        <v>1</v>
      </c>
      <c r="N182" t="b">
        <f t="shared" si="24"/>
        <v>1</v>
      </c>
      <c r="O182" t="b">
        <f t="shared" si="25"/>
        <v>1</v>
      </c>
      <c r="P182" t="b">
        <f>IF(ISNUMBER(VALUE(MID($F182,2,1))),TRUE,NOT(ISNA(VLOOKUP(MID($F182,2,1),$AB$4:$AB$10,1,FALSE))))</f>
        <v>1</v>
      </c>
      <c r="Q182" t="b">
        <f>IF(ISNUMBER(VALUE(MID($F182,2,1))),TRUE,NOT(ISNA(VLOOKUP(MID($F182,2,1),$AB$4:$AB$10,1,FALSE))))</f>
        <v>1</v>
      </c>
      <c r="R182" t="b">
        <f>IF(ISNUMBER(VALUE(MID($F182,2,1))),TRUE,NOT(ISNA(VLOOKUP(MID($F182,2,1),$AB$4:$AB$10,1,FALSE))))</f>
        <v>1</v>
      </c>
      <c r="S182" t="b">
        <f>IF(ISNUMBER(VALUE(MID($F182,2,1))),TRUE,NOT(ISNA(VLOOKUP(MID($F182,2,1),$AB$4:$AB$10,1,FALSE))))</f>
        <v>1</v>
      </c>
      <c r="T182" t="b">
        <f>IF(ISNUMBER(VALUE(MID($F182,2,1))),TRUE,NOT(ISNA(VLOOKUP(MID($F182,2,1),$AB$4:$AB$10,1,FALSE))))</f>
        <v>1</v>
      </c>
      <c r="U182" s="16" t="b">
        <f>IF(ISNUMBER(VALUE(MID($F182,2,1))),TRUE,NOT(ISNA(VLOOKUP(MID($F182,2,1),$AB$4:$AB$10,1,FALSE))))</f>
        <v>1</v>
      </c>
      <c r="V182" t="b">
        <f>OR(G182="amb",G182="blu",G182="brn",G182="gry",G182="grn",G182="hzl",G182="oth")</f>
        <v>1</v>
      </c>
      <c r="W182" t="b">
        <f t="shared" si="26"/>
        <v>1</v>
      </c>
      <c r="X182" s="16" t="b">
        <v>1</v>
      </c>
      <c r="Y182" s="17" t="b">
        <f>IF(ISERROR(AND(J182:X182)),FALSE,AND(J182:X182))</f>
        <v>1</v>
      </c>
    </row>
    <row r="183" spans="1:25" x14ac:dyDescent="0.25">
      <c r="A183" s="6" t="s">
        <v>1115</v>
      </c>
      <c r="B183" s="3" t="str">
        <f t="shared" si="27"/>
        <v>1937</v>
      </c>
      <c r="C183" s="3" t="str">
        <f t="shared" si="28"/>
        <v>2016</v>
      </c>
      <c r="D183" s="3" t="str">
        <f t="shared" si="28"/>
        <v>2026</v>
      </c>
      <c r="E183" s="3" t="str">
        <f t="shared" si="28"/>
        <v>155cm</v>
      </c>
      <c r="F183" s="3" t="str">
        <f t="shared" si="28"/>
        <v>#866857</v>
      </c>
      <c r="G183" s="3" t="str">
        <f t="shared" si="28"/>
        <v>oth</v>
      </c>
      <c r="H183" s="3" t="str">
        <f t="shared" si="28"/>
        <v>798267514</v>
      </c>
      <c r="I183" s="6" t="b">
        <f t="shared" si="28"/>
        <v>0</v>
      </c>
      <c r="J183" s="12" t="b">
        <f t="shared" si="20"/>
        <v>1</v>
      </c>
      <c r="K183" s="12" t="b">
        <f t="shared" si="21"/>
        <v>1</v>
      </c>
      <c r="L183" s="12" t="b">
        <f t="shared" si="22"/>
        <v>1</v>
      </c>
      <c r="M183" s="16" t="b">
        <f t="shared" si="23"/>
        <v>1</v>
      </c>
      <c r="N183" t="b">
        <f t="shared" si="24"/>
        <v>1</v>
      </c>
      <c r="O183" t="b">
        <f t="shared" si="25"/>
        <v>1</v>
      </c>
      <c r="P183" t="b">
        <f>IF(ISNUMBER(VALUE(MID($F183,2,1))),TRUE,NOT(ISNA(VLOOKUP(MID($F183,2,1),$AB$4:$AB$10,1,FALSE))))</f>
        <v>1</v>
      </c>
      <c r="Q183" t="b">
        <f>IF(ISNUMBER(VALUE(MID($F183,2,1))),TRUE,NOT(ISNA(VLOOKUP(MID($F183,2,1),$AB$4:$AB$10,1,FALSE))))</f>
        <v>1</v>
      </c>
      <c r="R183" t="b">
        <f>IF(ISNUMBER(VALUE(MID($F183,2,1))),TRUE,NOT(ISNA(VLOOKUP(MID($F183,2,1),$AB$4:$AB$10,1,FALSE))))</f>
        <v>1</v>
      </c>
      <c r="S183" t="b">
        <f>IF(ISNUMBER(VALUE(MID($F183,2,1))),TRUE,NOT(ISNA(VLOOKUP(MID($F183,2,1),$AB$4:$AB$10,1,FALSE))))</f>
        <v>1</v>
      </c>
      <c r="T183" t="b">
        <f>IF(ISNUMBER(VALUE(MID($F183,2,1))),TRUE,NOT(ISNA(VLOOKUP(MID($F183,2,1),$AB$4:$AB$10,1,FALSE))))</f>
        <v>1</v>
      </c>
      <c r="U183" s="16" t="b">
        <f>IF(ISNUMBER(VALUE(MID($F183,2,1))),TRUE,NOT(ISNA(VLOOKUP(MID($F183,2,1),$AB$4:$AB$10,1,FALSE))))</f>
        <v>1</v>
      </c>
      <c r="V183" t="b">
        <f>OR(G183="amb",G183="blu",G183="brn",G183="gry",G183="grn",G183="hzl",G183="oth")</f>
        <v>1</v>
      </c>
      <c r="W183" t="b">
        <f t="shared" si="26"/>
        <v>1</v>
      </c>
      <c r="X183" s="16" t="b">
        <v>1</v>
      </c>
      <c r="Y183" s="17" t="b">
        <f>IF(ISERROR(AND(J183:X183)),FALSE,AND(J183:X183))</f>
        <v>1</v>
      </c>
    </row>
    <row r="184" spans="1:25" x14ac:dyDescent="0.25">
      <c r="A184" s="6" t="s">
        <v>1116</v>
      </c>
      <c r="B184" s="3" t="str">
        <f t="shared" si="27"/>
        <v>1996</v>
      </c>
      <c r="C184" s="3" t="str">
        <f t="shared" si="28"/>
        <v>2018</v>
      </c>
      <c r="D184" s="3" t="str">
        <f t="shared" si="28"/>
        <v>2025</v>
      </c>
      <c r="E184" s="3" t="str">
        <f t="shared" si="28"/>
        <v>172cm</v>
      </c>
      <c r="F184" s="3" t="str">
        <f t="shared" si="28"/>
        <v>#866857</v>
      </c>
      <c r="G184" s="3" t="str">
        <f t="shared" si="28"/>
        <v>amb</v>
      </c>
      <c r="H184" s="3" t="str">
        <f t="shared" si="28"/>
        <v>662186551</v>
      </c>
      <c r="I184" s="6" t="b">
        <f t="shared" si="28"/>
        <v>0</v>
      </c>
      <c r="J184" s="12" t="b">
        <f t="shared" si="20"/>
        <v>1</v>
      </c>
      <c r="K184" s="12" t="b">
        <f t="shared" si="21"/>
        <v>1</v>
      </c>
      <c r="L184" s="12" t="b">
        <f t="shared" si="22"/>
        <v>1</v>
      </c>
      <c r="M184" s="16" t="b">
        <f t="shared" si="23"/>
        <v>1</v>
      </c>
      <c r="N184" t="b">
        <f t="shared" si="24"/>
        <v>1</v>
      </c>
      <c r="O184" t="b">
        <f t="shared" si="25"/>
        <v>1</v>
      </c>
      <c r="P184" t="b">
        <f>IF(ISNUMBER(VALUE(MID($F184,2,1))),TRUE,NOT(ISNA(VLOOKUP(MID($F184,2,1),$AB$4:$AB$10,1,FALSE))))</f>
        <v>1</v>
      </c>
      <c r="Q184" t="b">
        <f>IF(ISNUMBER(VALUE(MID($F184,2,1))),TRUE,NOT(ISNA(VLOOKUP(MID($F184,2,1),$AB$4:$AB$10,1,FALSE))))</f>
        <v>1</v>
      </c>
      <c r="R184" t="b">
        <f>IF(ISNUMBER(VALUE(MID($F184,2,1))),TRUE,NOT(ISNA(VLOOKUP(MID($F184,2,1),$AB$4:$AB$10,1,FALSE))))</f>
        <v>1</v>
      </c>
      <c r="S184" t="b">
        <f>IF(ISNUMBER(VALUE(MID($F184,2,1))),TRUE,NOT(ISNA(VLOOKUP(MID($F184,2,1),$AB$4:$AB$10,1,FALSE))))</f>
        <v>1</v>
      </c>
      <c r="T184" t="b">
        <f>IF(ISNUMBER(VALUE(MID($F184,2,1))),TRUE,NOT(ISNA(VLOOKUP(MID($F184,2,1),$AB$4:$AB$10,1,FALSE))))</f>
        <v>1</v>
      </c>
      <c r="U184" s="16" t="b">
        <f>IF(ISNUMBER(VALUE(MID($F184,2,1))),TRUE,NOT(ISNA(VLOOKUP(MID($F184,2,1),$AB$4:$AB$10,1,FALSE))))</f>
        <v>1</v>
      </c>
      <c r="V184" t="b">
        <f>OR(G184="amb",G184="blu",G184="brn",G184="gry",G184="grn",G184="hzl",G184="oth")</f>
        <v>1</v>
      </c>
      <c r="W184" t="b">
        <f t="shared" si="26"/>
        <v>1</v>
      </c>
      <c r="X184" s="16" t="b">
        <v>1</v>
      </c>
      <c r="Y184" s="17" t="b">
        <f>IF(ISERROR(AND(J184:X184)),FALSE,AND(J184:X184))</f>
        <v>1</v>
      </c>
    </row>
    <row r="185" spans="1:25" x14ac:dyDescent="0.25">
      <c r="A185" s="6" t="s">
        <v>1117</v>
      </c>
      <c r="B185" s="3" t="str">
        <f t="shared" si="27"/>
        <v>1937</v>
      </c>
      <c r="C185" s="3" t="str">
        <f t="shared" si="28"/>
        <v>2021</v>
      </c>
      <c r="D185" s="3" t="str">
        <f t="shared" si="28"/>
        <v>2037</v>
      </c>
      <c r="E185" s="3" t="str">
        <f t="shared" si="28"/>
        <v>159cm</v>
      </c>
      <c r="F185" s="3" t="str">
        <f t="shared" si="28"/>
        <v>12f1ba</v>
      </c>
      <c r="G185" s="3" t="str">
        <f t="shared" si="28"/>
        <v>zzz</v>
      </c>
      <c r="H185" s="3" t="str">
        <f t="shared" si="28"/>
        <v>2854521962</v>
      </c>
      <c r="I185" s="6" t="b">
        <f t="shared" si="28"/>
        <v>0</v>
      </c>
      <c r="J185" s="12" t="b">
        <f t="shared" si="20"/>
        <v>1</v>
      </c>
      <c r="K185" s="12" t="b">
        <f t="shared" si="21"/>
        <v>0</v>
      </c>
      <c r="L185" s="12" t="b">
        <f t="shared" si="22"/>
        <v>0</v>
      </c>
      <c r="M185" s="16" t="b">
        <f t="shared" si="23"/>
        <v>1</v>
      </c>
      <c r="N185" t="b">
        <f t="shared" si="24"/>
        <v>0</v>
      </c>
      <c r="O185" t="b">
        <f t="shared" si="25"/>
        <v>0</v>
      </c>
      <c r="P185" t="b">
        <f>IF(ISNUMBER(VALUE(MID($F185,2,1))),TRUE,NOT(ISNA(VLOOKUP(MID($F185,2,1),$AB$4:$AB$10,1,FALSE))))</f>
        <v>1</v>
      </c>
      <c r="Q185" t="b">
        <f>IF(ISNUMBER(VALUE(MID($F185,2,1))),TRUE,NOT(ISNA(VLOOKUP(MID($F185,2,1),$AB$4:$AB$10,1,FALSE))))</f>
        <v>1</v>
      </c>
      <c r="R185" t="b">
        <f>IF(ISNUMBER(VALUE(MID($F185,2,1))),TRUE,NOT(ISNA(VLOOKUP(MID($F185,2,1),$AB$4:$AB$10,1,FALSE))))</f>
        <v>1</v>
      </c>
      <c r="S185" t="b">
        <f>IF(ISNUMBER(VALUE(MID($F185,2,1))),TRUE,NOT(ISNA(VLOOKUP(MID($F185,2,1),$AB$4:$AB$10,1,FALSE))))</f>
        <v>1</v>
      </c>
      <c r="T185" t="b">
        <f>IF(ISNUMBER(VALUE(MID($F185,2,1))),TRUE,NOT(ISNA(VLOOKUP(MID($F185,2,1),$AB$4:$AB$10,1,FALSE))))</f>
        <v>1</v>
      </c>
      <c r="U185" s="16" t="b">
        <f>IF(ISNUMBER(VALUE(MID($F185,2,1))),TRUE,NOT(ISNA(VLOOKUP(MID($F185,2,1),$AB$4:$AB$10,1,FALSE))))</f>
        <v>1</v>
      </c>
      <c r="V185" t="b">
        <f>OR(G185="amb",G185="blu",G185="brn",G185="gry",G185="grn",G185="hzl",G185="oth")</f>
        <v>0</v>
      </c>
      <c r="W185" t="b">
        <f t="shared" si="26"/>
        <v>0</v>
      </c>
      <c r="X185" s="16" t="b">
        <v>1</v>
      </c>
      <c r="Y185" s="17" t="b">
        <f>IF(ISERROR(AND(J185:X185)),FALSE,AND(J185:X185))</f>
        <v>0</v>
      </c>
    </row>
    <row r="186" spans="1:25" x14ac:dyDescent="0.25">
      <c r="A186" s="6" t="s">
        <v>1118</v>
      </c>
      <c r="B186" s="3" t="str">
        <f t="shared" si="27"/>
        <v>1927</v>
      </c>
      <c r="C186" s="3" t="str">
        <f t="shared" si="28"/>
        <v>2013</v>
      </c>
      <c r="D186" s="3" t="str">
        <f t="shared" si="28"/>
        <v>2024</v>
      </c>
      <c r="E186" s="3" t="str">
        <f t="shared" si="28"/>
        <v>153cm</v>
      </c>
      <c r="F186" s="3" t="str">
        <f t="shared" si="28"/>
        <v>#a97842</v>
      </c>
      <c r="G186" s="3" t="str">
        <f t="shared" si="28"/>
        <v>oth</v>
      </c>
      <c r="H186" s="3" t="str">
        <f t="shared" si="28"/>
        <v>488050418</v>
      </c>
      <c r="I186" s="6" t="b">
        <f t="shared" si="28"/>
        <v>0</v>
      </c>
      <c r="J186" s="12" t="b">
        <f t="shared" si="20"/>
        <v>1</v>
      </c>
      <c r="K186" s="12" t="b">
        <f t="shared" si="21"/>
        <v>1</v>
      </c>
      <c r="L186" s="12" t="b">
        <f t="shared" si="22"/>
        <v>1</v>
      </c>
      <c r="M186" s="16" t="b">
        <f t="shared" si="23"/>
        <v>1</v>
      </c>
      <c r="N186" t="b">
        <f t="shared" si="24"/>
        <v>1</v>
      </c>
      <c r="O186" t="b">
        <f t="shared" si="25"/>
        <v>1</v>
      </c>
      <c r="P186" t="b">
        <f>IF(ISNUMBER(VALUE(MID($F186,2,1))),TRUE,NOT(ISNA(VLOOKUP(MID($F186,2,1),$AB$4:$AB$10,1,FALSE))))</f>
        <v>1</v>
      </c>
      <c r="Q186" t="b">
        <f>IF(ISNUMBER(VALUE(MID($F186,2,1))),TRUE,NOT(ISNA(VLOOKUP(MID($F186,2,1),$AB$4:$AB$10,1,FALSE))))</f>
        <v>1</v>
      </c>
      <c r="R186" t="b">
        <f>IF(ISNUMBER(VALUE(MID($F186,2,1))),TRUE,NOT(ISNA(VLOOKUP(MID($F186,2,1),$AB$4:$AB$10,1,FALSE))))</f>
        <v>1</v>
      </c>
      <c r="S186" t="b">
        <f>IF(ISNUMBER(VALUE(MID($F186,2,1))),TRUE,NOT(ISNA(VLOOKUP(MID($F186,2,1),$AB$4:$AB$10,1,FALSE))))</f>
        <v>1</v>
      </c>
      <c r="T186" t="b">
        <f>IF(ISNUMBER(VALUE(MID($F186,2,1))),TRUE,NOT(ISNA(VLOOKUP(MID($F186,2,1),$AB$4:$AB$10,1,FALSE))))</f>
        <v>1</v>
      </c>
      <c r="U186" s="16" t="b">
        <f>IF(ISNUMBER(VALUE(MID($F186,2,1))),TRUE,NOT(ISNA(VLOOKUP(MID($F186,2,1),$AB$4:$AB$10,1,FALSE))))</f>
        <v>1</v>
      </c>
      <c r="V186" t="b">
        <f>OR(G186="amb",G186="blu",G186="brn",G186="gry",G186="grn",G186="hzl",G186="oth")</f>
        <v>1</v>
      </c>
      <c r="W186" t="b">
        <f t="shared" si="26"/>
        <v>1</v>
      </c>
      <c r="X186" s="16" t="b">
        <v>1</v>
      </c>
      <c r="Y186" s="17" t="b">
        <f>IF(ISERROR(AND(J186:X186)),FALSE,AND(J186:X186))</f>
        <v>1</v>
      </c>
    </row>
    <row r="187" spans="1:25" x14ac:dyDescent="0.25">
      <c r="A187" s="6" t="s">
        <v>1119</v>
      </c>
      <c r="B187" s="3" t="str">
        <f t="shared" si="27"/>
        <v>2013</v>
      </c>
      <c r="C187" s="3" t="str">
        <f t="shared" si="28"/>
        <v>2020</v>
      </c>
      <c r="D187" s="3" t="str">
        <f t="shared" si="28"/>
        <v>2022</v>
      </c>
      <c r="E187" s="3" t="str">
        <f t="shared" si="28"/>
        <v>177cm</v>
      </c>
      <c r="F187" s="3" t="str">
        <f t="shared" si="28"/>
        <v>543178</v>
      </c>
      <c r="G187" s="3" t="str">
        <f t="shared" si="28"/>
        <v>#2036ad</v>
      </c>
      <c r="H187" s="3" t="str">
        <f t="shared" si="28"/>
        <v>119536312</v>
      </c>
      <c r="I187" s="6" t="b">
        <f t="shared" si="28"/>
        <v>0</v>
      </c>
      <c r="J187" s="12" t="b">
        <f t="shared" si="20"/>
        <v>0</v>
      </c>
      <c r="K187" s="12" t="b">
        <f t="shared" si="21"/>
        <v>1</v>
      </c>
      <c r="L187" s="12" t="b">
        <f t="shared" si="22"/>
        <v>1</v>
      </c>
      <c r="M187" s="16" t="b">
        <f t="shared" si="23"/>
        <v>1</v>
      </c>
      <c r="N187" t="b">
        <f t="shared" si="24"/>
        <v>0</v>
      </c>
      <c r="O187" t="b">
        <f t="shared" si="25"/>
        <v>0</v>
      </c>
      <c r="P187" t="b">
        <f>IF(ISNUMBER(VALUE(MID($F187,2,1))),TRUE,NOT(ISNA(VLOOKUP(MID($F187,2,1),$AB$4:$AB$10,1,FALSE))))</f>
        <v>1</v>
      </c>
      <c r="Q187" t="b">
        <f>IF(ISNUMBER(VALUE(MID($F187,2,1))),TRUE,NOT(ISNA(VLOOKUP(MID($F187,2,1),$AB$4:$AB$10,1,FALSE))))</f>
        <v>1</v>
      </c>
      <c r="R187" t="b">
        <f>IF(ISNUMBER(VALUE(MID($F187,2,1))),TRUE,NOT(ISNA(VLOOKUP(MID($F187,2,1),$AB$4:$AB$10,1,FALSE))))</f>
        <v>1</v>
      </c>
      <c r="S187" t="b">
        <f>IF(ISNUMBER(VALUE(MID($F187,2,1))),TRUE,NOT(ISNA(VLOOKUP(MID($F187,2,1),$AB$4:$AB$10,1,FALSE))))</f>
        <v>1</v>
      </c>
      <c r="T187" t="b">
        <f>IF(ISNUMBER(VALUE(MID($F187,2,1))),TRUE,NOT(ISNA(VLOOKUP(MID($F187,2,1),$AB$4:$AB$10,1,FALSE))))</f>
        <v>1</v>
      </c>
      <c r="U187" s="16" t="b">
        <f>IF(ISNUMBER(VALUE(MID($F187,2,1))),TRUE,NOT(ISNA(VLOOKUP(MID($F187,2,1),$AB$4:$AB$10,1,FALSE))))</f>
        <v>1</v>
      </c>
      <c r="V187" t="b">
        <f>OR(G187="amb",G187="blu",G187="brn",G187="gry",G187="grn",G187="hzl",G187="oth")</f>
        <v>0</v>
      </c>
      <c r="W187" t="b">
        <f t="shared" si="26"/>
        <v>1</v>
      </c>
      <c r="X187" s="16" t="b">
        <v>1</v>
      </c>
      <c r="Y187" s="17" t="b">
        <f>IF(ISERROR(AND(J187:X187)),FALSE,AND(J187:X187))</f>
        <v>0</v>
      </c>
    </row>
    <row r="188" spans="1:25" x14ac:dyDescent="0.25">
      <c r="A188" s="6" t="s">
        <v>1120</v>
      </c>
      <c r="B188" s="3" t="str">
        <f t="shared" si="27"/>
        <v>1930</v>
      </c>
      <c r="C188" s="3" t="str">
        <f t="shared" si="28"/>
        <v>2020</v>
      </c>
      <c r="D188" s="3" t="str">
        <f t="shared" si="28"/>
        <v>2029</v>
      </c>
      <c r="E188" s="3" t="str">
        <f t="shared" si="28"/>
        <v>179cm</v>
      </c>
      <c r="F188" s="3" t="str">
        <f t="shared" si="28"/>
        <v>#602927</v>
      </c>
      <c r="G188" s="3" t="str">
        <f t="shared" si="28"/>
        <v>oth</v>
      </c>
      <c r="H188" s="3" t="str">
        <f t="shared" si="28"/>
        <v>788908662</v>
      </c>
      <c r="I188" s="6" t="b">
        <f t="shared" si="28"/>
        <v>0</v>
      </c>
      <c r="J188" s="12" t="b">
        <f t="shared" si="20"/>
        <v>1</v>
      </c>
      <c r="K188" s="12" t="b">
        <f t="shared" si="21"/>
        <v>1</v>
      </c>
      <c r="L188" s="12" t="b">
        <f t="shared" si="22"/>
        <v>1</v>
      </c>
      <c r="M188" s="16" t="b">
        <f t="shared" si="23"/>
        <v>1</v>
      </c>
      <c r="N188" t="b">
        <f t="shared" si="24"/>
        <v>1</v>
      </c>
      <c r="O188" t="b">
        <f t="shared" si="25"/>
        <v>1</v>
      </c>
      <c r="P188" t="b">
        <f>IF(ISNUMBER(VALUE(MID($F188,2,1))),TRUE,NOT(ISNA(VLOOKUP(MID($F188,2,1),$AB$4:$AB$10,1,FALSE))))</f>
        <v>1</v>
      </c>
      <c r="Q188" t="b">
        <f>IF(ISNUMBER(VALUE(MID($F188,2,1))),TRUE,NOT(ISNA(VLOOKUP(MID($F188,2,1),$AB$4:$AB$10,1,FALSE))))</f>
        <v>1</v>
      </c>
      <c r="R188" t="b">
        <f>IF(ISNUMBER(VALUE(MID($F188,2,1))),TRUE,NOT(ISNA(VLOOKUP(MID($F188,2,1),$AB$4:$AB$10,1,FALSE))))</f>
        <v>1</v>
      </c>
      <c r="S188" t="b">
        <f>IF(ISNUMBER(VALUE(MID($F188,2,1))),TRUE,NOT(ISNA(VLOOKUP(MID($F188,2,1),$AB$4:$AB$10,1,FALSE))))</f>
        <v>1</v>
      </c>
      <c r="T188" t="b">
        <f>IF(ISNUMBER(VALUE(MID($F188,2,1))),TRUE,NOT(ISNA(VLOOKUP(MID($F188,2,1),$AB$4:$AB$10,1,FALSE))))</f>
        <v>1</v>
      </c>
      <c r="U188" s="16" t="b">
        <f>IF(ISNUMBER(VALUE(MID($F188,2,1))),TRUE,NOT(ISNA(VLOOKUP(MID($F188,2,1),$AB$4:$AB$10,1,FALSE))))</f>
        <v>1</v>
      </c>
      <c r="V188" t="b">
        <f>OR(G188="amb",G188="blu",G188="brn",G188="gry",G188="grn",G188="hzl",G188="oth")</f>
        <v>1</v>
      </c>
      <c r="W188" t="b">
        <f t="shared" si="26"/>
        <v>1</v>
      </c>
      <c r="X188" s="16" t="b">
        <v>1</v>
      </c>
      <c r="Y188" s="17" t="b">
        <f>IF(ISERROR(AND(J188:X188)),FALSE,AND(J188:X188))</f>
        <v>1</v>
      </c>
    </row>
    <row r="189" spans="1:25" x14ac:dyDescent="0.25">
      <c r="A189" s="6" t="s">
        <v>1121</v>
      </c>
      <c r="B189" s="3" t="str">
        <f t="shared" si="27"/>
        <v>1972</v>
      </c>
      <c r="C189" s="3" t="str">
        <f t="shared" si="28"/>
        <v>2014</v>
      </c>
      <c r="D189" s="3" t="b">
        <f t="shared" ref="C189:I225" si="29">IF(ISNUMBER(FIND(D$1,$A189)),MID(MID($A189,FIND(D$1,$A189),LEN($A189)),5,FIND(" ",MID($A189,FIND(D$1,$A189),LEN($A189)))-5),FALSE)</f>
        <v>0</v>
      </c>
      <c r="E189" s="3" t="str">
        <f t="shared" si="29"/>
        <v>65in</v>
      </c>
      <c r="F189" s="3" t="str">
        <f t="shared" si="29"/>
        <v>#cfa07d</v>
      </c>
      <c r="G189" s="3" t="str">
        <f t="shared" si="29"/>
        <v>grn</v>
      </c>
      <c r="H189" s="3" t="str">
        <f t="shared" si="29"/>
        <v>053386972</v>
      </c>
      <c r="I189" s="6" t="b">
        <f t="shared" si="29"/>
        <v>0</v>
      </c>
      <c r="J189" s="12" t="b">
        <f t="shared" si="20"/>
        <v>1</v>
      </c>
      <c r="K189" s="12" t="b">
        <f t="shared" si="21"/>
        <v>1</v>
      </c>
      <c r="L189" s="12" t="e">
        <f t="shared" si="22"/>
        <v>#VALUE!</v>
      </c>
      <c r="M189" s="16" t="b">
        <f t="shared" si="23"/>
        <v>1</v>
      </c>
      <c r="N189" t="b">
        <f t="shared" si="24"/>
        <v>1</v>
      </c>
      <c r="O189" t="b">
        <f t="shared" si="25"/>
        <v>1</v>
      </c>
      <c r="P189" t="b">
        <f>IF(ISNUMBER(VALUE(MID($F189,2,1))),TRUE,NOT(ISNA(VLOOKUP(MID($F189,2,1),$AB$4:$AB$10,1,FALSE))))</f>
        <v>1</v>
      </c>
      <c r="Q189" t="b">
        <f>IF(ISNUMBER(VALUE(MID($F189,2,1))),TRUE,NOT(ISNA(VLOOKUP(MID($F189,2,1),$AB$4:$AB$10,1,FALSE))))</f>
        <v>1</v>
      </c>
      <c r="R189" t="b">
        <f>IF(ISNUMBER(VALUE(MID($F189,2,1))),TRUE,NOT(ISNA(VLOOKUP(MID($F189,2,1),$AB$4:$AB$10,1,FALSE))))</f>
        <v>1</v>
      </c>
      <c r="S189" t="b">
        <f>IF(ISNUMBER(VALUE(MID($F189,2,1))),TRUE,NOT(ISNA(VLOOKUP(MID($F189,2,1),$AB$4:$AB$10,1,FALSE))))</f>
        <v>1</v>
      </c>
      <c r="T189" t="b">
        <f>IF(ISNUMBER(VALUE(MID($F189,2,1))),TRUE,NOT(ISNA(VLOOKUP(MID($F189,2,1),$AB$4:$AB$10,1,FALSE))))</f>
        <v>1</v>
      </c>
      <c r="U189" s="16" t="b">
        <f>IF(ISNUMBER(VALUE(MID($F189,2,1))),TRUE,NOT(ISNA(VLOOKUP(MID($F189,2,1),$AB$4:$AB$10,1,FALSE))))</f>
        <v>1</v>
      </c>
      <c r="V189" t="b">
        <f>OR(G189="amb",G189="blu",G189="brn",G189="gry",G189="grn",G189="hzl",G189="oth")</f>
        <v>1</v>
      </c>
      <c r="W189" t="b">
        <f t="shared" si="26"/>
        <v>1</v>
      </c>
      <c r="X189" s="16" t="b">
        <v>1</v>
      </c>
      <c r="Y189" s="17" t="b">
        <f>IF(ISERROR(AND(J189:X189)),FALSE,AND(J189:X189))</f>
        <v>0</v>
      </c>
    </row>
    <row r="190" spans="1:25" x14ac:dyDescent="0.25">
      <c r="A190" s="6" t="s">
        <v>1122</v>
      </c>
      <c r="B190" s="3" t="str">
        <f t="shared" si="27"/>
        <v>2010</v>
      </c>
      <c r="C190" s="3" t="b">
        <f t="shared" si="29"/>
        <v>0</v>
      </c>
      <c r="D190" s="3" t="str">
        <f t="shared" si="29"/>
        <v>1949</v>
      </c>
      <c r="E190" s="3" t="str">
        <f t="shared" si="29"/>
        <v>152in</v>
      </c>
      <c r="F190" s="3" t="str">
        <f t="shared" si="29"/>
        <v>z</v>
      </c>
      <c r="G190" s="3" t="str">
        <f t="shared" si="29"/>
        <v>blu</v>
      </c>
      <c r="H190" s="3" t="str">
        <f t="shared" si="29"/>
        <v>9828921035</v>
      </c>
      <c r="I190" s="6" t="b">
        <f t="shared" si="29"/>
        <v>0</v>
      </c>
      <c r="J190" s="12" t="b">
        <f t="shared" si="20"/>
        <v>0</v>
      </c>
      <c r="K190" s="12" t="e">
        <f t="shared" si="21"/>
        <v>#VALUE!</v>
      </c>
      <c r="L190" s="12" t="b">
        <f t="shared" si="22"/>
        <v>0</v>
      </c>
      <c r="M190" s="16" t="b">
        <f t="shared" si="23"/>
        <v>0</v>
      </c>
      <c r="N190" t="b">
        <f t="shared" si="24"/>
        <v>0</v>
      </c>
      <c r="O190" t="b">
        <f t="shared" si="25"/>
        <v>0</v>
      </c>
      <c r="P190" t="b">
        <f>IF(ISNUMBER(VALUE(MID($F190,2,1))),TRUE,NOT(ISNA(VLOOKUP(MID($F190,2,1),$AB$4:$AB$10,1,FALSE))))</f>
        <v>0</v>
      </c>
      <c r="Q190" t="b">
        <f>IF(ISNUMBER(VALUE(MID($F190,2,1))),TRUE,NOT(ISNA(VLOOKUP(MID($F190,2,1),$AB$4:$AB$10,1,FALSE))))</f>
        <v>0</v>
      </c>
      <c r="R190" t="b">
        <f>IF(ISNUMBER(VALUE(MID($F190,2,1))),TRUE,NOT(ISNA(VLOOKUP(MID($F190,2,1),$AB$4:$AB$10,1,FALSE))))</f>
        <v>0</v>
      </c>
      <c r="S190" t="b">
        <f>IF(ISNUMBER(VALUE(MID($F190,2,1))),TRUE,NOT(ISNA(VLOOKUP(MID($F190,2,1),$AB$4:$AB$10,1,FALSE))))</f>
        <v>0</v>
      </c>
      <c r="T190" t="b">
        <f>IF(ISNUMBER(VALUE(MID($F190,2,1))),TRUE,NOT(ISNA(VLOOKUP(MID($F190,2,1),$AB$4:$AB$10,1,FALSE))))</f>
        <v>0</v>
      </c>
      <c r="U190" s="16" t="b">
        <f>IF(ISNUMBER(VALUE(MID($F190,2,1))),TRUE,NOT(ISNA(VLOOKUP(MID($F190,2,1),$AB$4:$AB$10,1,FALSE))))</f>
        <v>0</v>
      </c>
      <c r="V190" t="b">
        <f>OR(G190="amb",G190="blu",G190="brn",G190="gry",G190="grn",G190="hzl",G190="oth")</f>
        <v>1</v>
      </c>
      <c r="W190" t="b">
        <f t="shared" si="26"/>
        <v>0</v>
      </c>
      <c r="X190" s="16" t="b">
        <v>1</v>
      </c>
      <c r="Y190" s="17" t="b">
        <f>IF(ISERROR(AND(J190:X190)),FALSE,AND(J190:X190))</f>
        <v>0</v>
      </c>
    </row>
    <row r="191" spans="1:25" x14ac:dyDescent="0.25">
      <c r="A191" s="6" t="s">
        <v>1123</v>
      </c>
      <c r="B191" s="3" t="str">
        <f t="shared" si="27"/>
        <v>1999</v>
      </c>
      <c r="C191" s="3" t="str">
        <f t="shared" si="29"/>
        <v>2010</v>
      </c>
      <c r="D191" s="3" t="str">
        <f t="shared" si="29"/>
        <v>2024</v>
      </c>
      <c r="E191" s="3" t="str">
        <f t="shared" si="29"/>
        <v>159cm</v>
      </c>
      <c r="F191" s="3" t="str">
        <f t="shared" si="29"/>
        <v>#6b5442</v>
      </c>
      <c r="G191" s="3" t="str">
        <f t="shared" si="29"/>
        <v>blu</v>
      </c>
      <c r="H191" s="3" t="str">
        <f t="shared" si="29"/>
        <v>097910554</v>
      </c>
      <c r="I191" s="6" t="str">
        <f t="shared" si="29"/>
        <v>157</v>
      </c>
      <c r="J191" s="12" t="b">
        <f t="shared" si="20"/>
        <v>1</v>
      </c>
      <c r="K191" s="12" t="b">
        <f t="shared" si="21"/>
        <v>1</v>
      </c>
      <c r="L191" s="12" t="b">
        <f t="shared" si="22"/>
        <v>1</v>
      </c>
      <c r="M191" s="16" t="b">
        <f t="shared" si="23"/>
        <v>1</v>
      </c>
      <c r="N191" t="b">
        <f t="shared" si="24"/>
        <v>1</v>
      </c>
      <c r="O191" t="b">
        <f t="shared" si="25"/>
        <v>1</v>
      </c>
      <c r="P191" t="b">
        <f>IF(ISNUMBER(VALUE(MID($F191,2,1))),TRUE,NOT(ISNA(VLOOKUP(MID($F191,2,1),$AB$4:$AB$10,1,FALSE))))</f>
        <v>1</v>
      </c>
      <c r="Q191" t="b">
        <f>IF(ISNUMBER(VALUE(MID($F191,2,1))),TRUE,NOT(ISNA(VLOOKUP(MID($F191,2,1),$AB$4:$AB$10,1,FALSE))))</f>
        <v>1</v>
      </c>
      <c r="R191" t="b">
        <f>IF(ISNUMBER(VALUE(MID($F191,2,1))),TRUE,NOT(ISNA(VLOOKUP(MID($F191,2,1),$AB$4:$AB$10,1,FALSE))))</f>
        <v>1</v>
      </c>
      <c r="S191" t="b">
        <f>IF(ISNUMBER(VALUE(MID($F191,2,1))),TRUE,NOT(ISNA(VLOOKUP(MID($F191,2,1),$AB$4:$AB$10,1,FALSE))))</f>
        <v>1</v>
      </c>
      <c r="T191" t="b">
        <f>IF(ISNUMBER(VALUE(MID($F191,2,1))),TRUE,NOT(ISNA(VLOOKUP(MID($F191,2,1),$AB$4:$AB$10,1,FALSE))))</f>
        <v>1</v>
      </c>
      <c r="U191" s="16" t="b">
        <f>IF(ISNUMBER(VALUE(MID($F191,2,1))),TRUE,NOT(ISNA(VLOOKUP(MID($F191,2,1),$AB$4:$AB$10,1,FALSE))))</f>
        <v>1</v>
      </c>
      <c r="V191" t="b">
        <f>OR(G191="amb",G191="blu",G191="brn",G191="gry",G191="grn",G191="hzl",G191="oth")</f>
        <v>1</v>
      </c>
      <c r="W191" t="b">
        <f t="shared" si="26"/>
        <v>1</v>
      </c>
      <c r="X191" s="16" t="b">
        <v>1</v>
      </c>
      <c r="Y191" s="17" t="b">
        <f>IF(ISERROR(AND(J191:X191)),FALSE,AND(J191:X191))</f>
        <v>1</v>
      </c>
    </row>
    <row r="192" spans="1:25" x14ac:dyDescent="0.25">
      <c r="A192" s="6" t="s">
        <v>1124</v>
      </c>
      <c r="B192" s="3" t="str">
        <f t="shared" si="27"/>
        <v>2019</v>
      </c>
      <c r="C192" s="3" t="str">
        <f t="shared" si="29"/>
        <v>2010</v>
      </c>
      <c r="D192" s="3" t="str">
        <f t="shared" si="29"/>
        <v>2040</v>
      </c>
      <c r="E192" s="3" t="str">
        <f t="shared" si="29"/>
        <v>173cm</v>
      </c>
      <c r="F192" s="3" t="str">
        <f t="shared" si="29"/>
        <v>#a97842</v>
      </c>
      <c r="G192" s="3" t="str">
        <f t="shared" si="29"/>
        <v>#f8ad77</v>
      </c>
      <c r="H192" s="3" t="str">
        <f t="shared" si="29"/>
        <v>#d16a6e</v>
      </c>
      <c r="I192" s="6" t="b">
        <f t="shared" si="29"/>
        <v>0</v>
      </c>
      <c r="J192" s="12" t="b">
        <f t="shared" si="20"/>
        <v>0</v>
      </c>
      <c r="K192" s="12" t="b">
        <f t="shared" si="21"/>
        <v>1</v>
      </c>
      <c r="L192" s="12" t="b">
        <f t="shared" si="22"/>
        <v>0</v>
      </c>
      <c r="M192" s="16" t="b">
        <f t="shared" si="23"/>
        <v>1</v>
      </c>
      <c r="N192" t="b">
        <f t="shared" si="24"/>
        <v>1</v>
      </c>
      <c r="O192" t="b">
        <f t="shared" si="25"/>
        <v>1</v>
      </c>
      <c r="P192" t="b">
        <f>IF(ISNUMBER(VALUE(MID($F192,2,1))),TRUE,NOT(ISNA(VLOOKUP(MID($F192,2,1),$AB$4:$AB$10,1,FALSE))))</f>
        <v>1</v>
      </c>
      <c r="Q192" t="b">
        <f>IF(ISNUMBER(VALUE(MID($F192,2,1))),TRUE,NOT(ISNA(VLOOKUP(MID($F192,2,1),$AB$4:$AB$10,1,FALSE))))</f>
        <v>1</v>
      </c>
      <c r="R192" t="b">
        <f>IF(ISNUMBER(VALUE(MID($F192,2,1))),TRUE,NOT(ISNA(VLOOKUP(MID($F192,2,1),$AB$4:$AB$10,1,FALSE))))</f>
        <v>1</v>
      </c>
      <c r="S192" t="b">
        <f>IF(ISNUMBER(VALUE(MID($F192,2,1))),TRUE,NOT(ISNA(VLOOKUP(MID($F192,2,1),$AB$4:$AB$10,1,FALSE))))</f>
        <v>1</v>
      </c>
      <c r="T192" t="b">
        <f>IF(ISNUMBER(VALUE(MID($F192,2,1))),TRUE,NOT(ISNA(VLOOKUP(MID($F192,2,1),$AB$4:$AB$10,1,FALSE))))</f>
        <v>1</v>
      </c>
      <c r="U192" s="16" t="b">
        <f>IF(ISNUMBER(VALUE(MID($F192,2,1))),TRUE,NOT(ISNA(VLOOKUP(MID($F192,2,1),$AB$4:$AB$10,1,FALSE))))</f>
        <v>1</v>
      </c>
      <c r="V192" t="b">
        <f>OR(G192="amb",G192="blu",G192="brn",G192="gry",G192="grn",G192="hzl",G192="oth")</f>
        <v>0</v>
      </c>
      <c r="W192" t="b">
        <f t="shared" si="26"/>
        <v>0</v>
      </c>
      <c r="X192" s="16" t="b">
        <v>1</v>
      </c>
      <c r="Y192" s="17" t="b">
        <f>IF(ISERROR(AND(J192:X192)),FALSE,AND(J192:X192))</f>
        <v>0</v>
      </c>
    </row>
    <row r="193" spans="1:25" x14ac:dyDescent="0.25">
      <c r="A193" s="6" t="s">
        <v>1125</v>
      </c>
      <c r="B193" s="3" t="str">
        <f t="shared" si="27"/>
        <v>1983</v>
      </c>
      <c r="C193" s="3" t="str">
        <f t="shared" si="29"/>
        <v>2020</v>
      </c>
      <c r="D193" s="3" t="str">
        <f t="shared" si="29"/>
        <v>2021</v>
      </c>
      <c r="E193" s="3" t="str">
        <f t="shared" si="29"/>
        <v>191cm</v>
      </c>
      <c r="F193" s="3" t="str">
        <f t="shared" si="29"/>
        <v>#b6652a</v>
      </c>
      <c r="G193" s="3" t="str">
        <f t="shared" si="29"/>
        <v>dne</v>
      </c>
      <c r="H193" s="3" t="str">
        <f t="shared" si="29"/>
        <v>571971509</v>
      </c>
      <c r="I193" s="6" t="b">
        <f t="shared" si="29"/>
        <v>0</v>
      </c>
      <c r="J193" s="12" t="b">
        <f t="shared" si="20"/>
        <v>1</v>
      </c>
      <c r="K193" s="12" t="b">
        <f t="shared" si="21"/>
        <v>1</v>
      </c>
      <c r="L193" s="12" t="b">
        <f t="shared" si="22"/>
        <v>1</v>
      </c>
      <c r="M193" s="16" t="b">
        <f t="shared" si="23"/>
        <v>1</v>
      </c>
      <c r="N193" t="b">
        <f t="shared" si="24"/>
        <v>1</v>
      </c>
      <c r="O193" t="b">
        <f t="shared" si="25"/>
        <v>1</v>
      </c>
      <c r="P193" t="b">
        <f>IF(ISNUMBER(VALUE(MID($F193,2,1))),TRUE,NOT(ISNA(VLOOKUP(MID($F193,2,1),$AB$4:$AB$10,1,FALSE))))</f>
        <v>1</v>
      </c>
      <c r="Q193" t="b">
        <f>IF(ISNUMBER(VALUE(MID($F193,2,1))),TRUE,NOT(ISNA(VLOOKUP(MID($F193,2,1),$AB$4:$AB$10,1,FALSE))))</f>
        <v>1</v>
      </c>
      <c r="R193" t="b">
        <f>IF(ISNUMBER(VALUE(MID($F193,2,1))),TRUE,NOT(ISNA(VLOOKUP(MID($F193,2,1),$AB$4:$AB$10,1,FALSE))))</f>
        <v>1</v>
      </c>
      <c r="S193" t="b">
        <f>IF(ISNUMBER(VALUE(MID($F193,2,1))),TRUE,NOT(ISNA(VLOOKUP(MID($F193,2,1),$AB$4:$AB$10,1,FALSE))))</f>
        <v>1</v>
      </c>
      <c r="T193" t="b">
        <f>IF(ISNUMBER(VALUE(MID($F193,2,1))),TRUE,NOT(ISNA(VLOOKUP(MID($F193,2,1),$AB$4:$AB$10,1,FALSE))))</f>
        <v>1</v>
      </c>
      <c r="U193" s="16" t="b">
        <f>IF(ISNUMBER(VALUE(MID($F193,2,1))),TRUE,NOT(ISNA(VLOOKUP(MID($F193,2,1),$AB$4:$AB$10,1,FALSE))))</f>
        <v>1</v>
      </c>
      <c r="V193" t="b">
        <f>OR(G193="amb",G193="blu",G193="brn",G193="gry",G193="grn",G193="hzl",G193="oth")</f>
        <v>0</v>
      </c>
      <c r="W193" t="b">
        <f t="shared" si="26"/>
        <v>1</v>
      </c>
      <c r="X193" s="16" t="b">
        <v>1</v>
      </c>
      <c r="Y193" s="17" t="b">
        <f>IF(ISERROR(AND(J193:X193)),FALSE,AND(J193:X193))</f>
        <v>0</v>
      </c>
    </row>
    <row r="194" spans="1:25" x14ac:dyDescent="0.25">
      <c r="A194" s="6" t="s">
        <v>1126</v>
      </c>
      <c r="B194" s="3" t="str">
        <f t="shared" si="27"/>
        <v>1954</v>
      </c>
      <c r="C194" s="3" t="str">
        <f t="shared" si="29"/>
        <v>2016</v>
      </c>
      <c r="D194" s="3" t="str">
        <f t="shared" si="29"/>
        <v>2027</v>
      </c>
      <c r="E194" s="3" t="str">
        <f t="shared" si="29"/>
        <v>163cm</v>
      </c>
      <c r="F194" s="3" t="str">
        <f t="shared" si="29"/>
        <v>#18171d</v>
      </c>
      <c r="G194" s="3" t="b">
        <f t="shared" si="29"/>
        <v>0</v>
      </c>
      <c r="H194" s="3" t="str">
        <f t="shared" si="29"/>
        <v>159074622</v>
      </c>
      <c r="I194" s="6" t="str">
        <f t="shared" si="29"/>
        <v>257</v>
      </c>
      <c r="J194" s="12" t="b">
        <f t="shared" si="20"/>
        <v>1</v>
      </c>
      <c r="K194" s="12" t="b">
        <f t="shared" si="21"/>
        <v>1</v>
      </c>
      <c r="L194" s="12" t="b">
        <f t="shared" si="22"/>
        <v>1</v>
      </c>
      <c r="M194" s="16" t="b">
        <f t="shared" si="23"/>
        <v>1</v>
      </c>
      <c r="N194" t="b">
        <f t="shared" si="24"/>
        <v>1</v>
      </c>
      <c r="O194" t="b">
        <f t="shared" si="25"/>
        <v>1</v>
      </c>
      <c r="P194" t="b">
        <f>IF(ISNUMBER(VALUE(MID($F194,2,1))),TRUE,NOT(ISNA(VLOOKUP(MID($F194,2,1),$AB$4:$AB$10,1,FALSE))))</f>
        <v>1</v>
      </c>
      <c r="Q194" t="b">
        <f>IF(ISNUMBER(VALUE(MID($F194,2,1))),TRUE,NOT(ISNA(VLOOKUP(MID($F194,2,1),$AB$4:$AB$10,1,FALSE))))</f>
        <v>1</v>
      </c>
      <c r="R194" t="b">
        <f>IF(ISNUMBER(VALUE(MID($F194,2,1))),TRUE,NOT(ISNA(VLOOKUP(MID($F194,2,1),$AB$4:$AB$10,1,FALSE))))</f>
        <v>1</v>
      </c>
      <c r="S194" t="b">
        <f>IF(ISNUMBER(VALUE(MID($F194,2,1))),TRUE,NOT(ISNA(VLOOKUP(MID($F194,2,1),$AB$4:$AB$10,1,FALSE))))</f>
        <v>1</v>
      </c>
      <c r="T194" t="b">
        <f>IF(ISNUMBER(VALUE(MID($F194,2,1))),TRUE,NOT(ISNA(VLOOKUP(MID($F194,2,1),$AB$4:$AB$10,1,FALSE))))</f>
        <v>1</v>
      </c>
      <c r="U194" s="16" t="b">
        <f>IF(ISNUMBER(VALUE(MID($F194,2,1))),TRUE,NOT(ISNA(VLOOKUP(MID($F194,2,1),$AB$4:$AB$10,1,FALSE))))</f>
        <v>1</v>
      </c>
      <c r="V194" t="b">
        <f>OR(G194="amb",G194="blu",G194="brn",G194="gry",G194="grn",G194="hzl",G194="oth")</f>
        <v>0</v>
      </c>
      <c r="W194" t="b">
        <f t="shared" si="26"/>
        <v>1</v>
      </c>
      <c r="X194" s="16" t="b">
        <v>1</v>
      </c>
      <c r="Y194" s="17" t="b">
        <f>IF(ISERROR(AND(J194:X194)),FALSE,AND(J194:X194))</f>
        <v>0</v>
      </c>
    </row>
    <row r="195" spans="1:25" x14ac:dyDescent="0.25">
      <c r="A195" s="6" t="s">
        <v>1127</v>
      </c>
      <c r="B195" s="3" t="str">
        <f t="shared" si="27"/>
        <v>2012</v>
      </c>
      <c r="C195" s="3" t="str">
        <f t="shared" si="29"/>
        <v>2026</v>
      </c>
      <c r="D195" s="3" t="str">
        <f t="shared" si="29"/>
        <v>1920</v>
      </c>
      <c r="E195" s="3" t="str">
        <f t="shared" si="29"/>
        <v>179</v>
      </c>
      <c r="F195" s="3" t="str">
        <f t="shared" si="29"/>
        <v>53a4cf</v>
      </c>
      <c r="G195" s="3" t="str">
        <f t="shared" si="29"/>
        <v>#fdbfb8</v>
      </c>
      <c r="H195" s="3" t="str">
        <f t="shared" si="29"/>
        <v>243560302</v>
      </c>
      <c r="I195" s="6" t="str">
        <f t="shared" si="29"/>
        <v>58</v>
      </c>
      <c r="J195" s="12" t="b">
        <f t="shared" ref="J195:J258" si="30">AND(LEN(B195)=4,ISNUMBER(VALUE(B195)),VALUE(B195)&gt;=1920,VALUE(B195)&lt;=2002)</f>
        <v>0</v>
      </c>
      <c r="K195" s="12" t="b">
        <f t="shared" ref="K195:K258" si="31">AND(LEN(C195)=4,ISNUMBER(VALUE(C195)),VALUE(C195)&gt;=2010,VALUE(C195)&lt;=2020)</f>
        <v>0</v>
      </c>
      <c r="L195" s="12" t="b">
        <f t="shared" ref="L195:L258" si="32">AND(LEN(D195)=4,ISNUMBER(VALUE(D195)),VALUE(D195)&gt;=2020,VALUE(D195)&lt;=2030)</f>
        <v>0</v>
      </c>
      <c r="M195" s="16" t="b">
        <f t="shared" ref="M195:M258" si="33">IF(RIGHT(E195,2)="cm",AND(VALUE(SUBSTITUTE(E195,"cm",""))&gt;=150,VALUE(SUBSTITUTE(E195,"cm",""))&lt;=193),IF(RIGHT(E195,2)="in",AND(VALUE(SUBSTITUTE(E195,"in",""))&gt;=59,VALUE(SUBSTITUTE(E195,"in",""))&lt;=76),FALSE))</f>
        <v>0</v>
      </c>
      <c r="N195" t="b">
        <f t="shared" ref="N195:N258" si="34">AND(LEFT(F195,1)="#")</f>
        <v>0</v>
      </c>
      <c r="O195" t="b">
        <f t="shared" ref="O195:O258" si="35">LEN(F195)=7</f>
        <v>0</v>
      </c>
      <c r="P195" t="b">
        <f>IF(ISNUMBER(VALUE(MID($F195,2,1))),TRUE,NOT(ISNA(VLOOKUP(MID($F195,2,1),$AB$4:$AB$10,1,FALSE))))</f>
        <v>1</v>
      </c>
      <c r="Q195" t="b">
        <f>IF(ISNUMBER(VALUE(MID($F195,2,1))),TRUE,NOT(ISNA(VLOOKUP(MID($F195,2,1),$AB$4:$AB$10,1,FALSE))))</f>
        <v>1</v>
      </c>
      <c r="R195" t="b">
        <f>IF(ISNUMBER(VALUE(MID($F195,2,1))),TRUE,NOT(ISNA(VLOOKUP(MID($F195,2,1),$AB$4:$AB$10,1,FALSE))))</f>
        <v>1</v>
      </c>
      <c r="S195" t="b">
        <f>IF(ISNUMBER(VALUE(MID($F195,2,1))),TRUE,NOT(ISNA(VLOOKUP(MID($F195,2,1),$AB$4:$AB$10,1,FALSE))))</f>
        <v>1</v>
      </c>
      <c r="T195" t="b">
        <f>IF(ISNUMBER(VALUE(MID($F195,2,1))),TRUE,NOT(ISNA(VLOOKUP(MID($F195,2,1),$AB$4:$AB$10,1,FALSE))))</f>
        <v>1</v>
      </c>
      <c r="U195" s="16" t="b">
        <f>IF(ISNUMBER(VALUE(MID($F195,2,1))),TRUE,NOT(ISNA(VLOOKUP(MID($F195,2,1),$AB$4:$AB$10,1,FALSE))))</f>
        <v>1</v>
      </c>
      <c r="V195" t="b">
        <f>OR(G195="amb",G195="blu",G195="brn",G195="gry",G195="grn",G195="hzl",G195="oth")</f>
        <v>0</v>
      </c>
      <c r="W195" t="b">
        <f t="shared" ref="W195:W258" si="36">AND(ISNUMBER(VALUE(H195)),LEN(H195)=9)</f>
        <v>1</v>
      </c>
      <c r="X195" s="16" t="b">
        <v>1</v>
      </c>
      <c r="Y195" s="17" t="b">
        <f>IF(ISERROR(AND(J195:X195)),FALSE,AND(J195:X195))</f>
        <v>0</v>
      </c>
    </row>
    <row r="196" spans="1:25" x14ac:dyDescent="0.25">
      <c r="A196" s="6" t="s">
        <v>1128</v>
      </c>
      <c r="B196" s="3" t="str">
        <f t="shared" si="27"/>
        <v>1969</v>
      </c>
      <c r="C196" s="3" t="str">
        <f t="shared" si="29"/>
        <v>2012</v>
      </c>
      <c r="D196" s="3" t="str">
        <f t="shared" si="29"/>
        <v>2030</v>
      </c>
      <c r="E196" s="3" t="str">
        <f t="shared" si="29"/>
        <v>188cm</v>
      </c>
      <c r="F196" s="3" t="str">
        <f t="shared" si="29"/>
        <v>#ceb3a1</v>
      </c>
      <c r="G196" s="3" t="str">
        <f t="shared" si="29"/>
        <v>amb</v>
      </c>
      <c r="H196" s="3" t="str">
        <f t="shared" si="29"/>
        <v>040606106</v>
      </c>
      <c r="I196" s="6" t="b">
        <f t="shared" si="29"/>
        <v>0</v>
      </c>
      <c r="J196" s="12" t="b">
        <f t="shared" si="30"/>
        <v>1</v>
      </c>
      <c r="K196" s="12" t="b">
        <f t="shared" si="31"/>
        <v>1</v>
      </c>
      <c r="L196" s="12" t="b">
        <f t="shared" si="32"/>
        <v>1</v>
      </c>
      <c r="M196" s="16" t="b">
        <f t="shared" si="33"/>
        <v>1</v>
      </c>
      <c r="N196" t="b">
        <f t="shared" si="34"/>
        <v>1</v>
      </c>
      <c r="O196" t="b">
        <f t="shared" si="35"/>
        <v>1</v>
      </c>
      <c r="P196" t="b">
        <f>IF(ISNUMBER(VALUE(MID($F196,2,1))),TRUE,NOT(ISNA(VLOOKUP(MID($F196,2,1),$AB$4:$AB$10,1,FALSE))))</f>
        <v>1</v>
      </c>
      <c r="Q196" t="b">
        <f>IF(ISNUMBER(VALUE(MID($F196,2,1))),TRUE,NOT(ISNA(VLOOKUP(MID($F196,2,1),$AB$4:$AB$10,1,FALSE))))</f>
        <v>1</v>
      </c>
      <c r="R196" t="b">
        <f>IF(ISNUMBER(VALUE(MID($F196,2,1))),TRUE,NOT(ISNA(VLOOKUP(MID($F196,2,1),$AB$4:$AB$10,1,FALSE))))</f>
        <v>1</v>
      </c>
      <c r="S196" t="b">
        <f>IF(ISNUMBER(VALUE(MID($F196,2,1))),TRUE,NOT(ISNA(VLOOKUP(MID($F196,2,1),$AB$4:$AB$10,1,FALSE))))</f>
        <v>1</v>
      </c>
      <c r="T196" t="b">
        <f>IF(ISNUMBER(VALUE(MID($F196,2,1))),TRUE,NOT(ISNA(VLOOKUP(MID($F196,2,1),$AB$4:$AB$10,1,FALSE))))</f>
        <v>1</v>
      </c>
      <c r="U196" s="16" t="b">
        <f>IF(ISNUMBER(VALUE(MID($F196,2,1))),TRUE,NOT(ISNA(VLOOKUP(MID($F196,2,1),$AB$4:$AB$10,1,FALSE))))</f>
        <v>1</v>
      </c>
      <c r="V196" t="b">
        <f>OR(G196="amb",G196="blu",G196="brn",G196="gry",G196="grn",G196="hzl",G196="oth")</f>
        <v>1</v>
      </c>
      <c r="W196" t="b">
        <f t="shared" si="36"/>
        <v>1</v>
      </c>
      <c r="X196" s="16" t="b">
        <v>1</v>
      </c>
      <c r="Y196" s="17" t="b">
        <f>IF(ISERROR(AND(J196:X196)),FALSE,AND(J196:X196))</f>
        <v>1</v>
      </c>
    </row>
    <row r="197" spans="1:25" x14ac:dyDescent="0.25">
      <c r="A197" s="6" t="s">
        <v>1129</v>
      </c>
      <c r="B197" s="3" t="str">
        <f t="shared" si="27"/>
        <v>1967</v>
      </c>
      <c r="C197" s="3" t="str">
        <f t="shared" si="29"/>
        <v>2018</v>
      </c>
      <c r="D197" s="3" t="str">
        <f t="shared" si="29"/>
        <v>2022</v>
      </c>
      <c r="E197" s="3" t="str">
        <f t="shared" si="29"/>
        <v>175cm</v>
      </c>
      <c r="F197" s="3" t="str">
        <f t="shared" si="29"/>
        <v>#b6652a</v>
      </c>
      <c r="G197" s="3" t="b">
        <f t="shared" si="29"/>
        <v>0</v>
      </c>
      <c r="H197" s="3" t="str">
        <f t="shared" si="29"/>
        <v>269969031</v>
      </c>
      <c r="I197" s="6" t="b">
        <f t="shared" si="29"/>
        <v>0</v>
      </c>
      <c r="J197" s="12" t="b">
        <f t="shared" si="30"/>
        <v>1</v>
      </c>
      <c r="K197" s="12" t="b">
        <f t="shared" si="31"/>
        <v>1</v>
      </c>
      <c r="L197" s="12" t="b">
        <f t="shared" si="32"/>
        <v>1</v>
      </c>
      <c r="M197" s="16" t="b">
        <f t="shared" si="33"/>
        <v>1</v>
      </c>
      <c r="N197" t="b">
        <f t="shared" si="34"/>
        <v>1</v>
      </c>
      <c r="O197" t="b">
        <f t="shared" si="35"/>
        <v>1</v>
      </c>
      <c r="P197" t="b">
        <f>IF(ISNUMBER(VALUE(MID($F197,2,1))),TRUE,NOT(ISNA(VLOOKUP(MID($F197,2,1),$AB$4:$AB$10,1,FALSE))))</f>
        <v>1</v>
      </c>
      <c r="Q197" t="b">
        <f>IF(ISNUMBER(VALUE(MID($F197,2,1))),TRUE,NOT(ISNA(VLOOKUP(MID($F197,2,1),$AB$4:$AB$10,1,FALSE))))</f>
        <v>1</v>
      </c>
      <c r="R197" t="b">
        <f>IF(ISNUMBER(VALUE(MID($F197,2,1))),TRUE,NOT(ISNA(VLOOKUP(MID($F197,2,1),$AB$4:$AB$10,1,FALSE))))</f>
        <v>1</v>
      </c>
      <c r="S197" t="b">
        <f>IF(ISNUMBER(VALUE(MID($F197,2,1))),TRUE,NOT(ISNA(VLOOKUP(MID($F197,2,1),$AB$4:$AB$10,1,FALSE))))</f>
        <v>1</v>
      </c>
      <c r="T197" t="b">
        <f>IF(ISNUMBER(VALUE(MID($F197,2,1))),TRUE,NOT(ISNA(VLOOKUP(MID($F197,2,1),$AB$4:$AB$10,1,FALSE))))</f>
        <v>1</v>
      </c>
      <c r="U197" s="16" t="b">
        <f>IF(ISNUMBER(VALUE(MID($F197,2,1))),TRUE,NOT(ISNA(VLOOKUP(MID($F197,2,1),$AB$4:$AB$10,1,FALSE))))</f>
        <v>1</v>
      </c>
      <c r="V197" t="b">
        <f>OR(G197="amb",G197="blu",G197="brn",G197="gry",G197="grn",G197="hzl",G197="oth")</f>
        <v>0</v>
      </c>
      <c r="W197" t="b">
        <f t="shared" si="36"/>
        <v>1</v>
      </c>
      <c r="X197" s="16" t="b">
        <v>1</v>
      </c>
      <c r="Y197" s="17" t="b">
        <f>IF(ISERROR(AND(J197:X197)),FALSE,AND(J197:X197))</f>
        <v>0</v>
      </c>
    </row>
    <row r="198" spans="1:25" x14ac:dyDescent="0.25">
      <c r="A198" s="6" t="s">
        <v>1130</v>
      </c>
      <c r="B198" s="3" t="str">
        <f t="shared" si="27"/>
        <v>1931</v>
      </c>
      <c r="C198" s="3" t="str">
        <f t="shared" si="29"/>
        <v>1993</v>
      </c>
      <c r="D198" s="3" t="str">
        <f t="shared" si="29"/>
        <v>2035</v>
      </c>
      <c r="E198" s="3" t="b">
        <f t="shared" si="29"/>
        <v>0</v>
      </c>
      <c r="F198" s="3" t="str">
        <f t="shared" si="29"/>
        <v>#18171d</v>
      </c>
      <c r="G198" s="3" t="str">
        <f t="shared" si="29"/>
        <v>#44e6cd</v>
      </c>
      <c r="H198" s="3" t="str">
        <f t="shared" si="29"/>
        <v>134809791</v>
      </c>
      <c r="I198" s="6" t="str">
        <f t="shared" si="29"/>
        <v>278</v>
      </c>
      <c r="J198" s="12" t="b">
        <f t="shared" si="30"/>
        <v>1</v>
      </c>
      <c r="K198" s="12" t="b">
        <f t="shared" si="31"/>
        <v>0</v>
      </c>
      <c r="L198" s="12" t="b">
        <f t="shared" si="32"/>
        <v>0</v>
      </c>
      <c r="M198" s="16" t="b">
        <f t="shared" si="33"/>
        <v>0</v>
      </c>
      <c r="N198" t="b">
        <f t="shared" si="34"/>
        <v>1</v>
      </c>
      <c r="O198" t="b">
        <f t="shared" si="35"/>
        <v>1</v>
      </c>
      <c r="P198" t="b">
        <f>IF(ISNUMBER(VALUE(MID($F198,2,1))),TRUE,NOT(ISNA(VLOOKUP(MID($F198,2,1),$AB$4:$AB$10,1,FALSE))))</f>
        <v>1</v>
      </c>
      <c r="Q198" t="b">
        <f>IF(ISNUMBER(VALUE(MID($F198,2,1))),TRUE,NOT(ISNA(VLOOKUP(MID($F198,2,1),$AB$4:$AB$10,1,FALSE))))</f>
        <v>1</v>
      </c>
      <c r="R198" t="b">
        <f>IF(ISNUMBER(VALUE(MID($F198,2,1))),TRUE,NOT(ISNA(VLOOKUP(MID($F198,2,1),$AB$4:$AB$10,1,FALSE))))</f>
        <v>1</v>
      </c>
      <c r="S198" t="b">
        <f>IF(ISNUMBER(VALUE(MID($F198,2,1))),TRUE,NOT(ISNA(VLOOKUP(MID($F198,2,1),$AB$4:$AB$10,1,FALSE))))</f>
        <v>1</v>
      </c>
      <c r="T198" t="b">
        <f>IF(ISNUMBER(VALUE(MID($F198,2,1))),TRUE,NOT(ISNA(VLOOKUP(MID($F198,2,1),$AB$4:$AB$10,1,FALSE))))</f>
        <v>1</v>
      </c>
      <c r="U198" s="16" t="b">
        <f>IF(ISNUMBER(VALUE(MID($F198,2,1))),TRUE,NOT(ISNA(VLOOKUP(MID($F198,2,1),$AB$4:$AB$10,1,FALSE))))</f>
        <v>1</v>
      </c>
      <c r="V198" t="b">
        <f>OR(G198="amb",G198="blu",G198="brn",G198="gry",G198="grn",G198="hzl",G198="oth")</f>
        <v>0</v>
      </c>
      <c r="W198" t="b">
        <f t="shared" si="36"/>
        <v>1</v>
      </c>
      <c r="X198" s="16" t="b">
        <v>1</v>
      </c>
      <c r="Y198" s="17" t="b">
        <f>IF(ISERROR(AND(J198:X198)),FALSE,AND(J198:X198))</f>
        <v>0</v>
      </c>
    </row>
    <row r="199" spans="1:25" x14ac:dyDescent="0.25">
      <c r="A199" s="6" t="s">
        <v>1131</v>
      </c>
      <c r="B199" s="3" t="str">
        <f t="shared" si="27"/>
        <v>2030</v>
      </c>
      <c r="C199" s="3" t="str">
        <f t="shared" si="29"/>
        <v>1923</v>
      </c>
      <c r="D199" s="3" t="str">
        <f t="shared" si="29"/>
        <v>1944</v>
      </c>
      <c r="E199" s="3" t="str">
        <f t="shared" si="29"/>
        <v>177in</v>
      </c>
      <c r="F199" s="3" t="str">
        <f t="shared" si="29"/>
        <v>13a67a</v>
      </c>
      <c r="G199" s="3" t="str">
        <f t="shared" si="29"/>
        <v>utc</v>
      </c>
      <c r="H199" s="3" t="str">
        <f t="shared" si="29"/>
        <v>3045345984</v>
      </c>
      <c r="I199" s="6" t="str">
        <f t="shared" si="29"/>
        <v>289</v>
      </c>
      <c r="J199" s="12" t="b">
        <f t="shared" si="30"/>
        <v>0</v>
      </c>
      <c r="K199" s="12" t="b">
        <f t="shared" si="31"/>
        <v>0</v>
      </c>
      <c r="L199" s="12" t="b">
        <f t="shared" si="32"/>
        <v>0</v>
      </c>
      <c r="M199" s="16" t="b">
        <f t="shared" si="33"/>
        <v>0</v>
      </c>
      <c r="N199" t="b">
        <f t="shared" si="34"/>
        <v>0</v>
      </c>
      <c r="O199" t="b">
        <f t="shared" si="35"/>
        <v>0</v>
      </c>
      <c r="P199" t="b">
        <f>IF(ISNUMBER(VALUE(MID($F199,2,1))),TRUE,NOT(ISNA(VLOOKUP(MID($F199,2,1),$AB$4:$AB$10,1,FALSE))))</f>
        <v>1</v>
      </c>
      <c r="Q199" t="b">
        <f>IF(ISNUMBER(VALUE(MID($F199,2,1))),TRUE,NOT(ISNA(VLOOKUP(MID($F199,2,1),$AB$4:$AB$10,1,FALSE))))</f>
        <v>1</v>
      </c>
      <c r="R199" t="b">
        <f>IF(ISNUMBER(VALUE(MID($F199,2,1))),TRUE,NOT(ISNA(VLOOKUP(MID($F199,2,1),$AB$4:$AB$10,1,FALSE))))</f>
        <v>1</v>
      </c>
      <c r="S199" t="b">
        <f>IF(ISNUMBER(VALUE(MID($F199,2,1))),TRUE,NOT(ISNA(VLOOKUP(MID($F199,2,1),$AB$4:$AB$10,1,FALSE))))</f>
        <v>1</v>
      </c>
      <c r="T199" t="b">
        <f>IF(ISNUMBER(VALUE(MID($F199,2,1))),TRUE,NOT(ISNA(VLOOKUP(MID($F199,2,1),$AB$4:$AB$10,1,FALSE))))</f>
        <v>1</v>
      </c>
      <c r="U199" s="16" t="b">
        <f>IF(ISNUMBER(VALUE(MID($F199,2,1))),TRUE,NOT(ISNA(VLOOKUP(MID($F199,2,1),$AB$4:$AB$10,1,FALSE))))</f>
        <v>1</v>
      </c>
      <c r="V199" t="b">
        <f>OR(G199="amb",G199="blu",G199="brn",G199="gry",G199="grn",G199="hzl",G199="oth")</f>
        <v>0</v>
      </c>
      <c r="W199" t="b">
        <f t="shared" si="36"/>
        <v>0</v>
      </c>
      <c r="X199" s="16" t="b">
        <v>1</v>
      </c>
      <c r="Y199" s="17" t="b">
        <f>IF(ISERROR(AND(J199:X199)),FALSE,AND(J199:X199))</f>
        <v>0</v>
      </c>
    </row>
    <row r="200" spans="1:25" x14ac:dyDescent="0.25">
      <c r="A200" s="6" t="s">
        <v>1132</v>
      </c>
      <c r="B200" s="3" t="str">
        <f t="shared" si="27"/>
        <v>2015</v>
      </c>
      <c r="C200" s="3" t="str">
        <f t="shared" si="29"/>
        <v>2017</v>
      </c>
      <c r="D200" s="3" t="str">
        <f t="shared" si="29"/>
        <v>2030</v>
      </c>
      <c r="E200" s="3" t="str">
        <f t="shared" si="29"/>
        <v>168</v>
      </c>
      <c r="F200" s="3" t="str">
        <f t="shared" si="29"/>
        <v>131f4e</v>
      </c>
      <c r="G200" s="3" t="str">
        <f t="shared" si="29"/>
        <v>grn</v>
      </c>
      <c r="H200" s="3" t="str">
        <f t="shared" si="29"/>
        <v>839901650</v>
      </c>
      <c r="I200" s="6" t="b">
        <f t="shared" si="29"/>
        <v>0</v>
      </c>
      <c r="J200" s="12" t="b">
        <f t="shared" si="30"/>
        <v>0</v>
      </c>
      <c r="K200" s="12" t="b">
        <f t="shared" si="31"/>
        <v>1</v>
      </c>
      <c r="L200" s="12" t="b">
        <f t="shared" si="32"/>
        <v>1</v>
      </c>
      <c r="M200" s="16" t="b">
        <f t="shared" si="33"/>
        <v>0</v>
      </c>
      <c r="N200" t="b">
        <f t="shared" si="34"/>
        <v>0</v>
      </c>
      <c r="O200" t="b">
        <f t="shared" si="35"/>
        <v>0</v>
      </c>
      <c r="P200" t="b">
        <f>IF(ISNUMBER(VALUE(MID($F200,2,1))),TRUE,NOT(ISNA(VLOOKUP(MID($F200,2,1),$AB$4:$AB$10,1,FALSE))))</f>
        <v>1</v>
      </c>
      <c r="Q200" t="b">
        <f>IF(ISNUMBER(VALUE(MID($F200,2,1))),TRUE,NOT(ISNA(VLOOKUP(MID($F200,2,1),$AB$4:$AB$10,1,FALSE))))</f>
        <v>1</v>
      </c>
      <c r="R200" t="b">
        <f>IF(ISNUMBER(VALUE(MID($F200,2,1))),TRUE,NOT(ISNA(VLOOKUP(MID($F200,2,1),$AB$4:$AB$10,1,FALSE))))</f>
        <v>1</v>
      </c>
      <c r="S200" t="b">
        <f>IF(ISNUMBER(VALUE(MID($F200,2,1))),TRUE,NOT(ISNA(VLOOKUP(MID($F200,2,1),$AB$4:$AB$10,1,FALSE))))</f>
        <v>1</v>
      </c>
      <c r="T200" t="b">
        <f>IF(ISNUMBER(VALUE(MID($F200,2,1))),TRUE,NOT(ISNA(VLOOKUP(MID($F200,2,1),$AB$4:$AB$10,1,FALSE))))</f>
        <v>1</v>
      </c>
      <c r="U200" s="16" t="b">
        <f>IF(ISNUMBER(VALUE(MID($F200,2,1))),TRUE,NOT(ISNA(VLOOKUP(MID($F200,2,1),$AB$4:$AB$10,1,FALSE))))</f>
        <v>1</v>
      </c>
      <c r="V200" t="b">
        <f>OR(G200="amb",G200="blu",G200="brn",G200="gry",G200="grn",G200="hzl",G200="oth")</f>
        <v>1</v>
      </c>
      <c r="W200" t="b">
        <f t="shared" si="36"/>
        <v>1</v>
      </c>
      <c r="X200" s="16" t="b">
        <v>1</v>
      </c>
      <c r="Y200" s="17" t="b">
        <f>IF(ISERROR(AND(J200:X200)),FALSE,AND(J200:X200))</f>
        <v>0</v>
      </c>
    </row>
    <row r="201" spans="1:25" x14ac:dyDescent="0.25">
      <c r="A201" s="6" t="s">
        <v>1133</v>
      </c>
      <c r="B201" s="3" t="str">
        <f t="shared" si="27"/>
        <v>1952</v>
      </c>
      <c r="C201" s="3" t="str">
        <f t="shared" si="29"/>
        <v>2015</v>
      </c>
      <c r="D201" s="3" t="str">
        <f t="shared" si="29"/>
        <v>2026</v>
      </c>
      <c r="E201" s="3" t="str">
        <f t="shared" si="29"/>
        <v>176cm</v>
      </c>
      <c r="F201" s="3" t="str">
        <f t="shared" si="29"/>
        <v>#6b5442</v>
      </c>
      <c r="G201" s="3" t="str">
        <f t="shared" si="29"/>
        <v>brn</v>
      </c>
      <c r="H201" s="3" t="str">
        <f t="shared" si="29"/>
        <v>529736732</v>
      </c>
      <c r="I201" s="6" t="b">
        <f t="shared" si="29"/>
        <v>0</v>
      </c>
      <c r="J201" s="12" t="b">
        <f t="shared" si="30"/>
        <v>1</v>
      </c>
      <c r="K201" s="12" t="b">
        <f t="shared" si="31"/>
        <v>1</v>
      </c>
      <c r="L201" s="12" t="b">
        <f t="shared" si="32"/>
        <v>1</v>
      </c>
      <c r="M201" s="16" t="b">
        <f t="shared" si="33"/>
        <v>1</v>
      </c>
      <c r="N201" t="b">
        <f t="shared" si="34"/>
        <v>1</v>
      </c>
      <c r="O201" t="b">
        <f t="shared" si="35"/>
        <v>1</v>
      </c>
      <c r="P201" t="b">
        <f>IF(ISNUMBER(VALUE(MID($F201,2,1))),TRUE,NOT(ISNA(VLOOKUP(MID($F201,2,1),$AB$4:$AB$10,1,FALSE))))</f>
        <v>1</v>
      </c>
      <c r="Q201" t="b">
        <f>IF(ISNUMBER(VALUE(MID($F201,2,1))),TRUE,NOT(ISNA(VLOOKUP(MID($F201,2,1),$AB$4:$AB$10,1,FALSE))))</f>
        <v>1</v>
      </c>
      <c r="R201" t="b">
        <f>IF(ISNUMBER(VALUE(MID($F201,2,1))),TRUE,NOT(ISNA(VLOOKUP(MID($F201,2,1),$AB$4:$AB$10,1,FALSE))))</f>
        <v>1</v>
      </c>
      <c r="S201" t="b">
        <f>IF(ISNUMBER(VALUE(MID($F201,2,1))),TRUE,NOT(ISNA(VLOOKUP(MID($F201,2,1),$AB$4:$AB$10,1,FALSE))))</f>
        <v>1</v>
      </c>
      <c r="T201" t="b">
        <f>IF(ISNUMBER(VALUE(MID($F201,2,1))),TRUE,NOT(ISNA(VLOOKUP(MID($F201,2,1),$AB$4:$AB$10,1,FALSE))))</f>
        <v>1</v>
      </c>
      <c r="U201" s="16" t="b">
        <f>IF(ISNUMBER(VALUE(MID($F201,2,1))),TRUE,NOT(ISNA(VLOOKUP(MID($F201,2,1),$AB$4:$AB$10,1,FALSE))))</f>
        <v>1</v>
      </c>
      <c r="V201" t="b">
        <f>OR(G201="amb",G201="blu",G201="brn",G201="gry",G201="grn",G201="hzl",G201="oth")</f>
        <v>1</v>
      </c>
      <c r="W201" t="b">
        <f t="shared" si="36"/>
        <v>1</v>
      </c>
      <c r="X201" s="16" t="b">
        <v>1</v>
      </c>
      <c r="Y201" s="17" t="b">
        <f>IF(ISERROR(AND(J201:X201)),FALSE,AND(J201:X201))</f>
        <v>1</v>
      </c>
    </row>
    <row r="202" spans="1:25" x14ac:dyDescent="0.25">
      <c r="A202" s="6" t="s">
        <v>1134</v>
      </c>
      <c r="B202" s="3" t="str">
        <f t="shared" si="27"/>
        <v>2001</v>
      </c>
      <c r="C202" s="3" t="str">
        <f t="shared" si="29"/>
        <v>2019</v>
      </c>
      <c r="D202" s="3" t="str">
        <f t="shared" si="29"/>
        <v>2027</v>
      </c>
      <c r="E202" s="3" t="str">
        <f t="shared" si="29"/>
        <v>170cm</v>
      </c>
      <c r="F202" s="3" t="str">
        <f t="shared" si="29"/>
        <v>#c0946f</v>
      </c>
      <c r="G202" s="3" t="str">
        <f t="shared" si="29"/>
        <v>brn</v>
      </c>
      <c r="H202" s="3" t="str">
        <f t="shared" si="29"/>
        <v>303966428</v>
      </c>
      <c r="I202" s="6" t="str">
        <f t="shared" si="29"/>
        <v>323</v>
      </c>
      <c r="J202" s="12" t="b">
        <f t="shared" si="30"/>
        <v>1</v>
      </c>
      <c r="K202" s="12" t="b">
        <f t="shared" si="31"/>
        <v>1</v>
      </c>
      <c r="L202" s="12" t="b">
        <f t="shared" si="32"/>
        <v>1</v>
      </c>
      <c r="M202" s="16" t="b">
        <f t="shared" si="33"/>
        <v>1</v>
      </c>
      <c r="N202" t="b">
        <f t="shared" si="34"/>
        <v>1</v>
      </c>
      <c r="O202" t="b">
        <f t="shared" si="35"/>
        <v>1</v>
      </c>
      <c r="P202" t="b">
        <f>IF(ISNUMBER(VALUE(MID($F202,2,1))),TRUE,NOT(ISNA(VLOOKUP(MID($F202,2,1),$AB$4:$AB$10,1,FALSE))))</f>
        <v>1</v>
      </c>
      <c r="Q202" t="b">
        <f>IF(ISNUMBER(VALUE(MID($F202,2,1))),TRUE,NOT(ISNA(VLOOKUP(MID($F202,2,1),$AB$4:$AB$10,1,FALSE))))</f>
        <v>1</v>
      </c>
      <c r="R202" t="b">
        <f>IF(ISNUMBER(VALUE(MID($F202,2,1))),TRUE,NOT(ISNA(VLOOKUP(MID($F202,2,1),$AB$4:$AB$10,1,FALSE))))</f>
        <v>1</v>
      </c>
      <c r="S202" t="b">
        <f>IF(ISNUMBER(VALUE(MID($F202,2,1))),TRUE,NOT(ISNA(VLOOKUP(MID($F202,2,1),$AB$4:$AB$10,1,FALSE))))</f>
        <v>1</v>
      </c>
      <c r="T202" t="b">
        <f>IF(ISNUMBER(VALUE(MID($F202,2,1))),TRUE,NOT(ISNA(VLOOKUP(MID($F202,2,1),$AB$4:$AB$10,1,FALSE))))</f>
        <v>1</v>
      </c>
      <c r="U202" s="16" t="b">
        <f>IF(ISNUMBER(VALUE(MID($F202,2,1))),TRUE,NOT(ISNA(VLOOKUP(MID($F202,2,1),$AB$4:$AB$10,1,FALSE))))</f>
        <v>1</v>
      </c>
      <c r="V202" t="b">
        <f>OR(G202="amb",G202="blu",G202="brn",G202="gry",G202="grn",G202="hzl",G202="oth")</f>
        <v>1</v>
      </c>
      <c r="W202" t="b">
        <f t="shared" si="36"/>
        <v>1</v>
      </c>
      <c r="X202" s="16" t="b">
        <v>1</v>
      </c>
      <c r="Y202" s="17" t="b">
        <f>IF(ISERROR(AND(J202:X202)),FALSE,AND(J202:X202))</f>
        <v>1</v>
      </c>
    </row>
    <row r="203" spans="1:25" x14ac:dyDescent="0.25">
      <c r="A203" s="6" t="s">
        <v>1135</v>
      </c>
      <c r="B203" s="3" t="str">
        <f t="shared" si="27"/>
        <v>1951</v>
      </c>
      <c r="C203" s="3" t="str">
        <f t="shared" si="29"/>
        <v>2015</v>
      </c>
      <c r="D203" s="3" t="str">
        <f t="shared" si="29"/>
        <v>2027</v>
      </c>
      <c r="E203" s="3" t="str">
        <f t="shared" si="29"/>
        <v>72in</v>
      </c>
      <c r="F203" s="3" t="str">
        <f t="shared" si="29"/>
        <v>#18171d</v>
      </c>
      <c r="G203" s="3" t="str">
        <f t="shared" si="29"/>
        <v>gry</v>
      </c>
      <c r="H203" s="3" t="str">
        <f t="shared" si="29"/>
        <v>193678728</v>
      </c>
      <c r="I203" s="6" t="b">
        <f t="shared" si="29"/>
        <v>0</v>
      </c>
      <c r="J203" s="12" t="b">
        <f t="shared" si="30"/>
        <v>1</v>
      </c>
      <c r="K203" s="12" t="b">
        <f t="shared" si="31"/>
        <v>1</v>
      </c>
      <c r="L203" s="12" t="b">
        <f t="shared" si="32"/>
        <v>1</v>
      </c>
      <c r="M203" s="16" t="b">
        <f t="shared" si="33"/>
        <v>1</v>
      </c>
      <c r="N203" t="b">
        <f t="shared" si="34"/>
        <v>1</v>
      </c>
      <c r="O203" t="b">
        <f t="shared" si="35"/>
        <v>1</v>
      </c>
      <c r="P203" t="b">
        <f>IF(ISNUMBER(VALUE(MID($F203,2,1))),TRUE,NOT(ISNA(VLOOKUP(MID($F203,2,1),$AB$4:$AB$10,1,FALSE))))</f>
        <v>1</v>
      </c>
      <c r="Q203" t="b">
        <f>IF(ISNUMBER(VALUE(MID($F203,2,1))),TRUE,NOT(ISNA(VLOOKUP(MID($F203,2,1),$AB$4:$AB$10,1,FALSE))))</f>
        <v>1</v>
      </c>
      <c r="R203" t="b">
        <f>IF(ISNUMBER(VALUE(MID($F203,2,1))),TRUE,NOT(ISNA(VLOOKUP(MID($F203,2,1),$AB$4:$AB$10,1,FALSE))))</f>
        <v>1</v>
      </c>
      <c r="S203" t="b">
        <f>IF(ISNUMBER(VALUE(MID($F203,2,1))),TRUE,NOT(ISNA(VLOOKUP(MID($F203,2,1),$AB$4:$AB$10,1,FALSE))))</f>
        <v>1</v>
      </c>
      <c r="T203" t="b">
        <f>IF(ISNUMBER(VALUE(MID($F203,2,1))),TRUE,NOT(ISNA(VLOOKUP(MID($F203,2,1),$AB$4:$AB$10,1,FALSE))))</f>
        <v>1</v>
      </c>
      <c r="U203" s="16" t="b">
        <f>IF(ISNUMBER(VALUE(MID($F203,2,1))),TRUE,NOT(ISNA(VLOOKUP(MID($F203,2,1),$AB$4:$AB$10,1,FALSE))))</f>
        <v>1</v>
      </c>
      <c r="V203" t="b">
        <f>OR(G203="amb",G203="blu",G203="brn",G203="gry",G203="grn",G203="hzl",G203="oth")</f>
        <v>1</v>
      </c>
      <c r="W203" t="b">
        <f t="shared" si="36"/>
        <v>1</v>
      </c>
      <c r="X203" s="16" t="b">
        <v>1</v>
      </c>
      <c r="Y203" s="17" t="b">
        <f>IF(ISERROR(AND(J203:X203)),FALSE,AND(J203:X203))</f>
        <v>1</v>
      </c>
    </row>
    <row r="204" spans="1:25" x14ac:dyDescent="0.25">
      <c r="A204" s="6" t="s">
        <v>1136</v>
      </c>
      <c r="B204" s="3" t="str">
        <f t="shared" si="27"/>
        <v>1949</v>
      </c>
      <c r="C204" s="3" t="str">
        <f t="shared" si="29"/>
        <v>1938</v>
      </c>
      <c r="D204" s="3" t="str">
        <f t="shared" si="29"/>
        <v>2026</v>
      </c>
      <c r="E204" s="3" t="str">
        <f t="shared" si="29"/>
        <v>186cm</v>
      </c>
      <c r="F204" s="3" t="str">
        <f t="shared" si="29"/>
        <v>d13b2f</v>
      </c>
      <c r="G204" s="3" t="str">
        <f t="shared" si="29"/>
        <v>#521638</v>
      </c>
      <c r="H204" s="3" t="str">
        <f t="shared" si="29"/>
        <v>687430885</v>
      </c>
      <c r="I204" s="6" t="str">
        <f t="shared" si="29"/>
        <v>283</v>
      </c>
      <c r="J204" s="12" t="b">
        <f t="shared" si="30"/>
        <v>1</v>
      </c>
      <c r="K204" s="12" t="b">
        <f t="shared" si="31"/>
        <v>0</v>
      </c>
      <c r="L204" s="12" t="b">
        <f t="shared" si="32"/>
        <v>1</v>
      </c>
      <c r="M204" s="16" t="b">
        <f t="shared" si="33"/>
        <v>1</v>
      </c>
      <c r="N204" t="b">
        <f t="shared" si="34"/>
        <v>0</v>
      </c>
      <c r="O204" t="b">
        <f t="shared" si="35"/>
        <v>0</v>
      </c>
      <c r="P204" t="b">
        <f>IF(ISNUMBER(VALUE(MID($F204,2,1))),TRUE,NOT(ISNA(VLOOKUP(MID($F204,2,1),$AB$4:$AB$10,1,FALSE))))</f>
        <v>1</v>
      </c>
      <c r="Q204" t="b">
        <f>IF(ISNUMBER(VALUE(MID($F204,2,1))),TRUE,NOT(ISNA(VLOOKUP(MID($F204,2,1),$AB$4:$AB$10,1,FALSE))))</f>
        <v>1</v>
      </c>
      <c r="R204" t="b">
        <f>IF(ISNUMBER(VALUE(MID($F204,2,1))),TRUE,NOT(ISNA(VLOOKUP(MID($F204,2,1),$AB$4:$AB$10,1,FALSE))))</f>
        <v>1</v>
      </c>
      <c r="S204" t="b">
        <f>IF(ISNUMBER(VALUE(MID($F204,2,1))),TRUE,NOT(ISNA(VLOOKUP(MID($F204,2,1),$AB$4:$AB$10,1,FALSE))))</f>
        <v>1</v>
      </c>
      <c r="T204" t="b">
        <f>IF(ISNUMBER(VALUE(MID($F204,2,1))),TRUE,NOT(ISNA(VLOOKUP(MID($F204,2,1),$AB$4:$AB$10,1,FALSE))))</f>
        <v>1</v>
      </c>
      <c r="U204" s="16" t="b">
        <f>IF(ISNUMBER(VALUE(MID($F204,2,1))),TRUE,NOT(ISNA(VLOOKUP(MID($F204,2,1),$AB$4:$AB$10,1,FALSE))))</f>
        <v>1</v>
      </c>
      <c r="V204" t="b">
        <f>OR(G204="amb",G204="blu",G204="brn",G204="gry",G204="grn",G204="hzl",G204="oth")</f>
        <v>0</v>
      </c>
      <c r="W204" t="b">
        <f t="shared" si="36"/>
        <v>1</v>
      </c>
      <c r="X204" s="16" t="b">
        <v>1</v>
      </c>
      <c r="Y204" s="17" t="b">
        <f>IF(ISERROR(AND(J204:X204)),FALSE,AND(J204:X204))</f>
        <v>0</v>
      </c>
    </row>
    <row r="205" spans="1:25" x14ac:dyDescent="0.25">
      <c r="A205" s="6" t="s">
        <v>1137</v>
      </c>
      <c r="B205" s="3" t="b">
        <f t="shared" si="27"/>
        <v>0</v>
      </c>
      <c r="C205" s="3" t="str">
        <f t="shared" si="29"/>
        <v>2013</v>
      </c>
      <c r="D205" s="3" t="str">
        <f t="shared" si="29"/>
        <v>2024</v>
      </c>
      <c r="E205" s="3" t="str">
        <f t="shared" si="29"/>
        <v>168cm</v>
      </c>
      <c r="F205" s="3" t="str">
        <f t="shared" si="29"/>
        <v>#ceb3a1</v>
      </c>
      <c r="G205" s="3" t="str">
        <f t="shared" si="29"/>
        <v>brn</v>
      </c>
      <c r="H205" s="3" t="str">
        <f t="shared" si="29"/>
        <v>792088241</v>
      </c>
      <c r="I205" s="6" t="b">
        <f t="shared" si="29"/>
        <v>0</v>
      </c>
      <c r="J205" s="12" t="e">
        <f t="shared" si="30"/>
        <v>#VALUE!</v>
      </c>
      <c r="K205" s="12" t="b">
        <f t="shared" si="31"/>
        <v>1</v>
      </c>
      <c r="L205" s="12" t="b">
        <f t="shared" si="32"/>
        <v>1</v>
      </c>
      <c r="M205" s="16" t="b">
        <f t="shared" si="33"/>
        <v>1</v>
      </c>
      <c r="N205" t="b">
        <f t="shared" si="34"/>
        <v>1</v>
      </c>
      <c r="O205" t="b">
        <f t="shared" si="35"/>
        <v>1</v>
      </c>
      <c r="P205" t="b">
        <f>IF(ISNUMBER(VALUE(MID($F205,2,1))),TRUE,NOT(ISNA(VLOOKUP(MID($F205,2,1),$AB$4:$AB$10,1,FALSE))))</f>
        <v>1</v>
      </c>
      <c r="Q205" t="b">
        <f>IF(ISNUMBER(VALUE(MID($F205,2,1))),TRUE,NOT(ISNA(VLOOKUP(MID($F205,2,1),$AB$4:$AB$10,1,FALSE))))</f>
        <v>1</v>
      </c>
      <c r="R205" t="b">
        <f>IF(ISNUMBER(VALUE(MID($F205,2,1))),TRUE,NOT(ISNA(VLOOKUP(MID($F205,2,1),$AB$4:$AB$10,1,FALSE))))</f>
        <v>1</v>
      </c>
      <c r="S205" t="b">
        <f>IF(ISNUMBER(VALUE(MID($F205,2,1))),TRUE,NOT(ISNA(VLOOKUP(MID($F205,2,1),$AB$4:$AB$10,1,FALSE))))</f>
        <v>1</v>
      </c>
      <c r="T205" t="b">
        <f>IF(ISNUMBER(VALUE(MID($F205,2,1))),TRUE,NOT(ISNA(VLOOKUP(MID($F205,2,1),$AB$4:$AB$10,1,FALSE))))</f>
        <v>1</v>
      </c>
      <c r="U205" s="16" t="b">
        <f>IF(ISNUMBER(VALUE(MID($F205,2,1))),TRUE,NOT(ISNA(VLOOKUP(MID($F205,2,1),$AB$4:$AB$10,1,FALSE))))</f>
        <v>1</v>
      </c>
      <c r="V205" t="b">
        <f>OR(G205="amb",G205="blu",G205="brn",G205="gry",G205="grn",G205="hzl",G205="oth")</f>
        <v>1</v>
      </c>
      <c r="W205" t="b">
        <f t="shared" si="36"/>
        <v>1</v>
      </c>
      <c r="X205" s="16" t="b">
        <v>1</v>
      </c>
      <c r="Y205" s="17" t="b">
        <f>IF(ISERROR(AND(J205:X205)),FALSE,AND(J205:X205))</f>
        <v>0</v>
      </c>
    </row>
    <row r="206" spans="1:25" x14ac:dyDescent="0.25">
      <c r="A206" s="6" t="s">
        <v>1138</v>
      </c>
      <c r="B206" s="3" t="str">
        <f t="shared" si="27"/>
        <v>2009</v>
      </c>
      <c r="C206" s="3" t="str">
        <f t="shared" si="29"/>
        <v>2015</v>
      </c>
      <c r="D206" s="3" t="str">
        <f t="shared" si="29"/>
        <v>2020</v>
      </c>
      <c r="E206" s="3" t="str">
        <f t="shared" si="29"/>
        <v>151cm</v>
      </c>
      <c r="F206" s="3" t="str">
        <f t="shared" si="29"/>
        <v>#888785</v>
      </c>
      <c r="G206" s="3" t="str">
        <f t="shared" si="29"/>
        <v>amb</v>
      </c>
      <c r="H206" s="3" t="str">
        <f t="shared" si="29"/>
        <v>223927808</v>
      </c>
      <c r="I206" s="6" t="b">
        <f t="shared" si="29"/>
        <v>0</v>
      </c>
      <c r="J206" s="12" t="b">
        <f t="shared" si="30"/>
        <v>0</v>
      </c>
      <c r="K206" s="12" t="b">
        <f t="shared" si="31"/>
        <v>1</v>
      </c>
      <c r="L206" s="12" t="b">
        <f t="shared" si="32"/>
        <v>1</v>
      </c>
      <c r="M206" s="16" t="b">
        <f t="shared" si="33"/>
        <v>1</v>
      </c>
      <c r="N206" t="b">
        <f t="shared" si="34"/>
        <v>1</v>
      </c>
      <c r="O206" t="b">
        <f t="shared" si="35"/>
        <v>1</v>
      </c>
      <c r="P206" t="b">
        <f>IF(ISNUMBER(VALUE(MID($F206,2,1))),TRUE,NOT(ISNA(VLOOKUP(MID($F206,2,1),$AB$4:$AB$10,1,FALSE))))</f>
        <v>1</v>
      </c>
      <c r="Q206" t="b">
        <f>IF(ISNUMBER(VALUE(MID($F206,2,1))),TRUE,NOT(ISNA(VLOOKUP(MID($F206,2,1),$AB$4:$AB$10,1,FALSE))))</f>
        <v>1</v>
      </c>
      <c r="R206" t="b">
        <f>IF(ISNUMBER(VALUE(MID($F206,2,1))),TRUE,NOT(ISNA(VLOOKUP(MID($F206,2,1),$AB$4:$AB$10,1,FALSE))))</f>
        <v>1</v>
      </c>
      <c r="S206" t="b">
        <f>IF(ISNUMBER(VALUE(MID($F206,2,1))),TRUE,NOT(ISNA(VLOOKUP(MID($F206,2,1),$AB$4:$AB$10,1,FALSE))))</f>
        <v>1</v>
      </c>
      <c r="T206" t="b">
        <f>IF(ISNUMBER(VALUE(MID($F206,2,1))),TRUE,NOT(ISNA(VLOOKUP(MID($F206,2,1),$AB$4:$AB$10,1,FALSE))))</f>
        <v>1</v>
      </c>
      <c r="U206" s="16" t="b">
        <f>IF(ISNUMBER(VALUE(MID($F206,2,1))),TRUE,NOT(ISNA(VLOOKUP(MID($F206,2,1),$AB$4:$AB$10,1,FALSE))))</f>
        <v>1</v>
      </c>
      <c r="V206" t="b">
        <f>OR(G206="amb",G206="blu",G206="brn",G206="gry",G206="grn",G206="hzl",G206="oth")</f>
        <v>1</v>
      </c>
      <c r="W206" t="b">
        <f t="shared" si="36"/>
        <v>1</v>
      </c>
      <c r="X206" s="16" t="b">
        <v>1</v>
      </c>
      <c r="Y206" s="17" t="b">
        <f>IF(ISERROR(AND(J206:X206)),FALSE,AND(J206:X206))</f>
        <v>0</v>
      </c>
    </row>
    <row r="207" spans="1:25" x14ac:dyDescent="0.25">
      <c r="A207" s="6" t="s">
        <v>1139</v>
      </c>
      <c r="B207" s="3" t="str">
        <f t="shared" si="27"/>
        <v>1926</v>
      </c>
      <c r="C207" s="3" t="str">
        <f t="shared" si="29"/>
        <v>2018</v>
      </c>
      <c r="D207" s="3" t="str">
        <f t="shared" si="29"/>
        <v>2022</v>
      </c>
      <c r="E207" s="3" t="str">
        <f t="shared" si="29"/>
        <v>64in</v>
      </c>
      <c r="F207" s="3" t="str">
        <f t="shared" si="29"/>
        <v>#623a2f</v>
      </c>
      <c r="G207" s="3" t="str">
        <f t="shared" si="29"/>
        <v>gry</v>
      </c>
      <c r="H207" s="3" t="str">
        <f t="shared" si="29"/>
        <v>717704850</v>
      </c>
      <c r="I207" s="6" t="b">
        <f t="shared" si="29"/>
        <v>0</v>
      </c>
      <c r="J207" s="12" t="b">
        <f t="shared" si="30"/>
        <v>1</v>
      </c>
      <c r="K207" s="12" t="b">
        <f t="shared" si="31"/>
        <v>1</v>
      </c>
      <c r="L207" s="12" t="b">
        <f t="shared" si="32"/>
        <v>1</v>
      </c>
      <c r="M207" s="16" t="b">
        <f t="shared" si="33"/>
        <v>1</v>
      </c>
      <c r="N207" t="b">
        <f t="shared" si="34"/>
        <v>1</v>
      </c>
      <c r="O207" t="b">
        <f t="shared" si="35"/>
        <v>1</v>
      </c>
      <c r="P207" t="b">
        <f>IF(ISNUMBER(VALUE(MID($F207,2,1))),TRUE,NOT(ISNA(VLOOKUP(MID($F207,2,1),$AB$4:$AB$10,1,FALSE))))</f>
        <v>1</v>
      </c>
      <c r="Q207" t="b">
        <f>IF(ISNUMBER(VALUE(MID($F207,2,1))),TRUE,NOT(ISNA(VLOOKUP(MID($F207,2,1),$AB$4:$AB$10,1,FALSE))))</f>
        <v>1</v>
      </c>
      <c r="R207" t="b">
        <f>IF(ISNUMBER(VALUE(MID($F207,2,1))),TRUE,NOT(ISNA(VLOOKUP(MID($F207,2,1),$AB$4:$AB$10,1,FALSE))))</f>
        <v>1</v>
      </c>
      <c r="S207" t="b">
        <f>IF(ISNUMBER(VALUE(MID($F207,2,1))),TRUE,NOT(ISNA(VLOOKUP(MID($F207,2,1),$AB$4:$AB$10,1,FALSE))))</f>
        <v>1</v>
      </c>
      <c r="T207" t="b">
        <f>IF(ISNUMBER(VALUE(MID($F207,2,1))),TRUE,NOT(ISNA(VLOOKUP(MID($F207,2,1),$AB$4:$AB$10,1,FALSE))))</f>
        <v>1</v>
      </c>
      <c r="U207" s="16" t="b">
        <f>IF(ISNUMBER(VALUE(MID($F207,2,1))),TRUE,NOT(ISNA(VLOOKUP(MID($F207,2,1),$AB$4:$AB$10,1,FALSE))))</f>
        <v>1</v>
      </c>
      <c r="V207" t="b">
        <f>OR(G207="amb",G207="blu",G207="brn",G207="gry",G207="grn",G207="hzl",G207="oth")</f>
        <v>1</v>
      </c>
      <c r="W207" t="b">
        <f t="shared" si="36"/>
        <v>1</v>
      </c>
      <c r="X207" s="16" t="b">
        <v>1</v>
      </c>
      <c r="Y207" s="17" t="b">
        <f>IF(ISERROR(AND(J207:X207)),FALSE,AND(J207:X207))</f>
        <v>1</v>
      </c>
    </row>
    <row r="208" spans="1:25" x14ac:dyDescent="0.25">
      <c r="A208" s="6" t="s">
        <v>1140</v>
      </c>
      <c r="B208" s="3" t="str">
        <f t="shared" ref="B208:B259" si="37">IF(ISNUMBER(FIND(B$1,$A208)),MID(MID($A208,FIND(B$1,$A208),LEN($A208)),5,FIND(" ",MID($A208,FIND(B$1,$A208),LEN($A208)))-5),FALSE)</f>
        <v>1954</v>
      </c>
      <c r="C208" s="3" t="str">
        <f t="shared" si="29"/>
        <v>2010</v>
      </c>
      <c r="D208" s="3" t="str">
        <f t="shared" si="29"/>
        <v>2023</v>
      </c>
      <c r="E208" s="3" t="str">
        <f t="shared" si="29"/>
        <v>169cm</v>
      </c>
      <c r="F208" s="3" t="str">
        <f t="shared" si="29"/>
        <v>#18171d</v>
      </c>
      <c r="G208" s="3" t="str">
        <f t="shared" si="29"/>
        <v>hzl</v>
      </c>
      <c r="H208" s="3" t="str">
        <f t="shared" si="29"/>
        <v>116868997</v>
      </c>
      <c r="I208" s="6" t="b">
        <f t="shared" si="29"/>
        <v>0</v>
      </c>
      <c r="J208" s="12" t="b">
        <f t="shared" si="30"/>
        <v>1</v>
      </c>
      <c r="K208" s="12" t="b">
        <f t="shared" si="31"/>
        <v>1</v>
      </c>
      <c r="L208" s="12" t="b">
        <f t="shared" si="32"/>
        <v>1</v>
      </c>
      <c r="M208" s="16" t="b">
        <f t="shared" si="33"/>
        <v>1</v>
      </c>
      <c r="N208" t="b">
        <f t="shared" si="34"/>
        <v>1</v>
      </c>
      <c r="O208" t="b">
        <f t="shared" si="35"/>
        <v>1</v>
      </c>
      <c r="P208" t="b">
        <f>IF(ISNUMBER(VALUE(MID($F208,2,1))),TRUE,NOT(ISNA(VLOOKUP(MID($F208,2,1),$AB$4:$AB$10,1,FALSE))))</f>
        <v>1</v>
      </c>
      <c r="Q208" t="b">
        <f>IF(ISNUMBER(VALUE(MID($F208,2,1))),TRUE,NOT(ISNA(VLOOKUP(MID($F208,2,1),$AB$4:$AB$10,1,FALSE))))</f>
        <v>1</v>
      </c>
      <c r="R208" t="b">
        <f>IF(ISNUMBER(VALUE(MID($F208,2,1))),TRUE,NOT(ISNA(VLOOKUP(MID($F208,2,1),$AB$4:$AB$10,1,FALSE))))</f>
        <v>1</v>
      </c>
      <c r="S208" t="b">
        <f>IF(ISNUMBER(VALUE(MID($F208,2,1))),TRUE,NOT(ISNA(VLOOKUP(MID($F208,2,1),$AB$4:$AB$10,1,FALSE))))</f>
        <v>1</v>
      </c>
      <c r="T208" t="b">
        <f>IF(ISNUMBER(VALUE(MID($F208,2,1))),TRUE,NOT(ISNA(VLOOKUP(MID($F208,2,1),$AB$4:$AB$10,1,FALSE))))</f>
        <v>1</v>
      </c>
      <c r="U208" s="16" t="b">
        <f>IF(ISNUMBER(VALUE(MID($F208,2,1))),TRUE,NOT(ISNA(VLOOKUP(MID($F208,2,1),$AB$4:$AB$10,1,FALSE))))</f>
        <v>1</v>
      </c>
      <c r="V208" t="b">
        <f>OR(G208="amb",G208="blu",G208="brn",G208="gry",G208="grn",G208="hzl",G208="oth")</f>
        <v>1</v>
      </c>
      <c r="W208" t="b">
        <f t="shared" si="36"/>
        <v>1</v>
      </c>
      <c r="X208" s="16" t="b">
        <v>1</v>
      </c>
      <c r="Y208" s="17" t="b">
        <f>IF(ISERROR(AND(J208:X208)),FALSE,AND(J208:X208))</f>
        <v>1</v>
      </c>
    </row>
    <row r="209" spans="1:25" x14ac:dyDescent="0.25">
      <c r="A209" s="6" t="s">
        <v>1141</v>
      </c>
      <c r="B209" s="3" t="str">
        <f t="shared" si="37"/>
        <v>1965</v>
      </c>
      <c r="C209" s="3" t="str">
        <f t="shared" si="29"/>
        <v>2011</v>
      </c>
      <c r="D209" s="3" t="str">
        <f t="shared" si="29"/>
        <v>2029</v>
      </c>
      <c r="E209" s="3" t="str">
        <f t="shared" si="29"/>
        <v>172cm</v>
      </c>
      <c r="F209" s="3" t="str">
        <f t="shared" si="29"/>
        <v>#a97842</v>
      </c>
      <c r="G209" s="3" t="str">
        <f t="shared" si="29"/>
        <v>hzl</v>
      </c>
      <c r="H209" s="3" t="str">
        <f t="shared" si="29"/>
        <v>506354451</v>
      </c>
      <c r="I209" s="6" t="b">
        <f t="shared" si="29"/>
        <v>0</v>
      </c>
      <c r="J209" s="12" t="b">
        <f t="shared" si="30"/>
        <v>1</v>
      </c>
      <c r="K209" s="12" t="b">
        <f t="shared" si="31"/>
        <v>1</v>
      </c>
      <c r="L209" s="12" t="b">
        <f t="shared" si="32"/>
        <v>1</v>
      </c>
      <c r="M209" s="16" t="b">
        <f t="shared" si="33"/>
        <v>1</v>
      </c>
      <c r="N209" t="b">
        <f t="shared" si="34"/>
        <v>1</v>
      </c>
      <c r="O209" t="b">
        <f t="shared" si="35"/>
        <v>1</v>
      </c>
      <c r="P209" t="b">
        <f>IF(ISNUMBER(VALUE(MID($F209,2,1))),TRUE,NOT(ISNA(VLOOKUP(MID($F209,2,1),$AB$4:$AB$10,1,FALSE))))</f>
        <v>1</v>
      </c>
      <c r="Q209" t="b">
        <f>IF(ISNUMBER(VALUE(MID($F209,2,1))),TRUE,NOT(ISNA(VLOOKUP(MID($F209,2,1),$AB$4:$AB$10,1,FALSE))))</f>
        <v>1</v>
      </c>
      <c r="R209" t="b">
        <f>IF(ISNUMBER(VALUE(MID($F209,2,1))),TRUE,NOT(ISNA(VLOOKUP(MID($F209,2,1),$AB$4:$AB$10,1,FALSE))))</f>
        <v>1</v>
      </c>
      <c r="S209" t="b">
        <f>IF(ISNUMBER(VALUE(MID($F209,2,1))),TRUE,NOT(ISNA(VLOOKUP(MID($F209,2,1),$AB$4:$AB$10,1,FALSE))))</f>
        <v>1</v>
      </c>
      <c r="T209" t="b">
        <f>IF(ISNUMBER(VALUE(MID($F209,2,1))),TRUE,NOT(ISNA(VLOOKUP(MID($F209,2,1),$AB$4:$AB$10,1,FALSE))))</f>
        <v>1</v>
      </c>
      <c r="U209" s="16" t="b">
        <f>IF(ISNUMBER(VALUE(MID($F209,2,1))),TRUE,NOT(ISNA(VLOOKUP(MID($F209,2,1),$AB$4:$AB$10,1,FALSE))))</f>
        <v>1</v>
      </c>
      <c r="V209" t="b">
        <f>OR(G209="amb",G209="blu",G209="brn",G209="gry",G209="grn",G209="hzl",G209="oth")</f>
        <v>1</v>
      </c>
      <c r="W209" t="b">
        <f t="shared" si="36"/>
        <v>1</v>
      </c>
      <c r="X209" s="16" t="b">
        <v>1</v>
      </c>
      <c r="Y209" s="17" t="b">
        <f>IF(ISERROR(AND(J209:X209)),FALSE,AND(J209:X209))</f>
        <v>1</v>
      </c>
    </row>
    <row r="210" spans="1:25" x14ac:dyDescent="0.25">
      <c r="A210" s="6" t="s">
        <v>1142</v>
      </c>
      <c r="B210" s="3" t="str">
        <f t="shared" si="37"/>
        <v>1979</v>
      </c>
      <c r="C210" s="3" t="str">
        <f t="shared" si="29"/>
        <v>2013</v>
      </c>
      <c r="D210" s="3" t="str">
        <f t="shared" si="29"/>
        <v>2022</v>
      </c>
      <c r="E210" s="3" t="b">
        <f t="shared" si="29"/>
        <v>0</v>
      </c>
      <c r="F210" s="3" t="str">
        <f t="shared" si="29"/>
        <v>#623a2f</v>
      </c>
      <c r="G210" s="3" t="str">
        <f t="shared" si="29"/>
        <v>brn</v>
      </c>
      <c r="H210" s="3" t="str">
        <f t="shared" si="29"/>
        <v>994565705</v>
      </c>
      <c r="I210" s="6" t="b">
        <f t="shared" si="29"/>
        <v>0</v>
      </c>
      <c r="J210" s="12" t="b">
        <f t="shared" si="30"/>
        <v>1</v>
      </c>
      <c r="K210" s="12" t="b">
        <f t="shared" si="31"/>
        <v>1</v>
      </c>
      <c r="L210" s="12" t="b">
        <f t="shared" si="32"/>
        <v>1</v>
      </c>
      <c r="M210" s="16" t="b">
        <f t="shared" si="33"/>
        <v>0</v>
      </c>
      <c r="N210" t="b">
        <f t="shared" si="34"/>
        <v>1</v>
      </c>
      <c r="O210" t="b">
        <f t="shared" si="35"/>
        <v>1</v>
      </c>
      <c r="P210" t="b">
        <f>IF(ISNUMBER(VALUE(MID($F210,2,1))),TRUE,NOT(ISNA(VLOOKUP(MID($F210,2,1),$AB$4:$AB$10,1,FALSE))))</f>
        <v>1</v>
      </c>
      <c r="Q210" t="b">
        <f>IF(ISNUMBER(VALUE(MID($F210,2,1))),TRUE,NOT(ISNA(VLOOKUP(MID($F210,2,1),$AB$4:$AB$10,1,FALSE))))</f>
        <v>1</v>
      </c>
      <c r="R210" t="b">
        <f>IF(ISNUMBER(VALUE(MID($F210,2,1))),TRUE,NOT(ISNA(VLOOKUP(MID($F210,2,1),$AB$4:$AB$10,1,FALSE))))</f>
        <v>1</v>
      </c>
      <c r="S210" t="b">
        <f>IF(ISNUMBER(VALUE(MID($F210,2,1))),TRUE,NOT(ISNA(VLOOKUP(MID($F210,2,1),$AB$4:$AB$10,1,FALSE))))</f>
        <v>1</v>
      </c>
      <c r="T210" t="b">
        <f>IF(ISNUMBER(VALUE(MID($F210,2,1))),TRUE,NOT(ISNA(VLOOKUP(MID($F210,2,1),$AB$4:$AB$10,1,FALSE))))</f>
        <v>1</v>
      </c>
      <c r="U210" s="16" t="b">
        <f>IF(ISNUMBER(VALUE(MID($F210,2,1))),TRUE,NOT(ISNA(VLOOKUP(MID($F210,2,1),$AB$4:$AB$10,1,FALSE))))</f>
        <v>1</v>
      </c>
      <c r="V210" t="b">
        <f>OR(G210="amb",G210="blu",G210="brn",G210="gry",G210="grn",G210="hzl",G210="oth")</f>
        <v>1</v>
      </c>
      <c r="W210" t="b">
        <f t="shared" si="36"/>
        <v>1</v>
      </c>
      <c r="X210" s="16" t="b">
        <v>1</v>
      </c>
      <c r="Y210" s="17" t="b">
        <f>IF(ISERROR(AND(J210:X210)),FALSE,AND(J210:X210))</f>
        <v>0</v>
      </c>
    </row>
    <row r="211" spans="1:25" x14ac:dyDescent="0.25">
      <c r="A211" s="6" t="s">
        <v>1143</v>
      </c>
      <c r="B211" s="3" t="str">
        <f t="shared" si="37"/>
        <v>1931</v>
      </c>
      <c r="C211" s="3" t="str">
        <f t="shared" si="29"/>
        <v>2011</v>
      </c>
      <c r="D211" s="3" t="str">
        <f t="shared" si="29"/>
        <v>2021</v>
      </c>
      <c r="E211" s="3" t="str">
        <f t="shared" si="29"/>
        <v>183cm</v>
      </c>
      <c r="F211" s="3" t="str">
        <f t="shared" si="29"/>
        <v>#284f26</v>
      </c>
      <c r="G211" s="3" t="str">
        <f t="shared" si="29"/>
        <v>amb</v>
      </c>
      <c r="H211" s="3" t="str">
        <f t="shared" si="29"/>
        <v>977533079</v>
      </c>
      <c r="I211" s="6" t="str">
        <f t="shared" si="29"/>
        <v>306</v>
      </c>
      <c r="J211" s="12" t="b">
        <f t="shared" si="30"/>
        <v>1</v>
      </c>
      <c r="K211" s="12" t="b">
        <f t="shared" si="31"/>
        <v>1</v>
      </c>
      <c r="L211" s="12" t="b">
        <f t="shared" si="32"/>
        <v>1</v>
      </c>
      <c r="M211" s="16" t="b">
        <f t="shared" si="33"/>
        <v>1</v>
      </c>
      <c r="N211" t="b">
        <f t="shared" si="34"/>
        <v>1</v>
      </c>
      <c r="O211" t="b">
        <f t="shared" si="35"/>
        <v>1</v>
      </c>
      <c r="P211" t="b">
        <f>IF(ISNUMBER(VALUE(MID($F211,2,1))),TRUE,NOT(ISNA(VLOOKUP(MID($F211,2,1),$AB$4:$AB$10,1,FALSE))))</f>
        <v>1</v>
      </c>
      <c r="Q211" t="b">
        <f>IF(ISNUMBER(VALUE(MID($F211,2,1))),TRUE,NOT(ISNA(VLOOKUP(MID($F211,2,1),$AB$4:$AB$10,1,FALSE))))</f>
        <v>1</v>
      </c>
      <c r="R211" t="b">
        <f>IF(ISNUMBER(VALUE(MID($F211,2,1))),TRUE,NOT(ISNA(VLOOKUP(MID($F211,2,1),$AB$4:$AB$10,1,FALSE))))</f>
        <v>1</v>
      </c>
      <c r="S211" t="b">
        <f>IF(ISNUMBER(VALUE(MID($F211,2,1))),TRUE,NOT(ISNA(VLOOKUP(MID($F211,2,1),$AB$4:$AB$10,1,FALSE))))</f>
        <v>1</v>
      </c>
      <c r="T211" t="b">
        <f>IF(ISNUMBER(VALUE(MID($F211,2,1))),TRUE,NOT(ISNA(VLOOKUP(MID($F211,2,1),$AB$4:$AB$10,1,FALSE))))</f>
        <v>1</v>
      </c>
      <c r="U211" s="16" t="b">
        <f>IF(ISNUMBER(VALUE(MID($F211,2,1))),TRUE,NOT(ISNA(VLOOKUP(MID($F211,2,1),$AB$4:$AB$10,1,FALSE))))</f>
        <v>1</v>
      </c>
      <c r="V211" t="b">
        <f>OR(G211="amb",G211="blu",G211="brn",G211="gry",G211="grn",G211="hzl",G211="oth")</f>
        <v>1</v>
      </c>
      <c r="W211" t="b">
        <f t="shared" si="36"/>
        <v>1</v>
      </c>
      <c r="X211" s="16" t="b">
        <v>1</v>
      </c>
      <c r="Y211" s="17" t="b">
        <f>IF(ISERROR(AND(J211:X211)),FALSE,AND(J211:X211))</f>
        <v>1</v>
      </c>
    </row>
    <row r="212" spans="1:25" x14ac:dyDescent="0.25">
      <c r="A212" s="6" t="s">
        <v>1144</v>
      </c>
      <c r="B212" s="3" t="str">
        <f t="shared" si="37"/>
        <v>1993</v>
      </c>
      <c r="C212" s="3" t="str">
        <f t="shared" si="29"/>
        <v>2011</v>
      </c>
      <c r="D212" s="3" t="str">
        <f t="shared" si="29"/>
        <v>2027</v>
      </c>
      <c r="E212" s="3" t="str">
        <f t="shared" si="29"/>
        <v>161cm</v>
      </c>
      <c r="F212" s="3" t="str">
        <f t="shared" si="29"/>
        <v>#9a35b6</v>
      </c>
      <c r="G212" s="3" t="str">
        <f t="shared" si="29"/>
        <v>gry</v>
      </c>
      <c r="H212" s="3" t="str">
        <f t="shared" si="29"/>
        <v>272334781</v>
      </c>
      <c r="I212" s="6" t="b">
        <f t="shared" si="29"/>
        <v>0</v>
      </c>
      <c r="J212" s="12" t="b">
        <f t="shared" si="30"/>
        <v>1</v>
      </c>
      <c r="K212" s="12" t="b">
        <f t="shared" si="31"/>
        <v>1</v>
      </c>
      <c r="L212" s="12" t="b">
        <f t="shared" si="32"/>
        <v>1</v>
      </c>
      <c r="M212" s="16" t="b">
        <f t="shared" si="33"/>
        <v>1</v>
      </c>
      <c r="N212" t="b">
        <f t="shared" si="34"/>
        <v>1</v>
      </c>
      <c r="O212" t="b">
        <f t="shared" si="35"/>
        <v>1</v>
      </c>
      <c r="P212" t="b">
        <f>IF(ISNUMBER(VALUE(MID($F212,2,1))),TRUE,NOT(ISNA(VLOOKUP(MID($F212,2,1),$AB$4:$AB$10,1,FALSE))))</f>
        <v>1</v>
      </c>
      <c r="Q212" t="b">
        <f>IF(ISNUMBER(VALUE(MID($F212,2,1))),TRUE,NOT(ISNA(VLOOKUP(MID($F212,2,1),$AB$4:$AB$10,1,FALSE))))</f>
        <v>1</v>
      </c>
      <c r="R212" t="b">
        <f>IF(ISNUMBER(VALUE(MID($F212,2,1))),TRUE,NOT(ISNA(VLOOKUP(MID($F212,2,1),$AB$4:$AB$10,1,FALSE))))</f>
        <v>1</v>
      </c>
      <c r="S212" t="b">
        <f>IF(ISNUMBER(VALUE(MID($F212,2,1))),TRUE,NOT(ISNA(VLOOKUP(MID($F212,2,1),$AB$4:$AB$10,1,FALSE))))</f>
        <v>1</v>
      </c>
      <c r="T212" t="b">
        <f>IF(ISNUMBER(VALUE(MID($F212,2,1))),TRUE,NOT(ISNA(VLOOKUP(MID($F212,2,1),$AB$4:$AB$10,1,FALSE))))</f>
        <v>1</v>
      </c>
      <c r="U212" s="16" t="b">
        <f>IF(ISNUMBER(VALUE(MID($F212,2,1))),TRUE,NOT(ISNA(VLOOKUP(MID($F212,2,1),$AB$4:$AB$10,1,FALSE))))</f>
        <v>1</v>
      </c>
      <c r="V212" t="b">
        <f>OR(G212="amb",G212="blu",G212="brn",G212="gry",G212="grn",G212="hzl",G212="oth")</f>
        <v>1</v>
      </c>
      <c r="W212" t="b">
        <f t="shared" si="36"/>
        <v>1</v>
      </c>
      <c r="X212" s="16" t="b">
        <v>1</v>
      </c>
      <c r="Y212" s="17" t="b">
        <f>IF(ISERROR(AND(J212:X212)),FALSE,AND(J212:X212))</f>
        <v>1</v>
      </c>
    </row>
    <row r="213" spans="1:25" x14ac:dyDescent="0.25">
      <c r="A213" s="6" t="s">
        <v>1145</v>
      </c>
      <c r="B213" s="3" t="str">
        <f t="shared" si="37"/>
        <v>1946</v>
      </c>
      <c r="C213" s="3" t="str">
        <f t="shared" si="29"/>
        <v>2020</v>
      </c>
      <c r="D213" s="3" t="str">
        <f t="shared" si="29"/>
        <v>2026</v>
      </c>
      <c r="E213" s="3" t="str">
        <f t="shared" si="29"/>
        <v>157cm</v>
      </c>
      <c r="F213" s="3" t="str">
        <f t="shared" si="29"/>
        <v>#602927</v>
      </c>
      <c r="G213" s="3" t="str">
        <f t="shared" si="29"/>
        <v>blu</v>
      </c>
      <c r="H213" s="3" t="str">
        <f t="shared" si="29"/>
        <v>212300161</v>
      </c>
      <c r="I213" s="6" t="str">
        <f t="shared" si="29"/>
        <v>193</v>
      </c>
      <c r="J213" s="12" t="b">
        <f t="shared" si="30"/>
        <v>1</v>
      </c>
      <c r="K213" s="12" t="b">
        <f t="shared" si="31"/>
        <v>1</v>
      </c>
      <c r="L213" s="12" t="b">
        <f t="shared" si="32"/>
        <v>1</v>
      </c>
      <c r="M213" s="16" t="b">
        <f t="shared" si="33"/>
        <v>1</v>
      </c>
      <c r="N213" t="b">
        <f t="shared" si="34"/>
        <v>1</v>
      </c>
      <c r="O213" t="b">
        <f t="shared" si="35"/>
        <v>1</v>
      </c>
      <c r="P213" t="b">
        <f>IF(ISNUMBER(VALUE(MID($F213,2,1))),TRUE,NOT(ISNA(VLOOKUP(MID($F213,2,1),$AB$4:$AB$10,1,FALSE))))</f>
        <v>1</v>
      </c>
      <c r="Q213" t="b">
        <f>IF(ISNUMBER(VALUE(MID($F213,2,1))),TRUE,NOT(ISNA(VLOOKUP(MID($F213,2,1),$AB$4:$AB$10,1,FALSE))))</f>
        <v>1</v>
      </c>
      <c r="R213" t="b">
        <f>IF(ISNUMBER(VALUE(MID($F213,2,1))),TRUE,NOT(ISNA(VLOOKUP(MID($F213,2,1),$AB$4:$AB$10,1,FALSE))))</f>
        <v>1</v>
      </c>
      <c r="S213" t="b">
        <f>IF(ISNUMBER(VALUE(MID($F213,2,1))),TRUE,NOT(ISNA(VLOOKUP(MID($F213,2,1),$AB$4:$AB$10,1,FALSE))))</f>
        <v>1</v>
      </c>
      <c r="T213" t="b">
        <f>IF(ISNUMBER(VALUE(MID($F213,2,1))),TRUE,NOT(ISNA(VLOOKUP(MID($F213,2,1),$AB$4:$AB$10,1,FALSE))))</f>
        <v>1</v>
      </c>
      <c r="U213" s="16" t="b">
        <f>IF(ISNUMBER(VALUE(MID($F213,2,1))),TRUE,NOT(ISNA(VLOOKUP(MID($F213,2,1),$AB$4:$AB$10,1,FALSE))))</f>
        <v>1</v>
      </c>
      <c r="V213" t="b">
        <f>OR(G213="amb",G213="blu",G213="brn",G213="gry",G213="grn",G213="hzl",G213="oth")</f>
        <v>1</v>
      </c>
      <c r="W213" t="b">
        <f t="shared" si="36"/>
        <v>1</v>
      </c>
      <c r="X213" s="16" t="b">
        <v>1</v>
      </c>
      <c r="Y213" s="17" t="b">
        <f>IF(ISERROR(AND(J213:X213)),FALSE,AND(J213:X213))</f>
        <v>1</v>
      </c>
    </row>
    <row r="214" spans="1:25" x14ac:dyDescent="0.25">
      <c r="A214" s="6" t="s">
        <v>1146</v>
      </c>
      <c r="B214" s="3" t="str">
        <f t="shared" si="37"/>
        <v>1976</v>
      </c>
      <c r="C214" s="3" t="str">
        <f t="shared" si="29"/>
        <v>2011</v>
      </c>
      <c r="D214" s="3" t="str">
        <f t="shared" si="29"/>
        <v>2027</v>
      </c>
      <c r="E214" s="3" t="str">
        <f t="shared" si="29"/>
        <v>154cm</v>
      </c>
      <c r="F214" s="3" t="str">
        <f t="shared" si="29"/>
        <v>#efcc98</v>
      </c>
      <c r="G214" s="3" t="str">
        <f t="shared" si="29"/>
        <v>oth</v>
      </c>
      <c r="H214" s="3" t="str">
        <f t="shared" si="29"/>
        <v>538594567</v>
      </c>
      <c r="I214" s="6" t="b">
        <f t="shared" si="29"/>
        <v>0</v>
      </c>
      <c r="J214" s="12" t="b">
        <f t="shared" si="30"/>
        <v>1</v>
      </c>
      <c r="K214" s="12" t="b">
        <f t="shared" si="31"/>
        <v>1</v>
      </c>
      <c r="L214" s="12" t="b">
        <f t="shared" si="32"/>
        <v>1</v>
      </c>
      <c r="M214" s="16" t="b">
        <f t="shared" si="33"/>
        <v>1</v>
      </c>
      <c r="N214" t="b">
        <f t="shared" si="34"/>
        <v>1</v>
      </c>
      <c r="O214" t="b">
        <f t="shared" si="35"/>
        <v>1</v>
      </c>
      <c r="P214" t="b">
        <f>IF(ISNUMBER(VALUE(MID($F214,2,1))),TRUE,NOT(ISNA(VLOOKUP(MID($F214,2,1),$AB$4:$AB$10,1,FALSE))))</f>
        <v>1</v>
      </c>
      <c r="Q214" t="b">
        <f>IF(ISNUMBER(VALUE(MID($F214,2,1))),TRUE,NOT(ISNA(VLOOKUP(MID($F214,2,1),$AB$4:$AB$10,1,FALSE))))</f>
        <v>1</v>
      </c>
      <c r="R214" t="b">
        <f>IF(ISNUMBER(VALUE(MID($F214,2,1))),TRUE,NOT(ISNA(VLOOKUP(MID($F214,2,1),$AB$4:$AB$10,1,FALSE))))</f>
        <v>1</v>
      </c>
      <c r="S214" t="b">
        <f>IF(ISNUMBER(VALUE(MID($F214,2,1))),TRUE,NOT(ISNA(VLOOKUP(MID($F214,2,1),$AB$4:$AB$10,1,FALSE))))</f>
        <v>1</v>
      </c>
      <c r="T214" t="b">
        <f>IF(ISNUMBER(VALUE(MID($F214,2,1))),TRUE,NOT(ISNA(VLOOKUP(MID($F214,2,1),$AB$4:$AB$10,1,FALSE))))</f>
        <v>1</v>
      </c>
      <c r="U214" s="16" t="b">
        <f>IF(ISNUMBER(VALUE(MID($F214,2,1))),TRUE,NOT(ISNA(VLOOKUP(MID($F214,2,1),$AB$4:$AB$10,1,FALSE))))</f>
        <v>1</v>
      </c>
      <c r="V214" t="b">
        <f>OR(G214="amb",G214="blu",G214="brn",G214="gry",G214="grn",G214="hzl",G214="oth")</f>
        <v>1</v>
      </c>
      <c r="W214" t="b">
        <f t="shared" si="36"/>
        <v>1</v>
      </c>
      <c r="X214" s="16" t="b">
        <v>1</v>
      </c>
      <c r="Y214" s="17" t="b">
        <f>IF(ISERROR(AND(J214:X214)),FALSE,AND(J214:X214))</f>
        <v>1</v>
      </c>
    </row>
    <row r="215" spans="1:25" x14ac:dyDescent="0.25">
      <c r="A215" s="6" t="s">
        <v>1147</v>
      </c>
      <c r="B215" s="3" t="str">
        <f t="shared" si="37"/>
        <v>1949</v>
      </c>
      <c r="C215" s="3" t="str">
        <f t="shared" si="29"/>
        <v>2025</v>
      </c>
      <c r="D215" s="3" t="str">
        <f t="shared" si="29"/>
        <v>1942</v>
      </c>
      <c r="E215" s="3" t="str">
        <f t="shared" si="29"/>
        <v>161in</v>
      </c>
      <c r="F215" s="3" t="str">
        <f t="shared" si="29"/>
        <v>z</v>
      </c>
      <c r="G215" s="3" t="str">
        <f t="shared" si="29"/>
        <v>#ce67aa</v>
      </c>
      <c r="H215" s="3" t="str">
        <f t="shared" si="29"/>
        <v>7978941589</v>
      </c>
      <c r="I215" s="6" t="b">
        <f t="shared" si="29"/>
        <v>0</v>
      </c>
      <c r="J215" s="12" t="b">
        <f t="shared" si="30"/>
        <v>1</v>
      </c>
      <c r="K215" s="12" t="b">
        <f t="shared" si="31"/>
        <v>0</v>
      </c>
      <c r="L215" s="12" t="b">
        <f t="shared" si="32"/>
        <v>0</v>
      </c>
      <c r="M215" s="16" t="b">
        <f t="shared" si="33"/>
        <v>0</v>
      </c>
      <c r="N215" t="b">
        <f t="shared" si="34"/>
        <v>0</v>
      </c>
      <c r="O215" t="b">
        <f t="shared" si="35"/>
        <v>0</v>
      </c>
      <c r="P215" t="b">
        <f>IF(ISNUMBER(VALUE(MID($F215,2,1))),TRUE,NOT(ISNA(VLOOKUP(MID($F215,2,1),$AB$4:$AB$10,1,FALSE))))</f>
        <v>0</v>
      </c>
      <c r="Q215" t="b">
        <f>IF(ISNUMBER(VALUE(MID($F215,2,1))),TRUE,NOT(ISNA(VLOOKUP(MID($F215,2,1),$AB$4:$AB$10,1,FALSE))))</f>
        <v>0</v>
      </c>
      <c r="R215" t="b">
        <f>IF(ISNUMBER(VALUE(MID($F215,2,1))),TRUE,NOT(ISNA(VLOOKUP(MID($F215,2,1),$AB$4:$AB$10,1,FALSE))))</f>
        <v>0</v>
      </c>
      <c r="S215" t="b">
        <f>IF(ISNUMBER(VALUE(MID($F215,2,1))),TRUE,NOT(ISNA(VLOOKUP(MID($F215,2,1),$AB$4:$AB$10,1,FALSE))))</f>
        <v>0</v>
      </c>
      <c r="T215" t="b">
        <f>IF(ISNUMBER(VALUE(MID($F215,2,1))),TRUE,NOT(ISNA(VLOOKUP(MID($F215,2,1),$AB$4:$AB$10,1,FALSE))))</f>
        <v>0</v>
      </c>
      <c r="U215" s="16" t="b">
        <f>IF(ISNUMBER(VALUE(MID($F215,2,1))),TRUE,NOT(ISNA(VLOOKUP(MID($F215,2,1),$AB$4:$AB$10,1,FALSE))))</f>
        <v>0</v>
      </c>
      <c r="V215" t="b">
        <f>OR(G215="amb",G215="blu",G215="brn",G215="gry",G215="grn",G215="hzl",G215="oth")</f>
        <v>0</v>
      </c>
      <c r="W215" t="b">
        <f t="shared" si="36"/>
        <v>0</v>
      </c>
      <c r="X215" s="16" t="b">
        <v>1</v>
      </c>
      <c r="Y215" s="17" t="b">
        <f>IF(ISERROR(AND(J215:X215)),FALSE,AND(J215:X215))</f>
        <v>0</v>
      </c>
    </row>
    <row r="216" spans="1:25" x14ac:dyDescent="0.25">
      <c r="A216" s="6" t="s">
        <v>1148</v>
      </c>
      <c r="B216" s="3" t="str">
        <f t="shared" si="37"/>
        <v>1963</v>
      </c>
      <c r="C216" s="3" t="str">
        <f t="shared" si="29"/>
        <v>2015</v>
      </c>
      <c r="D216" s="3" t="str">
        <f t="shared" si="29"/>
        <v>2021</v>
      </c>
      <c r="E216" s="3" t="str">
        <f t="shared" si="29"/>
        <v>161cm</v>
      </c>
      <c r="F216" s="3" t="str">
        <f t="shared" si="29"/>
        <v>#c0946f</v>
      </c>
      <c r="G216" s="3" t="str">
        <f t="shared" si="29"/>
        <v>blu</v>
      </c>
      <c r="H216" s="3" t="str">
        <f t="shared" si="29"/>
        <v>547120453</v>
      </c>
      <c r="I216" s="6" t="str">
        <f t="shared" si="29"/>
        <v>55</v>
      </c>
      <c r="J216" s="12" t="b">
        <f t="shared" si="30"/>
        <v>1</v>
      </c>
      <c r="K216" s="12" t="b">
        <f t="shared" si="31"/>
        <v>1</v>
      </c>
      <c r="L216" s="12" t="b">
        <f t="shared" si="32"/>
        <v>1</v>
      </c>
      <c r="M216" s="16" t="b">
        <f t="shared" si="33"/>
        <v>1</v>
      </c>
      <c r="N216" t="b">
        <f t="shared" si="34"/>
        <v>1</v>
      </c>
      <c r="O216" t="b">
        <f t="shared" si="35"/>
        <v>1</v>
      </c>
      <c r="P216" t="b">
        <f>IF(ISNUMBER(VALUE(MID($F216,2,1))),TRUE,NOT(ISNA(VLOOKUP(MID($F216,2,1),$AB$4:$AB$10,1,FALSE))))</f>
        <v>1</v>
      </c>
      <c r="Q216" t="b">
        <f>IF(ISNUMBER(VALUE(MID($F216,2,1))),TRUE,NOT(ISNA(VLOOKUP(MID($F216,2,1),$AB$4:$AB$10,1,FALSE))))</f>
        <v>1</v>
      </c>
      <c r="R216" t="b">
        <f>IF(ISNUMBER(VALUE(MID($F216,2,1))),TRUE,NOT(ISNA(VLOOKUP(MID($F216,2,1),$AB$4:$AB$10,1,FALSE))))</f>
        <v>1</v>
      </c>
      <c r="S216" t="b">
        <f>IF(ISNUMBER(VALUE(MID($F216,2,1))),TRUE,NOT(ISNA(VLOOKUP(MID($F216,2,1),$AB$4:$AB$10,1,FALSE))))</f>
        <v>1</v>
      </c>
      <c r="T216" t="b">
        <f>IF(ISNUMBER(VALUE(MID($F216,2,1))),TRUE,NOT(ISNA(VLOOKUP(MID($F216,2,1),$AB$4:$AB$10,1,FALSE))))</f>
        <v>1</v>
      </c>
      <c r="U216" s="16" t="b">
        <f>IF(ISNUMBER(VALUE(MID($F216,2,1))),TRUE,NOT(ISNA(VLOOKUP(MID($F216,2,1),$AB$4:$AB$10,1,FALSE))))</f>
        <v>1</v>
      </c>
      <c r="V216" t="b">
        <f>OR(G216="amb",G216="blu",G216="brn",G216="gry",G216="grn",G216="hzl",G216="oth")</f>
        <v>1</v>
      </c>
      <c r="W216" t="b">
        <f t="shared" si="36"/>
        <v>1</v>
      </c>
      <c r="X216" s="16" t="b">
        <v>1</v>
      </c>
      <c r="Y216" s="17" t="b">
        <f>IF(ISERROR(AND(J216:X216)),FALSE,AND(J216:X216))</f>
        <v>1</v>
      </c>
    </row>
    <row r="217" spans="1:25" x14ac:dyDescent="0.25">
      <c r="A217" s="6" t="s">
        <v>1149</v>
      </c>
      <c r="B217" s="3" t="str">
        <f t="shared" si="37"/>
        <v>2001</v>
      </c>
      <c r="C217" s="3" t="str">
        <f t="shared" si="29"/>
        <v>2016</v>
      </c>
      <c r="D217" s="3" t="str">
        <f t="shared" si="29"/>
        <v>2022</v>
      </c>
      <c r="E217" s="3" t="str">
        <f t="shared" si="29"/>
        <v>173cm</v>
      </c>
      <c r="F217" s="3" t="b">
        <f t="shared" si="29"/>
        <v>0</v>
      </c>
      <c r="G217" s="3" t="str">
        <f t="shared" si="29"/>
        <v>hzl</v>
      </c>
      <c r="H217" s="3" t="str">
        <f t="shared" si="29"/>
        <v>239803460</v>
      </c>
      <c r="I217" s="6" t="b">
        <f t="shared" si="29"/>
        <v>0</v>
      </c>
      <c r="J217" s="12" t="b">
        <f t="shared" si="30"/>
        <v>1</v>
      </c>
      <c r="K217" s="12" t="b">
        <f t="shared" si="31"/>
        <v>1</v>
      </c>
      <c r="L217" s="12" t="b">
        <f t="shared" si="32"/>
        <v>1</v>
      </c>
      <c r="M217" s="16" t="b">
        <f t="shared" si="33"/>
        <v>1</v>
      </c>
      <c r="N217" t="b">
        <f t="shared" si="34"/>
        <v>0</v>
      </c>
      <c r="O217" t="b">
        <f t="shared" si="35"/>
        <v>0</v>
      </c>
      <c r="P217" t="b">
        <f>IF(ISNUMBER(VALUE(MID($F217,2,1))),TRUE,NOT(ISNA(VLOOKUP(MID($F217,2,1),$AB$4:$AB$10,1,FALSE))))</f>
        <v>1</v>
      </c>
      <c r="Q217" t="b">
        <f>IF(ISNUMBER(VALUE(MID($F217,2,1))),TRUE,NOT(ISNA(VLOOKUP(MID($F217,2,1),$AB$4:$AB$10,1,FALSE))))</f>
        <v>1</v>
      </c>
      <c r="R217" t="b">
        <f>IF(ISNUMBER(VALUE(MID($F217,2,1))),TRUE,NOT(ISNA(VLOOKUP(MID($F217,2,1),$AB$4:$AB$10,1,FALSE))))</f>
        <v>1</v>
      </c>
      <c r="S217" t="b">
        <f>IF(ISNUMBER(VALUE(MID($F217,2,1))),TRUE,NOT(ISNA(VLOOKUP(MID($F217,2,1),$AB$4:$AB$10,1,FALSE))))</f>
        <v>1</v>
      </c>
      <c r="T217" t="b">
        <f>IF(ISNUMBER(VALUE(MID($F217,2,1))),TRUE,NOT(ISNA(VLOOKUP(MID($F217,2,1),$AB$4:$AB$10,1,FALSE))))</f>
        <v>1</v>
      </c>
      <c r="U217" s="16" t="b">
        <f>IF(ISNUMBER(VALUE(MID($F217,2,1))),TRUE,NOT(ISNA(VLOOKUP(MID($F217,2,1),$AB$4:$AB$10,1,FALSE))))</f>
        <v>1</v>
      </c>
      <c r="V217" t="b">
        <f>OR(G217="amb",G217="blu",G217="brn",G217="gry",G217="grn",G217="hzl",G217="oth")</f>
        <v>1</v>
      </c>
      <c r="W217" t="b">
        <f t="shared" si="36"/>
        <v>1</v>
      </c>
      <c r="X217" s="16" t="b">
        <v>1</v>
      </c>
      <c r="Y217" s="17" t="b">
        <f>IF(ISERROR(AND(J217:X217)),FALSE,AND(J217:X217))</f>
        <v>0</v>
      </c>
    </row>
    <row r="218" spans="1:25" x14ac:dyDescent="0.25">
      <c r="A218" s="6" t="s">
        <v>1150</v>
      </c>
      <c r="B218" s="3" t="str">
        <f t="shared" si="37"/>
        <v>1974</v>
      </c>
      <c r="C218" s="3" t="str">
        <f t="shared" si="29"/>
        <v>1969</v>
      </c>
      <c r="D218" s="3" t="str">
        <f t="shared" si="29"/>
        <v>2021</v>
      </c>
      <c r="E218" s="3" t="str">
        <f t="shared" si="29"/>
        <v>167cm</v>
      </c>
      <c r="F218" s="3" t="str">
        <f t="shared" si="29"/>
        <v>#b6652a</v>
      </c>
      <c r="G218" s="3" t="str">
        <f t="shared" si="29"/>
        <v>oth</v>
      </c>
      <c r="H218" s="3" t="str">
        <f t="shared" si="29"/>
        <v>401266644</v>
      </c>
      <c r="I218" s="6" t="b">
        <f t="shared" si="29"/>
        <v>0</v>
      </c>
      <c r="J218" s="12" t="b">
        <f t="shared" si="30"/>
        <v>1</v>
      </c>
      <c r="K218" s="12" t="b">
        <f t="shared" si="31"/>
        <v>0</v>
      </c>
      <c r="L218" s="12" t="b">
        <f t="shared" si="32"/>
        <v>1</v>
      </c>
      <c r="M218" s="16" t="b">
        <f t="shared" si="33"/>
        <v>1</v>
      </c>
      <c r="N218" t="b">
        <f t="shared" si="34"/>
        <v>1</v>
      </c>
      <c r="O218" t="b">
        <f t="shared" si="35"/>
        <v>1</v>
      </c>
      <c r="P218" t="b">
        <f>IF(ISNUMBER(VALUE(MID($F218,2,1))),TRUE,NOT(ISNA(VLOOKUP(MID($F218,2,1),$AB$4:$AB$10,1,FALSE))))</f>
        <v>1</v>
      </c>
      <c r="Q218" t="b">
        <f>IF(ISNUMBER(VALUE(MID($F218,2,1))),TRUE,NOT(ISNA(VLOOKUP(MID($F218,2,1),$AB$4:$AB$10,1,FALSE))))</f>
        <v>1</v>
      </c>
      <c r="R218" t="b">
        <f>IF(ISNUMBER(VALUE(MID($F218,2,1))),TRUE,NOT(ISNA(VLOOKUP(MID($F218,2,1),$AB$4:$AB$10,1,FALSE))))</f>
        <v>1</v>
      </c>
      <c r="S218" t="b">
        <f>IF(ISNUMBER(VALUE(MID($F218,2,1))),TRUE,NOT(ISNA(VLOOKUP(MID($F218,2,1),$AB$4:$AB$10,1,FALSE))))</f>
        <v>1</v>
      </c>
      <c r="T218" t="b">
        <f>IF(ISNUMBER(VALUE(MID($F218,2,1))),TRUE,NOT(ISNA(VLOOKUP(MID($F218,2,1),$AB$4:$AB$10,1,FALSE))))</f>
        <v>1</v>
      </c>
      <c r="U218" s="16" t="b">
        <f>IF(ISNUMBER(VALUE(MID($F218,2,1))),TRUE,NOT(ISNA(VLOOKUP(MID($F218,2,1),$AB$4:$AB$10,1,FALSE))))</f>
        <v>1</v>
      </c>
      <c r="V218" t="b">
        <f>OR(G218="amb",G218="blu",G218="brn",G218="gry",G218="grn",G218="hzl",G218="oth")</f>
        <v>1</v>
      </c>
      <c r="W218" t="b">
        <f t="shared" si="36"/>
        <v>1</v>
      </c>
      <c r="X218" s="16" t="b">
        <v>1</v>
      </c>
      <c r="Y218" s="17" t="b">
        <f>IF(ISERROR(AND(J218:X218)),FALSE,AND(J218:X218))</f>
        <v>0</v>
      </c>
    </row>
    <row r="219" spans="1:25" x14ac:dyDescent="0.25">
      <c r="A219" s="6" t="s">
        <v>1151</v>
      </c>
      <c r="B219" s="3" t="str">
        <f t="shared" si="37"/>
        <v>1928</v>
      </c>
      <c r="C219" s="3" t="str">
        <f t="shared" si="29"/>
        <v>2018</v>
      </c>
      <c r="D219" s="3" t="str">
        <f t="shared" si="29"/>
        <v>2030</v>
      </c>
      <c r="E219" s="3" t="str">
        <f t="shared" si="29"/>
        <v>181cm</v>
      </c>
      <c r="F219" s="3" t="str">
        <f t="shared" si="29"/>
        <v>#64cb23</v>
      </c>
      <c r="G219" s="3" t="str">
        <f t="shared" si="29"/>
        <v>blu</v>
      </c>
      <c r="H219" s="3" t="str">
        <f t="shared" si="29"/>
        <v>581963885</v>
      </c>
      <c r="I219" s="6" t="b">
        <f t="shared" si="29"/>
        <v>0</v>
      </c>
      <c r="J219" s="12" t="b">
        <f t="shared" si="30"/>
        <v>1</v>
      </c>
      <c r="K219" s="12" t="b">
        <f t="shared" si="31"/>
        <v>1</v>
      </c>
      <c r="L219" s="12" t="b">
        <f t="shared" si="32"/>
        <v>1</v>
      </c>
      <c r="M219" s="16" t="b">
        <f t="shared" si="33"/>
        <v>1</v>
      </c>
      <c r="N219" t="b">
        <f t="shared" si="34"/>
        <v>1</v>
      </c>
      <c r="O219" t="b">
        <f t="shared" si="35"/>
        <v>1</v>
      </c>
      <c r="P219" t="b">
        <f>IF(ISNUMBER(VALUE(MID($F219,2,1))),TRUE,NOT(ISNA(VLOOKUP(MID($F219,2,1),$AB$4:$AB$10,1,FALSE))))</f>
        <v>1</v>
      </c>
      <c r="Q219" t="b">
        <f>IF(ISNUMBER(VALUE(MID($F219,2,1))),TRUE,NOT(ISNA(VLOOKUP(MID($F219,2,1),$AB$4:$AB$10,1,FALSE))))</f>
        <v>1</v>
      </c>
      <c r="R219" t="b">
        <f>IF(ISNUMBER(VALUE(MID($F219,2,1))),TRUE,NOT(ISNA(VLOOKUP(MID($F219,2,1),$AB$4:$AB$10,1,FALSE))))</f>
        <v>1</v>
      </c>
      <c r="S219" t="b">
        <f>IF(ISNUMBER(VALUE(MID($F219,2,1))),TRUE,NOT(ISNA(VLOOKUP(MID($F219,2,1),$AB$4:$AB$10,1,FALSE))))</f>
        <v>1</v>
      </c>
      <c r="T219" t="b">
        <f>IF(ISNUMBER(VALUE(MID($F219,2,1))),TRUE,NOT(ISNA(VLOOKUP(MID($F219,2,1),$AB$4:$AB$10,1,FALSE))))</f>
        <v>1</v>
      </c>
      <c r="U219" s="16" t="b">
        <f>IF(ISNUMBER(VALUE(MID($F219,2,1))),TRUE,NOT(ISNA(VLOOKUP(MID($F219,2,1),$AB$4:$AB$10,1,FALSE))))</f>
        <v>1</v>
      </c>
      <c r="V219" t="b">
        <f>OR(G219="amb",G219="blu",G219="brn",G219="gry",G219="grn",G219="hzl",G219="oth")</f>
        <v>1</v>
      </c>
      <c r="W219" t="b">
        <f t="shared" si="36"/>
        <v>1</v>
      </c>
      <c r="X219" s="16" t="b">
        <v>1</v>
      </c>
      <c r="Y219" s="17" t="b">
        <f>IF(ISERROR(AND(J219:X219)),FALSE,AND(J219:X219))</f>
        <v>1</v>
      </c>
    </row>
    <row r="220" spans="1:25" x14ac:dyDescent="0.25">
      <c r="A220" s="6" t="s">
        <v>1152</v>
      </c>
      <c r="B220" s="3" t="b">
        <f t="shared" si="37"/>
        <v>0</v>
      </c>
      <c r="C220" s="3" t="str">
        <f t="shared" si="29"/>
        <v>2010</v>
      </c>
      <c r="D220" s="3" t="str">
        <f t="shared" si="29"/>
        <v>2022</v>
      </c>
      <c r="E220" s="3" t="str">
        <f t="shared" si="29"/>
        <v>193cm</v>
      </c>
      <c r="F220" s="3" t="str">
        <f t="shared" si="29"/>
        <v>#ceb3a1</v>
      </c>
      <c r="G220" s="3" t="str">
        <f t="shared" si="29"/>
        <v>hzl</v>
      </c>
      <c r="H220" s="3" t="str">
        <f t="shared" si="29"/>
        <v>186338247</v>
      </c>
      <c r="I220" s="6" t="b">
        <f t="shared" si="29"/>
        <v>0</v>
      </c>
      <c r="J220" s="12" t="e">
        <f t="shared" si="30"/>
        <v>#VALUE!</v>
      </c>
      <c r="K220" s="12" t="b">
        <f t="shared" si="31"/>
        <v>1</v>
      </c>
      <c r="L220" s="12" t="b">
        <f t="shared" si="32"/>
        <v>1</v>
      </c>
      <c r="M220" s="16" t="b">
        <f t="shared" si="33"/>
        <v>1</v>
      </c>
      <c r="N220" t="b">
        <f t="shared" si="34"/>
        <v>1</v>
      </c>
      <c r="O220" t="b">
        <f t="shared" si="35"/>
        <v>1</v>
      </c>
      <c r="P220" t="b">
        <f>IF(ISNUMBER(VALUE(MID($F220,2,1))),TRUE,NOT(ISNA(VLOOKUP(MID($F220,2,1),$AB$4:$AB$10,1,FALSE))))</f>
        <v>1</v>
      </c>
      <c r="Q220" t="b">
        <f>IF(ISNUMBER(VALUE(MID($F220,2,1))),TRUE,NOT(ISNA(VLOOKUP(MID($F220,2,1),$AB$4:$AB$10,1,FALSE))))</f>
        <v>1</v>
      </c>
      <c r="R220" t="b">
        <f>IF(ISNUMBER(VALUE(MID($F220,2,1))),TRUE,NOT(ISNA(VLOOKUP(MID($F220,2,1),$AB$4:$AB$10,1,FALSE))))</f>
        <v>1</v>
      </c>
      <c r="S220" t="b">
        <f>IF(ISNUMBER(VALUE(MID($F220,2,1))),TRUE,NOT(ISNA(VLOOKUP(MID($F220,2,1),$AB$4:$AB$10,1,FALSE))))</f>
        <v>1</v>
      </c>
      <c r="T220" t="b">
        <f>IF(ISNUMBER(VALUE(MID($F220,2,1))),TRUE,NOT(ISNA(VLOOKUP(MID($F220,2,1),$AB$4:$AB$10,1,FALSE))))</f>
        <v>1</v>
      </c>
      <c r="U220" s="16" t="b">
        <f>IF(ISNUMBER(VALUE(MID($F220,2,1))),TRUE,NOT(ISNA(VLOOKUP(MID($F220,2,1),$AB$4:$AB$10,1,FALSE))))</f>
        <v>1</v>
      </c>
      <c r="V220" t="b">
        <f>OR(G220="amb",G220="blu",G220="brn",G220="gry",G220="grn",G220="hzl",G220="oth")</f>
        <v>1</v>
      </c>
      <c r="W220" t="b">
        <f t="shared" si="36"/>
        <v>1</v>
      </c>
      <c r="X220" s="16" t="b">
        <v>1</v>
      </c>
      <c r="Y220" s="17" t="b">
        <f>IF(ISERROR(AND(J220:X220)),FALSE,AND(J220:X220))</f>
        <v>0</v>
      </c>
    </row>
    <row r="221" spans="1:25" x14ac:dyDescent="0.25">
      <c r="A221" s="6" t="s">
        <v>1153</v>
      </c>
      <c r="B221" s="3" t="str">
        <f t="shared" si="37"/>
        <v>1925</v>
      </c>
      <c r="C221" s="3" t="str">
        <f t="shared" si="29"/>
        <v>2015</v>
      </c>
      <c r="D221" s="3" t="str">
        <f t="shared" si="29"/>
        <v>2027</v>
      </c>
      <c r="E221" s="3" t="str">
        <f t="shared" si="29"/>
        <v>159cm</v>
      </c>
      <c r="F221" s="3" t="str">
        <f t="shared" si="29"/>
        <v>#ceb3a1</v>
      </c>
      <c r="G221" s="3" t="str">
        <f t="shared" si="29"/>
        <v>gry</v>
      </c>
      <c r="H221" s="3" t="str">
        <f t="shared" si="29"/>
        <v>715902111</v>
      </c>
      <c r="I221" s="6" t="str">
        <f t="shared" si="29"/>
        <v>149</v>
      </c>
      <c r="J221" s="12" t="b">
        <f t="shared" si="30"/>
        <v>1</v>
      </c>
      <c r="K221" s="12" t="b">
        <f t="shared" si="31"/>
        <v>1</v>
      </c>
      <c r="L221" s="12" t="b">
        <f t="shared" si="32"/>
        <v>1</v>
      </c>
      <c r="M221" s="16" t="b">
        <f t="shared" si="33"/>
        <v>1</v>
      </c>
      <c r="N221" t="b">
        <f t="shared" si="34"/>
        <v>1</v>
      </c>
      <c r="O221" t="b">
        <f t="shared" si="35"/>
        <v>1</v>
      </c>
      <c r="P221" t="b">
        <f>IF(ISNUMBER(VALUE(MID($F221,2,1))),TRUE,NOT(ISNA(VLOOKUP(MID($F221,2,1),$AB$4:$AB$10,1,FALSE))))</f>
        <v>1</v>
      </c>
      <c r="Q221" t="b">
        <f>IF(ISNUMBER(VALUE(MID($F221,2,1))),TRUE,NOT(ISNA(VLOOKUP(MID($F221,2,1),$AB$4:$AB$10,1,FALSE))))</f>
        <v>1</v>
      </c>
      <c r="R221" t="b">
        <f>IF(ISNUMBER(VALUE(MID($F221,2,1))),TRUE,NOT(ISNA(VLOOKUP(MID($F221,2,1),$AB$4:$AB$10,1,FALSE))))</f>
        <v>1</v>
      </c>
      <c r="S221" t="b">
        <f>IF(ISNUMBER(VALUE(MID($F221,2,1))),TRUE,NOT(ISNA(VLOOKUP(MID($F221,2,1),$AB$4:$AB$10,1,FALSE))))</f>
        <v>1</v>
      </c>
      <c r="T221" t="b">
        <f>IF(ISNUMBER(VALUE(MID($F221,2,1))),TRUE,NOT(ISNA(VLOOKUP(MID($F221,2,1),$AB$4:$AB$10,1,FALSE))))</f>
        <v>1</v>
      </c>
      <c r="U221" s="16" t="b">
        <f>IF(ISNUMBER(VALUE(MID($F221,2,1))),TRUE,NOT(ISNA(VLOOKUP(MID($F221,2,1),$AB$4:$AB$10,1,FALSE))))</f>
        <v>1</v>
      </c>
      <c r="V221" t="b">
        <f>OR(G221="amb",G221="blu",G221="brn",G221="gry",G221="grn",G221="hzl",G221="oth")</f>
        <v>1</v>
      </c>
      <c r="W221" t="b">
        <f t="shared" si="36"/>
        <v>1</v>
      </c>
      <c r="X221" s="16" t="b">
        <v>1</v>
      </c>
      <c r="Y221" s="17" t="b">
        <f>IF(ISERROR(AND(J221:X221)),FALSE,AND(J221:X221))</f>
        <v>1</v>
      </c>
    </row>
    <row r="222" spans="1:25" x14ac:dyDescent="0.25">
      <c r="A222" s="6" t="s">
        <v>1154</v>
      </c>
      <c r="B222" s="3" t="str">
        <f t="shared" si="37"/>
        <v>1922</v>
      </c>
      <c r="C222" s="3" t="str">
        <f t="shared" si="29"/>
        <v>2018</v>
      </c>
      <c r="D222" s="3" t="str">
        <f t="shared" si="29"/>
        <v>2020</v>
      </c>
      <c r="E222" s="3" t="str">
        <f t="shared" si="29"/>
        <v>162cm</v>
      </c>
      <c r="F222" s="3" t="str">
        <f t="shared" si="29"/>
        <v>#623a2f</v>
      </c>
      <c r="G222" s="3" t="str">
        <f t="shared" si="29"/>
        <v>grn</v>
      </c>
      <c r="H222" s="3" t="str">
        <f t="shared" si="29"/>
        <v>373216777</v>
      </c>
      <c r="I222" s="6" t="str">
        <f t="shared" si="29"/>
        <v>135</v>
      </c>
      <c r="J222" s="12" t="b">
        <f t="shared" si="30"/>
        <v>1</v>
      </c>
      <c r="K222" s="12" t="b">
        <f t="shared" si="31"/>
        <v>1</v>
      </c>
      <c r="L222" s="12" t="b">
        <f t="shared" si="32"/>
        <v>1</v>
      </c>
      <c r="M222" s="16" t="b">
        <f t="shared" si="33"/>
        <v>1</v>
      </c>
      <c r="N222" t="b">
        <f t="shared" si="34"/>
        <v>1</v>
      </c>
      <c r="O222" t="b">
        <f t="shared" si="35"/>
        <v>1</v>
      </c>
      <c r="P222" t="b">
        <f>IF(ISNUMBER(VALUE(MID($F222,2,1))),TRUE,NOT(ISNA(VLOOKUP(MID($F222,2,1),$AB$4:$AB$10,1,FALSE))))</f>
        <v>1</v>
      </c>
      <c r="Q222" t="b">
        <f>IF(ISNUMBER(VALUE(MID($F222,2,1))),TRUE,NOT(ISNA(VLOOKUP(MID($F222,2,1),$AB$4:$AB$10,1,FALSE))))</f>
        <v>1</v>
      </c>
      <c r="R222" t="b">
        <f>IF(ISNUMBER(VALUE(MID($F222,2,1))),TRUE,NOT(ISNA(VLOOKUP(MID($F222,2,1),$AB$4:$AB$10,1,FALSE))))</f>
        <v>1</v>
      </c>
      <c r="S222" t="b">
        <f>IF(ISNUMBER(VALUE(MID($F222,2,1))),TRUE,NOT(ISNA(VLOOKUP(MID($F222,2,1),$AB$4:$AB$10,1,FALSE))))</f>
        <v>1</v>
      </c>
      <c r="T222" t="b">
        <f>IF(ISNUMBER(VALUE(MID($F222,2,1))),TRUE,NOT(ISNA(VLOOKUP(MID($F222,2,1),$AB$4:$AB$10,1,FALSE))))</f>
        <v>1</v>
      </c>
      <c r="U222" s="16" t="b">
        <f>IF(ISNUMBER(VALUE(MID($F222,2,1))),TRUE,NOT(ISNA(VLOOKUP(MID($F222,2,1),$AB$4:$AB$10,1,FALSE))))</f>
        <v>1</v>
      </c>
      <c r="V222" t="b">
        <f>OR(G222="amb",G222="blu",G222="brn",G222="gry",G222="grn",G222="hzl",G222="oth")</f>
        <v>1</v>
      </c>
      <c r="W222" t="b">
        <f t="shared" si="36"/>
        <v>1</v>
      </c>
      <c r="X222" s="16" t="b">
        <v>1</v>
      </c>
      <c r="Y222" s="17" t="b">
        <f>IF(ISERROR(AND(J222:X222)),FALSE,AND(J222:X222))</f>
        <v>1</v>
      </c>
    </row>
    <row r="223" spans="1:25" x14ac:dyDescent="0.25">
      <c r="A223" s="6" t="s">
        <v>1155</v>
      </c>
      <c r="B223" s="3" t="str">
        <f t="shared" si="37"/>
        <v>1972</v>
      </c>
      <c r="C223" s="3" t="str">
        <f t="shared" si="29"/>
        <v>2010</v>
      </c>
      <c r="D223" s="3" t="str">
        <f t="shared" si="29"/>
        <v>2020</v>
      </c>
      <c r="E223" s="3" t="str">
        <f t="shared" si="29"/>
        <v>172cm</v>
      </c>
      <c r="F223" s="3" t="str">
        <f t="shared" si="29"/>
        <v>#888785</v>
      </c>
      <c r="G223" s="3" t="str">
        <f t="shared" si="29"/>
        <v>brn</v>
      </c>
      <c r="H223" s="3" t="str">
        <f t="shared" si="29"/>
        <v>749899012</v>
      </c>
      <c r="I223" s="6" t="str">
        <f t="shared" si="29"/>
        <v>225</v>
      </c>
      <c r="J223" s="12" t="b">
        <f t="shared" si="30"/>
        <v>1</v>
      </c>
      <c r="K223" s="12" t="b">
        <f t="shared" si="31"/>
        <v>1</v>
      </c>
      <c r="L223" s="12" t="b">
        <f t="shared" si="32"/>
        <v>1</v>
      </c>
      <c r="M223" s="16" t="b">
        <f t="shared" si="33"/>
        <v>1</v>
      </c>
      <c r="N223" t="b">
        <f t="shared" si="34"/>
        <v>1</v>
      </c>
      <c r="O223" t="b">
        <f t="shared" si="35"/>
        <v>1</v>
      </c>
      <c r="P223" t="b">
        <f>IF(ISNUMBER(VALUE(MID($F223,2,1))),TRUE,NOT(ISNA(VLOOKUP(MID($F223,2,1),$AB$4:$AB$10,1,FALSE))))</f>
        <v>1</v>
      </c>
      <c r="Q223" t="b">
        <f>IF(ISNUMBER(VALUE(MID($F223,2,1))),TRUE,NOT(ISNA(VLOOKUP(MID($F223,2,1),$AB$4:$AB$10,1,FALSE))))</f>
        <v>1</v>
      </c>
      <c r="R223" t="b">
        <f>IF(ISNUMBER(VALUE(MID($F223,2,1))),TRUE,NOT(ISNA(VLOOKUP(MID($F223,2,1),$AB$4:$AB$10,1,FALSE))))</f>
        <v>1</v>
      </c>
      <c r="S223" t="b">
        <f>IF(ISNUMBER(VALUE(MID($F223,2,1))),TRUE,NOT(ISNA(VLOOKUP(MID($F223,2,1),$AB$4:$AB$10,1,FALSE))))</f>
        <v>1</v>
      </c>
      <c r="T223" t="b">
        <f>IF(ISNUMBER(VALUE(MID($F223,2,1))),TRUE,NOT(ISNA(VLOOKUP(MID($F223,2,1),$AB$4:$AB$10,1,FALSE))))</f>
        <v>1</v>
      </c>
      <c r="U223" s="16" t="b">
        <f>IF(ISNUMBER(VALUE(MID($F223,2,1))),TRUE,NOT(ISNA(VLOOKUP(MID($F223,2,1),$AB$4:$AB$10,1,FALSE))))</f>
        <v>1</v>
      </c>
      <c r="V223" t="b">
        <f>OR(G223="amb",G223="blu",G223="brn",G223="gry",G223="grn",G223="hzl",G223="oth")</f>
        <v>1</v>
      </c>
      <c r="W223" t="b">
        <f t="shared" si="36"/>
        <v>1</v>
      </c>
      <c r="X223" s="16" t="b">
        <v>1</v>
      </c>
      <c r="Y223" s="17" t="b">
        <f>IF(ISERROR(AND(J223:X223)),FALSE,AND(J223:X223))</f>
        <v>1</v>
      </c>
    </row>
    <row r="224" spans="1:25" x14ac:dyDescent="0.25">
      <c r="A224" s="6" t="s">
        <v>1156</v>
      </c>
      <c r="B224" s="3" t="str">
        <f t="shared" si="37"/>
        <v>1972</v>
      </c>
      <c r="C224" s="3" t="str">
        <f t="shared" si="29"/>
        <v>2020</v>
      </c>
      <c r="D224" s="3" t="str">
        <f t="shared" si="29"/>
        <v>2028</v>
      </c>
      <c r="E224" s="3" t="str">
        <f t="shared" si="29"/>
        <v>178cm</v>
      </c>
      <c r="F224" s="3" t="str">
        <f t="shared" si="29"/>
        <v>#18171d</v>
      </c>
      <c r="G224" s="3" t="str">
        <f t="shared" si="29"/>
        <v>grn</v>
      </c>
      <c r="H224" s="3" t="str">
        <f t="shared" si="29"/>
        <v>613792489</v>
      </c>
      <c r="I224" s="6" t="str">
        <f t="shared" si="29"/>
        <v>240</v>
      </c>
      <c r="J224" s="12" t="b">
        <f t="shared" si="30"/>
        <v>1</v>
      </c>
      <c r="K224" s="12" t="b">
        <f t="shared" si="31"/>
        <v>1</v>
      </c>
      <c r="L224" s="12" t="b">
        <f t="shared" si="32"/>
        <v>1</v>
      </c>
      <c r="M224" s="16" t="b">
        <f t="shared" si="33"/>
        <v>1</v>
      </c>
      <c r="N224" t="b">
        <f t="shared" si="34"/>
        <v>1</v>
      </c>
      <c r="O224" t="b">
        <f t="shared" si="35"/>
        <v>1</v>
      </c>
      <c r="P224" t="b">
        <f>IF(ISNUMBER(VALUE(MID($F224,2,1))),TRUE,NOT(ISNA(VLOOKUP(MID($F224,2,1),$AB$4:$AB$10,1,FALSE))))</f>
        <v>1</v>
      </c>
      <c r="Q224" t="b">
        <f>IF(ISNUMBER(VALUE(MID($F224,2,1))),TRUE,NOT(ISNA(VLOOKUP(MID($F224,2,1),$AB$4:$AB$10,1,FALSE))))</f>
        <v>1</v>
      </c>
      <c r="R224" t="b">
        <f>IF(ISNUMBER(VALUE(MID($F224,2,1))),TRUE,NOT(ISNA(VLOOKUP(MID($F224,2,1),$AB$4:$AB$10,1,FALSE))))</f>
        <v>1</v>
      </c>
      <c r="S224" t="b">
        <f>IF(ISNUMBER(VALUE(MID($F224,2,1))),TRUE,NOT(ISNA(VLOOKUP(MID($F224,2,1),$AB$4:$AB$10,1,FALSE))))</f>
        <v>1</v>
      </c>
      <c r="T224" t="b">
        <f>IF(ISNUMBER(VALUE(MID($F224,2,1))),TRUE,NOT(ISNA(VLOOKUP(MID($F224,2,1),$AB$4:$AB$10,1,FALSE))))</f>
        <v>1</v>
      </c>
      <c r="U224" s="16" t="b">
        <f>IF(ISNUMBER(VALUE(MID($F224,2,1))),TRUE,NOT(ISNA(VLOOKUP(MID($F224,2,1),$AB$4:$AB$10,1,FALSE))))</f>
        <v>1</v>
      </c>
      <c r="V224" t="b">
        <f>OR(G224="amb",G224="blu",G224="brn",G224="gry",G224="grn",G224="hzl",G224="oth")</f>
        <v>1</v>
      </c>
      <c r="W224" t="b">
        <f t="shared" si="36"/>
        <v>1</v>
      </c>
      <c r="X224" s="16" t="b">
        <v>1</v>
      </c>
      <c r="Y224" s="17" t="b">
        <f>IF(ISERROR(AND(J224:X224)),FALSE,AND(J224:X224))</f>
        <v>1</v>
      </c>
    </row>
    <row r="225" spans="1:25" x14ac:dyDescent="0.25">
      <c r="A225" s="6" t="s">
        <v>1157</v>
      </c>
      <c r="B225" s="3" t="str">
        <f t="shared" si="37"/>
        <v>1938</v>
      </c>
      <c r="C225" s="3" t="str">
        <f t="shared" si="29"/>
        <v>2015</v>
      </c>
      <c r="D225" s="3" t="str">
        <f t="shared" si="29"/>
        <v>2026</v>
      </c>
      <c r="E225" s="3" t="str">
        <f t="shared" si="29"/>
        <v>161cm</v>
      </c>
      <c r="F225" s="3" t="str">
        <f t="shared" si="29"/>
        <v>#b6652a</v>
      </c>
      <c r="G225" s="3" t="str">
        <f t="shared" ref="C225:I259" si="38">IF(ISNUMBER(FIND(G$1,$A225)),MID(MID($A225,FIND(G$1,$A225),LEN($A225)),5,FIND(" ",MID($A225,FIND(G$1,$A225),LEN($A225)))-5),FALSE)</f>
        <v>grn</v>
      </c>
      <c r="H225" s="3" t="str">
        <f t="shared" si="38"/>
        <v>846231640</v>
      </c>
      <c r="I225" s="6" t="str">
        <f t="shared" si="38"/>
        <v>113</v>
      </c>
      <c r="J225" s="12" t="b">
        <f t="shared" si="30"/>
        <v>1</v>
      </c>
      <c r="K225" s="12" t="b">
        <f t="shared" si="31"/>
        <v>1</v>
      </c>
      <c r="L225" s="12" t="b">
        <f t="shared" si="32"/>
        <v>1</v>
      </c>
      <c r="M225" s="16" t="b">
        <f t="shared" si="33"/>
        <v>1</v>
      </c>
      <c r="N225" t="b">
        <f t="shared" si="34"/>
        <v>1</v>
      </c>
      <c r="O225" t="b">
        <f t="shared" si="35"/>
        <v>1</v>
      </c>
      <c r="P225" t="b">
        <f>IF(ISNUMBER(VALUE(MID($F225,2,1))),TRUE,NOT(ISNA(VLOOKUP(MID($F225,2,1),$AB$4:$AB$10,1,FALSE))))</f>
        <v>1</v>
      </c>
      <c r="Q225" t="b">
        <f>IF(ISNUMBER(VALUE(MID($F225,2,1))),TRUE,NOT(ISNA(VLOOKUP(MID($F225,2,1),$AB$4:$AB$10,1,FALSE))))</f>
        <v>1</v>
      </c>
      <c r="R225" t="b">
        <f>IF(ISNUMBER(VALUE(MID($F225,2,1))),TRUE,NOT(ISNA(VLOOKUP(MID($F225,2,1),$AB$4:$AB$10,1,FALSE))))</f>
        <v>1</v>
      </c>
      <c r="S225" t="b">
        <f>IF(ISNUMBER(VALUE(MID($F225,2,1))),TRUE,NOT(ISNA(VLOOKUP(MID($F225,2,1),$AB$4:$AB$10,1,FALSE))))</f>
        <v>1</v>
      </c>
      <c r="T225" t="b">
        <f>IF(ISNUMBER(VALUE(MID($F225,2,1))),TRUE,NOT(ISNA(VLOOKUP(MID($F225,2,1),$AB$4:$AB$10,1,FALSE))))</f>
        <v>1</v>
      </c>
      <c r="U225" s="16" t="b">
        <f>IF(ISNUMBER(VALUE(MID($F225,2,1))),TRUE,NOT(ISNA(VLOOKUP(MID($F225,2,1),$AB$4:$AB$10,1,FALSE))))</f>
        <v>1</v>
      </c>
      <c r="V225" t="b">
        <f>OR(G225="amb",G225="blu",G225="brn",G225="gry",G225="grn",G225="hzl",G225="oth")</f>
        <v>1</v>
      </c>
      <c r="W225" t="b">
        <f t="shared" si="36"/>
        <v>1</v>
      </c>
      <c r="X225" s="16" t="b">
        <v>1</v>
      </c>
      <c r="Y225" s="17" t="b">
        <f>IF(ISERROR(AND(J225:X225)),FALSE,AND(J225:X225))</f>
        <v>1</v>
      </c>
    </row>
    <row r="226" spans="1:25" x14ac:dyDescent="0.25">
      <c r="A226" s="6" t="s">
        <v>1158</v>
      </c>
      <c r="B226" s="3" t="str">
        <f t="shared" si="37"/>
        <v>1956</v>
      </c>
      <c r="C226" s="3" t="str">
        <f t="shared" si="38"/>
        <v>2016</v>
      </c>
      <c r="D226" s="3" t="str">
        <f t="shared" si="38"/>
        <v>2029</v>
      </c>
      <c r="E226" s="3" t="str">
        <f t="shared" si="38"/>
        <v>62in</v>
      </c>
      <c r="F226" s="3" t="str">
        <f t="shared" si="38"/>
        <v>#ceb3a1</v>
      </c>
      <c r="G226" s="3" t="str">
        <f t="shared" si="38"/>
        <v>gry</v>
      </c>
      <c r="H226" s="3" t="str">
        <f t="shared" si="38"/>
        <v>936012518</v>
      </c>
      <c r="I226" s="6" t="str">
        <f t="shared" si="38"/>
        <v>338</v>
      </c>
      <c r="J226" s="12" t="b">
        <f t="shared" si="30"/>
        <v>1</v>
      </c>
      <c r="K226" s="12" t="b">
        <f t="shared" si="31"/>
        <v>1</v>
      </c>
      <c r="L226" s="12" t="b">
        <f t="shared" si="32"/>
        <v>1</v>
      </c>
      <c r="M226" s="16" t="b">
        <f t="shared" si="33"/>
        <v>1</v>
      </c>
      <c r="N226" t="b">
        <f t="shared" si="34"/>
        <v>1</v>
      </c>
      <c r="O226" t="b">
        <f t="shared" si="35"/>
        <v>1</v>
      </c>
      <c r="P226" t="b">
        <f>IF(ISNUMBER(VALUE(MID($F226,2,1))),TRUE,NOT(ISNA(VLOOKUP(MID($F226,2,1),$AB$4:$AB$10,1,FALSE))))</f>
        <v>1</v>
      </c>
      <c r="Q226" t="b">
        <f>IF(ISNUMBER(VALUE(MID($F226,2,1))),TRUE,NOT(ISNA(VLOOKUP(MID($F226,2,1),$AB$4:$AB$10,1,FALSE))))</f>
        <v>1</v>
      </c>
      <c r="R226" t="b">
        <f>IF(ISNUMBER(VALUE(MID($F226,2,1))),TRUE,NOT(ISNA(VLOOKUP(MID($F226,2,1),$AB$4:$AB$10,1,FALSE))))</f>
        <v>1</v>
      </c>
      <c r="S226" t="b">
        <f>IF(ISNUMBER(VALUE(MID($F226,2,1))),TRUE,NOT(ISNA(VLOOKUP(MID($F226,2,1),$AB$4:$AB$10,1,FALSE))))</f>
        <v>1</v>
      </c>
      <c r="T226" t="b">
        <f>IF(ISNUMBER(VALUE(MID($F226,2,1))),TRUE,NOT(ISNA(VLOOKUP(MID($F226,2,1),$AB$4:$AB$10,1,FALSE))))</f>
        <v>1</v>
      </c>
      <c r="U226" s="16" t="b">
        <f>IF(ISNUMBER(VALUE(MID($F226,2,1))),TRUE,NOT(ISNA(VLOOKUP(MID($F226,2,1),$AB$4:$AB$10,1,FALSE))))</f>
        <v>1</v>
      </c>
      <c r="V226" t="b">
        <f>OR(G226="amb",G226="blu",G226="brn",G226="gry",G226="grn",G226="hzl",G226="oth")</f>
        <v>1</v>
      </c>
      <c r="W226" t="b">
        <f t="shared" si="36"/>
        <v>1</v>
      </c>
      <c r="X226" s="16" t="b">
        <v>1</v>
      </c>
      <c r="Y226" s="17" t="b">
        <f>IF(ISERROR(AND(J226:X226)),FALSE,AND(J226:X226))</f>
        <v>1</v>
      </c>
    </row>
    <row r="227" spans="1:25" x14ac:dyDescent="0.25">
      <c r="A227" s="6" t="s">
        <v>1159</v>
      </c>
      <c r="B227" s="3" t="str">
        <f t="shared" si="37"/>
        <v>1986</v>
      </c>
      <c r="C227" s="3" t="str">
        <f t="shared" si="38"/>
        <v>2014</v>
      </c>
      <c r="D227" s="3" t="str">
        <f t="shared" si="38"/>
        <v>2021</v>
      </c>
      <c r="E227" s="3" t="str">
        <f t="shared" si="38"/>
        <v>190cm</v>
      </c>
      <c r="F227" s="3" t="str">
        <f t="shared" si="38"/>
        <v>#a97842</v>
      </c>
      <c r="G227" s="3" t="str">
        <f t="shared" si="38"/>
        <v>brn</v>
      </c>
      <c r="H227" s="3" t="str">
        <f t="shared" si="38"/>
        <v>730866353</v>
      </c>
      <c r="I227" s="6" t="str">
        <f t="shared" si="38"/>
        <v>126</v>
      </c>
      <c r="J227" s="12" t="b">
        <f t="shared" si="30"/>
        <v>1</v>
      </c>
      <c r="K227" s="12" t="b">
        <f t="shared" si="31"/>
        <v>1</v>
      </c>
      <c r="L227" s="12" t="b">
        <f t="shared" si="32"/>
        <v>1</v>
      </c>
      <c r="M227" s="16" t="b">
        <f t="shared" si="33"/>
        <v>1</v>
      </c>
      <c r="N227" t="b">
        <f t="shared" si="34"/>
        <v>1</v>
      </c>
      <c r="O227" t="b">
        <f t="shared" si="35"/>
        <v>1</v>
      </c>
      <c r="P227" t="b">
        <f>IF(ISNUMBER(VALUE(MID($F227,2,1))),TRUE,NOT(ISNA(VLOOKUP(MID($F227,2,1),$AB$4:$AB$10,1,FALSE))))</f>
        <v>1</v>
      </c>
      <c r="Q227" t="b">
        <f>IF(ISNUMBER(VALUE(MID($F227,2,1))),TRUE,NOT(ISNA(VLOOKUP(MID($F227,2,1),$AB$4:$AB$10,1,FALSE))))</f>
        <v>1</v>
      </c>
      <c r="R227" t="b">
        <f>IF(ISNUMBER(VALUE(MID($F227,2,1))),TRUE,NOT(ISNA(VLOOKUP(MID($F227,2,1),$AB$4:$AB$10,1,FALSE))))</f>
        <v>1</v>
      </c>
      <c r="S227" t="b">
        <f>IF(ISNUMBER(VALUE(MID($F227,2,1))),TRUE,NOT(ISNA(VLOOKUP(MID($F227,2,1),$AB$4:$AB$10,1,FALSE))))</f>
        <v>1</v>
      </c>
      <c r="T227" t="b">
        <f>IF(ISNUMBER(VALUE(MID($F227,2,1))),TRUE,NOT(ISNA(VLOOKUP(MID($F227,2,1),$AB$4:$AB$10,1,FALSE))))</f>
        <v>1</v>
      </c>
      <c r="U227" s="16" t="b">
        <f>IF(ISNUMBER(VALUE(MID($F227,2,1))),TRUE,NOT(ISNA(VLOOKUP(MID($F227,2,1),$AB$4:$AB$10,1,FALSE))))</f>
        <v>1</v>
      </c>
      <c r="V227" t="b">
        <f>OR(G227="amb",G227="blu",G227="brn",G227="gry",G227="grn",G227="hzl",G227="oth")</f>
        <v>1</v>
      </c>
      <c r="W227" t="b">
        <f t="shared" si="36"/>
        <v>1</v>
      </c>
      <c r="X227" s="16" t="b">
        <v>1</v>
      </c>
      <c r="Y227" s="17" t="b">
        <f>IF(ISERROR(AND(J227:X227)),FALSE,AND(J227:X227))</f>
        <v>1</v>
      </c>
    </row>
    <row r="228" spans="1:25" x14ac:dyDescent="0.25">
      <c r="A228" s="6" t="s">
        <v>1160</v>
      </c>
      <c r="B228" s="3" t="b">
        <f t="shared" si="37"/>
        <v>0</v>
      </c>
      <c r="C228" s="3" t="str">
        <f t="shared" si="38"/>
        <v>2015</v>
      </c>
      <c r="D228" s="3" t="str">
        <f t="shared" si="38"/>
        <v>2021</v>
      </c>
      <c r="E228" s="3" t="str">
        <f t="shared" si="38"/>
        <v>189cm</v>
      </c>
      <c r="F228" s="3" t="str">
        <f t="shared" si="38"/>
        <v>#efcc98</v>
      </c>
      <c r="G228" s="3" t="str">
        <f t="shared" si="38"/>
        <v>brn</v>
      </c>
      <c r="H228" s="3" t="str">
        <f t="shared" si="38"/>
        <v>958310635</v>
      </c>
      <c r="I228" s="6" t="str">
        <f t="shared" si="38"/>
        <v>180</v>
      </c>
      <c r="J228" s="12" t="e">
        <f t="shared" si="30"/>
        <v>#VALUE!</v>
      </c>
      <c r="K228" s="12" t="b">
        <f t="shared" si="31"/>
        <v>1</v>
      </c>
      <c r="L228" s="12" t="b">
        <f t="shared" si="32"/>
        <v>1</v>
      </c>
      <c r="M228" s="16" t="b">
        <f t="shared" si="33"/>
        <v>1</v>
      </c>
      <c r="N228" t="b">
        <f t="shared" si="34"/>
        <v>1</v>
      </c>
      <c r="O228" t="b">
        <f t="shared" si="35"/>
        <v>1</v>
      </c>
      <c r="P228" t="b">
        <f>IF(ISNUMBER(VALUE(MID($F228,2,1))),TRUE,NOT(ISNA(VLOOKUP(MID($F228,2,1),$AB$4:$AB$10,1,FALSE))))</f>
        <v>1</v>
      </c>
      <c r="Q228" t="b">
        <f>IF(ISNUMBER(VALUE(MID($F228,2,1))),TRUE,NOT(ISNA(VLOOKUP(MID($F228,2,1),$AB$4:$AB$10,1,FALSE))))</f>
        <v>1</v>
      </c>
      <c r="R228" t="b">
        <f>IF(ISNUMBER(VALUE(MID($F228,2,1))),TRUE,NOT(ISNA(VLOOKUP(MID($F228,2,1),$AB$4:$AB$10,1,FALSE))))</f>
        <v>1</v>
      </c>
      <c r="S228" t="b">
        <f>IF(ISNUMBER(VALUE(MID($F228,2,1))),TRUE,NOT(ISNA(VLOOKUP(MID($F228,2,1),$AB$4:$AB$10,1,FALSE))))</f>
        <v>1</v>
      </c>
      <c r="T228" t="b">
        <f>IF(ISNUMBER(VALUE(MID($F228,2,1))),TRUE,NOT(ISNA(VLOOKUP(MID($F228,2,1),$AB$4:$AB$10,1,FALSE))))</f>
        <v>1</v>
      </c>
      <c r="U228" s="16" t="b">
        <f>IF(ISNUMBER(VALUE(MID($F228,2,1))),TRUE,NOT(ISNA(VLOOKUP(MID($F228,2,1),$AB$4:$AB$10,1,FALSE))))</f>
        <v>1</v>
      </c>
      <c r="V228" t="b">
        <f>OR(G228="amb",G228="blu",G228="brn",G228="gry",G228="grn",G228="hzl",G228="oth")</f>
        <v>1</v>
      </c>
      <c r="W228" t="b">
        <f t="shared" si="36"/>
        <v>1</v>
      </c>
      <c r="X228" s="16" t="b">
        <v>1</v>
      </c>
      <c r="Y228" s="17" t="b">
        <f>IF(ISERROR(AND(J228:X228)),FALSE,AND(J228:X228))</f>
        <v>0</v>
      </c>
    </row>
    <row r="229" spans="1:25" x14ac:dyDescent="0.25">
      <c r="A229" s="6" t="s">
        <v>1161</v>
      </c>
      <c r="B229" s="3" t="str">
        <f t="shared" si="37"/>
        <v>1932</v>
      </c>
      <c r="C229" s="3" t="str">
        <f t="shared" si="38"/>
        <v>2016</v>
      </c>
      <c r="D229" s="3" t="str">
        <f t="shared" si="38"/>
        <v>2029</v>
      </c>
      <c r="E229" s="3" t="str">
        <f t="shared" si="38"/>
        <v>188cm</v>
      </c>
      <c r="F229" s="3" t="str">
        <f t="shared" si="38"/>
        <v>#341e13</v>
      </c>
      <c r="G229" s="3" t="str">
        <f t="shared" si="38"/>
        <v>hzl</v>
      </c>
      <c r="H229" s="3" t="str">
        <f t="shared" si="38"/>
        <v>179001863</v>
      </c>
      <c r="I229" s="6" t="b">
        <f t="shared" si="38"/>
        <v>0</v>
      </c>
      <c r="J229" s="12" t="b">
        <f t="shared" si="30"/>
        <v>1</v>
      </c>
      <c r="K229" s="12" t="b">
        <f t="shared" si="31"/>
        <v>1</v>
      </c>
      <c r="L229" s="12" t="b">
        <f t="shared" si="32"/>
        <v>1</v>
      </c>
      <c r="M229" s="16" t="b">
        <f t="shared" si="33"/>
        <v>1</v>
      </c>
      <c r="N229" t="b">
        <f t="shared" si="34"/>
        <v>1</v>
      </c>
      <c r="O229" t="b">
        <f t="shared" si="35"/>
        <v>1</v>
      </c>
      <c r="P229" t="b">
        <f>IF(ISNUMBER(VALUE(MID($F229,2,1))),TRUE,NOT(ISNA(VLOOKUP(MID($F229,2,1),$AB$4:$AB$10,1,FALSE))))</f>
        <v>1</v>
      </c>
      <c r="Q229" t="b">
        <f>IF(ISNUMBER(VALUE(MID($F229,2,1))),TRUE,NOT(ISNA(VLOOKUP(MID($F229,2,1),$AB$4:$AB$10,1,FALSE))))</f>
        <v>1</v>
      </c>
      <c r="R229" t="b">
        <f>IF(ISNUMBER(VALUE(MID($F229,2,1))),TRUE,NOT(ISNA(VLOOKUP(MID($F229,2,1),$AB$4:$AB$10,1,FALSE))))</f>
        <v>1</v>
      </c>
      <c r="S229" t="b">
        <f>IF(ISNUMBER(VALUE(MID($F229,2,1))),TRUE,NOT(ISNA(VLOOKUP(MID($F229,2,1),$AB$4:$AB$10,1,FALSE))))</f>
        <v>1</v>
      </c>
      <c r="T229" t="b">
        <f>IF(ISNUMBER(VALUE(MID($F229,2,1))),TRUE,NOT(ISNA(VLOOKUP(MID($F229,2,1),$AB$4:$AB$10,1,FALSE))))</f>
        <v>1</v>
      </c>
      <c r="U229" s="16" t="b">
        <f>IF(ISNUMBER(VALUE(MID($F229,2,1))),TRUE,NOT(ISNA(VLOOKUP(MID($F229,2,1),$AB$4:$AB$10,1,FALSE))))</f>
        <v>1</v>
      </c>
      <c r="V229" t="b">
        <f>OR(G229="amb",G229="blu",G229="brn",G229="gry",G229="grn",G229="hzl",G229="oth")</f>
        <v>1</v>
      </c>
      <c r="W229" t="b">
        <f t="shared" si="36"/>
        <v>1</v>
      </c>
      <c r="X229" s="16" t="b">
        <v>1</v>
      </c>
      <c r="Y229" s="17" t="b">
        <f>IF(ISERROR(AND(J229:X229)),FALSE,AND(J229:X229))</f>
        <v>1</v>
      </c>
    </row>
    <row r="230" spans="1:25" x14ac:dyDescent="0.25">
      <c r="A230" s="6" t="s">
        <v>1162</v>
      </c>
      <c r="B230" s="3" t="str">
        <f t="shared" si="37"/>
        <v>1947</v>
      </c>
      <c r="C230" s="3" t="str">
        <f t="shared" si="38"/>
        <v>2016</v>
      </c>
      <c r="D230" s="3" t="str">
        <f t="shared" si="38"/>
        <v>2027</v>
      </c>
      <c r="E230" s="3" t="str">
        <f t="shared" si="38"/>
        <v>170cm</v>
      </c>
      <c r="F230" s="3" t="str">
        <f t="shared" si="38"/>
        <v>#623a2f</v>
      </c>
      <c r="G230" s="3" t="str">
        <f t="shared" si="38"/>
        <v>brn</v>
      </c>
      <c r="H230" s="3" t="b">
        <f t="shared" si="38"/>
        <v>0</v>
      </c>
      <c r="I230" s="6" t="str">
        <f t="shared" si="38"/>
        <v>77</v>
      </c>
      <c r="J230" s="12" t="b">
        <f t="shared" si="30"/>
        <v>1</v>
      </c>
      <c r="K230" s="12" t="b">
        <f t="shared" si="31"/>
        <v>1</v>
      </c>
      <c r="L230" s="12" t="b">
        <f t="shared" si="32"/>
        <v>1</v>
      </c>
      <c r="M230" s="16" t="b">
        <f t="shared" si="33"/>
        <v>1</v>
      </c>
      <c r="N230" t="b">
        <f t="shared" si="34"/>
        <v>1</v>
      </c>
      <c r="O230" t="b">
        <f t="shared" si="35"/>
        <v>1</v>
      </c>
      <c r="P230" t="b">
        <f>IF(ISNUMBER(VALUE(MID($F230,2,1))),TRUE,NOT(ISNA(VLOOKUP(MID($F230,2,1),$AB$4:$AB$10,1,FALSE))))</f>
        <v>1</v>
      </c>
      <c r="Q230" t="b">
        <f>IF(ISNUMBER(VALUE(MID($F230,2,1))),TRUE,NOT(ISNA(VLOOKUP(MID($F230,2,1),$AB$4:$AB$10,1,FALSE))))</f>
        <v>1</v>
      </c>
      <c r="R230" t="b">
        <f>IF(ISNUMBER(VALUE(MID($F230,2,1))),TRUE,NOT(ISNA(VLOOKUP(MID($F230,2,1),$AB$4:$AB$10,1,FALSE))))</f>
        <v>1</v>
      </c>
      <c r="S230" t="b">
        <f>IF(ISNUMBER(VALUE(MID($F230,2,1))),TRUE,NOT(ISNA(VLOOKUP(MID($F230,2,1),$AB$4:$AB$10,1,FALSE))))</f>
        <v>1</v>
      </c>
      <c r="T230" t="b">
        <f>IF(ISNUMBER(VALUE(MID($F230,2,1))),TRUE,NOT(ISNA(VLOOKUP(MID($F230,2,1),$AB$4:$AB$10,1,FALSE))))</f>
        <v>1</v>
      </c>
      <c r="U230" s="16" t="b">
        <f>IF(ISNUMBER(VALUE(MID($F230,2,1))),TRUE,NOT(ISNA(VLOOKUP(MID($F230,2,1),$AB$4:$AB$10,1,FALSE))))</f>
        <v>1</v>
      </c>
      <c r="V230" t="b">
        <f>OR(G230="amb",G230="blu",G230="brn",G230="gry",G230="grn",G230="hzl",G230="oth")</f>
        <v>1</v>
      </c>
      <c r="W230" t="b">
        <f t="shared" si="36"/>
        <v>0</v>
      </c>
      <c r="X230" s="16" t="b">
        <v>1</v>
      </c>
      <c r="Y230" s="17" t="b">
        <f>IF(ISERROR(AND(J230:X230)),FALSE,AND(J230:X230))</f>
        <v>0</v>
      </c>
    </row>
    <row r="231" spans="1:25" x14ac:dyDescent="0.25">
      <c r="A231" s="6" t="s">
        <v>1163</v>
      </c>
      <c r="B231" s="3" t="str">
        <f t="shared" si="37"/>
        <v>1977</v>
      </c>
      <c r="C231" s="3" t="str">
        <f t="shared" si="38"/>
        <v>2013</v>
      </c>
      <c r="D231" s="3" t="str">
        <f t="shared" si="38"/>
        <v>2025</v>
      </c>
      <c r="E231" s="3" t="str">
        <f t="shared" si="38"/>
        <v>66in</v>
      </c>
      <c r="F231" s="3" t="str">
        <f t="shared" si="38"/>
        <v>#b6652a</v>
      </c>
      <c r="G231" s="3" t="str">
        <f t="shared" si="38"/>
        <v>brn</v>
      </c>
      <c r="H231" s="3" t="str">
        <f t="shared" si="38"/>
        <v>617518313</v>
      </c>
      <c r="I231" s="6" t="b">
        <f t="shared" si="38"/>
        <v>0</v>
      </c>
      <c r="J231" s="12" t="b">
        <f t="shared" si="30"/>
        <v>1</v>
      </c>
      <c r="K231" s="12" t="b">
        <f t="shared" si="31"/>
        <v>1</v>
      </c>
      <c r="L231" s="12" t="b">
        <f t="shared" si="32"/>
        <v>1</v>
      </c>
      <c r="M231" s="16" t="b">
        <f t="shared" si="33"/>
        <v>1</v>
      </c>
      <c r="N231" t="b">
        <f t="shared" si="34"/>
        <v>1</v>
      </c>
      <c r="O231" t="b">
        <f t="shared" si="35"/>
        <v>1</v>
      </c>
      <c r="P231" t="b">
        <f>IF(ISNUMBER(VALUE(MID($F231,2,1))),TRUE,NOT(ISNA(VLOOKUP(MID($F231,2,1),$AB$4:$AB$10,1,FALSE))))</f>
        <v>1</v>
      </c>
      <c r="Q231" t="b">
        <f>IF(ISNUMBER(VALUE(MID($F231,2,1))),TRUE,NOT(ISNA(VLOOKUP(MID($F231,2,1),$AB$4:$AB$10,1,FALSE))))</f>
        <v>1</v>
      </c>
      <c r="R231" t="b">
        <f>IF(ISNUMBER(VALUE(MID($F231,2,1))),TRUE,NOT(ISNA(VLOOKUP(MID($F231,2,1),$AB$4:$AB$10,1,FALSE))))</f>
        <v>1</v>
      </c>
      <c r="S231" t="b">
        <f>IF(ISNUMBER(VALUE(MID($F231,2,1))),TRUE,NOT(ISNA(VLOOKUP(MID($F231,2,1),$AB$4:$AB$10,1,FALSE))))</f>
        <v>1</v>
      </c>
      <c r="T231" t="b">
        <f>IF(ISNUMBER(VALUE(MID($F231,2,1))),TRUE,NOT(ISNA(VLOOKUP(MID($F231,2,1),$AB$4:$AB$10,1,FALSE))))</f>
        <v>1</v>
      </c>
      <c r="U231" s="16" t="b">
        <f>IF(ISNUMBER(VALUE(MID($F231,2,1))),TRUE,NOT(ISNA(VLOOKUP(MID($F231,2,1),$AB$4:$AB$10,1,FALSE))))</f>
        <v>1</v>
      </c>
      <c r="V231" t="b">
        <f>OR(G231="amb",G231="blu",G231="brn",G231="gry",G231="grn",G231="hzl",G231="oth")</f>
        <v>1</v>
      </c>
      <c r="W231" t="b">
        <f t="shared" si="36"/>
        <v>1</v>
      </c>
      <c r="X231" s="16" t="b">
        <v>1</v>
      </c>
      <c r="Y231" s="17" t="b">
        <f>IF(ISERROR(AND(J231:X231)),FALSE,AND(J231:X231))</f>
        <v>1</v>
      </c>
    </row>
    <row r="232" spans="1:25" x14ac:dyDescent="0.25">
      <c r="A232" s="6" t="s">
        <v>1164</v>
      </c>
      <c r="B232" s="3" t="str">
        <f t="shared" si="37"/>
        <v>1975</v>
      </c>
      <c r="C232" s="3" t="str">
        <f t="shared" si="38"/>
        <v>2014</v>
      </c>
      <c r="D232" s="3" t="str">
        <f t="shared" si="38"/>
        <v>2022</v>
      </c>
      <c r="E232" s="3" t="str">
        <f t="shared" si="38"/>
        <v>61in</v>
      </c>
      <c r="F232" s="3" t="str">
        <f t="shared" si="38"/>
        <v>#623a2f</v>
      </c>
      <c r="G232" s="3" t="str">
        <f t="shared" si="38"/>
        <v>oth</v>
      </c>
      <c r="H232" s="3" t="str">
        <f t="shared" si="38"/>
        <v>787861420</v>
      </c>
      <c r="I232" s="6" t="str">
        <f t="shared" si="38"/>
        <v>78</v>
      </c>
      <c r="J232" s="12" t="b">
        <f t="shared" si="30"/>
        <v>1</v>
      </c>
      <c r="K232" s="12" t="b">
        <f t="shared" si="31"/>
        <v>1</v>
      </c>
      <c r="L232" s="12" t="b">
        <f t="shared" si="32"/>
        <v>1</v>
      </c>
      <c r="M232" s="16" t="b">
        <f t="shared" si="33"/>
        <v>1</v>
      </c>
      <c r="N232" t="b">
        <f t="shared" si="34"/>
        <v>1</v>
      </c>
      <c r="O232" t="b">
        <f t="shared" si="35"/>
        <v>1</v>
      </c>
      <c r="P232" t="b">
        <f>IF(ISNUMBER(VALUE(MID($F232,2,1))),TRUE,NOT(ISNA(VLOOKUP(MID($F232,2,1),$AB$4:$AB$10,1,FALSE))))</f>
        <v>1</v>
      </c>
      <c r="Q232" t="b">
        <f>IF(ISNUMBER(VALUE(MID($F232,2,1))),TRUE,NOT(ISNA(VLOOKUP(MID($F232,2,1),$AB$4:$AB$10,1,FALSE))))</f>
        <v>1</v>
      </c>
      <c r="R232" t="b">
        <f>IF(ISNUMBER(VALUE(MID($F232,2,1))),TRUE,NOT(ISNA(VLOOKUP(MID($F232,2,1),$AB$4:$AB$10,1,FALSE))))</f>
        <v>1</v>
      </c>
      <c r="S232" t="b">
        <f>IF(ISNUMBER(VALUE(MID($F232,2,1))),TRUE,NOT(ISNA(VLOOKUP(MID($F232,2,1),$AB$4:$AB$10,1,FALSE))))</f>
        <v>1</v>
      </c>
      <c r="T232" t="b">
        <f>IF(ISNUMBER(VALUE(MID($F232,2,1))),TRUE,NOT(ISNA(VLOOKUP(MID($F232,2,1),$AB$4:$AB$10,1,FALSE))))</f>
        <v>1</v>
      </c>
      <c r="U232" s="16" t="b">
        <f>IF(ISNUMBER(VALUE(MID($F232,2,1))),TRUE,NOT(ISNA(VLOOKUP(MID($F232,2,1),$AB$4:$AB$10,1,FALSE))))</f>
        <v>1</v>
      </c>
      <c r="V232" t="b">
        <f>OR(G232="amb",G232="blu",G232="brn",G232="gry",G232="grn",G232="hzl",G232="oth")</f>
        <v>1</v>
      </c>
      <c r="W232" t="b">
        <f t="shared" si="36"/>
        <v>1</v>
      </c>
      <c r="X232" s="16" t="b">
        <v>1</v>
      </c>
      <c r="Y232" s="17" t="b">
        <f>IF(ISERROR(AND(J232:X232)),FALSE,AND(J232:X232))</f>
        <v>1</v>
      </c>
    </row>
    <row r="233" spans="1:25" x14ac:dyDescent="0.25">
      <c r="A233" s="6" t="s">
        <v>1165</v>
      </c>
      <c r="B233" s="3" t="str">
        <f t="shared" si="37"/>
        <v>1958</v>
      </c>
      <c r="C233" s="3" t="str">
        <f t="shared" si="38"/>
        <v>2017</v>
      </c>
      <c r="D233" s="3" t="str">
        <f t="shared" si="38"/>
        <v>2028</v>
      </c>
      <c r="E233" s="3" t="str">
        <f t="shared" si="38"/>
        <v>160cm</v>
      </c>
      <c r="F233" s="3" t="str">
        <f t="shared" si="38"/>
        <v>#602927</v>
      </c>
      <c r="G233" s="3" t="str">
        <f t="shared" si="38"/>
        <v>hzl</v>
      </c>
      <c r="H233" s="3" t="str">
        <f t="shared" si="38"/>
        <v>985208714</v>
      </c>
      <c r="I233" s="6" t="b">
        <f t="shared" si="38"/>
        <v>0</v>
      </c>
      <c r="J233" s="12" t="b">
        <f t="shared" si="30"/>
        <v>1</v>
      </c>
      <c r="K233" s="12" t="b">
        <f t="shared" si="31"/>
        <v>1</v>
      </c>
      <c r="L233" s="12" t="b">
        <f t="shared" si="32"/>
        <v>1</v>
      </c>
      <c r="M233" s="16" t="b">
        <f t="shared" si="33"/>
        <v>1</v>
      </c>
      <c r="N233" t="b">
        <f t="shared" si="34"/>
        <v>1</v>
      </c>
      <c r="O233" t="b">
        <f t="shared" si="35"/>
        <v>1</v>
      </c>
      <c r="P233" t="b">
        <f>IF(ISNUMBER(VALUE(MID($F233,2,1))),TRUE,NOT(ISNA(VLOOKUP(MID($F233,2,1),$AB$4:$AB$10,1,FALSE))))</f>
        <v>1</v>
      </c>
      <c r="Q233" t="b">
        <f>IF(ISNUMBER(VALUE(MID($F233,2,1))),TRUE,NOT(ISNA(VLOOKUP(MID($F233,2,1),$AB$4:$AB$10,1,FALSE))))</f>
        <v>1</v>
      </c>
      <c r="R233" t="b">
        <f>IF(ISNUMBER(VALUE(MID($F233,2,1))),TRUE,NOT(ISNA(VLOOKUP(MID($F233,2,1),$AB$4:$AB$10,1,FALSE))))</f>
        <v>1</v>
      </c>
      <c r="S233" t="b">
        <f>IF(ISNUMBER(VALUE(MID($F233,2,1))),TRUE,NOT(ISNA(VLOOKUP(MID($F233,2,1),$AB$4:$AB$10,1,FALSE))))</f>
        <v>1</v>
      </c>
      <c r="T233" t="b">
        <f>IF(ISNUMBER(VALUE(MID($F233,2,1))),TRUE,NOT(ISNA(VLOOKUP(MID($F233,2,1),$AB$4:$AB$10,1,FALSE))))</f>
        <v>1</v>
      </c>
      <c r="U233" s="16" t="b">
        <f>IF(ISNUMBER(VALUE(MID($F233,2,1))),TRUE,NOT(ISNA(VLOOKUP(MID($F233,2,1),$AB$4:$AB$10,1,FALSE))))</f>
        <v>1</v>
      </c>
      <c r="V233" t="b">
        <f>OR(G233="amb",G233="blu",G233="brn",G233="gry",G233="grn",G233="hzl",G233="oth")</f>
        <v>1</v>
      </c>
      <c r="W233" t="b">
        <f t="shared" si="36"/>
        <v>1</v>
      </c>
      <c r="X233" s="16" t="b">
        <v>1</v>
      </c>
      <c r="Y233" s="17" t="b">
        <f>IF(ISERROR(AND(J233:X233)),FALSE,AND(J233:X233))</f>
        <v>1</v>
      </c>
    </row>
    <row r="234" spans="1:25" x14ac:dyDescent="0.25">
      <c r="A234" s="6" t="s">
        <v>1166</v>
      </c>
      <c r="B234" s="3" t="str">
        <f t="shared" si="37"/>
        <v>2002</v>
      </c>
      <c r="C234" s="3" t="str">
        <f t="shared" si="38"/>
        <v>2013</v>
      </c>
      <c r="D234" s="3" t="str">
        <f t="shared" si="38"/>
        <v>2025</v>
      </c>
      <c r="E234" s="3" t="str">
        <f t="shared" si="38"/>
        <v>169cm</v>
      </c>
      <c r="F234" s="3" t="str">
        <f t="shared" si="38"/>
        <v>#341e13</v>
      </c>
      <c r="G234" s="3" t="str">
        <f t="shared" si="38"/>
        <v>gry</v>
      </c>
      <c r="H234" s="3" t="str">
        <f t="shared" si="38"/>
        <v>188110633</v>
      </c>
      <c r="I234" s="6" t="b">
        <f t="shared" si="38"/>
        <v>0</v>
      </c>
      <c r="J234" s="12" t="b">
        <f t="shared" si="30"/>
        <v>1</v>
      </c>
      <c r="K234" s="12" t="b">
        <f t="shared" si="31"/>
        <v>1</v>
      </c>
      <c r="L234" s="12" t="b">
        <f t="shared" si="32"/>
        <v>1</v>
      </c>
      <c r="M234" s="16" t="b">
        <f t="shared" si="33"/>
        <v>1</v>
      </c>
      <c r="N234" t="b">
        <f t="shared" si="34"/>
        <v>1</v>
      </c>
      <c r="O234" t="b">
        <f t="shared" si="35"/>
        <v>1</v>
      </c>
      <c r="P234" t="b">
        <f>IF(ISNUMBER(VALUE(MID($F234,2,1))),TRUE,NOT(ISNA(VLOOKUP(MID($F234,2,1),$AB$4:$AB$10,1,FALSE))))</f>
        <v>1</v>
      </c>
      <c r="Q234" t="b">
        <f>IF(ISNUMBER(VALUE(MID($F234,2,1))),TRUE,NOT(ISNA(VLOOKUP(MID($F234,2,1),$AB$4:$AB$10,1,FALSE))))</f>
        <v>1</v>
      </c>
      <c r="R234" t="b">
        <f>IF(ISNUMBER(VALUE(MID($F234,2,1))),TRUE,NOT(ISNA(VLOOKUP(MID($F234,2,1),$AB$4:$AB$10,1,FALSE))))</f>
        <v>1</v>
      </c>
      <c r="S234" t="b">
        <f>IF(ISNUMBER(VALUE(MID($F234,2,1))),TRUE,NOT(ISNA(VLOOKUP(MID($F234,2,1),$AB$4:$AB$10,1,FALSE))))</f>
        <v>1</v>
      </c>
      <c r="T234" t="b">
        <f>IF(ISNUMBER(VALUE(MID($F234,2,1))),TRUE,NOT(ISNA(VLOOKUP(MID($F234,2,1),$AB$4:$AB$10,1,FALSE))))</f>
        <v>1</v>
      </c>
      <c r="U234" s="16" t="b">
        <f>IF(ISNUMBER(VALUE(MID($F234,2,1))),TRUE,NOT(ISNA(VLOOKUP(MID($F234,2,1),$AB$4:$AB$10,1,FALSE))))</f>
        <v>1</v>
      </c>
      <c r="V234" t="b">
        <f>OR(G234="amb",G234="blu",G234="brn",G234="gry",G234="grn",G234="hzl",G234="oth")</f>
        <v>1</v>
      </c>
      <c r="W234" t="b">
        <f t="shared" si="36"/>
        <v>1</v>
      </c>
      <c r="X234" s="16" t="b">
        <v>1</v>
      </c>
      <c r="Y234" s="17" t="b">
        <f>IF(ISERROR(AND(J234:X234)),FALSE,AND(J234:X234))</f>
        <v>1</v>
      </c>
    </row>
    <row r="235" spans="1:25" x14ac:dyDescent="0.25">
      <c r="A235" s="6" t="s">
        <v>1167</v>
      </c>
      <c r="B235" s="3" t="str">
        <f t="shared" si="37"/>
        <v>1981</v>
      </c>
      <c r="C235" s="3" t="str">
        <f t="shared" si="38"/>
        <v>2015</v>
      </c>
      <c r="D235" s="3" t="str">
        <f t="shared" si="38"/>
        <v>2028</v>
      </c>
      <c r="E235" s="3" t="str">
        <f t="shared" si="38"/>
        <v>160cm</v>
      </c>
      <c r="F235" s="3" t="str">
        <f t="shared" si="38"/>
        <v>#341e13</v>
      </c>
      <c r="G235" s="3" t="str">
        <f t="shared" si="38"/>
        <v>amb</v>
      </c>
      <c r="H235" s="3" t="str">
        <f t="shared" si="38"/>
        <v>963848397</v>
      </c>
      <c r="I235" s="6" t="str">
        <f t="shared" si="38"/>
        <v>121</v>
      </c>
      <c r="J235" s="12" t="b">
        <f t="shared" si="30"/>
        <v>1</v>
      </c>
      <c r="K235" s="12" t="b">
        <f t="shared" si="31"/>
        <v>1</v>
      </c>
      <c r="L235" s="12" t="b">
        <f t="shared" si="32"/>
        <v>1</v>
      </c>
      <c r="M235" s="16" t="b">
        <f t="shared" si="33"/>
        <v>1</v>
      </c>
      <c r="N235" t="b">
        <f t="shared" si="34"/>
        <v>1</v>
      </c>
      <c r="O235" t="b">
        <f t="shared" si="35"/>
        <v>1</v>
      </c>
      <c r="P235" t="b">
        <f>IF(ISNUMBER(VALUE(MID($F235,2,1))),TRUE,NOT(ISNA(VLOOKUP(MID($F235,2,1),$AB$4:$AB$10,1,FALSE))))</f>
        <v>1</v>
      </c>
      <c r="Q235" t="b">
        <f>IF(ISNUMBER(VALUE(MID($F235,2,1))),TRUE,NOT(ISNA(VLOOKUP(MID($F235,2,1),$AB$4:$AB$10,1,FALSE))))</f>
        <v>1</v>
      </c>
      <c r="R235" t="b">
        <f>IF(ISNUMBER(VALUE(MID($F235,2,1))),TRUE,NOT(ISNA(VLOOKUP(MID($F235,2,1),$AB$4:$AB$10,1,FALSE))))</f>
        <v>1</v>
      </c>
      <c r="S235" t="b">
        <f>IF(ISNUMBER(VALUE(MID($F235,2,1))),TRUE,NOT(ISNA(VLOOKUP(MID($F235,2,1),$AB$4:$AB$10,1,FALSE))))</f>
        <v>1</v>
      </c>
      <c r="T235" t="b">
        <f>IF(ISNUMBER(VALUE(MID($F235,2,1))),TRUE,NOT(ISNA(VLOOKUP(MID($F235,2,1),$AB$4:$AB$10,1,FALSE))))</f>
        <v>1</v>
      </c>
      <c r="U235" s="16" t="b">
        <f>IF(ISNUMBER(VALUE(MID($F235,2,1))),TRUE,NOT(ISNA(VLOOKUP(MID($F235,2,1),$AB$4:$AB$10,1,FALSE))))</f>
        <v>1</v>
      </c>
      <c r="V235" t="b">
        <f>OR(G235="amb",G235="blu",G235="brn",G235="gry",G235="grn",G235="hzl",G235="oth")</f>
        <v>1</v>
      </c>
      <c r="W235" t="b">
        <f t="shared" si="36"/>
        <v>1</v>
      </c>
      <c r="X235" s="16" t="b">
        <v>1</v>
      </c>
      <c r="Y235" s="17" t="b">
        <f>IF(ISERROR(AND(J235:X235)),FALSE,AND(J235:X235))</f>
        <v>1</v>
      </c>
    </row>
    <row r="236" spans="1:25" x14ac:dyDescent="0.25">
      <c r="A236" s="6" t="s">
        <v>1168</v>
      </c>
      <c r="B236" s="3" t="str">
        <f t="shared" si="37"/>
        <v>1975</v>
      </c>
      <c r="C236" s="3" t="str">
        <f t="shared" si="38"/>
        <v>2013</v>
      </c>
      <c r="D236" s="3" t="str">
        <f t="shared" si="38"/>
        <v>2021</v>
      </c>
      <c r="E236" s="3" t="str">
        <f t="shared" si="38"/>
        <v>153cm</v>
      </c>
      <c r="F236" s="3" t="str">
        <f t="shared" si="38"/>
        <v>#866857</v>
      </c>
      <c r="G236" s="3" t="str">
        <f t="shared" si="38"/>
        <v>gry</v>
      </c>
      <c r="H236" s="3" t="str">
        <f t="shared" si="38"/>
        <v>#db8648</v>
      </c>
      <c r="I236" s="6" t="str">
        <f t="shared" si="38"/>
        <v>114</v>
      </c>
      <c r="J236" s="12" t="b">
        <f t="shared" si="30"/>
        <v>1</v>
      </c>
      <c r="K236" s="12" t="b">
        <f t="shared" si="31"/>
        <v>1</v>
      </c>
      <c r="L236" s="12" t="b">
        <f t="shared" si="32"/>
        <v>1</v>
      </c>
      <c r="M236" s="16" t="b">
        <f t="shared" si="33"/>
        <v>1</v>
      </c>
      <c r="N236" t="b">
        <f t="shared" si="34"/>
        <v>1</v>
      </c>
      <c r="O236" t="b">
        <f t="shared" si="35"/>
        <v>1</v>
      </c>
      <c r="P236" t="b">
        <f>IF(ISNUMBER(VALUE(MID($F236,2,1))),TRUE,NOT(ISNA(VLOOKUP(MID($F236,2,1),$AB$4:$AB$10,1,FALSE))))</f>
        <v>1</v>
      </c>
      <c r="Q236" t="b">
        <f>IF(ISNUMBER(VALUE(MID($F236,2,1))),TRUE,NOT(ISNA(VLOOKUP(MID($F236,2,1),$AB$4:$AB$10,1,FALSE))))</f>
        <v>1</v>
      </c>
      <c r="R236" t="b">
        <f>IF(ISNUMBER(VALUE(MID($F236,2,1))),TRUE,NOT(ISNA(VLOOKUP(MID($F236,2,1),$AB$4:$AB$10,1,FALSE))))</f>
        <v>1</v>
      </c>
      <c r="S236" t="b">
        <f>IF(ISNUMBER(VALUE(MID($F236,2,1))),TRUE,NOT(ISNA(VLOOKUP(MID($F236,2,1),$AB$4:$AB$10,1,FALSE))))</f>
        <v>1</v>
      </c>
      <c r="T236" t="b">
        <f>IF(ISNUMBER(VALUE(MID($F236,2,1))),TRUE,NOT(ISNA(VLOOKUP(MID($F236,2,1),$AB$4:$AB$10,1,FALSE))))</f>
        <v>1</v>
      </c>
      <c r="U236" s="16" t="b">
        <f>IF(ISNUMBER(VALUE(MID($F236,2,1))),TRUE,NOT(ISNA(VLOOKUP(MID($F236,2,1),$AB$4:$AB$10,1,FALSE))))</f>
        <v>1</v>
      </c>
      <c r="V236" t="b">
        <f>OR(G236="amb",G236="blu",G236="brn",G236="gry",G236="grn",G236="hzl",G236="oth")</f>
        <v>1</v>
      </c>
      <c r="W236" t="b">
        <f t="shared" si="36"/>
        <v>0</v>
      </c>
      <c r="X236" s="16" t="b">
        <v>1</v>
      </c>
      <c r="Y236" s="17" t="b">
        <f>IF(ISERROR(AND(J236:X236)),FALSE,AND(J236:X236))</f>
        <v>0</v>
      </c>
    </row>
    <row r="237" spans="1:25" x14ac:dyDescent="0.25">
      <c r="A237" s="6" t="s">
        <v>1169</v>
      </c>
      <c r="B237" s="3" t="str">
        <f t="shared" si="37"/>
        <v>1926</v>
      </c>
      <c r="C237" s="3" t="str">
        <f t="shared" si="38"/>
        <v>2028</v>
      </c>
      <c r="D237" s="3" t="str">
        <f t="shared" si="38"/>
        <v>2036</v>
      </c>
      <c r="E237" s="3" t="str">
        <f t="shared" si="38"/>
        <v>109</v>
      </c>
      <c r="F237" s="3" t="str">
        <f t="shared" si="38"/>
        <v>#6b5442</v>
      </c>
      <c r="G237" s="3" t="str">
        <f t="shared" si="38"/>
        <v>#245a62</v>
      </c>
      <c r="H237" s="3" t="str">
        <f t="shared" si="38"/>
        <v>2378208387</v>
      </c>
      <c r="I237" s="6" t="str">
        <f t="shared" si="38"/>
        <v>287</v>
      </c>
      <c r="J237" s="12" t="b">
        <f t="shared" si="30"/>
        <v>1</v>
      </c>
      <c r="K237" s="12" t="b">
        <f t="shared" si="31"/>
        <v>0</v>
      </c>
      <c r="L237" s="12" t="b">
        <f t="shared" si="32"/>
        <v>0</v>
      </c>
      <c r="M237" s="16" t="b">
        <f t="shared" si="33"/>
        <v>0</v>
      </c>
      <c r="N237" t="b">
        <f t="shared" si="34"/>
        <v>1</v>
      </c>
      <c r="O237" t="b">
        <f t="shared" si="35"/>
        <v>1</v>
      </c>
      <c r="P237" t="b">
        <f>IF(ISNUMBER(VALUE(MID($F237,2,1))),TRUE,NOT(ISNA(VLOOKUP(MID($F237,2,1),$AB$4:$AB$10,1,FALSE))))</f>
        <v>1</v>
      </c>
      <c r="Q237" t="b">
        <f>IF(ISNUMBER(VALUE(MID($F237,2,1))),TRUE,NOT(ISNA(VLOOKUP(MID($F237,2,1),$AB$4:$AB$10,1,FALSE))))</f>
        <v>1</v>
      </c>
      <c r="R237" t="b">
        <f>IF(ISNUMBER(VALUE(MID($F237,2,1))),TRUE,NOT(ISNA(VLOOKUP(MID($F237,2,1),$AB$4:$AB$10,1,FALSE))))</f>
        <v>1</v>
      </c>
      <c r="S237" t="b">
        <f>IF(ISNUMBER(VALUE(MID($F237,2,1))),TRUE,NOT(ISNA(VLOOKUP(MID($F237,2,1),$AB$4:$AB$10,1,FALSE))))</f>
        <v>1</v>
      </c>
      <c r="T237" t="b">
        <f>IF(ISNUMBER(VALUE(MID($F237,2,1))),TRUE,NOT(ISNA(VLOOKUP(MID($F237,2,1),$AB$4:$AB$10,1,FALSE))))</f>
        <v>1</v>
      </c>
      <c r="U237" s="16" t="b">
        <f>IF(ISNUMBER(VALUE(MID($F237,2,1))),TRUE,NOT(ISNA(VLOOKUP(MID($F237,2,1),$AB$4:$AB$10,1,FALSE))))</f>
        <v>1</v>
      </c>
      <c r="V237" t="b">
        <f>OR(G237="amb",G237="blu",G237="brn",G237="gry",G237="grn",G237="hzl",G237="oth")</f>
        <v>0</v>
      </c>
      <c r="W237" t="b">
        <f t="shared" si="36"/>
        <v>0</v>
      </c>
      <c r="X237" s="16" t="b">
        <v>1</v>
      </c>
      <c r="Y237" s="17" t="b">
        <f>IF(ISERROR(AND(J237:X237)),FALSE,AND(J237:X237))</f>
        <v>0</v>
      </c>
    </row>
    <row r="238" spans="1:25" x14ac:dyDescent="0.25">
      <c r="A238" s="6" t="s">
        <v>1170</v>
      </c>
      <c r="B238" s="3" t="str">
        <f t="shared" si="37"/>
        <v>1975</v>
      </c>
      <c r="C238" s="3" t="str">
        <f t="shared" si="38"/>
        <v>2019</v>
      </c>
      <c r="D238" s="3" t="str">
        <f t="shared" si="38"/>
        <v>2027</v>
      </c>
      <c r="E238" s="3" t="str">
        <f t="shared" si="38"/>
        <v>66in</v>
      </c>
      <c r="F238" s="3" t="str">
        <f t="shared" si="38"/>
        <v>#0afad1</v>
      </c>
      <c r="G238" s="3" t="str">
        <f t="shared" si="38"/>
        <v>grn</v>
      </c>
      <c r="H238" s="3" t="str">
        <f t="shared" si="38"/>
        <v>857722366</v>
      </c>
      <c r="I238" s="6" t="b">
        <f t="shared" si="38"/>
        <v>0</v>
      </c>
      <c r="J238" s="12" t="b">
        <f t="shared" si="30"/>
        <v>1</v>
      </c>
      <c r="K238" s="12" t="b">
        <f t="shared" si="31"/>
        <v>1</v>
      </c>
      <c r="L238" s="12" t="b">
        <f t="shared" si="32"/>
        <v>1</v>
      </c>
      <c r="M238" s="16" t="b">
        <f t="shared" si="33"/>
        <v>1</v>
      </c>
      <c r="N238" t="b">
        <f t="shared" si="34"/>
        <v>1</v>
      </c>
      <c r="O238" t="b">
        <f t="shared" si="35"/>
        <v>1</v>
      </c>
      <c r="P238" t="b">
        <f>IF(ISNUMBER(VALUE(MID($F238,2,1))),TRUE,NOT(ISNA(VLOOKUP(MID($F238,2,1),$AB$4:$AB$10,1,FALSE))))</f>
        <v>1</v>
      </c>
      <c r="Q238" t="b">
        <f>IF(ISNUMBER(VALUE(MID($F238,2,1))),TRUE,NOT(ISNA(VLOOKUP(MID($F238,2,1),$AB$4:$AB$10,1,FALSE))))</f>
        <v>1</v>
      </c>
      <c r="R238" t="b">
        <f>IF(ISNUMBER(VALUE(MID($F238,2,1))),TRUE,NOT(ISNA(VLOOKUP(MID($F238,2,1),$AB$4:$AB$10,1,FALSE))))</f>
        <v>1</v>
      </c>
      <c r="S238" t="b">
        <f>IF(ISNUMBER(VALUE(MID($F238,2,1))),TRUE,NOT(ISNA(VLOOKUP(MID($F238,2,1),$AB$4:$AB$10,1,FALSE))))</f>
        <v>1</v>
      </c>
      <c r="T238" t="b">
        <f>IF(ISNUMBER(VALUE(MID($F238,2,1))),TRUE,NOT(ISNA(VLOOKUP(MID($F238,2,1),$AB$4:$AB$10,1,FALSE))))</f>
        <v>1</v>
      </c>
      <c r="U238" s="16" t="b">
        <f>IF(ISNUMBER(VALUE(MID($F238,2,1))),TRUE,NOT(ISNA(VLOOKUP(MID($F238,2,1),$AB$4:$AB$10,1,FALSE))))</f>
        <v>1</v>
      </c>
      <c r="V238" t="b">
        <f>OR(G238="amb",G238="blu",G238="brn",G238="gry",G238="grn",G238="hzl",G238="oth")</f>
        <v>1</v>
      </c>
      <c r="W238" t="b">
        <f t="shared" si="36"/>
        <v>1</v>
      </c>
      <c r="X238" s="16" t="b">
        <v>1</v>
      </c>
      <c r="Y238" s="17" t="b">
        <f>IF(ISERROR(AND(J238:X238)),FALSE,AND(J238:X238))</f>
        <v>1</v>
      </c>
    </row>
    <row r="239" spans="1:25" x14ac:dyDescent="0.25">
      <c r="A239" s="6" t="s">
        <v>1171</v>
      </c>
      <c r="B239" s="3" t="str">
        <f t="shared" si="37"/>
        <v>1935</v>
      </c>
      <c r="C239" s="3" t="str">
        <f t="shared" si="38"/>
        <v>2019</v>
      </c>
      <c r="D239" s="3" t="str">
        <f t="shared" si="38"/>
        <v>2021</v>
      </c>
      <c r="E239" s="3" t="str">
        <f t="shared" si="38"/>
        <v>173cm</v>
      </c>
      <c r="F239" s="3" t="str">
        <f t="shared" si="38"/>
        <v>#cfa07d</v>
      </c>
      <c r="G239" s="3" t="str">
        <f t="shared" si="38"/>
        <v>brn</v>
      </c>
      <c r="H239" s="3" t="b">
        <f t="shared" si="38"/>
        <v>0</v>
      </c>
      <c r="I239" s="6" t="b">
        <f t="shared" si="38"/>
        <v>0</v>
      </c>
      <c r="J239" s="12" t="b">
        <f t="shared" si="30"/>
        <v>1</v>
      </c>
      <c r="K239" s="12" t="b">
        <f t="shared" si="31"/>
        <v>1</v>
      </c>
      <c r="L239" s="12" t="b">
        <f t="shared" si="32"/>
        <v>1</v>
      </c>
      <c r="M239" s="16" t="b">
        <f t="shared" si="33"/>
        <v>1</v>
      </c>
      <c r="N239" t="b">
        <f t="shared" si="34"/>
        <v>1</v>
      </c>
      <c r="O239" t="b">
        <f t="shared" si="35"/>
        <v>1</v>
      </c>
      <c r="P239" t="b">
        <f>IF(ISNUMBER(VALUE(MID($F239,2,1))),TRUE,NOT(ISNA(VLOOKUP(MID($F239,2,1),$AB$4:$AB$10,1,FALSE))))</f>
        <v>1</v>
      </c>
      <c r="Q239" t="b">
        <f>IF(ISNUMBER(VALUE(MID($F239,2,1))),TRUE,NOT(ISNA(VLOOKUP(MID($F239,2,1),$AB$4:$AB$10,1,FALSE))))</f>
        <v>1</v>
      </c>
      <c r="R239" t="b">
        <f>IF(ISNUMBER(VALUE(MID($F239,2,1))),TRUE,NOT(ISNA(VLOOKUP(MID($F239,2,1),$AB$4:$AB$10,1,FALSE))))</f>
        <v>1</v>
      </c>
      <c r="S239" t="b">
        <f>IF(ISNUMBER(VALUE(MID($F239,2,1))),TRUE,NOT(ISNA(VLOOKUP(MID($F239,2,1),$AB$4:$AB$10,1,FALSE))))</f>
        <v>1</v>
      </c>
      <c r="T239" t="b">
        <f>IF(ISNUMBER(VALUE(MID($F239,2,1))),TRUE,NOT(ISNA(VLOOKUP(MID($F239,2,1),$AB$4:$AB$10,1,FALSE))))</f>
        <v>1</v>
      </c>
      <c r="U239" s="16" t="b">
        <f>IF(ISNUMBER(VALUE(MID($F239,2,1))),TRUE,NOT(ISNA(VLOOKUP(MID($F239,2,1),$AB$4:$AB$10,1,FALSE))))</f>
        <v>1</v>
      </c>
      <c r="V239" t="b">
        <f>OR(G239="amb",G239="blu",G239="brn",G239="gry",G239="grn",G239="hzl",G239="oth")</f>
        <v>1</v>
      </c>
      <c r="W239" t="b">
        <f t="shared" si="36"/>
        <v>0</v>
      </c>
      <c r="X239" s="16" t="b">
        <v>1</v>
      </c>
      <c r="Y239" s="17" t="b">
        <f>IF(ISERROR(AND(J239:X239)),FALSE,AND(J239:X239))</f>
        <v>0</v>
      </c>
    </row>
    <row r="240" spans="1:25" x14ac:dyDescent="0.25">
      <c r="A240" s="6" t="s">
        <v>1172</v>
      </c>
      <c r="B240" s="3" t="str">
        <f t="shared" si="37"/>
        <v>2002</v>
      </c>
      <c r="C240" s="3" t="str">
        <f t="shared" si="38"/>
        <v>2010</v>
      </c>
      <c r="D240" s="3" t="str">
        <f t="shared" si="38"/>
        <v>2024</v>
      </c>
      <c r="E240" s="3" t="str">
        <f t="shared" si="38"/>
        <v>176cm</v>
      </c>
      <c r="F240" s="3" t="str">
        <f t="shared" si="38"/>
        <v>#efcc98</v>
      </c>
      <c r="G240" s="3" t="str">
        <f t="shared" si="38"/>
        <v>amb</v>
      </c>
      <c r="H240" s="3" t="str">
        <f t="shared" si="38"/>
        <v>697153153</v>
      </c>
      <c r="I240" s="6" t="str">
        <f t="shared" si="38"/>
        <v>66</v>
      </c>
      <c r="J240" s="12" t="b">
        <f t="shared" si="30"/>
        <v>1</v>
      </c>
      <c r="K240" s="12" t="b">
        <f t="shared" si="31"/>
        <v>1</v>
      </c>
      <c r="L240" s="12" t="b">
        <f t="shared" si="32"/>
        <v>1</v>
      </c>
      <c r="M240" s="16" t="b">
        <f t="shared" si="33"/>
        <v>1</v>
      </c>
      <c r="N240" t="b">
        <f t="shared" si="34"/>
        <v>1</v>
      </c>
      <c r="O240" t="b">
        <f t="shared" si="35"/>
        <v>1</v>
      </c>
      <c r="P240" t="b">
        <f>IF(ISNUMBER(VALUE(MID($F240,2,1))),TRUE,NOT(ISNA(VLOOKUP(MID($F240,2,1),$AB$4:$AB$10,1,FALSE))))</f>
        <v>1</v>
      </c>
      <c r="Q240" t="b">
        <f>IF(ISNUMBER(VALUE(MID($F240,2,1))),TRUE,NOT(ISNA(VLOOKUP(MID($F240,2,1),$AB$4:$AB$10,1,FALSE))))</f>
        <v>1</v>
      </c>
      <c r="R240" t="b">
        <f>IF(ISNUMBER(VALUE(MID($F240,2,1))),TRUE,NOT(ISNA(VLOOKUP(MID($F240,2,1),$AB$4:$AB$10,1,FALSE))))</f>
        <v>1</v>
      </c>
      <c r="S240" t="b">
        <f>IF(ISNUMBER(VALUE(MID($F240,2,1))),TRUE,NOT(ISNA(VLOOKUP(MID($F240,2,1),$AB$4:$AB$10,1,FALSE))))</f>
        <v>1</v>
      </c>
      <c r="T240" t="b">
        <f>IF(ISNUMBER(VALUE(MID($F240,2,1))),TRUE,NOT(ISNA(VLOOKUP(MID($F240,2,1),$AB$4:$AB$10,1,FALSE))))</f>
        <v>1</v>
      </c>
      <c r="U240" s="16" t="b">
        <f>IF(ISNUMBER(VALUE(MID($F240,2,1))),TRUE,NOT(ISNA(VLOOKUP(MID($F240,2,1),$AB$4:$AB$10,1,FALSE))))</f>
        <v>1</v>
      </c>
      <c r="V240" t="b">
        <f>OR(G240="amb",G240="blu",G240="brn",G240="gry",G240="grn",G240="hzl",G240="oth")</f>
        <v>1</v>
      </c>
      <c r="W240" t="b">
        <f t="shared" si="36"/>
        <v>1</v>
      </c>
      <c r="X240" s="16" t="b">
        <v>1</v>
      </c>
      <c r="Y240" s="17" t="b">
        <f>IF(ISERROR(AND(J240:X240)),FALSE,AND(J240:X240))</f>
        <v>1</v>
      </c>
    </row>
    <row r="241" spans="1:25" x14ac:dyDescent="0.25">
      <c r="A241" s="6" t="s">
        <v>1173</v>
      </c>
      <c r="B241" s="3" t="str">
        <f t="shared" si="37"/>
        <v>1943</v>
      </c>
      <c r="C241" s="3" t="str">
        <f t="shared" si="38"/>
        <v>2019</v>
      </c>
      <c r="D241" s="3" t="str">
        <f t="shared" si="38"/>
        <v>2024</v>
      </c>
      <c r="E241" s="3" t="str">
        <f t="shared" si="38"/>
        <v>158cm</v>
      </c>
      <c r="F241" s="3" t="str">
        <f t="shared" si="38"/>
        <v>#cfa07d</v>
      </c>
      <c r="G241" s="3" t="str">
        <f t="shared" si="38"/>
        <v>blu</v>
      </c>
      <c r="H241" s="3" t="str">
        <f t="shared" si="38"/>
        <v>695914972</v>
      </c>
      <c r="I241" s="6" t="b">
        <f t="shared" si="38"/>
        <v>0</v>
      </c>
      <c r="J241" s="12" t="b">
        <f t="shared" si="30"/>
        <v>1</v>
      </c>
      <c r="K241" s="12" t="b">
        <f t="shared" si="31"/>
        <v>1</v>
      </c>
      <c r="L241" s="12" t="b">
        <f t="shared" si="32"/>
        <v>1</v>
      </c>
      <c r="M241" s="16" t="b">
        <f t="shared" si="33"/>
        <v>1</v>
      </c>
      <c r="N241" t="b">
        <f t="shared" si="34"/>
        <v>1</v>
      </c>
      <c r="O241" t="b">
        <f t="shared" si="35"/>
        <v>1</v>
      </c>
      <c r="P241" t="b">
        <f>IF(ISNUMBER(VALUE(MID($F241,2,1))),TRUE,NOT(ISNA(VLOOKUP(MID($F241,2,1),$AB$4:$AB$10,1,FALSE))))</f>
        <v>1</v>
      </c>
      <c r="Q241" t="b">
        <f>IF(ISNUMBER(VALUE(MID($F241,2,1))),TRUE,NOT(ISNA(VLOOKUP(MID($F241,2,1),$AB$4:$AB$10,1,FALSE))))</f>
        <v>1</v>
      </c>
      <c r="R241" t="b">
        <f>IF(ISNUMBER(VALUE(MID($F241,2,1))),TRUE,NOT(ISNA(VLOOKUP(MID($F241,2,1),$AB$4:$AB$10,1,FALSE))))</f>
        <v>1</v>
      </c>
      <c r="S241" t="b">
        <f>IF(ISNUMBER(VALUE(MID($F241,2,1))),TRUE,NOT(ISNA(VLOOKUP(MID($F241,2,1),$AB$4:$AB$10,1,FALSE))))</f>
        <v>1</v>
      </c>
      <c r="T241" t="b">
        <f>IF(ISNUMBER(VALUE(MID($F241,2,1))),TRUE,NOT(ISNA(VLOOKUP(MID($F241,2,1),$AB$4:$AB$10,1,FALSE))))</f>
        <v>1</v>
      </c>
      <c r="U241" s="16" t="b">
        <f>IF(ISNUMBER(VALUE(MID($F241,2,1))),TRUE,NOT(ISNA(VLOOKUP(MID($F241,2,1),$AB$4:$AB$10,1,FALSE))))</f>
        <v>1</v>
      </c>
      <c r="V241" t="b">
        <f>OR(G241="amb",G241="blu",G241="brn",G241="gry",G241="grn",G241="hzl",G241="oth")</f>
        <v>1</v>
      </c>
      <c r="W241" t="b">
        <f t="shared" si="36"/>
        <v>1</v>
      </c>
      <c r="X241" s="16" t="b">
        <v>1</v>
      </c>
      <c r="Y241" s="17" t="b">
        <f>IF(ISERROR(AND(J241:X241)),FALSE,AND(J241:X241))</f>
        <v>1</v>
      </c>
    </row>
    <row r="242" spans="1:25" x14ac:dyDescent="0.25">
      <c r="A242" s="6" t="s">
        <v>1174</v>
      </c>
      <c r="B242" s="3" t="str">
        <f t="shared" si="37"/>
        <v>1925</v>
      </c>
      <c r="C242" s="3" t="str">
        <f t="shared" si="38"/>
        <v>2016</v>
      </c>
      <c r="D242" s="3" t="str">
        <f t="shared" si="38"/>
        <v>2028</v>
      </c>
      <c r="E242" s="3" t="str">
        <f t="shared" si="38"/>
        <v>62in</v>
      </c>
      <c r="F242" s="3" t="str">
        <f t="shared" si="38"/>
        <v>#6b5442</v>
      </c>
      <c r="G242" s="3" t="str">
        <f t="shared" si="38"/>
        <v>xry</v>
      </c>
      <c r="H242" s="3" t="str">
        <f t="shared" si="38"/>
        <v>14733148</v>
      </c>
      <c r="I242" s="6" t="str">
        <f t="shared" si="38"/>
        <v>148</v>
      </c>
      <c r="J242" s="12" t="b">
        <f t="shared" si="30"/>
        <v>1</v>
      </c>
      <c r="K242" s="12" t="b">
        <f t="shared" si="31"/>
        <v>1</v>
      </c>
      <c r="L242" s="12" t="b">
        <f t="shared" si="32"/>
        <v>1</v>
      </c>
      <c r="M242" s="16" t="b">
        <f t="shared" si="33"/>
        <v>1</v>
      </c>
      <c r="N242" t="b">
        <f t="shared" si="34"/>
        <v>1</v>
      </c>
      <c r="O242" t="b">
        <f t="shared" si="35"/>
        <v>1</v>
      </c>
      <c r="P242" t="b">
        <f>IF(ISNUMBER(VALUE(MID($F242,2,1))),TRUE,NOT(ISNA(VLOOKUP(MID($F242,2,1),$AB$4:$AB$10,1,FALSE))))</f>
        <v>1</v>
      </c>
      <c r="Q242" t="b">
        <f>IF(ISNUMBER(VALUE(MID($F242,2,1))),TRUE,NOT(ISNA(VLOOKUP(MID($F242,2,1),$AB$4:$AB$10,1,FALSE))))</f>
        <v>1</v>
      </c>
      <c r="R242" t="b">
        <f>IF(ISNUMBER(VALUE(MID($F242,2,1))),TRUE,NOT(ISNA(VLOOKUP(MID($F242,2,1),$AB$4:$AB$10,1,FALSE))))</f>
        <v>1</v>
      </c>
      <c r="S242" t="b">
        <f>IF(ISNUMBER(VALUE(MID($F242,2,1))),TRUE,NOT(ISNA(VLOOKUP(MID($F242,2,1),$AB$4:$AB$10,1,FALSE))))</f>
        <v>1</v>
      </c>
      <c r="T242" t="b">
        <f>IF(ISNUMBER(VALUE(MID($F242,2,1))),TRUE,NOT(ISNA(VLOOKUP(MID($F242,2,1),$AB$4:$AB$10,1,FALSE))))</f>
        <v>1</v>
      </c>
      <c r="U242" s="16" t="b">
        <f>IF(ISNUMBER(VALUE(MID($F242,2,1))),TRUE,NOT(ISNA(VLOOKUP(MID($F242,2,1),$AB$4:$AB$10,1,FALSE))))</f>
        <v>1</v>
      </c>
      <c r="V242" t="b">
        <f>OR(G242="amb",G242="blu",G242="brn",G242="gry",G242="grn",G242="hzl",G242="oth")</f>
        <v>0</v>
      </c>
      <c r="W242" t="b">
        <f t="shared" si="36"/>
        <v>0</v>
      </c>
      <c r="X242" s="16" t="b">
        <v>1</v>
      </c>
      <c r="Y242" s="17" t="b">
        <f>IF(ISERROR(AND(J242:X242)),FALSE,AND(J242:X242))</f>
        <v>0</v>
      </c>
    </row>
    <row r="243" spans="1:25" x14ac:dyDescent="0.25">
      <c r="A243" s="6" t="s">
        <v>1175</v>
      </c>
      <c r="B243" s="3" t="str">
        <f t="shared" si="37"/>
        <v>2025</v>
      </c>
      <c r="C243" s="3" t="str">
        <f t="shared" si="38"/>
        <v>2025</v>
      </c>
      <c r="D243" s="3" t="str">
        <f t="shared" si="38"/>
        <v>2001</v>
      </c>
      <c r="E243" s="3" t="str">
        <f t="shared" si="38"/>
        <v>132</v>
      </c>
      <c r="F243" s="3" t="str">
        <f t="shared" si="38"/>
        <v>159b19</v>
      </c>
      <c r="G243" s="3" t="str">
        <f t="shared" si="38"/>
        <v>gmt</v>
      </c>
      <c r="H243" s="3" t="str">
        <f t="shared" si="38"/>
        <v>156cm</v>
      </c>
      <c r="I243" s="6" t="str">
        <f t="shared" si="38"/>
        <v>53</v>
      </c>
      <c r="J243" s="12" t="b">
        <f t="shared" si="30"/>
        <v>0</v>
      </c>
      <c r="K243" s="12" t="b">
        <f t="shared" si="31"/>
        <v>0</v>
      </c>
      <c r="L243" s="12" t="b">
        <f t="shared" si="32"/>
        <v>0</v>
      </c>
      <c r="M243" s="16" t="b">
        <f t="shared" si="33"/>
        <v>0</v>
      </c>
      <c r="N243" t="b">
        <f t="shared" si="34"/>
        <v>0</v>
      </c>
      <c r="O243" t="b">
        <f t="shared" si="35"/>
        <v>0</v>
      </c>
      <c r="P243" t="b">
        <f>IF(ISNUMBER(VALUE(MID($F243,2,1))),TRUE,NOT(ISNA(VLOOKUP(MID($F243,2,1),$AB$4:$AB$10,1,FALSE))))</f>
        <v>1</v>
      </c>
      <c r="Q243" t="b">
        <f>IF(ISNUMBER(VALUE(MID($F243,2,1))),TRUE,NOT(ISNA(VLOOKUP(MID($F243,2,1),$AB$4:$AB$10,1,FALSE))))</f>
        <v>1</v>
      </c>
      <c r="R243" t="b">
        <f>IF(ISNUMBER(VALUE(MID($F243,2,1))),TRUE,NOT(ISNA(VLOOKUP(MID($F243,2,1),$AB$4:$AB$10,1,FALSE))))</f>
        <v>1</v>
      </c>
      <c r="S243" t="b">
        <f>IF(ISNUMBER(VALUE(MID($F243,2,1))),TRUE,NOT(ISNA(VLOOKUP(MID($F243,2,1),$AB$4:$AB$10,1,FALSE))))</f>
        <v>1</v>
      </c>
      <c r="T243" t="b">
        <f>IF(ISNUMBER(VALUE(MID($F243,2,1))),TRUE,NOT(ISNA(VLOOKUP(MID($F243,2,1),$AB$4:$AB$10,1,FALSE))))</f>
        <v>1</v>
      </c>
      <c r="U243" s="16" t="b">
        <f>IF(ISNUMBER(VALUE(MID($F243,2,1))),TRUE,NOT(ISNA(VLOOKUP(MID($F243,2,1),$AB$4:$AB$10,1,FALSE))))</f>
        <v>1</v>
      </c>
      <c r="V243" t="b">
        <f>OR(G243="amb",G243="blu",G243="brn",G243="gry",G243="grn",G243="hzl",G243="oth")</f>
        <v>0</v>
      </c>
      <c r="W243" t="b">
        <f t="shared" si="36"/>
        <v>0</v>
      </c>
      <c r="X243" s="16" t="b">
        <v>1</v>
      </c>
      <c r="Y243" s="17" t="b">
        <f>IF(ISERROR(AND(J243:X243)),FALSE,AND(J243:X243))</f>
        <v>0</v>
      </c>
    </row>
    <row r="244" spans="1:25" x14ac:dyDescent="0.25">
      <c r="A244" s="6" t="s">
        <v>1176</v>
      </c>
      <c r="B244" s="3" t="str">
        <f t="shared" si="37"/>
        <v>1974</v>
      </c>
      <c r="C244" s="3" t="str">
        <f t="shared" si="38"/>
        <v>2018</v>
      </c>
      <c r="D244" s="3" t="str">
        <f t="shared" si="38"/>
        <v>2029</v>
      </c>
      <c r="E244" s="3" t="str">
        <f t="shared" si="38"/>
        <v>161cm</v>
      </c>
      <c r="F244" s="3" t="str">
        <f t="shared" si="38"/>
        <v>#623a2f</v>
      </c>
      <c r="G244" s="3" t="str">
        <f t="shared" si="38"/>
        <v>oth</v>
      </c>
      <c r="H244" s="3" t="str">
        <f t="shared" si="38"/>
        <v>6826285172</v>
      </c>
      <c r="I244" s="6" t="b">
        <f t="shared" si="38"/>
        <v>0</v>
      </c>
      <c r="J244" s="12" t="b">
        <f t="shared" si="30"/>
        <v>1</v>
      </c>
      <c r="K244" s="12" t="b">
        <f t="shared" si="31"/>
        <v>1</v>
      </c>
      <c r="L244" s="12" t="b">
        <f t="shared" si="32"/>
        <v>1</v>
      </c>
      <c r="M244" s="16" t="b">
        <f t="shared" si="33"/>
        <v>1</v>
      </c>
      <c r="N244" t="b">
        <f t="shared" si="34"/>
        <v>1</v>
      </c>
      <c r="O244" t="b">
        <f t="shared" si="35"/>
        <v>1</v>
      </c>
      <c r="P244" t="b">
        <f>IF(ISNUMBER(VALUE(MID($F244,2,1))),TRUE,NOT(ISNA(VLOOKUP(MID($F244,2,1),$AB$4:$AB$10,1,FALSE))))</f>
        <v>1</v>
      </c>
      <c r="Q244" t="b">
        <f>IF(ISNUMBER(VALUE(MID($F244,2,1))),TRUE,NOT(ISNA(VLOOKUP(MID($F244,2,1),$AB$4:$AB$10,1,FALSE))))</f>
        <v>1</v>
      </c>
      <c r="R244" t="b">
        <f>IF(ISNUMBER(VALUE(MID($F244,2,1))),TRUE,NOT(ISNA(VLOOKUP(MID($F244,2,1),$AB$4:$AB$10,1,FALSE))))</f>
        <v>1</v>
      </c>
      <c r="S244" t="b">
        <f>IF(ISNUMBER(VALUE(MID($F244,2,1))),TRUE,NOT(ISNA(VLOOKUP(MID($F244,2,1),$AB$4:$AB$10,1,FALSE))))</f>
        <v>1</v>
      </c>
      <c r="T244" t="b">
        <f>IF(ISNUMBER(VALUE(MID($F244,2,1))),TRUE,NOT(ISNA(VLOOKUP(MID($F244,2,1),$AB$4:$AB$10,1,FALSE))))</f>
        <v>1</v>
      </c>
      <c r="U244" s="16" t="b">
        <f>IF(ISNUMBER(VALUE(MID($F244,2,1))),TRUE,NOT(ISNA(VLOOKUP(MID($F244,2,1),$AB$4:$AB$10,1,FALSE))))</f>
        <v>1</v>
      </c>
      <c r="V244" t="b">
        <f>OR(G244="amb",G244="blu",G244="brn",G244="gry",G244="grn",G244="hzl",G244="oth")</f>
        <v>1</v>
      </c>
      <c r="W244" t="b">
        <f t="shared" si="36"/>
        <v>0</v>
      </c>
      <c r="X244" s="16" t="b">
        <v>1</v>
      </c>
      <c r="Y244" s="17" t="b">
        <f>IF(ISERROR(AND(J244:X244)),FALSE,AND(J244:X244))</f>
        <v>0</v>
      </c>
    </row>
    <row r="245" spans="1:25" x14ac:dyDescent="0.25">
      <c r="A245" s="6" t="s">
        <v>1177</v>
      </c>
      <c r="B245" s="3" t="str">
        <f t="shared" si="37"/>
        <v>1956</v>
      </c>
      <c r="C245" s="3" t="str">
        <f t="shared" si="38"/>
        <v>2020</v>
      </c>
      <c r="D245" s="3" t="b">
        <f t="shared" si="38"/>
        <v>0</v>
      </c>
      <c r="E245" s="3" t="str">
        <f t="shared" si="38"/>
        <v>170cm</v>
      </c>
      <c r="F245" s="3" t="str">
        <f t="shared" si="38"/>
        <v>#7d3b0c</v>
      </c>
      <c r="G245" s="3" t="str">
        <f t="shared" si="38"/>
        <v>gry</v>
      </c>
      <c r="H245" s="3" t="b">
        <f t="shared" si="38"/>
        <v>0</v>
      </c>
      <c r="I245" s="6" t="b">
        <f t="shared" si="38"/>
        <v>0</v>
      </c>
      <c r="J245" s="12" t="b">
        <f t="shared" si="30"/>
        <v>1</v>
      </c>
      <c r="K245" s="12" t="b">
        <f t="shared" si="31"/>
        <v>1</v>
      </c>
      <c r="L245" s="12" t="e">
        <f t="shared" si="32"/>
        <v>#VALUE!</v>
      </c>
      <c r="M245" s="16" t="b">
        <f t="shared" si="33"/>
        <v>1</v>
      </c>
      <c r="N245" t="b">
        <f t="shared" si="34"/>
        <v>1</v>
      </c>
      <c r="O245" t="b">
        <f t="shared" si="35"/>
        <v>1</v>
      </c>
      <c r="P245" t="b">
        <f>IF(ISNUMBER(VALUE(MID($F245,2,1))),TRUE,NOT(ISNA(VLOOKUP(MID($F245,2,1),$AB$4:$AB$10,1,FALSE))))</f>
        <v>1</v>
      </c>
      <c r="Q245" t="b">
        <f>IF(ISNUMBER(VALUE(MID($F245,2,1))),TRUE,NOT(ISNA(VLOOKUP(MID($F245,2,1),$AB$4:$AB$10,1,FALSE))))</f>
        <v>1</v>
      </c>
      <c r="R245" t="b">
        <f>IF(ISNUMBER(VALUE(MID($F245,2,1))),TRUE,NOT(ISNA(VLOOKUP(MID($F245,2,1),$AB$4:$AB$10,1,FALSE))))</f>
        <v>1</v>
      </c>
      <c r="S245" t="b">
        <f>IF(ISNUMBER(VALUE(MID($F245,2,1))),TRUE,NOT(ISNA(VLOOKUP(MID($F245,2,1),$AB$4:$AB$10,1,FALSE))))</f>
        <v>1</v>
      </c>
      <c r="T245" t="b">
        <f>IF(ISNUMBER(VALUE(MID($F245,2,1))),TRUE,NOT(ISNA(VLOOKUP(MID($F245,2,1),$AB$4:$AB$10,1,FALSE))))</f>
        <v>1</v>
      </c>
      <c r="U245" s="16" t="b">
        <f>IF(ISNUMBER(VALUE(MID($F245,2,1))),TRUE,NOT(ISNA(VLOOKUP(MID($F245,2,1),$AB$4:$AB$10,1,FALSE))))</f>
        <v>1</v>
      </c>
      <c r="V245" t="b">
        <f>OR(G245="amb",G245="blu",G245="brn",G245="gry",G245="grn",G245="hzl",G245="oth")</f>
        <v>1</v>
      </c>
      <c r="W245" t="b">
        <f t="shared" si="36"/>
        <v>0</v>
      </c>
      <c r="X245" s="16" t="b">
        <v>1</v>
      </c>
      <c r="Y245" s="17" t="b">
        <f>IF(ISERROR(AND(J245:X245)),FALSE,AND(J245:X245))</f>
        <v>0</v>
      </c>
    </row>
    <row r="246" spans="1:25" x14ac:dyDescent="0.25">
      <c r="A246" s="6" t="s">
        <v>1178</v>
      </c>
      <c r="B246" s="3" t="str">
        <f t="shared" si="37"/>
        <v>1946</v>
      </c>
      <c r="C246" s="3" t="str">
        <f t="shared" si="38"/>
        <v>2015</v>
      </c>
      <c r="D246" s="3" t="str">
        <f t="shared" si="38"/>
        <v>2020</v>
      </c>
      <c r="E246" s="3" t="str">
        <f t="shared" si="38"/>
        <v>186cm</v>
      </c>
      <c r="F246" s="3" t="str">
        <f t="shared" si="38"/>
        <v>#733820</v>
      </c>
      <c r="G246" s="3" t="str">
        <f t="shared" si="38"/>
        <v>#016645</v>
      </c>
      <c r="H246" s="3" t="str">
        <f t="shared" si="38"/>
        <v>#946a88</v>
      </c>
      <c r="I246" s="6" t="b">
        <f t="shared" si="38"/>
        <v>0</v>
      </c>
      <c r="J246" s="12" t="b">
        <f t="shared" si="30"/>
        <v>1</v>
      </c>
      <c r="K246" s="12" t="b">
        <f t="shared" si="31"/>
        <v>1</v>
      </c>
      <c r="L246" s="12" t="b">
        <f t="shared" si="32"/>
        <v>1</v>
      </c>
      <c r="M246" s="16" t="b">
        <f t="shared" si="33"/>
        <v>1</v>
      </c>
      <c r="N246" t="b">
        <f t="shared" si="34"/>
        <v>1</v>
      </c>
      <c r="O246" t="b">
        <f t="shared" si="35"/>
        <v>1</v>
      </c>
      <c r="P246" t="b">
        <f>IF(ISNUMBER(VALUE(MID($F246,2,1))),TRUE,NOT(ISNA(VLOOKUP(MID($F246,2,1),$AB$4:$AB$10,1,FALSE))))</f>
        <v>1</v>
      </c>
      <c r="Q246" t="b">
        <f>IF(ISNUMBER(VALUE(MID($F246,2,1))),TRUE,NOT(ISNA(VLOOKUP(MID($F246,2,1),$AB$4:$AB$10,1,FALSE))))</f>
        <v>1</v>
      </c>
      <c r="R246" t="b">
        <f>IF(ISNUMBER(VALUE(MID($F246,2,1))),TRUE,NOT(ISNA(VLOOKUP(MID($F246,2,1),$AB$4:$AB$10,1,FALSE))))</f>
        <v>1</v>
      </c>
      <c r="S246" t="b">
        <f>IF(ISNUMBER(VALUE(MID($F246,2,1))),TRUE,NOT(ISNA(VLOOKUP(MID($F246,2,1),$AB$4:$AB$10,1,FALSE))))</f>
        <v>1</v>
      </c>
      <c r="T246" t="b">
        <f>IF(ISNUMBER(VALUE(MID($F246,2,1))),TRUE,NOT(ISNA(VLOOKUP(MID($F246,2,1),$AB$4:$AB$10,1,FALSE))))</f>
        <v>1</v>
      </c>
      <c r="U246" s="16" t="b">
        <f>IF(ISNUMBER(VALUE(MID($F246,2,1))),TRUE,NOT(ISNA(VLOOKUP(MID($F246,2,1),$AB$4:$AB$10,1,FALSE))))</f>
        <v>1</v>
      </c>
      <c r="V246" t="b">
        <f>OR(G246="amb",G246="blu",G246="brn",G246="gry",G246="grn",G246="hzl",G246="oth")</f>
        <v>0</v>
      </c>
      <c r="W246" t="b">
        <f t="shared" si="36"/>
        <v>0</v>
      </c>
      <c r="X246" s="16" t="b">
        <v>1</v>
      </c>
      <c r="Y246" s="17" t="b">
        <f>IF(ISERROR(AND(J246:X246)),FALSE,AND(J246:X246))</f>
        <v>0</v>
      </c>
    </row>
    <row r="247" spans="1:25" x14ac:dyDescent="0.25">
      <c r="A247" s="6" t="s">
        <v>1179</v>
      </c>
      <c r="B247" s="3" t="str">
        <f t="shared" si="37"/>
        <v>1982</v>
      </c>
      <c r="C247" s="3" t="str">
        <f t="shared" si="38"/>
        <v>2013</v>
      </c>
      <c r="D247" s="3" t="str">
        <f t="shared" si="38"/>
        <v>2021</v>
      </c>
      <c r="E247" s="3" t="str">
        <f t="shared" si="38"/>
        <v>181cm</v>
      </c>
      <c r="F247" s="3" t="str">
        <f t="shared" si="38"/>
        <v>#888785</v>
      </c>
      <c r="G247" s="3" t="str">
        <f t="shared" si="38"/>
        <v>grn</v>
      </c>
      <c r="H247" s="3" t="str">
        <f t="shared" si="38"/>
        <v>634152817</v>
      </c>
      <c r="I247" s="6" t="str">
        <f t="shared" si="38"/>
        <v>245</v>
      </c>
      <c r="J247" s="12" t="b">
        <f t="shared" si="30"/>
        <v>1</v>
      </c>
      <c r="K247" s="12" t="b">
        <f t="shared" si="31"/>
        <v>1</v>
      </c>
      <c r="L247" s="12" t="b">
        <f t="shared" si="32"/>
        <v>1</v>
      </c>
      <c r="M247" s="16" t="b">
        <f t="shared" si="33"/>
        <v>1</v>
      </c>
      <c r="N247" t="b">
        <f t="shared" si="34"/>
        <v>1</v>
      </c>
      <c r="O247" t="b">
        <f t="shared" si="35"/>
        <v>1</v>
      </c>
      <c r="P247" t="b">
        <f>IF(ISNUMBER(VALUE(MID($F247,2,1))),TRUE,NOT(ISNA(VLOOKUP(MID($F247,2,1),$AB$4:$AB$10,1,FALSE))))</f>
        <v>1</v>
      </c>
      <c r="Q247" t="b">
        <f>IF(ISNUMBER(VALUE(MID($F247,2,1))),TRUE,NOT(ISNA(VLOOKUP(MID($F247,2,1),$AB$4:$AB$10,1,FALSE))))</f>
        <v>1</v>
      </c>
      <c r="R247" t="b">
        <f>IF(ISNUMBER(VALUE(MID($F247,2,1))),TRUE,NOT(ISNA(VLOOKUP(MID($F247,2,1),$AB$4:$AB$10,1,FALSE))))</f>
        <v>1</v>
      </c>
      <c r="S247" t="b">
        <f>IF(ISNUMBER(VALUE(MID($F247,2,1))),TRUE,NOT(ISNA(VLOOKUP(MID($F247,2,1),$AB$4:$AB$10,1,FALSE))))</f>
        <v>1</v>
      </c>
      <c r="T247" t="b">
        <f>IF(ISNUMBER(VALUE(MID($F247,2,1))),TRUE,NOT(ISNA(VLOOKUP(MID($F247,2,1),$AB$4:$AB$10,1,FALSE))))</f>
        <v>1</v>
      </c>
      <c r="U247" s="16" t="b">
        <f>IF(ISNUMBER(VALUE(MID($F247,2,1))),TRUE,NOT(ISNA(VLOOKUP(MID($F247,2,1),$AB$4:$AB$10,1,FALSE))))</f>
        <v>1</v>
      </c>
      <c r="V247" t="b">
        <f>OR(G247="amb",G247="blu",G247="brn",G247="gry",G247="grn",G247="hzl",G247="oth")</f>
        <v>1</v>
      </c>
      <c r="W247" t="b">
        <f t="shared" si="36"/>
        <v>1</v>
      </c>
      <c r="X247" s="16" t="b">
        <v>1</v>
      </c>
      <c r="Y247" s="17" t="b">
        <f>IF(ISERROR(AND(J247:X247)),FALSE,AND(J247:X247))</f>
        <v>1</v>
      </c>
    </row>
    <row r="248" spans="1:25" x14ac:dyDescent="0.25">
      <c r="A248" s="6" t="s">
        <v>1180</v>
      </c>
      <c r="B248" s="3" t="str">
        <f t="shared" si="37"/>
        <v>1929</v>
      </c>
      <c r="C248" s="3" t="str">
        <f t="shared" si="38"/>
        <v>2010</v>
      </c>
      <c r="D248" s="3" t="str">
        <f t="shared" si="38"/>
        <v>2020</v>
      </c>
      <c r="E248" s="3" t="str">
        <f t="shared" si="38"/>
        <v>189cm</v>
      </c>
      <c r="F248" s="3" t="str">
        <f t="shared" si="38"/>
        <v>#c0946f</v>
      </c>
      <c r="G248" s="3" t="str">
        <f t="shared" si="38"/>
        <v>brn</v>
      </c>
      <c r="H248" s="3" t="str">
        <f t="shared" si="38"/>
        <v>737531770</v>
      </c>
      <c r="I248" s="6" t="b">
        <f t="shared" si="38"/>
        <v>0</v>
      </c>
      <c r="J248" s="12" t="b">
        <f t="shared" si="30"/>
        <v>1</v>
      </c>
      <c r="K248" s="12" t="b">
        <f t="shared" si="31"/>
        <v>1</v>
      </c>
      <c r="L248" s="12" t="b">
        <f t="shared" si="32"/>
        <v>1</v>
      </c>
      <c r="M248" s="16" t="b">
        <f t="shared" si="33"/>
        <v>1</v>
      </c>
      <c r="N248" t="b">
        <f t="shared" si="34"/>
        <v>1</v>
      </c>
      <c r="O248" t="b">
        <f t="shared" si="35"/>
        <v>1</v>
      </c>
      <c r="P248" t="b">
        <f>IF(ISNUMBER(VALUE(MID($F248,2,1))),TRUE,NOT(ISNA(VLOOKUP(MID($F248,2,1),$AB$4:$AB$10,1,FALSE))))</f>
        <v>1</v>
      </c>
      <c r="Q248" t="b">
        <f>IF(ISNUMBER(VALUE(MID($F248,2,1))),TRUE,NOT(ISNA(VLOOKUP(MID($F248,2,1),$AB$4:$AB$10,1,FALSE))))</f>
        <v>1</v>
      </c>
      <c r="R248" t="b">
        <f>IF(ISNUMBER(VALUE(MID($F248,2,1))),TRUE,NOT(ISNA(VLOOKUP(MID($F248,2,1),$AB$4:$AB$10,1,FALSE))))</f>
        <v>1</v>
      </c>
      <c r="S248" t="b">
        <f>IF(ISNUMBER(VALUE(MID($F248,2,1))),TRUE,NOT(ISNA(VLOOKUP(MID($F248,2,1),$AB$4:$AB$10,1,FALSE))))</f>
        <v>1</v>
      </c>
      <c r="T248" t="b">
        <f>IF(ISNUMBER(VALUE(MID($F248,2,1))),TRUE,NOT(ISNA(VLOOKUP(MID($F248,2,1),$AB$4:$AB$10,1,FALSE))))</f>
        <v>1</v>
      </c>
      <c r="U248" s="16" t="b">
        <f>IF(ISNUMBER(VALUE(MID($F248,2,1))),TRUE,NOT(ISNA(VLOOKUP(MID($F248,2,1),$AB$4:$AB$10,1,FALSE))))</f>
        <v>1</v>
      </c>
      <c r="V248" t="b">
        <f>OR(G248="amb",G248="blu",G248="brn",G248="gry",G248="grn",G248="hzl",G248="oth")</f>
        <v>1</v>
      </c>
      <c r="W248" t="b">
        <f t="shared" si="36"/>
        <v>1</v>
      </c>
      <c r="X248" s="16" t="b">
        <v>1</v>
      </c>
      <c r="Y248" s="17" t="b">
        <f>IF(ISERROR(AND(J248:X248)),FALSE,AND(J248:X248))</f>
        <v>1</v>
      </c>
    </row>
    <row r="249" spans="1:25" x14ac:dyDescent="0.25">
      <c r="A249" s="6" t="s">
        <v>1181</v>
      </c>
      <c r="B249" s="3" t="str">
        <f t="shared" si="37"/>
        <v>1986</v>
      </c>
      <c r="C249" s="3" t="str">
        <f t="shared" si="38"/>
        <v>2019</v>
      </c>
      <c r="D249" s="3" t="str">
        <f t="shared" si="38"/>
        <v>2027</v>
      </c>
      <c r="E249" s="3" t="b">
        <f t="shared" si="38"/>
        <v>0</v>
      </c>
      <c r="F249" s="3" t="str">
        <f t="shared" si="38"/>
        <v>#341e13</v>
      </c>
      <c r="G249" s="3" t="str">
        <f t="shared" si="38"/>
        <v>amb</v>
      </c>
      <c r="H249" s="3" t="str">
        <f t="shared" si="38"/>
        <v>834976623</v>
      </c>
      <c r="I249" s="6" t="str">
        <f t="shared" si="38"/>
        <v>158</v>
      </c>
      <c r="J249" s="12" t="b">
        <f t="shared" si="30"/>
        <v>1</v>
      </c>
      <c r="K249" s="12" t="b">
        <f t="shared" si="31"/>
        <v>1</v>
      </c>
      <c r="L249" s="12" t="b">
        <f t="shared" si="32"/>
        <v>1</v>
      </c>
      <c r="M249" s="16" t="b">
        <f t="shared" si="33"/>
        <v>0</v>
      </c>
      <c r="N249" t="b">
        <f t="shared" si="34"/>
        <v>1</v>
      </c>
      <c r="O249" t="b">
        <f t="shared" si="35"/>
        <v>1</v>
      </c>
      <c r="P249" t="b">
        <f>IF(ISNUMBER(VALUE(MID($F249,2,1))),TRUE,NOT(ISNA(VLOOKUP(MID($F249,2,1),$AB$4:$AB$10,1,FALSE))))</f>
        <v>1</v>
      </c>
      <c r="Q249" t="b">
        <f>IF(ISNUMBER(VALUE(MID($F249,2,1))),TRUE,NOT(ISNA(VLOOKUP(MID($F249,2,1),$AB$4:$AB$10,1,FALSE))))</f>
        <v>1</v>
      </c>
      <c r="R249" t="b">
        <f>IF(ISNUMBER(VALUE(MID($F249,2,1))),TRUE,NOT(ISNA(VLOOKUP(MID($F249,2,1),$AB$4:$AB$10,1,FALSE))))</f>
        <v>1</v>
      </c>
      <c r="S249" t="b">
        <f>IF(ISNUMBER(VALUE(MID($F249,2,1))),TRUE,NOT(ISNA(VLOOKUP(MID($F249,2,1),$AB$4:$AB$10,1,FALSE))))</f>
        <v>1</v>
      </c>
      <c r="T249" t="b">
        <f>IF(ISNUMBER(VALUE(MID($F249,2,1))),TRUE,NOT(ISNA(VLOOKUP(MID($F249,2,1),$AB$4:$AB$10,1,FALSE))))</f>
        <v>1</v>
      </c>
      <c r="U249" s="16" t="b">
        <f>IF(ISNUMBER(VALUE(MID($F249,2,1))),TRUE,NOT(ISNA(VLOOKUP(MID($F249,2,1),$AB$4:$AB$10,1,FALSE))))</f>
        <v>1</v>
      </c>
      <c r="V249" t="b">
        <f>OR(G249="amb",G249="blu",G249="brn",G249="gry",G249="grn",G249="hzl",G249="oth")</f>
        <v>1</v>
      </c>
      <c r="W249" t="b">
        <f t="shared" si="36"/>
        <v>1</v>
      </c>
      <c r="X249" s="16" t="b">
        <v>1</v>
      </c>
      <c r="Y249" s="17" t="b">
        <f>IF(ISERROR(AND(J249:X249)),FALSE,AND(J249:X249))</f>
        <v>0</v>
      </c>
    </row>
    <row r="250" spans="1:25" x14ac:dyDescent="0.25">
      <c r="A250" s="6" t="s">
        <v>1182</v>
      </c>
      <c r="B250" s="3" t="str">
        <f t="shared" si="37"/>
        <v>1927</v>
      </c>
      <c r="C250" s="3" t="str">
        <f t="shared" si="38"/>
        <v>2020</v>
      </c>
      <c r="D250" s="3" t="str">
        <f t="shared" si="38"/>
        <v>2020</v>
      </c>
      <c r="E250" s="3" t="str">
        <f t="shared" si="38"/>
        <v>76in</v>
      </c>
      <c r="F250" s="3" t="str">
        <f t="shared" si="38"/>
        <v>#e05ee3</v>
      </c>
      <c r="G250" s="3" t="str">
        <f t="shared" si="38"/>
        <v>amb</v>
      </c>
      <c r="H250" s="3" t="str">
        <f t="shared" si="38"/>
        <v>976934668</v>
      </c>
      <c r="I250" s="6" t="str">
        <f t="shared" si="38"/>
        <v>61</v>
      </c>
      <c r="J250" s="12" t="b">
        <f t="shared" si="30"/>
        <v>1</v>
      </c>
      <c r="K250" s="12" t="b">
        <f t="shared" si="31"/>
        <v>1</v>
      </c>
      <c r="L250" s="12" t="b">
        <f t="shared" si="32"/>
        <v>1</v>
      </c>
      <c r="M250" s="16" t="b">
        <f t="shared" si="33"/>
        <v>1</v>
      </c>
      <c r="N250" t="b">
        <f t="shared" si="34"/>
        <v>1</v>
      </c>
      <c r="O250" t="b">
        <f t="shared" si="35"/>
        <v>1</v>
      </c>
      <c r="P250" t="b">
        <f>IF(ISNUMBER(VALUE(MID($F250,2,1))),TRUE,NOT(ISNA(VLOOKUP(MID($F250,2,1),$AB$4:$AB$10,1,FALSE))))</f>
        <v>1</v>
      </c>
      <c r="Q250" t="b">
        <f>IF(ISNUMBER(VALUE(MID($F250,2,1))),TRUE,NOT(ISNA(VLOOKUP(MID($F250,2,1),$AB$4:$AB$10,1,FALSE))))</f>
        <v>1</v>
      </c>
      <c r="R250" t="b">
        <f>IF(ISNUMBER(VALUE(MID($F250,2,1))),TRUE,NOT(ISNA(VLOOKUP(MID($F250,2,1),$AB$4:$AB$10,1,FALSE))))</f>
        <v>1</v>
      </c>
      <c r="S250" t="b">
        <f>IF(ISNUMBER(VALUE(MID($F250,2,1))),TRUE,NOT(ISNA(VLOOKUP(MID($F250,2,1),$AB$4:$AB$10,1,FALSE))))</f>
        <v>1</v>
      </c>
      <c r="T250" t="b">
        <f>IF(ISNUMBER(VALUE(MID($F250,2,1))),TRUE,NOT(ISNA(VLOOKUP(MID($F250,2,1),$AB$4:$AB$10,1,FALSE))))</f>
        <v>1</v>
      </c>
      <c r="U250" s="16" t="b">
        <f>IF(ISNUMBER(VALUE(MID($F250,2,1))),TRUE,NOT(ISNA(VLOOKUP(MID($F250,2,1),$AB$4:$AB$10,1,FALSE))))</f>
        <v>1</v>
      </c>
      <c r="V250" t="b">
        <f>OR(G250="amb",G250="blu",G250="brn",G250="gry",G250="grn",G250="hzl",G250="oth")</f>
        <v>1</v>
      </c>
      <c r="W250" t="b">
        <f t="shared" si="36"/>
        <v>1</v>
      </c>
      <c r="X250" s="16" t="b">
        <v>1</v>
      </c>
      <c r="Y250" s="17" t="b">
        <f>IF(ISERROR(AND(J250:X250)),FALSE,AND(J250:X250))</f>
        <v>1</v>
      </c>
    </row>
    <row r="251" spans="1:25" x14ac:dyDescent="0.25">
      <c r="A251" s="6" t="s">
        <v>1183</v>
      </c>
      <c r="B251" s="3" t="str">
        <f t="shared" si="37"/>
        <v>1976</v>
      </c>
      <c r="C251" s="3" t="str">
        <f t="shared" si="38"/>
        <v>2019</v>
      </c>
      <c r="D251" s="3" t="str">
        <f t="shared" si="38"/>
        <v>2027</v>
      </c>
      <c r="E251" s="3" t="b">
        <f t="shared" si="38"/>
        <v>0</v>
      </c>
      <c r="F251" s="3" t="str">
        <f t="shared" si="38"/>
        <v>#623a2f</v>
      </c>
      <c r="G251" s="3" t="str">
        <f t="shared" si="38"/>
        <v>amb</v>
      </c>
      <c r="H251" s="3" t="str">
        <f t="shared" si="38"/>
        <v>526042518</v>
      </c>
      <c r="I251" s="6" t="b">
        <f t="shared" si="38"/>
        <v>0</v>
      </c>
      <c r="J251" s="12" t="b">
        <f t="shared" si="30"/>
        <v>1</v>
      </c>
      <c r="K251" s="12" t="b">
        <f t="shared" si="31"/>
        <v>1</v>
      </c>
      <c r="L251" s="12" t="b">
        <f t="shared" si="32"/>
        <v>1</v>
      </c>
      <c r="M251" s="16" t="b">
        <f t="shared" si="33"/>
        <v>0</v>
      </c>
      <c r="N251" t="b">
        <f t="shared" si="34"/>
        <v>1</v>
      </c>
      <c r="O251" t="b">
        <f t="shared" si="35"/>
        <v>1</v>
      </c>
      <c r="P251" t="b">
        <f>IF(ISNUMBER(VALUE(MID($F251,2,1))),TRUE,NOT(ISNA(VLOOKUP(MID($F251,2,1),$AB$4:$AB$10,1,FALSE))))</f>
        <v>1</v>
      </c>
      <c r="Q251" t="b">
        <f>IF(ISNUMBER(VALUE(MID($F251,2,1))),TRUE,NOT(ISNA(VLOOKUP(MID($F251,2,1),$AB$4:$AB$10,1,FALSE))))</f>
        <v>1</v>
      </c>
      <c r="R251" t="b">
        <f>IF(ISNUMBER(VALUE(MID($F251,2,1))),TRUE,NOT(ISNA(VLOOKUP(MID($F251,2,1),$AB$4:$AB$10,1,FALSE))))</f>
        <v>1</v>
      </c>
      <c r="S251" t="b">
        <f>IF(ISNUMBER(VALUE(MID($F251,2,1))),TRUE,NOT(ISNA(VLOOKUP(MID($F251,2,1),$AB$4:$AB$10,1,FALSE))))</f>
        <v>1</v>
      </c>
      <c r="T251" t="b">
        <f>IF(ISNUMBER(VALUE(MID($F251,2,1))),TRUE,NOT(ISNA(VLOOKUP(MID($F251,2,1),$AB$4:$AB$10,1,FALSE))))</f>
        <v>1</v>
      </c>
      <c r="U251" s="16" t="b">
        <f>IF(ISNUMBER(VALUE(MID($F251,2,1))),TRUE,NOT(ISNA(VLOOKUP(MID($F251,2,1),$AB$4:$AB$10,1,FALSE))))</f>
        <v>1</v>
      </c>
      <c r="V251" t="b">
        <f>OR(G251="amb",G251="blu",G251="brn",G251="gry",G251="grn",G251="hzl",G251="oth")</f>
        <v>1</v>
      </c>
      <c r="W251" t="b">
        <f t="shared" si="36"/>
        <v>1</v>
      </c>
      <c r="X251" s="16" t="b">
        <v>1</v>
      </c>
      <c r="Y251" s="17" t="b">
        <f>IF(ISERROR(AND(J251:X251)),FALSE,AND(J251:X251))</f>
        <v>0</v>
      </c>
    </row>
    <row r="252" spans="1:25" x14ac:dyDescent="0.25">
      <c r="A252" s="6" t="s">
        <v>1184</v>
      </c>
      <c r="B252" s="3" t="str">
        <f t="shared" si="37"/>
        <v>1959</v>
      </c>
      <c r="C252" s="3" t="str">
        <f t="shared" si="38"/>
        <v>2020</v>
      </c>
      <c r="D252" s="3" t="str">
        <f t="shared" si="38"/>
        <v>2027</v>
      </c>
      <c r="E252" s="3" t="str">
        <f t="shared" si="38"/>
        <v>158cm</v>
      </c>
      <c r="F252" s="3" t="str">
        <f t="shared" si="38"/>
        <v>#a97842</v>
      </c>
      <c r="G252" s="3" t="b">
        <f t="shared" si="38"/>
        <v>0</v>
      </c>
      <c r="H252" s="3" t="str">
        <f t="shared" si="38"/>
        <v>279367290</v>
      </c>
      <c r="I252" s="6" t="b">
        <f t="shared" si="38"/>
        <v>0</v>
      </c>
      <c r="J252" s="12" t="b">
        <f t="shared" si="30"/>
        <v>1</v>
      </c>
      <c r="K252" s="12" t="b">
        <f t="shared" si="31"/>
        <v>1</v>
      </c>
      <c r="L252" s="12" t="b">
        <f t="shared" si="32"/>
        <v>1</v>
      </c>
      <c r="M252" s="16" t="b">
        <f t="shared" si="33"/>
        <v>1</v>
      </c>
      <c r="N252" t="b">
        <f t="shared" si="34"/>
        <v>1</v>
      </c>
      <c r="O252" t="b">
        <f t="shared" si="35"/>
        <v>1</v>
      </c>
      <c r="P252" t="b">
        <f>IF(ISNUMBER(VALUE(MID($F252,2,1))),TRUE,NOT(ISNA(VLOOKUP(MID($F252,2,1),$AB$4:$AB$10,1,FALSE))))</f>
        <v>1</v>
      </c>
      <c r="Q252" t="b">
        <f>IF(ISNUMBER(VALUE(MID($F252,2,1))),TRUE,NOT(ISNA(VLOOKUP(MID($F252,2,1),$AB$4:$AB$10,1,FALSE))))</f>
        <v>1</v>
      </c>
      <c r="R252" t="b">
        <f>IF(ISNUMBER(VALUE(MID($F252,2,1))),TRUE,NOT(ISNA(VLOOKUP(MID($F252,2,1),$AB$4:$AB$10,1,FALSE))))</f>
        <v>1</v>
      </c>
      <c r="S252" t="b">
        <f>IF(ISNUMBER(VALUE(MID($F252,2,1))),TRUE,NOT(ISNA(VLOOKUP(MID($F252,2,1),$AB$4:$AB$10,1,FALSE))))</f>
        <v>1</v>
      </c>
      <c r="T252" t="b">
        <f>IF(ISNUMBER(VALUE(MID($F252,2,1))),TRUE,NOT(ISNA(VLOOKUP(MID($F252,2,1),$AB$4:$AB$10,1,FALSE))))</f>
        <v>1</v>
      </c>
      <c r="U252" s="16" t="b">
        <f>IF(ISNUMBER(VALUE(MID($F252,2,1))),TRUE,NOT(ISNA(VLOOKUP(MID($F252,2,1),$AB$4:$AB$10,1,FALSE))))</f>
        <v>1</v>
      </c>
      <c r="V252" t="b">
        <f>OR(G252="amb",G252="blu",G252="brn",G252="gry",G252="grn",G252="hzl",G252="oth")</f>
        <v>0</v>
      </c>
      <c r="W252" t="b">
        <f t="shared" si="36"/>
        <v>1</v>
      </c>
      <c r="X252" s="16" t="b">
        <v>1</v>
      </c>
      <c r="Y252" s="17" t="b">
        <f>IF(ISERROR(AND(J252:X252)),FALSE,AND(J252:X252))</f>
        <v>0</v>
      </c>
    </row>
    <row r="253" spans="1:25" x14ac:dyDescent="0.25">
      <c r="A253" s="6" t="s">
        <v>1185</v>
      </c>
      <c r="B253" s="3" t="str">
        <f t="shared" si="37"/>
        <v>2028</v>
      </c>
      <c r="C253" s="3" t="str">
        <f t="shared" si="38"/>
        <v>2012</v>
      </c>
      <c r="D253" s="3" t="str">
        <f t="shared" si="38"/>
        <v>2024</v>
      </c>
      <c r="E253" s="3" t="str">
        <f t="shared" si="38"/>
        <v>66cm</v>
      </c>
      <c r="F253" s="3" t="str">
        <f t="shared" si="38"/>
        <v>#a97842</v>
      </c>
      <c r="G253" s="3" t="str">
        <f t="shared" si="38"/>
        <v>xry</v>
      </c>
      <c r="H253" s="3" t="str">
        <f t="shared" si="38"/>
        <v>357216861</v>
      </c>
      <c r="I253" s="6" t="b">
        <f t="shared" si="38"/>
        <v>0</v>
      </c>
      <c r="J253" s="12" t="b">
        <f t="shared" si="30"/>
        <v>0</v>
      </c>
      <c r="K253" s="12" t="b">
        <f t="shared" si="31"/>
        <v>1</v>
      </c>
      <c r="L253" s="12" t="b">
        <f t="shared" si="32"/>
        <v>1</v>
      </c>
      <c r="M253" s="16" t="b">
        <f t="shared" si="33"/>
        <v>0</v>
      </c>
      <c r="N253" t="b">
        <f t="shared" si="34"/>
        <v>1</v>
      </c>
      <c r="O253" t="b">
        <f t="shared" si="35"/>
        <v>1</v>
      </c>
      <c r="P253" t="b">
        <f>IF(ISNUMBER(VALUE(MID($F253,2,1))),TRUE,NOT(ISNA(VLOOKUP(MID($F253,2,1),$AB$4:$AB$10,1,FALSE))))</f>
        <v>1</v>
      </c>
      <c r="Q253" t="b">
        <f>IF(ISNUMBER(VALUE(MID($F253,2,1))),TRUE,NOT(ISNA(VLOOKUP(MID($F253,2,1),$AB$4:$AB$10,1,FALSE))))</f>
        <v>1</v>
      </c>
      <c r="R253" t="b">
        <f>IF(ISNUMBER(VALUE(MID($F253,2,1))),TRUE,NOT(ISNA(VLOOKUP(MID($F253,2,1),$AB$4:$AB$10,1,FALSE))))</f>
        <v>1</v>
      </c>
      <c r="S253" t="b">
        <f>IF(ISNUMBER(VALUE(MID($F253,2,1))),TRUE,NOT(ISNA(VLOOKUP(MID($F253,2,1),$AB$4:$AB$10,1,FALSE))))</f>
        <v>1</v>
      </c>
      <c r="T253" t="b">
        <f>IF(ISNUMBER(VALUE(MID($F253,2,1))),TRUE,NOT(ISNA(VLOOKUP(MID($F253,2,1),$AB$4:$AB$10,1,FALSE))))</f>
        <v>1</v>
      </c>
      <c r="U253" s="16" t="b">
        <f>IF(ISNUMBER(VALUE(MID($F253,2,1))),TRUE,NOT(ISNA(VLOOKUP(MID($F253,2,1),$AB$4:$AB$10,1,FALSE))))</f>
        <v>1</v>
      </c>
      <c r="V253" t="b">
        <f>OR(G253="amb",G253="blu",G253="brn",G253="gry",G253="grn",G253="hzl",G253="oth")</f>
        <v>0</v>
      </c>
      <c r="W253" t="b">
        <f t="shared" si="36"/>
        <v>1</v>
      </c>
      <c r="X253" s="16" t="b">
        <v>1</v>
      </c>
      <c r="Y253" s="17" t="b">
        <f>IF(ISERROR(AND(J253:X253)),FALSE,AND(J253:X253))</f>
        <v>0</v>
      </c>
    </row>
    <row r="254" spans="1:25" x14ac:dyDescent="0.25">
      <c r="A254" s="6" t="s">
        <v>1186</v>
      </c>
      <c r="B254" s="3" t="str">
        <f t="shared" si="37"/>
        <v>2014</v>
      </c>
      <c r="C254" s="3" t="str">
        <f t="shared" si="38"/>
        <v>2026</v>
      </c>
      <c r="D254" s="3" t="str">
        <f t="shared" si="38"/>
        <v>1958</v>
      </c>
      <c r="E254" s="3" t="str">
        <f t="shared" si="38"/>
        <v>188in</v>
      </c>
      <c r="F254" s="3" t="str">
        <f t="shared" si="38"/>
        <v>z</v>
      </c>
      <c r="G254" s="3" t="str">
        <f t="shared" si="38"/>
        <v>lzr</v>
      </c>
      <c r="H254" s="3" t="str">
        <f t="shared" si="38"/>
        <v>285207570</v>
      </c>
      <c r="I254" s="6" t="str">
        <f t="shared" si="38"/>
        <v>64</v>
      </c>
      <c r="J254" s="12" t="b">
        <f t="shared" si="30"/>
        <v>0</v>
      </c>
      <c r="K254" s="12" t="b">
        <f t="shared" si="31"/>
        <v>0</v>
      </c>
      <c r="L254" s="12" t="b">
        <f t="shared" si="32"/>
        <v>0</v>
      </c>
      <c r="M254" s="16" t="b">
        <f t="shared" si="33"/>
        <v>0</v>
      </c>
      <c r="N254" t="b">
        <f t="shared" si="34"/>
        <v>0</v>
      </c>
      <c r="O254" t="b">
        <f t="shared" si="35"/>
        <v>0</v>
      </c>
      <c r="P254" t="b">
        <f>IF(ISNUMBER(VALUE(MID($F254,2,1))),TRUE,NOT(ISNA(VLOOKUP(MID($F254,2,1),$AB$4:$AB$10,1,FALSE))))</f>
        <v>0</v>
      </c>
      <c r="Q254" t="b">
        <f>IF(ISNUMBER(VALUE(MID($F254,2,1))),TRUE,NOT(ISNA(VLOOKUP(MID($F254,2,1),$AB$4:$AB$10,1,FALSE))))</f>
        <v>0</v>
      </c>
      <c r="R254" t="b">
        <f>IF(ISNUMBER(VALUE(MID($F254,2,1))),TRUE,NOT(ISNA(VLOOKUP(MID($F254,2,1),$AB$4:$AB$10,1,FALSE))))</f>
        <v>0</v>
      </c>
      <c r="S254" t="b">
        <f>IF(ISNUMBER(VALUE(MID($F254,2,1))),TRUE,NOT(ISNA(VLOOKUP(MID($F254,2,1),$AB$4:$AB$10,1,FALSE))))</f>
        <v>0</v>
      </c>
      <c r="T254" t="b">
        <f>IF(ISNUMBER(VALUE(MID($F254,2,1))),TRUE,NOT(ISNA(VLOOKUP(MID($F254,2,1),$AB$4:$AB$10,1,FALSE))))</f>
        <v>0</v>
      </c>
      <c r="U254" s="16" t="b">
        <f>IF(ISNUMBER(VALUE(MID($F254,2,1))),TRUE,NOT(ISNA(VLOOKUP(MID($F254,2,1),$AB$4:$AB$10,1,FALSE))))</f>
        <v>0</v>
      </c>
      <c r="V254" t="b">
        <f>OR(G254="amb",G254="blu",G254="brn",G254="gry",G254="grn",G254="hzl",G254="oth")</f>
        <v>0</v>
      </c>
      <c r="W254" t="b">
        <f t="shared" si="36"/>
        <v>1</v>
      </c>
      <c r="X254" s="16" t="b">
        <v>1</v>
      </c>
      <c r="Y254" s="17" t="b">
        <f>IF(ISERROR(AND(J254:X254)),FALSE,AND(J254:X254))</f>
        <v>0</v>
      </c>
    </row>
    <row r="255" spans="1:25" x14ac:dyDescent="0.25">
      <c r="A255" s="6" t="s">
        <v>1187</v>
      </c>
      <c r="B255" s="3" t="b">
        <f t="shared" si="37"/>
        <v>0</v>
      </c>
      <c r="C255" s="3" t="str">
        <f t="shared" si="38"/>
        <v>2017</v>
      </c>
      <c r="D255" s="3" t="str">
        <f t="shared" si="38"/>
        <v>1973</v>
      </c>
      <c r="E255" s="3" t="b">
        <f t="shared" si="38"/>
        <v>0</v>
      </c>
      <c r="F255" s="3" t="str">
        <f t="shared" si="38"/>
        <v>z</v>
      </c>
      <c r="G255" s="3" t="str">
        <f t="shared" si="38"/>
        <v>oth</v>
      </c>
      <c r="H255" s="3" t="str">
        <f t="shared" si="38"/>
        <v>695814158</v>
      </c>
      <c r="I255" s="6" t="str">
        <f t="shared" si="38"/>
        <v>282</v>
      </c>
      <c r="J255" s="12" t="e">
        <f t="shared" si="30"/>
        <v>#VALUE!</v>
      </c>
      <c r="K255" s="12" t="b">
        <f t="shared" si="31"/>
        <v>1</v>
      </c>
      <c r="L255" s="12" t="b">
        <f t="shared" si="32"/>
        <v>0</v>
      </c>
      <c r="M255" s="16" t="b">
        <f t="shared" si="33"/>
        <v>0</v>
      </c>
      <c r="N255" t="b">
        <f t="shared" si="34"/>
        <v>0</v>
      </c>
      <c r="O255" t="b">
        <f t="shared" si="35"/>
        <v>0</v>
      </c>
      <c r="P255" t="b">
        <f>IF(ISNUMBER(VALUE(MID($F255,2,1))),TRUE,NOT(ISNA(VLOOKUP(MID($F255,2,1),$AB$4:$AB$10,1,FALSE))))</f>
        <v>0</v>
      </c>
      <c r="Q255" t="b">
        <f>IF(ISNUMBER(VALUE(MID($F255,2,1))),TRUE,NOT(ISNA(VLOOKUP(MID($F255,2,1),$AB$4:$AB$10,1,FALSE))))</f>
        <v>0</v>
      </c>
      <c r="R255" t="b">
        <f>IF(ISNUMBER(VALUE(MID($F255,2,1))),TRUE,NOT(ISNA(VLOOKUP(MID($F255,2,1),$AB$4:$AB$10,1,FALSE))))</f>
        <v>0</v>
      </c>
      <c r="S255" t="b">
        <f>IF(ISNUMBER(VALUE(MID($F255,2,1))),TRUE,NOT(ISNA(VLOOKUP(MID($F255,2,1),$AB$4:$AB$10,1,FALSE))))</f>
        <v>0</v>
      </c>
      <c r="T255" t="b">
        <f>IF(ISNUMBER(VALUE(MID($F255,2,1))),TRUE,NOT(ISNA(VLOOKUP(MID($F255,2,1),$AB$4:$AB$10,1,FALSE))))</f>
        <v>0</v>
      </c>
      <c r="U255" s="16" t="b">
        <f>IF(ISNUMBER(VALUE(MID($F255,2,1))),TRUE,NOT(ISNA(VLOOKUP(MID($F255,2,1),$AB$4:$AB$10,1,FALSE))))</f>
        <v>0</v>
      </c>
      <c r="V255" t="b">
        <f>OR(G255="amb",G255="blu",G255="brn",G255="gry",G255="grn",G255="hzl",G255="oth")</f>
        <v>1</v>
      </c>
      <c r="W255" t="b">
        <f t="shared" si="36"/>
        <v>1</v>
      </c>
      <c r="X255" s="16" t="b">
        <v>1</v>
      </c>
      <c r="Y255" s="17" t="b">
        <f>IF(ISERROR(AND(J255:X255)),FALSE,AND(J255:X255))</f>
        <v>0</v>
      </c>
    </row>
    <row r="256" spans="1:25" x14ac:dyDescent="0.25">
      <c r="A256" s="6" t="s">
        <v>1188</v>
      </c>
      <c r="B256" s="3" t="str">
        <f t="shared" si="37"/>
        <v>1960</v>
      </c>
      <c r="C256" s="3" t="str">
        <f t="shared" si="38"/>
        <v>2010</v>
      </c>
      <c r="D256" s="3" t="str">
        <f t="shared" si="38"/>
        <v>2029</v>
      </c>
      <c r="E256" s="3" t="str">
        <f t="shared" si="38"/>
        <v>186cm</v>
      </c>
      <c r="F256" s="3" t="str">
        <f t="shared" si="38"/>
        <v>#53c696</v>
      </c>
      <c r="G256" s="3" t="str">
        <f t="shared" si="38"/>
        <v>amb</v>
      </c>
      <c r="H256" s="3" t="str">
        <f t="shared" si="38"/>
        <v>661168409</v>
      </c>
      <c r="I256" s="6" t="b">
        <f t="shared" si="38"/>
        <v>0</v>
      </c>
      <c r="J256" s="12" t="b">
        <f t="shared" si="30"/>
        <v>1</v>
      </c>
      <c r="K256" s="12" t="b">
        <f t="shared" si="31"/>
        <v>1</v>
      </c>
      <c r="L256" s="12" t="b">
        <f t="shared" si="32"/>
        <v>1</v>
      </c>
      <c r="M256" s="16" t="b">
        <f t="shared" si="33"/>
        <v>1</v>
      </c>
      <c r="N256" t="b">
        <f t="shared" si="34"/>
        <v>1</v>
      </c>
      <c r="O256" t="b">
        <f t="shared" si="35"/>
        <v>1</v>
      </c>
      <c r="P256" t="b">
        <f>IF(ISNUMBER(VALUE(MID($F256,2,1))),TRUE,NOT(ISNA(VLOOKUP(MID($F256,2,1),$AB$4:$AB$10,1,FALSE))))</f>
        <v>1</v>
      </c>
      <c r="Q256" t="b">
        <f>IF(ISNUMBER(VALUE(MID($F256,2,1))),TRUE,NOT(ISNA(VLOOKUP(MID($F256,2,1),$AB$4:$AB$10,1,FALSE))))</f>
        <v>1</v>
      </c>
      <c r="R256" t="b">
        <f>IF(ISNUMBER(VALUE(MID($F256,2,1))),TRUE,NOT(ISNA(VLOOKUP(MID($F256,2,1),$AB$4:$AB$10,1,FALSE))))</f>
        <v>1</v>
      </c>
      <c r="S256" t="b">
        <f>IF(ISNUMBER(VALUE(MID($F256,2,1))),TRUE,NOT(ISNA(VLOOKUP(MID($F256,2,1),$AB$4:$AB$10,1,FALSE))))</f>
        <v>1</v>
      </c>
      <c r="T256" t="b">
        <f>IF(ISNUMBER(VALUE(MID($F256,2,1))),TRUE,NOT(ISNA(VLOOKUP(MID($F256,2,1),$AB$4:$AB$10,1,FALSE))))</f>
        <v>1</v>
      </c>
      <c r="U256" s="16" t="b">
        <f>IF(ISNUMBER(VALUE(MID($F256,2,1))),TRUE,NOT(ISNA(VLOOKUP(MID($F256,2,1),$AB$4:$AB$10,1,FALSE))))</f>
        <v>1</v>
      </c>
      <c r="V256" t="b">
        <f>OR(G256="amb",G256="blu",G256="brn",G256="gry",G256="grn",G256="hzl",G256="oth")</f>
        <v>1</v>
      </c>
      <c r="W256" t="b">
        <f t="shared" si="36"/>
        <v>1</v>
      </c>
      <c r="X256" s="16" t="b">
        <v>1</v>
      </c>
      <c r="Y256" s="17" t="b">
        <f>IF(ISERROR(AND(J256:X256)),FALSE,AND(J256:X256))</f>
        <v>1</v>
      </c>
    </row>
    <row r="257" spans="1:25" x14ac:dyDescent="0.25">
      <c r="A257" s="6" t="s">
        <v>1189</v>
      </c>
      <c r="B257" s="3" t="str">
        <f t="shared" si="37"/>
        <v>2025</v>
      </c>
      <c r="C257" s="3" t="str">
        <f t="shared" si="38"/>
        <v>2002</v>
      </c>
      <c r="D257" s="3" t="str">
        <f t="shared" si="38"/>
        <v>1982</v>
      </c>
      <c r="E257" s="3" t="str">
        <f t="shared" si="38"/>
        <v>169cm</v>
      </c>
      <c r="F257" s="3" t="str">
        <f t="shared" si="38"/>
        <v>327f93</v>
      </c>
      <c r="G257" s="3" t="b">
        <f t="shared" si="38"/>
        <v>0</v>
      </c>
      <c r="H257" s="3" t="str">
        <f t="shared" si="38"/>
        <v>831648100</v>
      </c>
      <c r="I257" s="6" t="b">
        <f t="shared" si="38"/>
        <v>0</v>
      </c>
      <c r="J257" s="12" t="b">
        <f t="shared" si="30"/>
        <v>0</v>
      </c>
      <c r="K257" s="12" t="b">
        <f t="shared" si="31"/>
        <v>0</v>
      </c>
      <c r="L257" s="12" t="b">
        <f t="shared" si="32"/>
        <v>0</v>
      </c>
      <c r="M257" s="16" t="b">
        <f t="shared" si="33"/>
        <v>1</v>
      </c>
      <c r="N257" t="b">
        <f t="shared" si="34"/>
        <v>0</v>
      </c>
      <c r="O257" t="b">
        <f t="shared" si="35"/>
        <v>0</v>
      </c>
      <c r="P257" t="b">
        <f>IF(ISNUMBER(VALUE(MID($F257,2,1))),TRUE,NOT(ISNA(VLOOKUP(MID($F257,2,1),$AB$4:$AB$10,1,FALSE))))</f>
        <v>1</v>
      </c>
      <c r="Q257" t="b">
        <f>IF(ISNUMBER(VALUE(MID($F257,2,1))),TRUE,NOT(ISNA(VLOOKUP(MID($F257,2,1),$AB$4:$AB$10,1,FALSE))))</f>
        <v>1</v>
      </c>
      <c r="R257" t="b">
        <f>IF(ISNUMBER(VALUE(MID($F257,2,1))),TRUE,NOT(ISNA(VLOOKUP(MID($F257,2,1),$AB$4:$AB$10,1,FALSE))))</f>
        <v>1</v>
      </c>
      <c r="S257" t="b">
        <f>IF(ISNUMBER(VALUE(MID($F257,2,1))),TRUE,NOT(ISNA(VLOOKUP(MID($F257,2,1),$AB$4:$AB$10,1,FALSE))))</f>
        <v>1</v>
      </c>
      <c r="T257" t="b">
        <f>IF(ISNUMBER(VALUE(MID($F257,2,1))),TRUE,NOT(ISNA(VLOOKUP(MID($F257,2,1),$AB$4:$AB$10,1,FALSE))))</f>
        <v>1</v>
      </c>
      <c r="U257" s="16" t="b">
        <f>IF(ISNUMBER(VALUE(MID($F257,2,1))),TRUE,NOT(ISNA(VLOOKUP(MID($F257,2,1),$AB$4:$AB$10,1,FALSE))))</f>
        <v>1</v>
      </c>
      <c r="V257" t="b">
        <f>OR(G257="amb",G257="blu",G257="brn",G257="gry",G257="grn",G257="hzl",G257="oth")</f>
        <v>0</v>
      </c>
      <c r="W257" t="b">
        <f t="shared" si="36"/>
        <v>1</v>
      </c>
      <c r="X257" s="16" t="b">
        <v>1</v>
      </c>
      <c r="Y257" s="17" t="b">
        <f>IF(ISERROR(AND(J257:X257)),FALSE,AND(J257:X257))</f>
        <v>0</v>
      </c>
    </row>
    <row r="258" spans="1:25" x14ac:dyDescent="0.25">
      <c r="A258" s="6" t="s">
        <v>1190</v>
      </c>
      <c r="B258" s="3" t="str">
        <f t="shared" si="37"/>
        <v>1967</v>
      </c>
      <c r="C258" s="3" t="str">
        <f t="shared" si="38"/>
        <v>2014</v>
      </c>
      <c r="D258" s="3" t="str">
        <f t="shared" si="38"/>
        <v>2021</v>
      </c>
      <c r="E258" s="3" t="str">
        <f t="shared" si="38"/>
        <v>183cm</v>
      </c>
      <c r="F258" s="3" t="str">
        <f t="shared" si="38"/>
        <v>#602927</v>
      </c>
      <c r="G258" s="3" t="str">
        <f t="shared" si="38"/>
        <v>oth</v>
      </c>
      <c r="H258" s="3" t="str">
        <f t="shared" si="38"/>
        <v>274974402</v>
      </c>
      <c r="I258" s="6" t="b">
        <f t="shared" si="38"/>
        <v>0</v>
      </c>
      <c r="J258" s="12" t="b">
        <f t="shared" si="30"/>
        <v>1</v>
      </c>
      <c r="K258" s="12" t="b">
        <f t="shared" si="31"/>
        <v>1</v>
      </c>
      <c r="L258" s="12" t="b">
        <f t="shared" si="32"/>
        <v>1</v>
      </c>
      <c r="M258" s="16" t="b">
        <f t="shared" si="33"/>
        <v>1</v>
      </c>
      <c r="N258" t="b">
        <f t="shared" si="34"/>
        <v>1</v>
      </c>
      <c r="O258" t="b">
        <f t="shared" si="35"/>
        <v>1</v>
      </c>
      <c r="P258" t="b">
        <f>IF(ISNUMBER(VALUE(MID($F258,2,1))),TRUE,NOT(ISNA(VLOOKUP(MID($F258,2,1),$AB$4:$AB$10,1,FALSE))))</f>
        <v>1</v>
      </c>
      <c r="Q258" t="b">
        <f>IF(ISNUMBER(VALUE(MID($F258,2,1))),TRUE,NOT(ISNA(VLOOKUP(MID($F258,2,1),$AB$4:$AB$10,1,FALSE))))</f>
        <v>1</v>
      </c>
      <c r="R258" t="b">
        <f>IF(ISNUMBER(VALUE(MID($F258,2,1))),TRUE,NOT(ISNA(VLOOKUP(MID($F258,2,1),$AB$4:$AB$10,1,FALSE))))</f>
        <v>1</v>
      </c>
      <c r="S258" t="b">
        <f>IF(ISNUMBER(VALUE(MID($F258,2,1))),TRUE,NOT(ISNA(VLOOKUP(MID($F258,2,1),$AB$4:$AB$10,1,FALSE))))</f>
        <v>1</v>
      </c>
      <c r="T258" t="b">
        <f>IF(ISNUMBER(VALUE(MID($F258,2,1))),TRUE,NOT(ISNA(VLOOKUP(MID($F258,2,1),$AB$4:$AB$10,1,FALSE))))</f>
        <v>1</v>
      </c>
      <c r="U258" s="16" t="b">
        <f>IF(ISNUMBER(VALUE(MID($F258,2,1))),TRUE,NOT(ISNA(VLOOKUP(MID($F258,2,1),$AB$4:$AB$10,1,FALSE))))</f>
        <v>1</v>
      </c>
      <c r="V258" t="b">
        <f>OR(G258="amb",G258="blu",G258="brn",G258="gry",G258="grn",G258="hzl",G258="oth")</f>
        <v>1</v>
      </c>
      <c r="W258" t="b">
        <f t="shared" si="36"/>
        <v>1</v>
      </c>
      <c r="X258" s="16" t="b">
        <v>1</v>
      </c>
      <c r="Y258" s="17" t="b">
        <f>IF(ISERROR(AND(J258:X258)),FALSE,AND(J258:X258))</f>
        <v>1</v>
      </c>
    </row>
    <row r="259" spans="1:25" x14ac:dyDescent="0.25">
      <c r="A259" s="6" t="s">
        <v>1191</v>
      </c>
      <c r="B259" s="3" t="b">
        <f t="shared" si="37"/>
        <v>0</v>
      </c>
      <c r="C259" s="3" t="b">
        <f t="shared" si="38"/>
        <v>0</v>
      </c>
      <c r="D259" s="3" t="b">
        <f t="shared" si="38"/>
        <v>0</v>
      </c>
      <c r="E259" s="3" t="b">
        <f t="shared" si="38"/>
        <v>0</v>
      </c>
      <c r="F259" s="3" t="b">
        <f t="shared" si="38"/>
        <v>0</v>
      </c>
      <c r="G259" s="3" t="b">
        <f t="shared" si="38"/>
        <v>0</v>
      </c>
      <c r="H259" s="3" t="b">
        <f t="shared" si="38"/>
        <v>0</v>
      </c>
      <c r="I259" s="6" t="b">
        <f t="shared" si="38"/>
        <v>0</v>
      </c>
      <c r="J259" s="12" t="e">
        <f t="shared" ref="J259" si="39">AND(LEN(B259)=4,ISNUMBER(VALUE(B259)),VALUE(B259)&gt;=1920,VALUE(B259)&lt;=2002)</f>
        <v>#VALUE!</v>
      </c>
      <c r="K259" s="12" t="e">
        <f t="shared" ref="K259" si="40">AND(LEN(C259)=4,ISNUMBER(VALUE(C259)),VALUE(C259)&gt;=2010,VALUE(C259)&lt;=2020)</f>
        <v>#VALUE!</v>
      </c>
      <c r="L259" s="12" t="e">
        <f t="shared" ref="L259" si="41">AND(LEN(D259)=4,ISNUMBER(VALUE(D259)),VALUE(D259)&gt;=2020,VALUE(D259)&lt;=2030)</f>
        <v>#VALUE!</v>
      </c>
      <c r="M259" s="16" t="b">
        <f t="shared" ref="M259" si="42">IF(RIGHT(E259,2)="cm",AND(VALUE(SUBSTITUTE(E259,"cm",""))&gt;=150,VALUE(SUBSTITUTE(E259,"cm",""))&lt;=193),IF(RIGHT(E259,2)="in",AND(VALUE(SUBSTITUTE(E259,"in",""))&gt;=59,VALUE(SUBSTITUTE(E259,"in",""))&lt;=76),FALSE))</f>
        <v>0</v>
      </c>
      <c r="N259" t="b">
        <f t="shared" ref="N259" si="43">AND(LEFT(F259,1)="#")</f>
        <v>0</v>
      </c>
      <c r="O259" t="b">
        <f t="shared" ref="O259" si="44">LEN(F259)=7</f>
        <v>0</v>
      </c>
      <c r="P259" t="b">
        <f>IF(ISNUMBER(VALUE(MID($F259,2,1))),TRUE,NOT(ISNA(VLOOKUP(MID($F259,2,1),$AB$4:$AB$10,1,FALSE))))</f>
        <v>1</v>
      </c>
      <c r="Q259" t="b">
        <f>IF(ISNUMBER(VALUE(MID($F259,2,1))),TRUE,NOT(ISNA(VLOOKUP(MID($F259,2,1),$AB$4:$AB$10,1,FALSE))))</f>
        <v>1</v>
      </c>
      <c r="R259" t="b">
        <f>IF(ISNUMBER(VALUE(MID($F259,2,1))),TRUE,NOT(ISNA(VLOOKUP(MID($F259,2,1),$AB$4:$AB$10,1,FALSE))))</f>
        <v>1</v>
      </c>
      <c r="S259" t="b">
        <f>IF(ISNUMBER(VALUE(MID($F259,2,1))),TRUE,NOT(ISNA(VLOOKUP(MID($F259,2,1),$AB$4:$AB$10,1,FALSE))))</f>
        <v>1</v>
      </c>
      <c r="T259" t="b">
        <f>IF(ISNUMBER(VALUE(MID($F259,2,1))),TRUE,NOT(ISNA(VLOOKUP(MID($F259,2,1),$AB$4:$AB$10,1,FALSE))))</f>
        <v>1</v>
      </c>
      <c r="U259" s="16" t="b">
        <f>IF(ISNUMBER(VALUE(MID($F259,2,1))),TRUE,NOT(ISNA(VLOOKUP(MID($F259,2,1),$AB$4:$AB$10,1,FALSE))))</f>
        <v>1</v>
      </c>
      <c r="V259" t="b">
        <f>OR(G259="amb",G259="blu",G259="brn",G259="gry",G259="grn",G259="hzl",G259="oth")</f>
        <v>0</v>
      </c>
      <c r="W259" t="b">
        <f t="shared" ref="W259" si="45">AND(ISNUMBER(VALUE(H259)),LEN(H259)=9)</f>
        <v>0</v>
      </c>
      <c r="X259" s="16" t="b">
        <v>1</v>
      </c>
      <c r="Y259" s="17" t="b">
        <f>IF(ISERROR(AND(J259:X259)),FALSE,AND(J259:X259))</f>
        <v>0</v>
      </c>
    </row>
  </sheetData>
  <conditionalFormatting sqref="B1:N1 V1:Y1 AA1">
    <cfRule type="cellIs" dxfId="5" priority="6" operator="equal">
      <formula>FALSE</formula>
    </cfRule>
  </conditionalFormatting>
  <conditionalFormatting sqref="O1:R1">
    <cfRule type="cellIs" dxfId="4" priority="5" operator="equal">
      <formula>FALSE</formula>
    </cfRule>
  </conditionalFormatting>
  <conditionalFormatting sqref="S1">
    <cfRule type="cellIs" dxfId="3" priority="4" operator="equal">
      <formula>FALSE</formula>
    </cfRule>
  </conditionalFormatting>
  <conditionalFormatting sqref="T1">
    <cfRule type="cellIs" dxfId="2" priority="3" operator="equal">
      <formula>FALSE</formula>
    </cfRule>
  </conditionalFormatting>
  <conditionalFormatting sqref="U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Sheet3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2020-12-04T13:29:36Z</dcterms:created>
  <dcterms:modified xsi:type="dcterms:W3CDTF">2020-12-04T14:29:08Z</dcterms:modified>
</cp:coreProperties>
</file>