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ma_cataloguedeluxeo00unse" sheetId="1" state="visible" r:id="rId2"/>
    <sheet name="Formel_Daten"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Suzanne Michels:
</t>
        </r>
        <r>
          <rPr>
            <sz val="9"/>
            <color rgb="FF000000"/>
            <rFont val="Tahoma"/>
            <family val="2"/>
            <charset val="1"/>
          </rPr>
          <t xml:space="preserve">pma_cataloguedeluxeo00unse
Two sections:  1-122; 1-87
Unusual format:
* Keeping with the pagination, many entries are divided as artist info and artwork, e.g. 1 and 1a, 2 and 2a, etc.
* Dimensions needed complete re-write so I only concentrated on the most commonly seen style, i.e., long by high
I did a lot of hand correction before running, particularly fractions.  Good luck, it's definitely odd.
</t>
        </r>
      </text>
    </comment>
  </commentList>
</comments>
</file>

<file path=xl/sharedStrings.xml><?xml version="1.0" encoding="utf-8"?>
<sst xmlns="http://schemas.openxmlformats.org/spreadsheetml/2006/main" count="2391" uniqueCount="900">
  <si>
    <t xml:space="preserve">PDF_Page</t>
  </si>
  <si>
    <t xml:space="preserve">Page_Num</t>
  </si>
  <si>
    <t xml:space="preserve">Item_Num</t>
  </si>
  <si>
    <t xml:space="preserve">On_Web</t>
  </si>
  <si>
    <t xml:space="preserve">Artist_Name</t>
  </si>
  <si>
    <t xml:space="preserve">Artist_Info</t>
  </si>
  <si>
    <t xml:space="preserve">Desc_Num</t>
  </si>
  <si>
    <t xml:space="preserve">Description</t>
  </si>
  <si>
    <t xml:space="preserve">Title_  Modifier</t>
  </si>
  <si>
    <t xml:space="preserve">Handwritten_Notes</t>
  </si>
  <si>
    <t xml:space="preserve">Genre</t>
  </si>
  <si>
    <t xml:space="preserve">Subject</t>
  </si>
  <si>
    <t xml:space="preserve">Object_Type</t>
  </si>
  <si>
    <t xml:space="preserve">Material</t>
  </si>
  <si>
    <t xml:space="preserve">Dimensions</t>
  </si>
  <si>
    <t xml:space="preserve">Image</t>
  </si>
  <si>
    <t xml:space="preserve">Notes</t>
  </si>
  <si>
    <t xml:space="preserve">Date_of_Sale</t>
  </si>
  <si>
    <t xml:space="preserve">Verbatim_Seller</t>
  </si>
  <si>
    <t xml:space="preserve">Estimated _Price</t>
  </si>
  <si>
    <t xml:space="preserve">Starting _Price</t>
  </si>
  <si>
    <t xml:space="preserve">Frame _Price</t>
  </si>
  <si>
    <t xml:space="preserve">Selling _Price</t>
  </si>
  <si>
    <t xml:space="preserve">Currency</t>
  </si>
  <si>
    <t xml:space="preserve">Verbatim_Buyer</t>
  </si>
  <si>
    <t xml:space="preserve">Transaction</t>
  </si>
  <si>
    <t xml:space="preserve">Main Heading</t>
  </si>
  <si>
    <t xml:space="preserve">Taddeo Bartoli</t>
  </si>
  <si>
    <t xml:space="preserve">Sienese School</t>
  </si>
  <si>
    <t xml:space="preserve">Born in Siena about 1363 ; died there 1422. He was the son of a barber. The earliest specimen of his work is now in the Louvre and is an altar-piece of the Virgin and Saints  painted for San Paolo of Pisa, dated 1390.  He painted other altar-pieces and frescoes at Pisa, Genoa, and Siena. Although he main-  tained the standard of the Sienese School by his excellent paintings, he did not cause any  progress to be made. </t>
  </si>
  <si>
    <t xml:space="preserve">1910/04/05</t>
  </si>
  <si>
    <t xml:space="preserve">Paintings by Old Masters</t>
  </si>
  <si>
    <t xml:space="preserve">1a</t>
  </si>
  <si>
    <t xml:space="preserve">1a.</t>
  </si>
  <si>
    <t xml:space="preserve">"The Adoration" The Virgin is sitting in the upper part of the picture with her hands raised in  an attitude of suppHcation. Surrounding her head are angels with red wings  outstretched. Below these there are other angels, numbering nineteen in all.  At the bottom of the picture at right and left, kneeling with upturned heads  and eyes, are two figures. Between these two figures is the following inscrip-  tion in ancient Latin: "Andreas Bartoli de magisri fredi de senis pinxit hoc  opus fecit fieri dmia honesta uxor qdam Ser Palamides de Urbino pro aiabus  diti uiri sui Matheifilii exode."  From the collection of the Baron Lazzaroni, Lazzaroni, Rome.  Panel, half round top, 33,5 in. long by 79,5 in. high</t>
  </si>
  <si>
    <t xml:space="preserve">33,5 in long x 79,5 in high</t>
  </si>
  <si>
    <t xml:space="preserve">Ferdinand Bol</t>
  </si>
  <si>
    <t xml:space="preserve">Dutch School</t>
  </si>
  <si>
    <t xml:space="preserve">Born at Dordrecht in 1611 ; died in Amsterdam in 1681. He went when a child to Amsterdam, his future home, studied under Rembrandt, was made a citizen, and mar-  ried in 1653 Elizabeth Dell. </t>
  </si>
  <si>
    <t xml:space="preserve">2a</t>
  </si>
  <si>
    <t xml:space="preserve">2a.</t>
  </si>
  <si>
    <t xml:space="preserve">Portrait Of A Man" The picture is half length, representing a man sitting upon a table with his  hands one over the other. He wears a velvet hat, and a velvet cloak trimmed  with fur thrown over his shoulders. He has a mustache and imperial. The  picture has often been taken for a Rembrandt, but the owner is very sure it is  a Bol.  Canvas, 28,5 in. long by 34,5 in. high. </t>
  </si>
  <si>
    <t xml:space="preserve">Portrait</t>
  </si>
  <si>
    <t xml:space="preserve">Painting</t>
  </si>
  <si>
    <t xml:space="preserve">Canvas</t>
  </si>
  <si>
    <t xml:space="preserve">28,5 in long x 34,5 in high</t>
  </si>
  <si>
    <t xml:space="preserve">Jan Both</t>
  </si>
  <si>
    <t xml:space="preserve">Born at Utrecht, 1610; died after 1662. Pupil of his father, who was a glass painter. He adopted the manner of Claude Lorrain. His brother, Andries, painted figures and  animals in his pictures. </t>
  </si>
  <si>
    <t xml:space="preserve">3a</t>
  </si>
  <si>
    <t xml:space="preserve">3a.</t>
  </si>
  <si>
    <t xml:space="preserve">Sunset" The sun has just descended behind the high hills in the distance. Its light is  reflected, not only on the horizon, but over the entire landscape. A train of  pack-mules in charge of two drivers - painted by Andries Both - are winding  their way along a rocky road. Large trees are on the right of the picture,  while to the left the landscape stretches out in the distance.  From the Armengand collection.  Signed in lower right-hand corner : " J. Both."  Canvas, 21,5 in. long by 16,5 in. high. </t>
  </si>
  <si>
    <t xml:space="preserve">Landscape</t>
  </si>
  <si>
    <t xml:space="preserve">21,5 in long x 16,5 in high</t>
  </si>
  <si>
    <t xml:space="preserve">Alessandro Botticelli, Sandro</t>
  </si>
  <si>
    <t xml:space="preserve">Florentine School</t>
  </si>
  <si>
    <t xml:space="preserve">Born in Florence 1446; died there May 17, 15 10. His real name was Alessandro di Mariano Filipepi, but he took the name of Botticelli  from his master goldsmith, to whom he was apprenticed.  In 1469 he was considered the best master in Florence. He is the only contemporary  whom Leonardo da Vinci mentions by name in his treatise on painting. </t>
  </si>
  <si>
    <t xml:space="preserve">4a</t>
  </si>
  <si>
    <t xml:space="preserve">4a.</t>
  </si>
  <si>
    <t xml:space="preserve">"Madonna And Child, St. John And An Angel" This is a circular picture containing Christ in the arms ot the Virgin Mary.  On one side is St. John the Baptist and on the other an angel. Over the Vir-  gin's head falls a light scarf, part of which entwines the head of the Infant  Christ. The Virgin's dress is of dark crimson, and over this is thrown a dark  hlue cloak. St. John is on the left side of the picture in the attitude of prayer,  while the angel standing with his hands folded is adoring the Christchild.  From Gallery del Nero, Rome.  Painted in distemper on panel, 29 in. in diameter. </t>
  </si>
  <si>
    <t xml:space="preserve">Francois Boucher</t>
  </si>
  <si>
    <t xml:space="preserve">French School</t>
  </si>
  <si>
    <t xml:space="preserve">Born in Paris, September 29, 1703 ; died there May 30, 1770. Mostly self-taught. Obtained the first prize at the Academy, 1723. Became Professor in the Academy, 1737; Director in 1765. Was appointed First Painter to the King after the death of  Carl van Loo. </t>
  </si>
  <si>
    <t xml:space="preserve">5a</t>
  </si>
  <si>
    <t xml:space="preserve">5a.</t>
  </si>
  <si>
    <t xml:space="preserve">"The Toilet Of Venus" Surrounded by Cupids and her attendants, Venus has submitted herself for her  toilet. She is nude, and is gazing into a looking-glass supported by a piece of  blue ribbon held in the hands of one of the Cupids. Another Cupid lies on  the ground in front of her ; an attendant is arranging pearls in her hair ; while  another, with back turned, holds a string of the same ornaments. In the rear  the face of another attendant can be seen. To the right is a casket filled with  jewels. In the foreground two doves are " billing."  Collection, Prince Demidoff, i 870.  Signed on the right-hand side : " F. Boucher, 1742."  Canvas, 58 in. long by 49 in. high. </t>
  </si>
  <si>
    <t xml:space="preserve">58 in long x 49 in high</t>
  </si>
  <si>
    <t xml:space="preserve">Dirck Bouts</t>
  </si>
  <si>
    <t xml:space="preserve">Born 1440; died May 6, 1475. Called also Stuerbout. His family settled in Louvain about 1450. History painter of great merit of the Van Eyclc school, of which he is  almost unequaled in glowing depth and transparent clearness of color. </t>
  </si>
  <si>
    <t xml:space="preserve">6a</t>
  </si>
  <si>
    <t xml:space="preserve">6a.</t>
  </si>
  <si>
    <t xml:space="preserve">"The Adoration Of The Magi" The Virgin is sitting at the left of the picture, holding the Infant Jesus. She is  dressed in a blue robe, the upper part covered with white, and a white turban on  her head. Behind her stands Joseph, dressed in a short red frock. On a table  beside the Virgin is a vase. One of the wise men is standing, his hands raised  in supplication. In the centre of the picture is another of the wise men coming  through the archway, bearing a present. He holds his right hand to his hat and  in his left hand carries his gift.  The picture is almost divided into three parts, the right-hand part containing  a number of figures. A white horse and also another horse, both without  riders, are in the background. Beyond is a landscape.  Panel, 52 in. long by 36,5 in. high. </t>
  </si>
  <si>
    <t xml:space="preserve">52 in long x 36,5 in high</t>
  </si>
  <si>
    <t xml:space="preserve">Peeter Levieux Brueghel</t>
  </si>
  <si>
    <t xml:space="preserve">Flemish School</t>
  </si>
  <si>
    <t xml:space="preserve">Born at Brueghel, near Breda, between 1525 and 1530; died in Brussels about 1569. Pupil of Pieter Koeck van Aalst and of Hieronymus Cock. His specialty was delineating  the Flemish proverbs. He imitated Hieronymus Bosch. He became master of the  Guild in Antwerp in 1551. He went to Italy, and on his return lived at Antwerp until 71563, when he settled in Brussels. </t>
  </si>
  <si>
    <t xml:space="preserve">7a</t>
  </si>
  <si>
    <t xml:space="preserve">7a.</t>
  </si>
  <si>
    <t xml:space="preserve">"A Thief Steals From A Thief" A thief, disguised as a monk, is passing along the road. An odd-looking  man approaches him stealthily, and cuts from beneath his gown a bag ot  money.  Panel, ~ in. hi diameter, circle.  Purchased from Albert Broise, Paris, 1890. </t>
  </si>
  <si>
    <t xml:space="preserve">"Fill The Well After The Calf Is Drowned" A burly peasant is endeavoring to fill the well after he has lost his calf.  The calf's head shows above the dirt.  Panel, 7 in. in diameter, circle.  Purchased from Albert Broise, Paris, 1890. </t>
  </si>
  <si>
    <t xml:space="preserve">"The Bacon Is Too Good For Your Mouth" A portly fellow is shown sitting on a stool beside a house. Near him is his  repast on the head of a cask. In one hand he holds a large sausage, and in  the other a knife with which to cut it.  Panel, 7 in. in diameter, circU.  Purchased from Albert Broise, Paris, 1890. </t>
  </si>
  <si>
    <t xml:space="preserve">"As Full As An Egg" An old toper is seen astride of a large egg. His head is thrown back, and he  is emptying the contents of a mug into his mouth. The head of a figure is  seen inside the egg.  Panel, 7 in. in diameter, circle.  Purchased from Albert Broise, Paris, 1890. </t>
  </si>
  <si>
    <t xml:space="preserve">Agnolo Bronzino</t>
  </si>
  <si>
    <t xml:space="preserve">Born at Monticelli, near Florence, in 1502 or 1503; died in Florence, November 23, 1572. His real name was Agnolo di Cosimo Allori, but commonly called II Bronzino. Pupil  of Raffaelino del Garbo, and later of Jacopo da Pontormo. He was a great admirer of  Michael Angelo. Some of his works show his influence, though he was not one of his  imitators. His portraits of members of the Medici family and of many distinguished  men of his time are among his best works and among the finest of the sixteenth century. </t>
  </si>
  <si>
    <t xml:space="preserve">"Portrait Of A Lady" The lady wears a dark low-cut crimson gown, with lace filled in across the  neck and shoulders. The dress has dark sleeves. She is sitting at a table  covered with a red cloth. An open book is before her.  Panel, 26,5 in. long by 35,25 high. </t>
  </si>
  <si>
    <t xml:space="preserve">26,5 in long x 35,25 in high</t>
  </si>
  <si>
    <t xml:space="preserve">School Of Brussels</t>
  </si>
  <si>
    <t xml:space="preserve">"Virgin And Child" The Virgin holds the child in her hands, while he is playing with a little bird.  A red mantle is thrown partly over her head and shoulders, and she wears a  black velvet dress trimmed with fur. In front of her on a table is an illuminated  book, and a bunch of grapes. To the left is a window, the glass of which is  composed of disks set in metal frames. On the window-sill is a glass filled with  flowers.  Panel, 10,5 in. long by 12,5 in. high. </t>
  </si>
  <si>
    <t xml:space="preserve">10,5 in long x 12,5 in high</t>
  </si>
  <si>
    <t xml:space="preserve">Francois Clouet</t>
  </si>
  <si>
    <t xml:space="preserve">Born in Tours, 1500; died between 1570 and 1572. Son of Jehan Clouet, of Brussels. He was commonly called Janet. Settled first in Tours, and afterward in Paris. Became  painter and valet de chambre to Francis I., in 1541. </t>
  </si>
  <si>
    <t xml:space="preserve">"Portrait Of A Man" A very Strong face, adorned with a full red beard and mustache, is here pre-  sented. The individual wears a coat of dark fur resembling sealskin, and a  low crown hat of black velvet.  From the collection of Horace Walpole, Strawberry Hill, 1842.  Panel, 5,75 in. long by 6,75 high. </t>
  </si>
  <si>
    <t xml:space="preserve">5,75 in long x 6,75 in high</t>
  </si>
  <si>
    <t xml:space="preserve">Claude Corneille</t>
  </si>
  <si>
    <t xml:space="preserve">Born in the early part of the i6th century, and died about 1576. He was called Corneille of Lyons. He enjoyed great reputation for his portraits - which were usually  of small size and pale in color - during the reigns of Francis L, Henry IL, Francis IL,  and Charles Ix. </t>
  </si>
  <si>
    <t xml:space="preserve">Portrait Of Francois, Dauphin De Viennois, Dug De Bretagne" (Son of King Francis I. and of Claude of France.)  The subject was born at Chateau d'Amboise, February 28, 15 17, and made  Due de Bretagne, at Nantes, August 14, 1532; died by poison, at Valence,  August I, 1536. The picture represents him as a grown-up boy with a pale,  sad face, brown eyes, and the suggestion of a mustache. He wears a dark  coat, which is slightly opened at the breast, and a small lace collar. On his  head is a dark cap of soft material, ornamented with two drooping white  feathers.  From the collection of M. de Gagniers.  Also from the collection of Horace Walpole, Strawberry Hill.  Panel, 6 in. long by 7 in. high. </t>
  </si>
  <si>
    <t xml:space="preserve">6 in long x 7 in high</t>
  </si>
  <si>
    <t xml:space="preserve">Joost van Craesbecke</t>
  </si>
  <si>
    <t xml:space="preserve">Born at Neerlinter in South Bravant in 1608. The date of his death is not known, but it must have been prior to 1662. He was the pot companion and pupil of Adriaen  Brouwer. He was bred a baker and had settled at Antwerp in that capacity at the time  when Brouwer visited that city. He was also a pupil of Rubens. </t>
  </si>
  <si>
    <t xml:space="preserve">"The Alchemist" A doctor's office is displayed opening into a portico. On the table is an  open book standing against the wall, beside which is a skull, suggesting the  occupant's profession. On the wall four pictures are hung. The doctor is clad  in a bright red gown, and holds in his hand a carafe containing some liquid,  through which he is looking as he holds it to the light. A little boy stands  by his mother, intently gazing at the wise man.  Panel, 19,5 in. long by 25,5 in. high.  Purchased from J. &amp; A. Le Roy, Bruxelles, 1890. </t>
  </si>
  <si>
    <t xml:space="preserve">19,5 in long x 25,5 in high</t>
  </si>
  <si>
    <t xml:space="preserve">16a</t>
  </si>
  <si>
    <t xml:space="preserve">16a.</t>
  </si>
  <si>
    <t xml:space="preserve">" Portrait Of A Man " This picture represents a man dressed in a dark coat or cassock, with white  neckcloth and cuffs. He is full-faced, with a mustache and slight imperial; and  curly brown hair falls over his neck and shoulders. His left arm rests upon a  table.  Panel, oval, 8,75 in. long by 10,875 in. high. </t>
  </si>
  <si>
    <t xml:space="preserve">8,75 in long x 10,875 in high</t>
  </si>
  <si>
    <t xml:space="preserve">Aelbert Cuyp</t>
  </si>
  <si>
    <t xml:space="preserve">Born at Dordrecht, October, 1620; died there and buried November 6, 1691. Land- scape, animal, and marine painter. Son and pupil of Jacob Gerritsz Cuyp.  Lived many years at Dordwijk, near Dordrecht, where as vassal of thecountyship of Hol-  land he had the right to sit in the Supreme Court of Justice. His name was presented  to the stadtholder William Hl in 1672 as a nominee for membership in the Regency of  Dordrecht. In his early years he painted still life, birds, stables, and sometimes portraits  signed " A. C." </t>
  </si>
  <si>
    <t xml:space="preserve">Still Life</t>
  </si>
  <si>
    <t xml:space="preserve">17a</t>
  </si>
  <si>
    <t xml:space="preserve">17a.</t>
  </si>
  <si>
    <t xml:space="preserve">"Landscape With Man On Dappled Horse" The picture shows two men on horseback, - one in the foreground wearing a  red coat sitting on a gray horse, and another in the background on a bav  horse. He wears a dark coat. A man and two dogs stand to the left. Men-  tioned in "Smith's Catalogue," part v., page 334, number 174, as follows : "A  gentleman in a scarlet jacket, mounted on a spotted gray horse, at the head of  which stands a gentleman in brown dress with two dogs by his side. A third  gentleman is seen on the left on a bay steed galloping from a wood. Now in  the collection of Mr. Gates."  Signed in the lower right-hand corner : "A. C."  Panel, 15,5 long by 11,5 high. </t>
  </si>
  <si>
    <t xml:space="preserve">15,5 in long x 11,5 in high</t>
  </si>
  <si>
    <t xml:space="preserve">Gerard David</t>
  </si>
  <si>
    <t xml:space="preserve">Born at Oudewater about 1450; died in Bruges, August 13, 1523. Took the freedom of the Guild in Bruges in 1484; was its Dean 1501-1502. Appears also in the Guild of  Antwerp, 151 5. </t>
  </si>
  <si>
    <t xml:space="preserve">18a</t>
  </si>
  <si>
    <t xml:space="preserve">18a.</t>
  </si>
  <si>
    <t xml:space="preserve">"The History Of St. Augustine" This picture is in three parts. The centre part represents St. Augustine receiv-  ing the Pope's hat. He is sitting in an attitude of suppHcation. A cardinal on  either side holds the hat above his head while two other figures at either side  hold a staff. In front and at the sides kneel two friars dressed in white ; one  stands holding vessels of church worship. The altar is at the rear of the  figures. In this part there are all together eleven figures. At the right of the  picture there are six figures, prominent among them a man in green and a  man in red. Behind them a house and landscape are seen. To the left are  eight figures in the foreground, and four figures in the background. There is  also a house with a cupola adjoining it in the background.  This painting was originally owned by the Comtesse de Beam, Paris.  Panel, 59 in. long by 53 in. high. </t>
  </si>
  <si>
    <t xml:space="preserve">59 in long x 53 in high</t>
  </si>
  <si>
    <t xml:space="preserve">Balthasar Denner</t>
  </si>
  <si>
    <t xml:space="preserve">German School</t>
  </si>
  <si>
    <t xml:space="preserve">Born at Altona, November 15, 1685; died in Rostock, April 14, 1749. Studied under obscure masters in Altona and Dantzic ; then in 1707 at the Berlin Academy. In 1709  he began his career by painting the portraits of Dulce Christian Augustus of Holstein and  his sister. At the age of twenty-four his name was famous, and he received numberless  orders from princes and nobles of northern Germany, Denmark, Holland, and England,  which he executed with microscopic accuracy and infinite elaboration of detail. </t>
  </si>
  <si>
    <t xml:space="preserve">19a</t>
  </si>
  <si>
    <t xml:space="preserve">19a.</t>
  </si>
  <si>
    <t xml:space="preserve">"Head Of An Old Woman This is a life-size bust of an old woman clad in a wine-colored velvet cloak  trimmed with gray fur. Her head is covered with a white kerchief which  also envelops her neck, and covering the kerchief is a blue velvet head-dress.  The dress is open at the throat, showing the aged neck. Her face has many  wrinkles, and her eyes are a light blue, into whose depths one can see as clearly  as if the portrait were life itself.  Signed in the lower right-hand corner: " Denner."  Copper, 13 in long by 15 in. high. </t>
  </si>
  <si>
    <t xml:space="preserve">Copper</t>
  </si>
  <si>
    <t xml:space="preserve">13 in long x 15 in high</t>
  </si>
  <si>
    <t xml:space="preserve">Gerard Dou</t>
  </si>
  <si>
    <t xml:space="preserve">Dutch School </t>
  </si>
  <si>
    <t xml:space="preserve">Dolendo, and also of Rembrandt, in 1628. His work was of a fine character and has always been greatly admired. </t>
  </si>
  <si>
    <t xml:space="preserve">20a</t>
  </si>
  <si>
    <t xml:space="preserve">20a.</t>
  </si>
  <si>
    <t xml:space="preserve">"The Evening School" An old schoolmaster is shown sitting at a table, busily engaged sharpening a  quill pen. A single candle lights the room. One of his scholars - a little  girl - is studying her book ; another pupil - a boy - is writing ; and still  another boy is holding an unlighted candle to the one already lighted. In the  background a woman holds a lantern. The whole scene is in the master's  finest vein, and can only be fully appreciated when seen under a strong glass.  Panel, half-round top, 9 in. long and 10 in. high. </t>
  </si>
  <si>
    <t xml:space="preserve">The Hermit" This picture is described in Smith's Catalogue Raisonne, Part I. No. 84, as  follows: "A venerable hermit in a cell perusing a large book. In his left  hand he holds a pair of spectacles, and with his right is raising the leaves of a  book as if about to turn over a page. The trunk of a withered tree fills up the  left of the subject. This production has been considerably enlarged. Originally  all that was shown was the head of the hermit, which was painted with  extraordinary care and fine effect. The exquisiteness of the work, no doubt,  induced the artist to increase the size of the picture, and give it the develop-  ment and finish it now presents. Collection of M. Tronchien, i 801 . Collection  of M. Sereville, 181 i. Now in possession of M. Woodburns."  In the opinion of the writer the above statement is incorrect, as it is quite evi-  dent that the head was never painted without surroundings. It is more likely  that some part of the picture got very badly injured and the head was cut out,  placed in another panel, and Dou then painted the surroundings as they are  now.  Panel, 12 in. long by 16,5 in. high.  Purchased from Preyer &amp; Co., Amsterdam, Holland, 1890. </t>
  </si>
  <si>
    <t xml:space="preserve">12 in long x 16,5 in high</t>
  </si>
  <si>
    <t xml:space="preserve">Albrecht Durer</t>
  </si>
  <si>
    <t xml:space="preserve">Born in Nuremberg, May 21, 147 1 ; died there, April 6, 1518. History and portrait painter and engraver.  Son of a goldsmith, who first instructed him in his trade, and then apprenticed him to the  painter Michael Wolgemuth for three years and a half, after which, in 1490, he visited  Strasburg, Colmar, Basle, and Venice, where he was much impressed by the works of  Andrea Mantegna. Returning home about 1494, he married Agnes Frey, and probably  worked in Wolgemuth's studio until 1497, when he removed to an atelier of his own,  where during the succeeding eight years he produced a large number of pictures, wood-  cuts, and engravings. From 1 505 to 1 507 he lived at Venice, where he felt the charm  of the Italian Renaissance masters, Bellini and Mantegna, whose influence he showed  in his subsequent works. Shortly after, he returned to Nuremberg. From 151a he  worked for the Emperor Maximilian as court painter. In 151 5 Nuremberg assigned  him a yearly pension of 100 gulden.  He attended the coronation of Charles V. at Aix-la-Chapelle, and obtained the appoint-  ment of court painter before his return to Nuremberg, where he continued to work  until his death. </t>
  </si>
  <si>
    <t xml:space="preserve">22a</t>
  </si>
  <si>
    <t xml:space="preserve">22a.</t>
  </si>
  <si>
    <t xml:space="preserve">"Portrait Of Hans Gunder Of Nuremberg" The picture represents a portrait of Hans Gunder of Nuremberg painted in the  year 1509. It is a striking picture of head and bust on a red background. His  eyes are light blue ; his coat is open at the neck ; one lapel is partly folded over.  J This picture was purchased from B. Purgen of Nuremberg.  From the collection of H. d'Anslan.  Signed in upper right-hand corner: " A. D. " (in monogram).  Panel, 13,5 in. long by 15,5 in. high.  Purchased from Thomas Agnevv &amp; Sons, London, 1901. </t>
  </si>
  <si>
    <t xml:space="preserve">13,5 in long x 15,5 in high</t>
  </si>
  <si>
    <t xml:space="preserve">Cornelis Dusart</t>
  </si>
  <si>
    <t xml:space="preserve">Born in Haarlem April 24, 1660; died there October i, 1704. Genre painter, excel- lent pupil and faithful imitator of Adriaen Van Ostade. Admitted to Painters* Guild  January 10, 1679. </t>
  </si>
  <si>
    <t xml:space="preserve">23a</t>
  </si>
  <si>
    <t xml:space="preserve">23a.</t>
  </si>
  <si>
    <t xml:space="preserve">"Peasants Merrymaking" There is a merrymaking in a large room filled with merrymakers. The fiddler  is standing in an elevated position a little to the left of the centre, and a man  playing a bass viol is standing beside him. A man and a woman are dancing  in the middle of the floor, a dog in front of them and a number of people in  the rear. In the front and to the left is a man sitting on a bench, and between  ^ him and the large stained-glass window stands an older man with a tall hat on  his head. Below the window sit an amorous pair, the woman with a glass in  her hand. The heavy wooden beams support the roof.  From the collection of M. de Potemkins ; also sale of Valentone Roussel, Brus-  sels, I 899.  Signed in lower right-hand corner: **D. 1524."  Canvas, 16 in. long by 17,75 in. high. </t>
  </si>
  <si>
    <t xml:space="preserve">16 in long x 17,75 in high</t>
  </si>
  <si>
    <t xml:space="preserve">Anton van Dyck</t>
  </si>
  <si>
    <t xml:space="preserve">Born in Antwerp, March 22, 1599; died in London, December 9, 1641. At ten years of age he was apprenticed by his father, Francis Van Dyck, linen draper, to Hendrilc  Van Balen, and at sixteen he entered the studio of Rubens as his pupil and assistant,  employed by this great master to prepare black and white drawings for his pictures for  the use of the engravers who worked under his eye and to make cartoons from his  sketches. Van Dyck's talent developed with astonishing rapidity. He obtained access to  James I. through the Countess of Arundel. He painted the king's portrait at Windsor,  In the autumn of 1621 the king gave him a horse and sent him on a journey to Italy,  where Van Dyck took up his residence. Jealousy of his great success made Rome intol-  erable, and he proceeded to Genoa in January, 1624, and remained there until the next  year, when he returned home. Rubens was very fond of him, and bought several of his  pictures, which set the tide running in his favor.  After an unsuccessful visit to England in 1627, where he failed to obtain presentation  at Court for want of favor with the Duke of Buckingham, Van Dyck lived for three  years at Antwerp and Brussels, painting and etching a number of pictures which have  become famous. In 1630 Charles I., who had seen some of his work, invited him to  England. In April, 1632, Van Dyck obeyed the summons, and after he had been  presented to the king by Sir Kenelm Digby, painted his portrait, that of the queen, and  the great picture of the royal family, now at Windsor.  In July he was knighted and appointed court painter, and in October, 1633, had a  pension of;^200 a year assigned to him. During the next nine years he painted nineteen  portraits of the king, seventeen of the queen, as well as many of their children, at a fixed  price of ^50 for half and X^oo ^^^ ^"" length figures. Living in a style of splendor far  beyond his means. Van Dyck became more and more embarrassed as the troubles of  Charles's reign thickened, until in 1638 he presented his unpaid claims to the king,  including his pension for the past five years, payment for many portraits and for four  cartoons prepared for tapestries at Whitehall, which he valued at the large sum of  j[So,ooo. These claims were but partially satisfied when he went to France in 1641.  Disappointed and in broken health, he returned to England via Antwerp, and on the ist  of December, the birthday of his daughter Giustiniana, he made his will, and on the 9th  he expired. He was buried in St. Paul's Cathedral. </t>
  </si>
  <si>
    <t xml:space="preserve">24a</t>
  </si>
  <si>
    <t xml:space="preserve">24a.</t>
  </si>
  <si>
    <t xml:space="preserve">Wolfgang, Duke Of Nieubourg " The subject of the picture is portrayed as a tall man dressed in the style of a  Spanish grandee. The close political connection between Spain and the Neth-  erlands at that period doubtless influenced the dress of the Dutch. He stands  with the thumb of his right hand thrust through a part of the drapery of his  doublet and the thumb of his left through the guard of his sword. He is dressed  entirely in black and has a closely cut beard. He wears broad cuffs and a large  white collar. Behind him to the left is a marble column and to the right some  red drapery. A large dog, a Great Dane, brindle and white, is to the left.  They both stand on a red carpet.  Mentioned in Smith's Catalogue Raisonne ; Part 3, page 18, No. 51. "A full  length portrait of Wolfgang, Duke of Nieubourg. He is dressed in black. The  right hand holds a ribbon, which is suspended around the neck ; a large dog is  standing bv his side. . . . Done in lithography by Piloti."  The picture here described in Smith's Catalogue is in the Munich Gallery, and  differs somewhat from the picture in this collection in being not quite so large.  Canvas, 53,5 by 86 in. high. </t>
  </si>
  <si>
    <t xml:space="preserve">Artist Unknown</t>
  </si>
  <si>
    <t xml:space="preserve">School of Van Eyck</t>
  </si>
  <si>
    <t xml:space="preserve">"Adoration Of The Magi" The Virgin is clad in a dress with a blue bodice and a red skirt. Her golden  hair flows over her shoulders, mingling with a red scarf. To the left is a man  in a green coat, over which is a richly embroidered garment trimmed with  ermine. His hat lies upon the floor, and in his hand is a jewel case filled with  jewels towards which the Christchild reaches. Back of him is an Ethiopian  wearing a white turban, in whose hands are a number of rich presents.  On the right stands a man facing this group, his back to the spectator. He  wears a green mantle and carries a jeweled present in his hands. He wears  red stockings, and on his head a red cap. He has a dark-brown beard. In  the background is a landscape with a river.  Panel, 28 in. long by 35,5 in. high, curved top. </t>
  </si>
  <si>
    <t xml:space="preserve">28 in long x 35,5 in high</t>
  </si>
  <si>
    <t xml:space="preserve">Govaert Flinck</t>
  </si>
  <si>
    <t xml:space="preserve">Born at Cleves in 161 5 ; died in Amsterdam i66o. His parents wished to bring him up to mercantile pursuits, but he preferred to be a painter. He was first a pupil of  Lambert Jacobsz at Leeuwarden, About 1650 the Magistrates of Amsterdam engaged  him on the paintings for the town hall. In 1652 he became a Burgher for Amsterdam. </t>
  </si>
  <si>
    <t xml:space="preserve">26a</t>
  </si>
  <si>
    <t xml:space="preserve">26a.</t>
  </si>
  <si>
    <t xml:space="preserve">Tobias And The Angel" Tobias is sitting with his head thrown back, that his son, with the guidance of  the angel, may apply restoratives to his eyes that his sight may return. The son  is standing behind him with his left hand resting on his father's head while  with the right he is preparing to administer the medicine. The angel points to  the eyes of Tobias, and with head turned slightly to the left is looking at the  old wife, who holds her husband's hand. On the extreme right in the back-  ground are two children.  Canvas, 65,5 in. long by 58,5 in. high. </t>
  </si>
  <si>
    <t xml:space="preserve">65,5 in long x 58,5 in high</t>
  </si>
  <si>
    <t xml:space="preserve">Claude Gellee, Claude Lorrain</t>
  </si>
  <si>
    <t xml:space="preserve">Born in Champagne, on the Moselle, in 1600; died in Rome, November 23, 1682. Pupil of his elder brother, a wood engraver at Freiburg in Breisgau. From 1619 to  April 8, 1625, lived at Rome working as an apprentice and valet to Agostino Tassi.  At Nancy he found employment in decorating Chapelle des Carmes for Duke Charles 7Iil Then in 1627 he returned to Rome to remain for the rest of his life. By 1634  Claude had become a celebrity of Rome. In the height of his fame he was patronize7d at  Rome by the King of Spain, the Elector of Bavaria, Prince Doria, the dukes de Bethune  and de Crequy, and many other distinguished persons. From the church of the Trinita  di Monte, where he was buried and where his monument was destroyed by the French  in 1798, his remains were removed in 1840 to the church of S. Luigi in Francesi, at the  suggestion of M. Thiers. </t>
  </si>
  <si>
    <t xml:space="preserve">27a</t>
  </si>
  <si>
    <t xml:space="preserve">27a.</t>
  </si>
  <si>
    <t xml:space="preserve">"Seaport" An old port is seen with a vessel about to sail. She is on the extreme right,  and four women are on the shore, evidently sad at the departure of the sailors.  A man is sitting on a stone, pointing to the vessel. Three sheep and two goats  are seen lying down or feeding in the foreground. A small boat is sailing off  in the distance. A little to the left of the centre, on a quay, stands a massive  building with four square towers. Four men are hauling on a hawser at the  left, whilst two more are to be seen in a small boat. At the extreme right of  the picture is a large tree ; two classical columns with architrave somewhat  fallen into decay are near by. Hills are in the background.  Canvas, 69 in. long by 49,5 in. high. </t>
  </si>
  <si>
    <t xml:space="preserve">69 in long x 49,5 in high</t>
  </si>
  <si>
    <t xml:space="preserve">Domenico Ghirlandajo</t>
  </si>
  <si>
    <t xml:space="preserve">Born In Florence, 1449; died there, January 11, 1494. Real name was Domenico di Tommaso Curradi di Dosso Bigordi. He took his surname from his father, a gold-  smith, who was called Ghirlandajo (garland-maker), from the wreaths of gold and silver  worn as head-dress ornaments which he made. Called to Rome by Sixtus IV. in 1482, he  painted the " Calling of Peter and x'\ndrew " upon the walls of the Sistine Chapel. </t>
  </si>
  <si>
    <t xml:space="preserve">28a</t>
  </si>
  <si>
    <t xml:space="preserve">28a.</t>
  </si>
  <si>
    <t xml:space="preserve">"Portrait Of A Young Girl" A young woman is represented a little less than half length and two-thirds life  size. She leans forward from behind a stone balustrade. The eyes are chest-  nut, the hair is light, parted on the forehead, with a head-dress thrown over  it. A transparent veil covers the bare shoulders. She wears a low bodice of a  bright red color tied with strings, through which a dark-blue chemise is visi-  ble. Over her shoulder is a mantle of a light yellow color. The background  is light blue in tone. The portrait is supposed to be that of the painter's sec-  ond wife, to whom he was married in 1488.  Panel, 12,5 in. long by 16,5 in. high. </t>
  </si>
  <si>
    <t xml:space="preserve">12,5 in long x 16,5 in high</t>
  </si>
  <si>
    <t xml:space="preserve">Jan van Goyen</t>
  </si>
  <si>
    <t xml:space="preserve">Born at Leyden, January 13, 1596; died at The Hague, 1656. Became pupil of Esaias Van de Velde, in Haarlem, about 1616. He made a tour through France in 7161 8. Settled in Leyden, and married in 1631. Removed to The Hague, where, in 1640, he was president of the Guild.  The date, 1657, on the picture which he left unfinished at the time of his death was  added by his son-in-law, Jan Steen, who painted in the figures. </t>
  </si>
  <si>
    <t xml:space="preserve">29a</t>
  </si>
  <si>
    <t xml:space="preserve">29a.</t>
  </si>
  <si>
    <t xml:space="preserve">On The River" A quiet Stream running through a landscape and crossed by a rustic bridge  is here shown. To the right is an old cottage with a colossal tree standing be-  side it. A man is fishing near by, and a woman stands watching him. A short  distance away two men in a boat are making preparation to cast their net, and  still others are rowing in the distance. Cut off at the corners so as to fit a  round frame.  Signed on the bridge abutment: " V. G., 1653."  Panel, circle, 15,5 in. diameter.  Purchased from J. &amp; A. Le Roy, Bruxelles, 1890. </t>
  </si>
  <si>
    <t xml:space="preserve">Village On The River" The river fills the entire foreground of the picture. To the left in the fore-  ground are two boats, one of which, evidently a ferry-boat, is laden with people  and a pair of horses with a wagon. Two rowboats are in the stream. Four  cows are on the bank to the left, and a milkmaid sits beside one of them. On  the other bank of the stream is the village, with a church, the spire of which  rises above the trees and the houses. To the left in the background are boats  proceeding down the river.  Signed on the bank of river to the right of centre : "J. V. G."  Panel, 28 in. long by 18 in. high. </t>
  </si>
  <si>
    <t xml:space="preserve">28 in long x 18 in high</t>
  </si>
  <si>
    <t xml:space="preserve">"Landscape By The River" A small bridge spans a. part ot the stream which runs under it towards a. house on the right. Trees overhang the bridge, and a barn or storehouse stands at  the end of it. A small boat with two men in it is lying against the bank. In  the distance to the left is another house partly hidden by the trees, and there  are two boats in the riv^er with some men standing on the bank beside them.  Signed on the right-hand side of the bridge: "V. G., 1638."  Panel, 17 in. long by 12 in. high. </t>
  </si>
  <si>
    <t xml:space="preserve">17 in long x 12 in high</t>
  </si>
  <si>
    <t xml:space="preserve">Jean Baptiste Greuze</t>
  </si>
  <si>
    <t xml:space="preserve">Born at Tournus, near Macon, in Burgundy, August ai, 1725; died in Paris, March 21, 1805. Pupil of his maternal grandfather, Grandon of Lyons. Also studied in the Academy at Paris. He amassed a large fortune only to lose it. </t>
  </si>
  <si>
    <t xml:space="preserve">32a</t>
  </si>
  <si>
    <t xml:space="preserve">32a.</t>
  </si>
  <si>
    <t xml:space="preserve">"Reverie" A young girl is shown sitting at a small table, supporting her head with her  left hand. A quill pen and letter are lying beside her. A blue ribbon is around  her head, and her hair falls to the front over her shoulders and right arm. She  wears a light white garment, which falls unrestrained across her bosom.  From the collection of the Duchess ot Penthievre ; from the family of the  Due de Montebello ; and later from the collection of Count Daupias.  Canvas, 20 in. long by 24 in. high.  Later from the collection of the Duke of Mornv.  Purchased from Charles Sedelmeyer, Paris, 1890. </t>
  </si>
  <si>
    <t xml:space="preserve">20 in long x 24 in high</t>
  </si>
  <si>
    <t xml:space="preserve">Francesco Guardi</t>
  </si>
  <si>
    <t xml:space="preserve">Venetian School</t>
  </si>
  <si>
    <t xml:space="preserve">Born in Venice 1712 ; died 1793. Architect and landscape painter ; pupil of Canaletto, whom he succeeded in surpassing. While hardly as precise in perspective detail, his work  shows much more readily the hand of a master than Canaletto's. </t>
  </si>
  <si>
    <t xml:space="preserve">33a</t>
  </si>
  <si>
    <t xml:space="preserve">33a.</t>
  </si>
  <si>
    <t xml:space="preserve">"Grand Canal At Venice" The scene is the Grand Canal at Venice. Many gondolas and boats with mer-  chandise cover the portion of the canal which fills the foreground. The houses,  so varied in architecture, that line the Grand Canal are to be seen at right  and left. In the distance, a little to the right of the centre, may be seen the  spire of a church, while in the central background is the Rialto, crossing the  canal.  Panel, 34,75 in. long by 25,25 in. high. </t>
  </si>
  <si>
    <t xml:space="preserve">34,75 in long x 25,25 in high</t>
  </si>
  <si>
    <t xml:space="preserve">"Wedding Of The Doge" In this picture the Nova Fondamenta is shown with a large number of regal  looking barges and represents a fete day. Two large buildings (one a church)  are seen near a bridge which crosses a small canal. A number of houses to  the left in the far distance. The stern of a large barge is seen in the fore-  ground to the left. Another large barge is moored in front of one of the  covered passageways leading from the water side to the church door.  Panel, 18 in. long by 15 in. high. </t>
  </si>
  <si>
    <t xml:space="preserve">18 in long x 15 in high</t>
  </si>
  <si>
    <t xml:space="preserve">Frans Hals</t>
  </si>
  <si>
    <t xml:space="preserve">Born in Antwerp, 1584; died in Haarlem, August 26, 1666, Dutch school; pupil of Karel van Mander. A founder of the national style and a portrait painter to be ranked  with the greatest masters. He excited the admiration of Van Dyck and other painters.  In 1664 he was reduced to sheer want, and was supported by the municipality and  pensioned. </t>
  </si>
  <si>
    <t xml:space="preserve">35a</t>
  </si>
  <si>
    <t xml:space="preserve">35a.</t>
  </si>
  <si>
    <t xml:space="preserve">"Portrait Of A Woman" An old lady in a black silk dress with embroidered waist is shown sitting in a  high-backed chair. She wears a stiff white ruff (which was common to the  period in which the artist lived and flourished), and also the conventional cap.  In her left hand she holds a book. The hand shows signs of rheumatism,  which was very prevalent among the Hollanders in ancient times. The back  of the chair is ornamented at each corner with lions' heads. Just above the  corner of the chair, to the left, is the inscription : - ^TAT SVAE 56 AN-o 1535  Canvas, 35,5 in. long by 45 in. high Purchased from Charles Shiff, Paris, 1893. </t>
  </si>
  <si>
    <t xml:space="preserve">35,5 in long x 45 in high</t>
  </si>
  <si>
    <t xml:space="preserve">"The Singers" The head and shoulders of a boy and halt length of a girl are shown in the  picture. The children are singing, the boy looking up and smiling and the girl  looking down at the music which the boy holds in his two hands and which  she supports with her left hand. Her right hand is placed gently upon his  shoulder, A brown jug hangs on the wall at the upper left-hand corner.  Signed to the left of the centre on wall : " F. H."  From the sale of Coupry-Dupri, Paris, 181 i. From the collection of S. A. S.  Monseigneur le Due d'Arenberg.  Canvas, 25 in. long by 28 in. high- </t>
  </si>
  <si>
    <t xml:space="preserve">25 in long x 28 in high</t>
  </si>
  <si>
    <t xml:space="preserve">"The Violin Player A little boy, wearing a fur cap, is playing a violin. He has a black jacket,  under which is a red waistcoat and a white frilled shirt. His face is turned  upward, and his eyes, cast to the left, look in the same direction. He is  singing, and his face betokens with great power the feeling which is thrown  into his actions.  Signed on the left in monogram : " F. H."  Panel, diamond-shape, 7,5 side. </t>
  </si>
  <si>
    <t xml:space="preserve">"The Singing Girl" A young girl with high forehead and black hair, ornamented with a narrow  ribbon, is holding a book in her left hand, while her right is upraised as  though keeping time. She is singing, and intently watching the pages of her  book. A yellow dress is seen at the shoulders, also a part of a green bodice  which she wears over a white frilled chemisette.  Signed to the right in monogram : " F. H."  Panel, diamond-shape, 7,5 in. each side. </t>
  </si>
  <si>
    <t xml:space="preserve">George Henry Harlow</t>
  </si>
  <si>
    <t xml:space="preserve">English School</t>
  </si>
  <si>
    <t xml:space="preserve">Born in London June 10, 1787; died there February 4, 1819. Portrait painter and pupil of De Cort Drummond and Sir Thomas Lawrence. First exhibited at the Royal  Academy in 1805. In 18 18 he visited Rome, was introduced to the Pope by Canova,  and through him made a member of the Academy of St. Luke. </t>
  </si>
  <si>
    <t xml:space="preserve">39a</t>
  </si>
  <si>
    <t xml:space="preserve">39a.</t>
  </si>
  <si>
    <t xml:space="preserve">"Portrait Of A Boy" The Doy sits on a chair with his hands folded in his lap, his left hand grasping  his right thumb. He is a rosy-cheeked little fellow with black eyes full of  mischief, and looks as though he had but little interest in posing for his por-  trait. He wears a little ruffle around his neck, and his clothes are of a dark  brown color.  Canvas, 25 in. long by 30 in. high. </t>
  </si>
  <si>
    <t xml:space="preserve">25 in long x 30 in high</t>
  </si>
  <si>
    <t xml:space="preserve">Jan van Der Heyden</t>
  </si>
  <si>
    <t xml:space="preserve">Born at Gorinchem, in 1637; died in Amsterdam, September 28, 1712. His forte was architecture and landscape painting. Views of buildings show a feeling for the pic-  turesque, warm and transparent tone, accurate perspective, and fine touch. Ranks first  among those who represented exteriors of buildings. His figures were generally painted  by Adriaen van de Velde, Eglon van der Neer, and Lingelbach. </t>
  </si>
  <si>
    <t xml:space="preserve">40a</t>
  </si>
  <si>
    <t xml:space="preserve">40a.</t>
  </si>
  <si>
    <t xml:space="preserve">"Market Day In Rotterdam" The scene is located in a broad street. The rear of a church, surrounded by a  wall, is shown to the left. Against the wall are several figures - there are a  great number in the picture - all painted by Adriaen van de Velde. Conspicu-  ous among the figures is a blind man receiving alms from a woman and a lit-  tle child. Further on is a large pump, from which a woman has just been  drawing water. At the end of the wall, on a small platform, a man is talking  to a crowd of people, while a boy beside him attracts attention by beating a  drum. On the left side of the street are women with vegetables and wares  of various kinds, which they offer for sale. In the distance are throngs of  people.  Collection Count Soltikof.  Signed in lower left-hand corner: "V. Heyden."  Canvas, 20,5 in. long by 17 in. high. </t>
  </si>
  <si>
    <t xml:space="preserve">20,5 in long x 17 in high</t>
  </si>
  <si>
    <t xml:space="preserve">The Village" A group of thatched cottages is here presented. In the doorway of one of  them an old woman stands gazing on the quiet scene before her. To the left,  near an open gateway, a peasant girl is conversing. In the foreground a stream  of water is shown in which ducks are swimming, while on the banks chickens  are wandering contentedly about. Perched on the top of a pole is a dove  house. To the right is an old shed. In front of it stands the stump of a tree,  and a wooden bench rests at the edge of the water. The sky is overcast with  grayish white clouds, and joins the background. In the distance the spire of a  church is shown.  Signed at the right, on one of the boards of the old house : " V. Heyden."  Canvas, 22,5 in. long by 18,5 in high</t>
  </si>
  <si>
    <t xml:space="preserve">22,5 in long x 18,5 in high</t>
  </si>
  <si>
    <t xml:space="preserve">"The Old House" A portion of an old brick house with a tiled roof is represented on the right  of the picture. A woman stands in the doorway, and there are several figures  both in the foreground and in the distance. Two large trees are in the centre,  and to the left is open country. Signed (name indistinct), 1668.  Panel, 13 in. long by 9 in. high. </t>
  </si>
  <si>
    <t xml:space="preserve">13 in long x 9 in high</t>
  </si>
  <si>
    <t xml:space="preserve">Meindert Hobbema</t>
  </si>
  <si>
    <t xml:space="preserve">Born at Amsterdam, 1638 ; died at same place, 1709. Pupil of Jacob van Ruisdael. Fig- ures and animals in his pictures were painted by Berghem, Van de Velde, Lingelbach,  and Wouwerman, Most of his pictures were bought by Englishmen, He was much  neglected in his lifetime and little esteemed. He now takes rank as one of the greatest  masters of landscape art, thanks to the initiative of England. </t>
  </si>
  <si>
    <t xml:space="preserve">43a</t>
  </si>
  <si>
    <t xml:space="preserve">43a.</t>
  </si>
  <si>
    <t xml:space="preserve">"A View In Westphalia" This picture is described in Smith's Catalogue Raisonne, Part VI. No. i8, as  " A view in Westphalia, representing a richly wooded country, distinguished  in its composition. On the right are the ruins of a house, beyond which is a  large clump of trees, surrounded in part by a stream of water, which is crossed  by a rustic bridge. A little way off stands a cottage among trees, and still  further to the right is seen a spire in the adjacent hamlet. The opposite side is  rendered picturesque by a little lake fringed with weeds and foliage. The  figures which animate the scene consist of a man angling, another crossing the  bridge, and a man and woman in conversation.  " Now in the collection of William Wells, Esq., Redleaf."  Panel, 34 in. long by 24 in. high.  Exhibited at the Royal Academy, London, 1876.  Collections of Holm Wood, Esq., Peterborough. </t>
  </si>
  <si>
    <t xml:space="preserve">34 in long x 24 in high</t>
  </si>
  <si>
    <t xml:space="preserve">"The Mill" An old mill stands in the centre of the picture, the sun shining on it brightly.  One large tree is at the right and three other trees at the left. The mill is  reflected in a stream of water which flows in front of it. A woman and a little  child and a man are in the foreground. It is said that the sky in this picture  is not quite finished, and that it was the last work of the master. The rest  of the picture is painted with the utmost care and is evidently one of his best  works. " This picture belonged to an old family, and hung in the same place  since it was relined in 1830 or earlier. Its frame was falling to pieces and the  painting was becoming so black with age and dirt that the subject could  scarcely be deciphered. Durand-Ruel purchased the picture and had it cleaned,  when its great beauty was discovered."  Signed in the lower right-hand corner: V M. Hobbema."  Canvas, 47,5 in. long by 36 in. high. </t>
  </si>
  <si>
    <t xml:space="preserve">47,5 in long x 36 in high</t>
  </si>
  <si>
    <t xml:space="preserve">The Ford" This picture represents an old mill on the left, located on a stream of water.  In the back centre is a house, and in the front two large trees and several small  ones, with a group of smaller trees on the right. A man in a red jacket with a  package on his back is sitting on a log. In the foreground is a shepherd talk-  ing to a woman. They are driving some sheep and a cow to the stream. A  dog is swimming across the water. In the left background is a man ^^\xE2\x96 ith a  flock of sheep, also a group of trees.  Formerly in the possession of Mrs. Whatman.  The two large figures in front are by A. Van de Velde.  Canvas, 52 in. long by 39 in. high. </t>
  </si>
  <si>
    <t xml:space="preserve">52 in long x 39 in high</t>
  </si>
  <si>
    <t xml:space="preserve">"The Old Mill" An old mill is in the foreground to the left beside a running stream, and a  woman is seen in front of it. On the right are two men extending their hands  to each other. One is dressed in red and the other in dark colors. They are  surrounded by a group of large trees. In the background is a house, and a wo-  man looks out from the doorway. The lower part of the Dutch door is closed.  There is also a man walking beside the stream which divides the foreground  from the house. The light color so familiar in Hobbema's works illumines  the background.  Signed in the lower right-hand corner : " Hobbema."  Panel, 29 in. long by 21,5 in. high. </t>
  </si>
  <si>
    <t xml:space="preserve">29 in long x 21,5 in high</t>
  </si>
  <si>
    <t xml:space="preserve">Attributed To Meindert Hobbema</t>
  </si>
  <si>
    <t xml:space="preserve">"Threatened Storm In Summer" A summer afternoon, with gathering clouds, is here represented. In the fore-  ground a man and woman are shown. The former is driving a cow along the  road ; the latter is accompanied by a dog. Beyond is a woman, and cattle ; to  the right a man, woman, and child are hastening along the road; and to the  left is a cottage, in the door of which stands a woman. A pond is in front of  the house. The animals and figures are by Nicholas Berghem. The picture  was once in the possession of the Empress Catherine, who presented it to  Prince Vorong.  Signed in lower right-hand corner : " M. Hobbema."  Panel, 43 in. long by 30 in. high. </t>
  </si>
  <si>
    <t xml:space="preserve">43 in long x 30 in high</t>
  </si>
  <si>
    <t xml:space="preserve">"The Road To The Cottage" A rough road winds its way to the cottage, which is discernible on the left, though partly hidden by foliage. A large clump of trees is also shown beside  the road. Two men are standing under them, and another man is seen beyond.  To the right are two men some distance apart.  Signed on log in lower right-hand corner : '* Hobbema."  Panel, 33 in. long by 24 in. high. </t>
  </si>
  <si>
    <t xml:space="preserve">33 in long x 24 in high</t>
  </si>
  <si>
    <t xml:space="preserve">Pieter de Hooch</t>
  </si>
  <si>
    <t xml:space="preserve">Born in Rotterdam; baptized December \i, 1632 ; died in Haarlem, 1681. Worked at Delft, where he entered the Guild in 1655. One of the most original artists of the  Dutch School, and painted domestic scenes in such a manner that a bright light was  thrown from one side. </t>
  </si>
  <si>
    <t xml:space="preserve">49a</t>
  </si>
  <si>
    <t xml:space="preserve">49a.</t>
  </si>
  <si>
    <t xml:space="preserve">The Social Glass" A table is shown in the centre of a modestly furnished room, and at it a man  is sitting holding a glass from which he has been drinking. He wears a  broad-brimmed hat, and has flowing locks which fall upon his shoulders, A  woman stands opposite, her left hand grasping the handle of a beer pitcher,  while her right is extended toward an empty glass in the man's hand. The  man, with his left hand outstretched, seems to be asking permission to help  himself. On the table lies a handsome Turkish rug, the folds of which fall  over the side. On the right of the room is a red-covered chair, and on the  left a window draped with a pink curtain. The open courtyard can be seen  in the rear of the house, and further on is a building through which is a  passage into the open landscape beyond.  Panel, 18,25 in. long by 20,25 in. high. </t>
  </si>
  <si>
    <t xml:space="preserve">18,25 in long x 20,25 in high</t>
  </si>
  <si>
    <t xml:space="preserve">The Music Party" In the foreground, a woman is shown attired in a blue satin dress, which is  handsomely trimmed with gold lace. She stands beside a violoncello, the neck  of which she grasps with her left hand, while in her right she holds a bow,  and seems ready to commence playing. Another woman, holding a music  book in her left hand, sits by an open casement, with her right elbow sup-  ported by the window sill. The position of her hand would indicate that  she had been resting it against her head. A man stands behind her and is  intently looking at her music. To the right of the musician another man is  tuning a lute. A dog stands in front of him. To the extreme right, through  an open doorway, a courtyard can be seen, in which there are three persons,  and which is surrounded by buildings. A bright light gleams through the  window from the left, and is reflected with beautiful efl^ect on the two women.  From the Schall collection at Baden.  Canvas, 41,5 in. long by 35,5 in high</t>
  </si>
  <si>
    <t xml:space="preserve">41,5 in long x 35,5 in high</t>
  </si>
  <si>
    <t xml:space="preserve">"An Interior" The light coming through a window on the left falls on a woman sitting in  a chair holding a pair of tongs in her right hand, with which she is reaching  towards the fire. In her lap she holds a basket of pears, which she is peeling  and placing in a dish at her side. A little child stands beside her reaching into  the basket for one of the pears. It is holding one in its right hand. To the  left a woman with a red dress is at a cupboard. There is a fire on the hearth  on the right-hand side of the picture. A plate of bread and a blue jug are on  the table to the left.  Signed at the bottom of window : " P. D. Hooch,"  Canvas, 25 in. long by 28 in. high. </t>
  </si>
  <si>
    <t xml:space="preserve">Hans Holbein, The Elder</t>
  </si>
  <si>
    <t xml:space="preserve">Born in Augsburg about 1460; died there, 1524. History painter. In his later works he came under the influence of the ItaHan Renaissance. </t>
  </si>
  <si>
    <t xml:space="preserve">52a</t>
  </si>
  <si>
    <t xml:space="preserve">52a.</t>
  </si>
  <si>
    <t xml:space="preserve">"The Fool" The bust of a man is shown wearing a cap with long ears and two little horns  coming from the top of the cap. He wears a leather jacket laced on the  shoulders, and in his hands is a mug, from which he has been drinking. He  also holds a knife and a prong.  From the collection of Julius Boekler, Munich.  Panel, 13,5 in. long by 17,25 in. high. </t>
  </si>
  <si>
    <t xml:space="preserve">Leather</t>
  </si>
  <si>
    <t xml:space="preserve">13,5 in long x 17,25 in high</t>
  </si>
  <si>
    <t xml:space="preserve">Hans Holbein, The Younger</t>
  </si>
  <si>
    <t xml:space="preserve">Born at Augsburg, 1497. Died in London between October 7 and Novembei 29, 1543. History and portrait painter. Son and pupil of Hans Holbein the elder. He served as journeyman under Herbster, Koch, or Dig. He matriculated in 15 19, when  he joined the Painters' Guild. His frescoes in the City Hall at Basle were painted in 1521 and 1522. After visiting Antwerp to see Quinten Massys, he went to England,  where Sir Thomas More lodged him in his own house near London. After living in  Basle until 1532 he returned to England, where he remained, except with occasional visits  to Basle, during the rest of his life. He became Painter to Henry VI IL and received a  quarterly salary from the King. </t>
  </si>
  <si>
    <t xml:space="preserve">53a</t>
  </si>
  <si>
    <t xml:space="preserve">53a.</t>
  </si>
  <si>
    <t xml:space="preserve">"Portrait Of A Lady" A half-length portrait of a lady dressed in the style of the fifteenth century  is shown. She wears a white head-dress, a thin piece ot veiling covering her  chin and neck. Her dress is of black material trimmed with a fur collar.  She carries her gloves in her right hand. On the forefinger of the same hand  she wears a ring with a dark stone.  From the Quasnika Collection at Lyon.  Signed in the upper right-hand corner: " H. H. 1575-"  Panel, 12 in. long by 16 in. high. </t>
  </si>
  <si>
    <t xml:space="preserve">12 in long x 16 in high</t>
  </si>
  <si>
    <t xml:space="preserve">" Portrait Of A Chief Magistrate Of Amsterdam " (Early part of sixteenth century.)  The magistrate is dressed in a black gown, which designates his official posi-  tion. The large lapels are thrown back, disclosing an inner coat, which is  buttoned at the throat. A white lace collar is about his neck, and he wears a  broad-brimmed hat, with low crown.  From the collection of Horace Walpole, Strawberry Hill.  Canvas, 6,25 in. long by 7 in. high. </t>
  </si>
  <si>
    <t xml:space="preserve">6,25 in long x 7 in high</t>
  </si>
  <si>
    <t xml:space="preserve">Thomas de Keyser</t>
  </si>
  <si>
    <t xml:space="preserve">Born in Amsterdam in 1596 or 1597 ; died there and buried November 19, 1679. His- tory, genre, and portrait painter. His small pictures are very characteristic. His portraits,  which are truthful and of warm, clear coloring, appear to have influenced Rembrandt  when the latter came to Amsterdam in 1631. </t>
  </si>
  <si>
    <t xml:space="preserve">55a</t>
  </si>
  <si>
    <t xml:space="preserve">55a.</t>
  </si>
  <si>
    <t xml:space="preserve">"Portrait Of A Gentleman" He is dressed in black velvet short clothes and a large black hat. He wears a  ruff around his neck and broad lace cuffs on his arms. Over his left arm and  shoulder is thrown a cloak. On his left hand he wears a leather glove, and  holds his other glove in the same hand. In his right hand he holds a walking  stick. He has a light mustache. He is standing at the top of a flight of stone  steps, on a platform which evidently is the entrance to the building back of  him ; a corner, showing ornamental architecture, is seen in the picture. In the  background is a large stone building.  Sold in the collection of J. D. Bosch, Amsterdam, 1812, and J. H. Cremer,  in Brussels, in i 868.  Panel, 11,75 in. long by 16,75 in. high. </t>
  </si>
  <si>
    <t xml:space="preserve">11,75 in long x 16,75 in high</t>
  </si>
  <si>
    <t xml:space="preserve">Sir Edwin Henry Landseer</t>
  </si>
  <si>
    <t xml:space="preserve">Born in London, March 7, 1802; died there October i, 1873. He was the third son and pupil of John Landseer, engraver. Began to draw animals when very young, some  of his sketches made when five, seven, and ten years old being preserved at South Ken-  sington. When fourteen he became a student of the Royal Academy, and exhibited the  next year " Heads of a Pointer Bitch and Puppy." He soon won an unrivaled repu-  tation as an animal painter, and became A. R, A. in 1826, and R. A. in 1830. In 1850  he was knighted, and in 1855 received at the French exhibition the large gold medal, and  in 1873 ^^^ medal at the Vienna exhibition.  J </t>
  </si>
  <si>
    <t xml:space="preserve">56a</t>
  </si>
  <si>
    <t xml:space="preserve">56a.</t>
  </si>
  <si>
    <t xml:space="preserve">"The Pets" A portrait of Lady Rachel Russell, with her favorite fawn, " Harty," is here  given. On rising ground, which is very light and clear, the little girl stands  holding a plate of food with which she intends to feed her fawn. Great  anxiety is depicted on the child's face lest some of the food should be spilled.  The manner in which she bends her knees to bring the plate even with the  fawn's nose gives her a most charming pose. Her shoulders, face, and blonde  hair are bathed in full light, and wild flowers fall from her reddish dress, which  is raised about her waist. Beneath a yellow petticoat her red stockings can be  seen. A cat is under the table playing with the end of a piece of blue ribbon  tied around the fawn's neck. Two large trees stand out against a beautiful  background of foliage of a warm, harmonious green.  Engraved by W. H. Watt. Painted and exhibited at the Royal Academy in 1834. Formerly in the possession of Rev. Lord Wriothesley Russell.  Canvas, 21 in. long by 26 in. high. </t>
  </si>
  <si>
    <t xml:space="preserve">21 in long x 26 in high</t>
  </si>
  <si>
    <t xml:space="preserve">Bernardino Luini</t>
  </si>
  <si>
    <t xml:space="preserve">Lombard-Milanese School</t>
  </si>
  <si>
    <t xml:space="preserve">Born in Luino, 1475-80 or 1460-70; died in Milan after 1533. Called, by Vasari, del Lupino ; pupil of Civerchio and of Leonardo da V^inci. His most important works  in Milan are the frescoes in the Monastero Maggiore. </t>
  </si>
  <si>
    <t xml:space="preserve">57a</t>
  </si>
  <si>
    <t xml:space="preserve">57a.</t>
  </si>
  <si>
    <t xml:space="preserve">"The Mystic Marriage Of St. Catherine" The Virgin appears near the middle of the picture holding the Child Christ in  her arms. Over her head and shoulders is thrown a dark green cloak. The  Child has a ring in its right hand and a ball in its left. The ring is being  ^ placed upon the second finger of the right hand of St. Catherine, which is held  toward the Infant. To the right is another female figure. On the neck of  the dress of the figure to the right is the following inscription : " S. Doratea  Ora - "  From the collection of Comte Casali of Mantua.  Panel, 22,5 in. long 28,25 in. high. </t>
  </si>
  <si>
    <t xml:space="preserve">Jan van Mabuse</t>
  </si>
  <si>
    <t xml:space="preserve">Born at Mabeuge about 1470; died in Antwerp about 1541. Real name Jan Gossart or Gossaert. History painter. Admitted in 1503 to Guild in Antwerp, where he prac-  ticed until 1507, when he went to Italy and was the first artist of the Netherlands who  visited that country. He was in Rome from 1508 to 15 13 in the service of Philip,  natural son of Philip the Good. Before he went to Italy he painted chiefly religious  subjects. </t>
  </si>
  <si>
    <t xml:space="preserve">58a</t>
  </si>
  <si>
    <t xml:space="preserve">58a.</t>
  </si>
  <si>
    <t xml:space="preserve">"Madonna And Child" This is a bust of the Madonna with the Christchild in her arms. She has  reddish blond hair, which falls over her shoulders. Over her head is a lace  covering. A blue cloak thrown open at the neck envelops her form, and the  one arm shown discloses a red sleeve.  Panel, 7,5 in. long by 9,75 in. high. </t>
  </si>
  <si>
    <t xml:space="preserve">7,5 in long x 9,75 in high</t>
  </si>
  <si>
    <t xml:space="preserve">Hans Memling</t>
  </si>
  <si>
    <t xml:space="preserve">Born at Mayence (?) about 1425 ; died at Bruges on August 11, 1495. Pupil of Rogier Van der Weyden.  According to a popular legend Memling was admitted as a sick soldier into the Hospital  of St. John at Bruges after the Battle of Nancy, and in gratitude for the care bestowed  upon him painted a celebrated wooden shrine to St. Ursula before October 29, 1489,  with miniatures representing six scenes from the legend of the saint. </t>
  </si>
  <si>
    <t xml:space="preserve">Miniature</t>
  </si>
  <si>
    <t xml:space="preserve">59a</t>
  </si>
  <si>
    <t xml:space="preserve">59a.</t>
  </si>
  <si>
    <t xml:space="preserve">"Virgin And Child Enthroned" The Virgin rests on a seat at the right-hand side of the picture. She wears a  red dress, and over her shoulders is a blue cloak. Her hair is of a reddish color.  St. John, wearing a red cloak, is to her left, with the book, the cross, and the  lamb. Landscape with a city in the distance.  From the collection of Rajicevitch, Bevamo, near Milan.  Panel, 14,75 in. long by 17,75 in. high. </t>
  </si>
  <si>
    <t xml:space="preserve">14,75 in long x 17,75 in high</t>
  </si>
  <si>
    <t xml:space="preserve">Gabriel Metsu</t>
  </si>
  <si>
    <t xml:space="preserve">Born in Leyden in 1630; died in Amsterdam, buried October 24, 1667. Genre por- trait painter. Son of, and probably first instructed by, Jacob Metsu. He was married in 1658, and took the freedom of the city of Leyden in 1659. He painted chiefly scenes  from the upper classes of society. </t>
  </si>
  <si>
    <t xml:space="preserve">60a</t>
  </si>
  <si>
    <t xml:space="preserve">60a.</t>
  </si>
  <si>
    <t xml:space="preserve">"The Letter" A young woman, richly dressed in silk, and velvet, and jeweled earrings, is  seated at a table. Her jacket is edged with ermine, and the covering of her  head - which is so arranged as to show a part of her front hair - is a soft,  white drapery. The table is covered with a red embroidered cloth, and an  inkstand and sheet of paper are before her. She slightly inclines toward the  table, and her right arm and left hand are resting upon it. In her right hand  she holds a quill pen, and seems ready to continue the interrupted letter. Her  eyes have an amused yet interesting expression, contemplative of what she is  writing. To the right is a spaniel looking up, as if waiting recognition.  From the collection of the Marquis Da Foss of Lisbon.  Signed in the upper left-hand corner : " G. Metsu."  Panel, 13 in. long by 15,5 in. high. </t>
  </si>
  <si>
    <t xml:space="preserve">13 in long x 15,5 in high</t>
  </si>
  <si>
    <t xml:space="preserve">"Woman Cleaning Carrots" This picture represents a woman sitting at a table where she is cleaning carrots.  A wooden pail stands in front of her with some carrots in it. Two carrots are  lying on the table and one is in the woman's hand. There is a dish in front  of her with three fishes.  Signed in the lower right-hand corner : " G. Metsu."  Panel, 9,5 in. long by 11 in. high. </t>
  </si>
  <si>
    <t xml:space="preserve">9,5 in long x 11 in high</t>
  </si>
  <si>
    <t xml:space="preserve">Frans van Mieris</t>
  </si>
  <si>
    <t xml:space="preserve">Born at Delft, 1635 ; died at Leyden, 1681. He was one of twenty-three children of his father, who was a lapidary. In early youth he was apprenticed to a glass painter,  Abraham Torenvliet, whose studio he abandoned for that of Gerard Dou, who called  him the prince of his pupils. </t>
  </si>
  <si>
    <t xml:space="preserve">62a</t>
  </si>
  <si>
    <t xml:space="preserve">62a.</t>
  </si>
  <si>
    <t xml:space="preserve">"Boy Blowing Bubbles" A boy blowing bubbles is looking out of a window, and a woman is standing  back of him. On the window-sill is a red hat with a feather, also a vase in  which is a sunflower. Hanging up on the right-hand side is a bird cage. The  painting is round at the top.  Signed inscription under window: " M.Dc.Lxiii."  Copper, 71,25 in. long by 10 in. high. </t>
  </si>
  <si>
    <t xml:space="preserve">71,25 in long x 10 in high</t>
  </si>
  <si>
    <t xml:space="preserve">"Portrait Of A Lady" Before a mirror stands a lady in evening costume apparently selecting the  jewels she shall wear from the casket which an Ethiopian serving-maid holds  in her hands. The lady's right hand is raised to her shoulder, and she studies  the effect of the jewel which she holds in it, A rich wrap of crimson cloth  and fur hangs over the chair in front of her, and a rich cloth or rug covers  the table, on which are another casket and a letter. The face of the servant  is raised as if expecting some directions. Through an arched doorway in  the background a man is seen sitting at a table reading.  Signed in upper right-hand corner : " Mieris, 166."  Panel, 9,5 in. long by 12,75 in. high. </t>
  </si>
  <si>
    <t xml:space="preserve">9,5 in long x 12,75 in high</t>
  </si>
  <si>
    <t xml:space="preserve">Abraham Mignon</t>
  </si>
  <si>
    <t xml:space="preserve">Born at Frankfort, in June, 1640. Died at Wetzlar, in 1679. Taken to Holland in his twentieth year by Jacob Marrel, who placed him with J. Davidsz de Heem,who perfected  him in the painting of flowers and fruits. </t>
  </si>
  <si>
    <t xml:space="preserve">64a</t>
  </si>
  <si>
    <t xml:space="preserve">64a.</t>
  </si>
  <si>
    <t xml:space="preserve">"Fruit' To the right of this subject is the stump of a small tree covered with moss.  Around the bottom of it two snakes are entwined, and near by is a canteloupe,  fastened to which is a snail. On top of the canteloupe is a bunch of grapes,  and beside it are two lizards, one of which is on its back; also, a cucumber,  an ear of corn, several peaches, and a quantity of citron and nuts. To the left  are two mice. On a pedestal are grapes, citron, plums, and apricots ; and at  the top of the picture are a butterfly and three birds.  From the collection of Baron Pret, Antwerp.  Canvas, 28,5 in. long by 35,5 in. high. </t>
  </si>
  <si>
    <t xml:space="preserve">28,5 in long x 35,5 in high</t>
  </si>
  <si>
    <t xml:space="preserve">Aert van Der Neer</t>
  </si>
  <si>
    <t xml:space="preserve">Born at Amsterdam, 1603 ; died there, November 9, 1677. Landscape painter. Was a friend of Cuyp, who occasionally supplied the figures in his landscapes, and an  admirable painter of moonlight and twilight scenes. He represented for the most part  canals with towns on their banks, lighted by the moon, and no other painter has depicted  the lights and shadows incident to such scenes with so much truthfulness and clearness.  He painted conflagrations also with equal truth. </t>
  </si>
  <si>
    <t xml:space="preserve">65a</t>
  </si>
  <si>
    <t xml:space="preserve">65a.</t>
  </si>
  <si>
    <t xml:space="preserve">"Dutch Channel By Moonlight" A dark Strip of ground, near the water-edge, introduces the foreground of this picture, and on it two fishing-nets are stretched, held by stakes. Between the nets is a withered tree, which forms a wonderful contrast with the reflection of  the moon in the water. The river, bordered right and left with small houses,  gardens, and a church, reaches out in the distance. The entire scene has the  horizon for its background, where another church with steeple looms up. The  moon shines brilliantly in the sky, and the artist has surrounded it with golden  light and gold-fringed clouds, all of which are reflected in the eddying river  near its banks. Numerous boats are sailing on the water.  Signed in lower right-hand corner : " A. V. N."  Panel, 16,75 in. long by 12,5 high.  Purchased from Charles Sedelmeyer, 1890. </t>
  </si>
  <si>
    <t xml:space="preserve">16,75 in long x 12,5 in high</t>
  </si>
  <si>
    <t xml:space="preserve">"Twilight" A soft, red tone covers this landscape. In the centre is a river winding its  crooked way inland, with small towns on either side. In the foreground a  man, woman, and little boy are shown; the former is arranging a net on  stakes. To the left is a clump of large trees, and to the right several houses  are seen, while cows and horses are shown in the distance.  From the Gervier collection ; also from the Million collection.  Signed in the lower right-hand corner : ** A. V. D. N."  Panel, 29,5 in. long by 19,5 in. high. </t>
  </si>
  <si>
    <t xml:space="preserve">29,5 in long x 19,5 in high</t>
  </si>
  <si>
    <t xml:space="preserve">Eglon Hendrick van Der Neer</t>
  </si>
  <si>
    <t xml:space="preserve">Born in Amsterdam, 1643. Died in Diisseldorf, May 3, 1703. Genre, portrait, and landscape painter. Pupil of his father, Aert van der Neer ; then pupil of Jacob van  Loo. His favorite and most successful subjects were elegantly attired ladies. He went  to France in 1653, and later to Rotterdam, Amsterdam, and Brussels, and in 1687 to the  Court of the Elector of the Palatinate, to whom, as well as to Charles 11. of Spain, he  was court painter. </t>
  </si>
  <si>
    <t xml:space="preserve">67a</t>
  </si>
  <si>
    <t xml:space="preserve">67a.</t>
  </si>
  <si>
    <t xml:space="preserve">"Lady And Child" A lady dressed in white satin, her dress decollete, occupies the centre of the  picture. She has light hair, and holds her dress slightly raised with her left  hand, while with her right she takes an ostrich plume of red color from her  Ethiopian servant. Around her neck she wears a string of pearls. A little  child has hold of her left hand, and is dressed in a blue gown which opens  below the waist, showing the skirt beneath. Her neck is adorned with a coral  necklace, and her head with a blue ostrich feather. A little spaniel runs play-  fully before them. In the background is shown heavy drapery over the en-  trance to the house, and a marble terrace with trees beyond.  Copper, 19,75 in. long by 22 in. high. </t>
  </si>
  <si>
    <t xml:space="preserve">19,75 in long x 22 in high</t>
  </si>
  <si>
    <t xml:space="preserve">Adriaen van Ostade</t>
  </si>
  <si>
    <t xml:space="preserve">Born in Haarlem; baptized December lo, 1610; died in Haarlem, April 27, 1685. Pupil of Frans Hals, and after 1640 developed under Rembrandt's influence. His  family took the name of Ostade from a village now called Ostedt, in the environs of  Eindhoven, whence his father, a weaver, removed to Haarlem, 1605. Adriaen at a  very early age became the favorite pupil of Frans Hals. He married twice, and died a  widower. He had many pupils, one of whom was the famous Jan Steen. He was not  only an inimitable painter of rustic scenes, but also an excellent etcher. </t>
  </si>
  <si>
    <t xml:space="preserve">68a</t>
  </si>
  <si>
    <t xml:space="preserve">68a.</t>
  </si>
  <si>
    <t xml:space="preserve">" The Old Toper" The subject is sitting by a rough, wooden table, and presents a mature appear-  ance. His pipe and a pewter jug of liquor, together with a bowl, are beside  him. He holds a glass in his left hand, and with' his right points to it as  though discoursing upon its merits. He wears a soft black hat, and from his  general dress one would readily conclude that he belonged to the peasant  class.  Smith's Catalogue Raisonne, Supplement, page 8i, No. 6.  Collection, Goll van Frankenstein ; also, collection, Pereire.  Signed in lower left-hand corner: " Ostade, 165 i."  Panel, 7,25 in. long by 8,5 in. high. </t>
  </si>
  <si>
    <t xml:space="preserve">7,25 in long x 8,5 in high</t>
  </si>
  <si>
    <t xml:space="preserve">"The Skittle Players" On the outside of a small inn a number of peasants are sitting around a table  drinking. In the doorway of the inn stands a woman, with a child in her arms,  in conversation with a man with a jug in his hand, who is sitting beside the door.  A man with a high soft white hat stands talking to one in a red jacket near the  centre of the picture, and to the left a peasant is playing at skittles, while  another watches him. In the background are a number of figures seated at a  table under a tree by the side of the inn, and in the distance are other figures,  a horse and cart beside a large tree, beyond which the church spire rises.  Signed in the lower right-hand corner on bench : "A. V. Ostade."  Panel, 27,5 in. long by 25,5 in. high. </t>
  </si>
  <si>
    <t xml:space="preserve">27,5 in long x 25,5 in high</t>
  </si>
  <si>
    <t xml:space="preserve">"Dancing To Music" This scene exhibits a large grange or barn, in which eleven persons are assem-  bled, two of whom are seated at a table in the centre. One of them, wearing  a green jacket and cap, sits with his back to the spectator, and has his arm  resting on the back of his chair. The attention of the gathering is directed  to two musicians, one of whom is an old man playing a "hurdy-gurdy," and  the other, a boy, playing a fiddle. On the opposite side of the group a  half-tipsy individual is sedated, leaning forward to light his pipe. Another  man at the table faces to the front and wears a blue jacket ; and still another  stands with his hat raised in his hand. A dog, a pipe, and a variety of objects  are introduced to give picturesque effect.  Collection Peter Loquet, Amsterdam, 1783; Collection Calonne, 1788;  Collection Montaleau, 1802; Collection Van der Schrieck-Louvain, 1861;  Collection Viardot, 1872; engraved by P. Le Rat; also, by Gilbert, for the  Gazette des Beaux Arts; exhibited at the Royal Academy, 1880; Smith's  Catalogue, Supplement No. 57.  Signed in lower right-hand corner: ** A. van Ostade, 1643."  Panel, 23,5 in. long by 17,25 in. high. </t>
  </si>
  <si>
    <t xml:space="preserve">23,5 in long x 17,25 in high</t>
  </si>
  <si>
    <t xml:space="preserve">"Dancing In The Barn" The picture here presented is the interior of a large barn, in which is gathered  a bevy of merry-making boors. A man and woman are dancing to the music  of a bagpipe, which is being played by a musician who occupies an elevated  position to the right. In the foreground a man, wearing a blue coat, is hold-  ing a jug in his left hand, and offering a glass of beer to a companion, who  raises his hat as he accepts it. A woman, partly hidden, stands beside them.  She wears a red dress and white cap. A chair is also shown in the foreground,  and beside it a little boy, wearing a large hat, is sitting. To the left, and near  the wall, are three men, drinking and smoking. In the doorway, through  which can be seen the landscape, three figures are shown.  From collection of Prince Demidoff.  Signed in lower left-hand corner : "A. Ostade, 1652."  Panel, 24 in. long by 25,25 in. high. </t>
  </si>
  <si>
    <t xml:space="preserve">24 in long x 25,25 in high</t>
  </si>
  <si>
    <t xml:space="preserve">'Interior Of Room With Men Drinking" The picture shows the interior of a room with six figures, - three in the  foreground to the left and three in the background to the right. Two of the  men in the foreground are sitting. One of them is smoking, and the other, who  is without a hat, holds up a glass of wine in his left hand ; the third leans  over a bench or table, and is evidently in conversation with him. Four of the  men wear hats. A window is shown in the rear, and a cage with a black bird  in it hangs in the middle of the room. A door opens to the left.  Signed in the lower left-hand corner : " A. Ostade."  Panel, 10,5 in. long by 11,5 in high. </t>
  </si>
  <si>
    <t xml:space="preserve">10,5 in long x 11,5 in high</t>
  </si>
  <si>
    <t xml:space="preserve">Isack van Ostade</t>
  </si>
  <si>
    <t xml:space="preserve">Born in Haarlem, baptized June 2, 1621 ; died there, buried October i6, 1649. Genre and landscape painter. Brother and pupil of Adriaen. His pictures which are of most  value are his landscapes, with figures, in which his individuality found scope. </t>
  </si>
  <si>
    <t xml:space="preserve">73a</t>
  </si>
  <si>
    <t xml:space="preserve">73a.</t>
  </si>
  <si>
    <t xml:space="preserve">"Interior Of A Stable" A large rustic stable, with a fully saddled bay horse as a central figure, is here  presented. Near the horse is a rack containing fodder, and a little to the rear  is a servant at work with a shovel. In the background, to the left, a peasant's  cart is shown against the wall ; also a goat on a beam of wood lying on the  ground. Around are a number of accessories, including a pitchfork, a tun, a  bucket, and a basket, etc.  Collection, Alb. Levy, London ; also, collection. Baron de Beurnonville, Paris.  Signed in lower centre: " Isack van Ostade, 164."  Panel, 23 in. long by 15,75 in. high. </t>
  </si>
  <si>
    <t xml:space="preserve">23 in long x 15,75 in high</t>
  </si>
  <si>
    <t xml:space="preserve">"The Itinerant Musician" In this picture the artist has presented a number ot peasants congregated  around the door of their cottage home, waiting for their frugal meal. They  are supposed to have returned from a day's work, and noticing a passing  musician with a Hute, they stop him. He seeks to entertain them with the  melody of his instrument, and they seem to listen attentively. In the fore-  ground is a little boy wearing a green coat and a large hat. In front of him  is another boy with a pink coat ; to the left a man sits upon the ground and a  woman stands in the doorway of the cottage. Two chickens are feeding in  the vicinity, and a horse is drinking at a water-trough behind the group. In  the distance a horse, cart, and several men are shown. A large tree stands  in the centre of the picture.  Signed in lower left-hand corner: " Isack van Ostade, 1648."  Panel, 26 in. long by 18 in. high.  Engraved by Gilbert in the Gazette des Beaux-Arts, 1871. Exhibited Royal  Academy, London, 1880. Described in Smith's Catalogue Raisonne, Part I,  page 135, No. 1 01, supplement No. ^y. From Collections M. Peter Locquet,  Amsterdam, 1783; M. de Calonne, Paris, 1788; M. Montaleau, Paris, 1802;  M. Van den Schrieck, Louvain, 1861; M. Viardot, Paris, 1863; Max Kann,  Paris. </t>
  </si>
  <si>
    <t xml:space="preserve">26 in long x 18 in high</t>
  </si>
  <si>
    <t xml:space="preserve">Joachim de Patinir</t>
  </si>
  <si>
    <t xml:space="preserve">Born either at Dinant or Bouvignes, on the opposite bank of the Meuse, about 1490; died before the 5th of October, 1524, and after 15 19. He has been called the inventor  of landscape painting so far as the North is concerned, but that is an exaggeration. It  would be truer to say that he was the first Fleming to make his landscapes distinctly  more important than the figures with which they are peopled. </t>
  </si>
  <si>
    <t xml:space="preserve">75a</t>
  </si>
  <si>
    <t xml:space="preserve">75a.</t>
  </si>
  <si>
    <t xml:space="preserve">The Apostles After The Crucifixion Worshiping In A Cave" The picture represents the apostles after the crucifixion worshiping in a cave.  There are five within and seven without the cave. To the right, one of them  is seen sitting on a rock, while beside him another dressed in a yellow gown is  seen to weep. On the left are four in a group and one about to enter the cave.  On the top of the picture the Ascension is represented. Christ is robed in a  blue gown, the shoulders of which are supported by angels. Angels also sur-  round and support him from beneath. In the top part of the picture sits God,  the Father, robed in white and red, and Christ, the Son, in a garment of light  red. In the distance is a landscape with a river flowing through it on the right.  In circles at the upper left-hand and right-hand corners the Birth and Resurrec-  tion are depicted.  In the lower right-hand corner is a crest with the following inscription :  " IsTz GvoT So Gebs Go."  Panel, 23 in. long by 24,5 in. high. </t>
  </si>
  <si>
    <t xml:space="preserve">23 in long x 24,5 in high</t>
  </si>
  <si>
    <t xml:space="preserve">Bernardino Di Betti, Pinturricchio</t>
  </si>
  <si>
    <t xml:space="preserve">- Little Painter, Umbrian School</t>
  </si>
  <si>
    <t xml:space="preserve">Born in Perugia, supposedly about 1454; died at Sienna, December 11, 1513. His real name was Bernardino di Betti Biagi, sometimes also called Lo Sordicchio, on ac-  count of his deafness and the insignificance of his personal appearance. He almost  always painted in distemper, and worked in the spirit of the Umbrian painters. He was  all his life, says Charles Blanc, what Raphael was at twenty years old. In 1484 Pintur-  ricchio became the partner of Perugino at Rome and worked with him in the Sistine  Chapel. </t>
  </si>
  <si>
    <t xml:space="preserve">76a</t>
  </si>
  <si>
    <t xml:space="preserve">76a.</t>
  </si>
  <si>
    <t xml:space="preserve">Portrait Of C^SAR BORGIA" 1 It is a portrait painted in half size, showing the bust of a man with long wav-  ing locks drooping on his shoulders. His jacket is of red stuff bound with  black at the top, and above a white undergarment tied with a small cord. A  fur cape rests upon his shoulders. On his head is a black hat turned up at the  edge, with a white feather in it. Through the window is seen a landscape in  the distance.  From the collection of Baron Lazzaroni in Rome.  Signed in the upper right-hand corner: " ^TATP SV^E XXXII."  Panel, 8,5 in. long by 11,5 in. high. </t>
  </si>
  <si>
    <t xml:space="preserve">8,5 in long x 11,5 in high</t>
  </si>
  <si>
    <t xml:space="preserve">Paulus Potter</t>
  </si>
  <si>
    <t xml:space="preserve">Born at Enkhuysen, 1625; baptized November 20, 1625; died in Amsterdam, and buried January 17, 1654. Animal and landscape painter. Son and pupil of Pieter  Potter. Family settled at Amsterdam in 1631, and in the following year Paulus went to  study painting at Haarlem, under Jacob de Wet, the Elder. </t>
  </si>
  <si>
    <t xml:space="preserve">77a</t>
  </si>
  <si>
    <t xml:space="preserve">77a.</t>
  </si>
  <si>
    <t xml:space="preserve">"The Red Bull" A vouNG bull, standing a little obliquely from the front, with head turned  aside, is the central figure. In the distance, and a little to the right, is a vil-  lage, the church spire of which is the most prominent object. On the back  of the panel is a writing in black, which is almost obliterated, but so much of  it as can be distinguished, after translation, conveys the idea that this picture  is the model of a bull which was painted for the Prince of Orange by P.  Potter, 1648.  From the Hecht Collection, Paris,  Signed in the lower left-hand corner: " P. Potter."  Panel, 10,5 in. long by 5,5 in. high. </t>
  </si>
  <si>
    <t xml:space="preserve">10,5 in long x 5,5 in high</t>
  </si>
  <si>
    <t xml:space="preserve">''Landscape With Cattle And Figures" To the right are two cows lying down, and in the middle foreground a red  cow drinking from a pool of water. Two other cow^s are on the hill to the  left. One stands grazing ; the other is lying down. A man and a woman are  seated on the grass, and to the left a woman carrying a jug is coming down  the hill. A row of five trees to the left on the middle background.  This picture is mentioned in Smith's Catalogue, part 5, page 144, number 64,  as follows : '* A Dutch gentleman and his wife enjoying the air of a fine  summer evening. The view represents a hilly meadow with a pond in front at  which a red cow is drinking. A row of tall elms adorn the summit of the hill,  near which are seated the probable owner of the farm and his wife (these are  supposed to represent the artist and his wife). On the right is a cow grazing,  and behind them is another cow on the farther side of the pond. A peasant  woman bearing a pitcher in her hand is approaching in front. At the bottom  of the hill, at the opposite side, are seen two cows lying down together. A  gleam of sun from a partially overcast sky evinces by the lengthened shadow^s  the decline of day. Formerly in the celebrated collection of M. Lormier. Col-  lection of Earl of Radstock, 1826. Exhibited in the British Gallery, 1821.  Now in the possession of Messrs. Woodburn."  Signed in the lower right-hand corner: " Paulus Potter f. 1650."  Panel, 16 in. long hs 14 in. high.  Purchased from Thomas Agnew &amp; Sons, London, 1901. </t>
  </si>
  <si>
    <t xml:space="preserve">Andreas Previtali</t>
  </si>
  <si>
    <t xml:space="preserve">Born at Bergamo about 1480 (?) ; died there (?) about November 7, 1528. At the close of the fifteenth century he was known in Venice as Andreas Cordeliaghi or Cordelia. He  assumed the name of Previtali about 1515. His works are frequently confounded with  those of Catena and Basaiti. </t>
  </si>
  <si>
    <t xml:space="preserve">79a</t>
  </si>
  <si>
    <t xml:space="preserve">79a.</t>
  </si>
  <si>
    <t xml:space="preserve">"Virgin And Child" The Virgin is sitting in the centre of the picture with the infant Christ on her  left knee. She is looking towards her right, where the donor is kneeling in an  attitude of supplication to the Christchild. The Virgin touches the top of the  donor's head with the ends of her fingers, as if she were bestowing a blessing.  In the background there is a landscape and part of the tower of an old castle ;  mountains in the distance. The Virgin wears a richly figured cloth over her  head, and the color of the dress is deep red. A dark cloak is thrown over her  person. To the spectator's right are the following words and letters : " An-  dreas. C. A. Disci. lovanis Belini P." This picture was formerly in the pos-  session of Count Picho Antonio Porto.  Panel, 30,5 in. long by 23,25 in. high. </t>
  </si>
  <si>
    <t xml:space="preserve">30,5 in long x 23,25 in high</t>
  </si>
  <si>
    <t xml:space="preserve">Raphael Sanzio</t>
  </si>
  <si>
    <t xml:space="preserve">Umbrian and Roman Schools</t>
  </si>
  <si>
    <t xml:space="preserve">Born at Urbino, April 6, 1483 ; died in Rome, April 6, 1520. Pupil of Timoteo Vite. Early in the year 1500, was apprentice to Perugino. He was the second son and third  child of Giovanni Santi and his wife, Magia Ciarla. His name of Sanzio is italianized  from Sanctius, which in its turn was latinized from the patronymic Santi. His family  name was Sante, Santi, Sanctius, or Sanzio. He went to Florence in 1504 and remained  there perhaps a year, during which he painted a number of important pictures. In 1506,  at the time when Leonardo da Vinci and Michelangelo were engaged upon their cele-  brated cartoons for the great hall of the Palazzo Vecchio, Raphael studied both, but  especially those of Leonardo, who, together with Fra Bartolommeo, exercised great influ-  ence over him during his two years' residence in that city, which, with the exception of  a short visit to Urbino and Bologne, lasted until the summer of 1508. During the  twelve years of his life at Rome in the service of Julius H. and Leo X. Raphael  accomplished a prodigious amount of work as painter, architect, sculptor, and archceolo-  gist. Leo X. made him inspector of all marbles dug up at Rome, commissioned him to  make plans and elevations of her ancient edifices, and on the first of August, 1514,  appointed him to succeed Bramante as head architect of St. Peter's. </t>
  </si>
  <si>
    <t xml:space="preserve">80a</t>
  </si>
  <si>
    <t xml:space="preserve">80a.</t>
  </si>
  <si>
    <t xml:space="preserve">"The Holy Family And The Sparrow" The infant Christ is here typitied sitting on the lap of the Virgin mother,  looking with fear at the bird which the infant St. John, who is being held by  St. Elizabeth, is holding up to him. The sparrow seems possessed of a war-  like temperament, and the infant Saviour appears intuitively to shrink from it.  Both infants are nude. The Virgin is attired in a red, sleeveless dress, with  white underwaist. A blue robe is thrown around her from her waist down.  One bare foot shows from under the robe. St. Elizabeth is in a half-kneeling  posture, and has a light brown robe about her. The right landscape shows a  ruined temple, with trees, houses, and a church in the distance.  Belonged to the family Crossibili de Ferrare. From the collection of Prince  Paskewitch.  Panel, 7,625 in. long by 9,75 in. high. </t>
  </si>
  <si>
    <t xml:space="preserve">tempera</t>
  </si>
  <si>
    <t xml:space="preserve">7,625 in long x 9,75 in high</t>
  </si>
  <si>
    <t xml:space="preserve">Rembrandt van Rijn</t>
  </si>
  <si>
    <t xml:space="preserve">Born near Leyden, July 15, 1607; died at Amsterdam, October 8, 1669. Pupil of Jacob van Swanenburch, Pieter Lastman, and Jacob and Jan Pinas. His father, Har-  men Gerritsz, a miller, and his mother, Neeltgen Willems van Suyddtbroek, daughter  of a baker, lived in a house situated in the Weddersteeg, near the Witte Poort, and  there Rembrandt was born. Having little taste for books and a strong natural love of  art, he naturally took to his work. He never left Holland, and in it visited only Dord-  recht, Friesland, Gueldres, and perhaps Cleves. With his first wife, Saskia van Ulen-  burgh, whom he married in 1634, and who died in 1642, he lived very happily, and  the portraits of her at Cassel, Dresden, and Berlin are among his finest works. They  lived in a house at Amsterdam in the Breedstraat, where he collected many fine Italian  and Dutch pictures, glass, armor, porcelain, etc. For fourteen years after Saskia's  death, Rembrandt and his son Titus lived in this house, at the end of which time - as  his affairs were hopelessly involved - if was sold by auction with its contents. For the  remainder of his days the great artist lived in comparative poverty. </t>
  </si>
  <si>
    <t xml:space="preserve">81a</t>
  </si>
  <si>
    <t xml:space="preserve">81a.</t>
  </si>
  <si>
    <t xml:space="preserve">"Philemon And Baucis" This subject was doubtless taken from the works ot Dryden by the master;  but Dryden, no doubt, had access to Ovid, where the suggestion was first found.  The story of the picture is that Jupiter and Mercury were one day wandering  through Phrygia, asking for shelter among the natives, but, as foreign intruders,  they received very little attention. Only a poor old couple, Philemon and  his wife Baucis, hospitably invited them into their humble dwelling, where  they served the finest fruit they could find and their only goose - which  they had fattened with so much care - with great promptitude. During the  repast the gods made themselves known to their hosts, and asked them what  reward they wished for their excellent reception. The old couple knelt down  and begged that they both should die at the same time. Their wish was  granted, and Baucis was metamorphosed into a linden and Philemon into an  oak. Posterity has preserved their names coupled together as the symbol of  matrimonial afi^ection. In treating the subject, Rembrandt has presented the  scene almost entirely in clare-obscure. A single light brightens the interior of  the peasants' cottage, the head of Mercury being in the dark and forming a vivid  contrast. On the left a fire is burning on the hearth in the background. Jupiter's  face is brilliantly illuminated ; the light also falls on his dazzling dress.  Mentioned by Dr. Bode in his catalogue of certified genuine pictures by Rem-  brandt. Also in Smith's Catalogue, vol. vli. No. 194.  Mezzotinted by Thomas Watson, London, 1772.  Signed in lower left hand corner: " Rembrandt f, 1658."  Panel, 27,5 in. long by 24,5 in. high. </t>
  </si>
  <si>
    <t xml:space="preserve">27,5 in long x 24,5 in high</t>
  </si>
  <si>
    <t xml:space="preserve">"Portrait Of A Rabbi " The Rabbi's face is turned a little to the left. His eyes are bluish gray, and  the eyelids show the pinkish tint of old age. His nose is prominent, and his  lips compressed. A heavy, full gray beard surrounds his face, and he also  wears a mustache. A turban of black velvet, ornamented in front with a  brooch, adorns his head, and around his neck a medallion is suspended. A  dark cloak, trimmed with brown fur, hangs from his shoulders. His breast,  which is partly covered with a crimson vest, ornamented with gold braid set  with jewels, is also adorned with a fine linen tunic. His complexion is fiorid  and shows perfect health. This picture is from the collection of Prince Demi-  ) doff, and was purchased by him at sale of Sir Philip Miles, Leigh Court, 1884,  in whose possession it was for many years. Mentioned in " Catalogue His-  torique et Descriptif des Tableaux et Dessins de Rembrandt," by Eugene Du-  tuit, p. 47.  Panel, 20 in. long by 24 in. high. </t>
  </si>
  <si>
    <t xml:space="preserve">"Resurrection Of St. Lazarus" The saint is represented as rising from his sepulchre. The priests and attend-  ants grouped about him seem to manifest great surprise at the sight. A young  girl is kneeling in the foreground, while in the background the heads of five  figures are shown in a group. The artist has thrown a bright light from the  left of the picture, which strikes full upon the saint, and the reflection from it  is apparent on several of the surrounding figures. The wall is hung with a  hat, sword, a quiver with arrows, and a bow.  Panel, 14,75 in. long by 17,25 in. high.  Engraved by Klauber. Described by E. Dutriet's L'CEuvre Complete de Rem-  brandt. Described by E. Michel's Rembrandt, Vol. I, page 199, Vol. II,  page 239. Dr. Bode's The Complete Work of Rembrandt, Vol. I, No. 45.  From Collections David Grenier, Middleburg, 171 2; M. Lebrun, Paris, 181 1 ;  M. Wuickler, Leipzig; M. Duval, Geneva; Comte de Morny, Paris, 1852. </t>
  </si>
  <si>
    <t xml:space="preserve">14,75 in long x 17,25 in high</t>
  </si>
  <si>
    <t xml:space="preserve">"Portrait Of Joris De Coulery " This picture presents a captain in the Dutch navy at two-thirds length, with  florid face surrounded by bushy dark hair. His eyes are brown, and he wears  a dark mustache turned up at the ends, and an imperial. His coat is yellowish  brown, and around his neck is a metal collar and shoulder-plate. His sword-  belt is over his right shoulder, passing diagonally across his breast. In his right  hand he carries an arquebuse, while his left rests upon his hip. It is spoken  of by C. Vosmaer, of The Hague, in his book entitled, " Rembrandt, His  Life and His Works," page 427, as follows: "Dr. A. Bredius, director of  the Mauritshuis - the museum of old art at The Hague - found a will  signed by Joris de Coulery, dated 1 640, in which this picture is willed to  his son."  It belonged to the Chevaliers Quarles van UfFord, of The Hague, for over a  century, who received it into their halls through the marriage of an old and  noble family of Dordrecht, who were heirs of the De Coulery family. For  charitable purposes it was exhibited in i 867 in Amsterdam ; at Arti et Amicitia,  in 1881 ; at The Hague, with the collection of H. H. MM., the King and  Queen of Holland, in their palace; and in 1882, in the exposition Neer-  landaise de Beaux Arts Organisee au benefice de la Societe Neerlandaise de  Bienfaisance de Bruxelles.  Signed on the right-hand side: " Rt. van Ryn, 1632."  Canvas on panel, 33,5 in. long by 40,5 in. high. </t>
  </si>
  <si>
    <t xml:space="preserve">33,5 in long x 40,5 in high</t>
  </si>
  <si>
    <t xml:space="preserve">Sir Joshua Reynolds</t>
  </si>
  <si>
    <t xml:space="preserve">Born at Plympton, Devonshire, July 16, 1723 ; died in London, February 23, 1792. Son of the Rev. Samuel Reynolds, master of the Grammar School at Plympton, St.  Mary's, Plymouth. Went to London in 1741 as a pupil of Thomas Hudson, and after  less than two years' study returned home and painted many portraits at a low price. In 1746 he began to practice in London, and in 1749 accompanied Commodore, afterwards  Lord Keppel, in the ship Centurion, to the Mediterranean. At Rome he caught a  cold while working in the Sistlne Chapel, which made him deaf for the rest of his life.  He returned to England in October, 1752, and settled in London, first in St. Martin's  Lane. In 1768, on the establishment of the Royal Academy, he was chosen its first  president and was knighted by George Iii. Upon the death of Allan Ramsay, 1784,  he became principal painter in ordinary to the king. He died unmarried, and was buried  in St. Paul's Cathedral near Sir Christopher Wren. </t>
  </si>
  <si>
    <t xml:space="preserve">85a</t>
  </si>
  <si>
    <t xml:space="preserve">85a.</t>
  </si>
  <si>
    <t xml:space="preserve">"Portrait Of Lady O'Brien" Sitting on a terrace or balcony, with her elbow resting on an immense urn,  and her head on her right hand, Lady O'Brien seems to be looking into the  future. She has a troubled expression, as if all did not go well with her.  Her left hand falls on her right arm, and her hair, which is loose behind, has  entwined her neck and fallen over her bosom. The drapery which rests on  her shoulders partly covers the urn. In the right-hand background are folds  of heavy dark red curtains, and the sky is seen to the left. The turrets of a  castle rise in the distance.  Canvas, 39,75 in. long by 49,25 in. high. </t>
  </si>
  <si>
    <t xml:space="preserve">39,75 in long x 49,25 in high</t>
  </si>
  <si>
    <t xml:space="preserve">George Romney</t>
  </si>
  <si>
    <t xml:space="preserve">Born at Dalton-le-Furness, Lancashire, England, December 15, 1734; died at Kendal, November 15, 1802. After acquiring a little knowledge of painting from Steele, a painter  at Kendal, he supported himself by painting portraits in the north of England at two  guineas a head until 1762, when he went to London. In that year and in 1763 he gained  premiums from the Society of Arts for his pictures of " The Death of Wolfe " and  "The Death of King Edward." In 1773 he visited Italy, and after a two years' absence  established himself in London, where until 1797, when he removed to Hampstead, he  divided public patronage with Reynolds and Gainsborough. His famous model was the  notorious but beautiful Lady Hamilton, whose face he reproduced under many disguises. </t>
  </si>
  <si>
    <t xml:space="preserve">86a</t>
  </si>
  <si>
    <t xml:space="preserve">86a.</t>
  </si>
  <si>
    <t xml:space="preserve">"Portrait Of Mrs. Ralph Willett" This is a half-length portrait of Mrs, Willett sitting in a chair. She is dressed  in a reddish brown gown with a white yoke, and a black lace fichu is thrown  over her shoulders. A black band is around her neck. She wears a lace cap  closely drawn and fastened under the chin. The countenance is quite severe,  showing great determination in its possessor.  Canvas, 25 in. long by 30 in. high. </t>
  </si>
  <si>
    <t xml:space="preserve">Pieter Paulus Rubens</t>
  </si>
  <si>
    <t xml:space="preserve">Born at Siegen, Westphalia, June 29, 1577 ; died at Antwerp, May 30, 1640. Pupil of Adam van Noort, Tobias Verhaegt, and Otto van Veen. From 1596 to 1600 he studied  in Venice. In July, 1601, the Duke of Mantua, Vincenzo Gonzaga I., sent him to Rome  to copy pictures for his gallery. He returned to Mantua in 1603. In March he was  sent to Spain with presents from the duke to the king. In 1605 he went to Rome to  continue his studies. In 1608 he returned to Antwerp on account of the death of his  mother. October 13, 1609, he married Isabella Brandt, who died in 1626. On Decem-  ber 6, 1630, he married Helena Fourment, who was his niece by marriage. His two  wives were the models for many of his paintings. Besides being a painter, Rubens was  also a great diplomat. He acted as ambassador for negotiating between his own and  other countries.  In 1633 his protectress, the Archduchess Isabella, died. This entailed much trouble  upon him and greatly afflicted him. He also suffered much from the gout, but continued  to paint with the same wonderful facility and power. The works of this great artist,  many of which were wholly or partially painted by his scholars, after his designs, are  between two and three thousand. </t>
  </si>
  <si>
    <t xml:space="preserve">87a</t>
  </si>
  <si>
    <t xml:space="preserve">87a.</t>
  </si>
  <si>
    <t xml:space="preserve">"Ixion And Hera" IxioN and the phantom of Hera are seated on clouds at the right of the pic-  ture, while the goddess herself stands nude in the front with a peacock (the  symbol of majesty) at her feet. Her back is toward the deluded king, and  her manner expresses the pleasure she feels at the deception. Behind her a  winged female with a fox's skin over her shoulder is raising the drapery to  reveal the pair. Zeus, seated on Mount Olympus, is seen on the opposite side  in the background, surrounded by light, while Amor with his flaming torch  is hastening toward him.  Ixion was pitied by Zeus, but proved treacherous. He had a meeting planned  with the wife of Zeus, but instead of Hera came a cloud similar to her, and  deceived Ixion. This moment is represented by the picture. See Smith's  Catalogue Raisonne, No. 846, page 249. The picture was also described in  Wauter's " La Peinture Flamande," and is known as the best picture of all  Rubens's mythological subjects.  The picture was till 1722 in the collection of Van de Amory, afterwards in  that of Sir George Page, and also of Welborne Ellis Agar, Esq. Since 1806  it has been the principal piece of the Earl of Grosvenor's (Duke of Westmin-  ster's) collection, for whom it was bought by Stephen Bourgeois, and from  whom it was in turn purchased by Mr. Yerkes.  Canvas, 98 in. long by 65 in. high. </t>
  </si>
  <si>
    <t xml:space="preserve">98 in long x 65 in high</t>
  </si>
  <si>
    <t xml:space="preserve">Jacob van Ruisdael</t>
  </si>
  <si>
    <t xml:space="preserve">Born in Haarlem about 1625 ; died there in March, 1682. Pupil of his father, Izack, and also of his uncle Solomon van Ruisdael. Joined the Guild of St. Luke at Haarlem, 1648. The figures and animals introduced in his paintings are by Berchem, Adriaen van  de Velde, Wouwerman, Lingelbach, Vermeer, and Eglon van der Neer. </t>
  </si>
  <si>
    <t xml:space="preserve">88a</t>
  </si>
  <si>
    <t xml:space="preserve">88a.</t>
  </si>
  <si>
    <t xml:space="preserve">"Landscape" A river runs between two hills, one in the foreground and the other in the  centre of the picture. Beyond to the right the hills are seen rolling to the  horizon. On the right-hand side of the picture is a woman driving a laden  mule, while behind her follows a small dog. To the left is seen the river  with sailboats, and on the farther bank the roof of a church and the spire are  seen above the trees.  Signed in the lower right-hand corner: "J. Ruisdael."  Canvas, 43 in. long by 32 in. high.  Purchased from Charles Sedelmeyer, 1890. </t>
  </si>
  <si>
    <t xml:space="preserve">43 in long x 32 in high</t>
  </si>
  <si>
    <t xml:space="preserve">Andreas de Solario</t>
  </si>
  <si>
    <t xml:space="preserve">Lombard School</t>
  </si>
  <si>
    <t xml:space="preserve">Born at Solano near Milan about 1458. Died about 1530. He and his brother, a hunchback and a great sculptor, frequently finished their different works of art together.  He went about 1490 to Venice. </t>
  </si>
  <si>
    <t xml:space="preserve">89a</t>
  </si>
  <si>
    <t xml:space="preserve">89a.</t>
  </si>
  <si>
    <t xml:space="preserve">"The Annunciation" The Virgin is kneeling by a table covered with a green cloth, the angel  kneeling in the foreground to the left of the Virgin, Through the open win-  dovv a landscape can be seen. In the back of the room there stands a couch  with large columns and curtains.  From the collection of Mr, Alcott Kay, Glasgow. *  In a catalogue of the Burlington Fine Arts Club for an exhibition in 1898,  the picture is described as follows : " On the right is seen the Virgin full face,  kneeling at a table, her left hand resting on an open book ; on the left the  angel seen in profile kneeling on one knee and bearing a branch of lilies.  Behind the Virgin a large canopied couch with green curtains. On the left  a landscape seen through the opening. Lent by Arthur Kay."  Signed in the lower right-hand corner: "Andreas de Solario P 1506."  Panel, 31,5 in. long by 30,25 in. high.  Purchased from Thomas Agnew &amp; Sons, 1901. </t>
  </si>
  <si>
    <t xml:space="preserve">31,5 in long x 30,25 in high</t>
  </si>
  <si>
    <t xml:space="preserve">Johan Adriaensz van Stavern</t>
  </si>
  <si>
    <t xml:space="preserve">Born at Leyden. Date not known. Died there after 1668. Genre painter, painted hermits, old men, and women in a highly finished style like that of Gerard Dou, whom he  closely imitated. </t>
  </si>
  <si>
    <t xml:space="preserve">90a</t>
  </si>
  <si>
    <t xml:space="preserve">90a.</t>
  </si>
  <si>
    <t xml:space="preserve">"The Hermit" The scene here presented is the entrance to a rocky cave, and an old hermit  sits near the entrance studying a book, which is resting upon a large boulder.  Beneath the book a skull is shown, and beside it a lantern is lying on its side.  The subject has his hands clasped, and is pursuing his studies intently. His  flowing beard and white locks give him a saintly appearance.  Panel, 12 in. long by 14,25 in. high. </t>
  </si>
  <si>
    <t xml:space="preserve">12 in long x 14,25 in high</t>
  </si>
  <si>
    <t xml:space="preserve">Jan Steen</t>
  </si>
  <si>
    <t xml:space="preserve">Born at Leyden, 1626; died there February 3, 1679. Pupil of Knupfer, Adriaen Brouwer, Jan van Goyen. Lived for some time in Haarlem before 1648, when he was  received into the Guild of Leyden. Went to the Hague in 1649, lived there until 1653, then again at Leyden, 1658 or 1659. Said to have kept a brewery at Delft, where  he lived a short time, probably between 1650 and 1652, At various times from 1661  to 1669 he resided at Haarlem, in constant difficulties with creditors. His first wife hav-  ing died in Haarlem, 1669, he married a widow, Maritje Herculens, in 1673. He stands  foremost among the greatest Dutch painters of familiar life, which he illustrates with  rare mastery, lashing the follies and vices of his day with keen satire. </t>
  </si>
  <si>
    <t xml:space="preserve">91a</t>
  </si>
  <si>
    <t xml:space="preserve">91a.</t>
  </si>
  <si>
    <t xml:space="preserve">"The Siesta" This picture is described in Smith's Catalogue Raisonne as follows : " A man  and a woman seated at a table in front of a house with a vine growing against  it. The former is occupied reading, and the latter is reclining her head on the  table, asleep. A servant stands beside her, and a dog is seen under the table."  Dr. Waagen, in his "Art Treasures in Great Britain," vol. N., page 391,  gives the following description : " A man and his wife seated in a bower of  vines before a house ; they have dined, and the dessert is on the table. While  the woman is nodding, the man has taken a book, and a maid is about to clear  the table. The background is a landscape. The liveliness and characteristic  point of the representation, the transparency of coloring, and equable and care-  ful execution, place this among the choicest works of the master."  Collection of M.Smith van Alpen, Rotterdam, 18 10; collection, Everett, 1886;.  and Royal Academy, 1886. Canvas, 30,5 in. iong by 23 in. high. </t>
  </si>
  <si>
    <t xml:space="preserve">"Christ Driving The Traders From The Temple" This picture contains many striking figures which illustrate the great originality  of the artist, as well as his keen appreciation of human nature. Christ is the  central object, and has just overthrown a table at which an old Israelite has  been sitting with his desk and parchment, husbanding a strong box that con-  tains his wealth. He is represented as thrown on his back on the floor beside  his chest of money, while his little daughter tries to save the desk from a like  fate. All around is confusion. The money-lenders are gathering up their  coin in great haste ; a woman hurries her eggs into a basket ; a man climbs a  ladder to get down his cage of birds ; and a woman, with a pig under her arm  and a jug in her hand, watches her opportunity to get out of the way. A  rough-looking fellow carries a basket on his shoulder with one hand ; with  the other he holds a dead goose, and is ready to make his escape. One of  the peculiarities of the picture is the manner in which Christ is portrayed  - so different from the Italian school. The latter uniformly pictures him as  of mild character, while the Dutch depict him as a master and severe ruler.  Collection of M. Malfait de Lille ; Duchesse de Berry, Paris ; Lemaitre,  Paris ; and G. Rotham, Paris.  Signed on the parchment, lying on the floor beside the money-box : " J.  Steen 1675."  Canvas, 43 in. long by 31 in. high. </t>
  </si>
  <si>
    <t xml:space="preserve">Parchment</t>
  </si>
  <si>
    <t xml:space="preserve">43 in long x 31 in high</t>
  </si>
  <si>
    <t xml:space="preserve">"The False Players" This picture is called " Card Players" in Smith's Catalogue Raisonne, Supple-  ment, page 503, No. jj, and is described as follows : ** A company consisting  of three women and a like number of men are assembled in a room. One of  the former is seated at a table with cards in her hand, and on the left is a  sharper, who is eyeing the cards of his adversary in a looking-glass held bv a  woman over the head of the dupe, and the latter is too intent on the game to  observe it. Behind the former lady a young man sits smoking a pipe, and a  jolly woman stands behind him. Painted in the artist's finished manner."  Collection, N. Bailie, Esq., 1831; collection, Charles Brind, Esq., and from  the Odiot collection, Paris.  Panel, 19,75 in. long by 14,25 in. high. </t>
  </si>
  <si>
    <t xml:space="preserve">19,75 in long x 14,25 in high</t>
  </si>
  <si>
    <t xml:space="preserve">"Boors Merrymaking" Smith's Catalogue Raisonne, A, part ix., page 496, number 59, mentions this  picture as follows : " A Village Fete." " This capital picture shows a rendez-  vous of about thirty villagers assembled in front of a small rustic ale-house in  the vicinity of a Dutch town ; the artist, nothing loath on such occasions, has  introduced himself, with his wife and child, on the right of the foreground ;  the former, a jovial good-humored man, is seated on the ground, evidently jok-  ing with an old man of whom he is buying some shrimps; his wife, dressed in  a crimson gown, sits on his left with a fine chubby boy at her breast, and behind  them is their eldest son, quite delighted with his hat full of cherries. Between  these are several couples dancing in a ring to the music of a hurdy-gurdy and  a fiddler, the former played by a droll old fellow and the latter by a youth.  y The view here is bounded by a house in front of which are several peasants  b enjoying their pipes and pot. Over near a large tree in the centre mav be  noticed a well-dressed man shaking hands with a young woman. He is accom-  panied by an elderly woman and a portly gentleman, and the latter is raising  his hat to salute him. In addition to these may be mentioned a gentleman on  a gray horse in conversation with a lady on foot, accompanied by a child and  a youth. Other groups are distributed in sections over the scene, extending to  the entrance gate of the town. The effect is that of a fine evening."  This picture was painted in the zenith of the master's talents, and abounds  with that variety of characteristic humor which yields so much entertainment  to the curious observer.  Imported by Mr. Chaplin, who bought it in 1836 of a gentleman near Leyden,  in whose family it had remained from the time it was painted. Bought by  Mr. Arteria for Edmund Higginson, Esq., of Salt Marsh Castle.  Signed in the lower centre: "J. Steen."  Canvas, 70 in. long by 44 in. high. </t>
  </si>
  <si>
    <t xml:space="preserve">70 in long x 44 in high</t>
  </si>
  <si>
    <t xml:space="preserve">Lambert Sustermann</t>
  </si>
  <si>
    <t xml:space="preserve">Born at Liege in 1505 ; died there in 1566. His real designation was Lambert Lombard. He was a pupil of Mabuse, and afterwards traveled with Cardinal Pole to Italy, where he  studied the pictures of Andrea del Sarto. On his return from Liege he opened a school  which was largely attended, and was the means of diffusing his style through the Nether-  lands. He was also professor of architecture, engraving, numismatics, archaeology, and  poetry. </t>
  </si>
  <si>
    <t xml:space="preserve">95a</t>
  </si>
  <si>
    <t xml:space="preserve">95a.</t>
  </si>
  <si>
    <t xml:space="preserve">"Portrait Of A Medici Princess" The picture is life size, three-quarter length. The princess is dressed in the  conventional style of the fifteenth century, with the long pointed bodice and  voluminous skirt. She wears a pearl necklace and ear-rings, with strings of  pearls on her wrists. The large lace collar is characteristic of the period. In  her right hand she carries a fan, and on her second linger wears a ring. Her  left hand rests on the edge of a table.  Canvas, 35 in. long by 45,5 high. </t>
  </si>
  <si>
    <t xml:space="preserve">35 in long x 45,5 in high</t>
  </si>
  <si>
    <t xml:space="preserve">David Teniers, The Younger</t>
  </si>
  <si>
    <t xml:space="preserve">Born at Antwerp 16 10; baptized in the Church of St. Jaques, December 15 ; died at Perck, near Brussels, April 25, 1690, Pupil of his father. Was made court painter  to Archduke Leopold Wilhelm, Governor of the Netherlands, and settled between 1648  and 1652 in Brussels, where he was received into the Guild in 1675. He was the prime  mover in the foundation of the Antwerp Academy in 1663. Equally favored by Leo-  pold Wilhelm's successor, Don Juan of Austria, who is said to have studied under him.  He received important commissions from Philip Iv. of Spain, and marks of esteem  from Queen Christina of Sweden, and the great people in England and other countries. </t>
  </si>
  <si>
    <t xml:space="preserve">96a</t>
  </si>
  <si>
    <t xml:space="preserve">96a.</t>
  </si>
  <si>
    <t xml:space="preserve">"The Lesson On The Flute" A group of three persons - two men and one woman - is here shown.  The woman is dressed in a pink, bodice, dark petticoat, and light apron, and  sits on a rock, holding a flute in her hand, while a man, with his left arm  around her shoulder, instructs her in the manner of placing her fingers on the  instrument. Sitting at her feet on the ground is a man holding a sort of a  bagpipe. His red staff and cap are beside him, and his head is turned toward  the pupil. Sheep are grazing in the distance, and farther on the village  church rises above the shrubbery.  Signed in the lower right-hand corner: " D. T." in monogram.  Copper, 8 in. long by 9,5 in. high. </t>
  </si>
  <si>
    <t xml:space="preserve">8 in long x 9,5 in high</t>
  </si>
  <si>
    <t xml:space="preserve">" The Guard Room" A young man with long auburn hair, dressed in gray vest and breeches, blue  stockings, and yellow shoes, is conspicuous in the foreground. He is leaning  toward a drum, which he is in the act of beating with a stick held in his right  hand. His smiling face is turned a little to the right. His right stocking  and shoulder, as well as his face and white cravat, are vividly illumined. On  the right, in front of a large, delicate gray wall, a panoply of steel breastplates,  helmets, and gauntlets is shown. To the left is a brown howitzer, mounted  on a little chariot. In the background five soldiers are smoking near a  vast chimney, and two others, with muskets on their backs, are directing  their steps toward an outlet to the left. Doctor Waagen, in his " Art Trea-  sures in Great Britain," Vol. N., page 387, describes this work as follows:  " Teniers, interior of a guard-house. In the foreground a soldier trying to  drum. A good picture, slightly but spiritedly treated in his scale of cool  harmony."  Collection of Lord Heytesbury.  Signed in lower left-hand corner: " D. Teniers, F., 1643."  Copper, 20,5 in. long by 16,5 in. high. </t>
  </si>
  <si>
    <t xml:space="preserve">20,5 in long x 16,5 in high</t>
  </si>
  <si>
    <t xml:space="preserve">"Temptation Of St. Anthony" This picture is described in Smith's Catalogue Raisonne, Part III. page 392, No. 500, as follows: "The saint is represented in the interior of a large cave,  kneeling at his devotions, from which he appears to be diverted by a hag with  horns, who is directing his attention to a pretty female with a glass of liquor  in her hand. A crucifix, skull, book, and an hour-glass are on a table, and  several other books lie on the ground. On the opposite side are two elfs sing-  ing, and a third is riding a grotesque animal. Many imaginary creatures are  flitting about the place or crawling on the floor. Painted with admirable  spirit and freedom of hand. Collection of Due de Deux-Ponts, 1778 ; col-  lection of N. Lapeyriere, 1824; now in collection M. Perigeau-Lafitte."  Engraved by Baron and Houston. Collection of twenty-two masterpieces. Gal-  lery St. Donata, 1868 ; collection. Princess de Sagan.  Signed on the shoulder of cape of St. Anthony : " T."  Copper, 10,5 in. long by 23 23,5 in. high. </t>
  </si>
  <si>
    <t xml:space="preserve">Gerard Ter Borch</t>
  </si>
  <si>
    <t xml:space="preserve">Born at ZwoUe, between 1613 and 1617; died at Deventer, December 8, 1681. Pupil of his father. Painted in Amsterdam, and also in Haarlem, where he entered the Guild  in 1635, under the influence of Frans Hals. Traveled through Germany, Italy, Spain,  England, and France, and painted everywhere portraits and genre pieces. In 1646-48,  at Miinster, he became, through the favor of the Spanish envoy, the painter of the  Diplomatic Circle. He followed the Spanish envoy to Madrid, where he painted the  king and many courtiers and ladies. He returned via England and France to his  native country, and settled at Deventer, where he obtained a citizenship in 1655. He  afterwards became burgomaster. He was the inventor of the satin gown so much used  by Mieris and Metsu. </t>
  </si>
  <si>
    <t xml:space="preserve">99a</t>
  </si>
  <si>
    <t xml:space="preserve">99a.</t>
  </si>
  <si>
    <t xml:space="preserve">"The Glass Of Lemonade" This production is simple in its arrangement, and interesting in its conception.  A lady dressed in a yellow satin gown is the principal figure. She holds a  glass of lemonade in her hand, and presents an air of expectancy. She wears a  loose jacket trimmed with swan's-down, an ordinary dress, and a black covering  for her head. A man with long flowing red hair sits opposite her, stirring the  lemonade with a knife. The other prominent figure is a woman, who rests  her hand on the shoulder ot the younger woman. To the right is a table,  upon which is a dark water-bottle and a dish.  Canvas, 24,5 in. long by 29 in. high.  Purchased from Mess. Durand-Ruel, Paris 1890. </t>
  </si>
  <si>
    <t xml:space="preserve">24,5 in long x 29 in high</t>
  </si>
  <si>
    <t xml:space="preserve">Unknown</t>
  </si>
  <si>
    <t xml:space="preserve">Landscape" A landscape is showii with a brown and white cow Iving down in the fore-  ground, while another stands behind. To the right are two pigs and some  chickens. A woman is also seen milking a black cow. In the background is  a wooden shed, and behind it a brick building with a tower. Trees are to the  left.  Canvas, 26,25 in. long by 19,5 in. high. </t>
  </si>
  <si>
    <t xml:space="preserve">26,25 in long x 19,5 in high</t>
  </si>
  <si>
    <t xml:space="preserve">Adriaen van de Velde</t>
  </si>
  <si>
    <t xml:space="preserve">Born in Amsterdam, 1635 ^^ ^636; died there January 21, 1672. Pupil of J. Wynants and Philips Wouwerman. Was employed to paint figures and animals in landscapes by  Hobbema, Van der Heyden, Haklcert, Wynants, Verboom, and Moucheron. Showed  even as a boy eminent talent, and after having left his master Wynants, studied figure  drawing and further developed under the influence of Paulus Potter. He is almost  equally important as a painter of figures in the landscapes of famous contemporaries. </t>
  </si>
  <si>
    <t xml:space="preserve">101a</t>
  </si>
  <si>
    <t xml:space="preserve">101a.</t>
  </si>
  <si>
    <t xml:space="preserve">"Landscape With Figures And Cattle" This is one of Van de Velde's choicest works. A light brown cow is shown  in the foreground to the right, standing in shallow water. Behind her is a dark  brown cow with a light mottled head, rubbing it against a large tree. A  woman with a blue dress and a red and white waist is seated on the ground  holding a baby, while beside her sits a child in a red dress holding a little  dog. To the left are two sheep lying down. A shed is also to be seen at  the left. White clouds in the distance.  Panel, 18 in. long by 5 in. high. </t>
  </si>
  <si>
    <t xml:space="preserve">18 in long x 5 in high</t>
  </si>
  <si>
    <t xml:space="preserve">Noon-Day Rest" The picture shows a man sitting, while a woman with a basket in her hand is  standing beside him. A red cow with a white face is lying on the ground,  and another cow behind it near a large tree. There are also two sheep, two  goats, and a dog lying on the ground. Hills in the distance.  Panel, 12,5 in. long by 15 in. high. </t>
  </si>
  <si>
    <t xml:space="preserve">12,5 in long x 15 in high</t>
  </si>
  <si>
    <t xml:space="preserve">Willem van de Velde, The Younger</t>
  </si>
  <si>
    <t xml:space="preserve">Born in Amsterdam in 1633 ; died at Greenwich, April 6, 1707 ; buried in St. James' Church, Piccadilly. In 1674 Charles II. granted him a salary of ^100, for painting sea  fights, which, with an equal pension granted his father, was continued by James II. He  was the greatest marine painter of the Dutch School. </t>
  </si>
  <si>
    <t xml:space="preserve">103a</t>
  </si>
  <si>
    <t xml:space="preserve">103a.</t>
  </si>
  <si>
    <t xml:space="preserve">"Calm On The Bay" A large brig - with sails set waiting for a breeze - which is shown at the  right, has been employed by the artist to emphasize his painted story. The em-  bellishments embrace a small boat with a single sail ; two fishermen in a boat,  one of whom is about drawing in his net ; two vessels with a single sail each,  which lie close together, and four men in a fishing-boat rowing across the bay.  From the collection of N. Steinmeyer, Cologne.  Signed on the buoy : "W. V. Velde."  Canvas, 26 in. long by 20 in. high. </t>
  </si>
  <si>
    <t xml:space="preserve">26 in long x 20 in high</t>
  </si>
  <si>
    <t xml:space="preserve">"Firing A Salute" A Man-of-War Hcs in the foreground with the saluting cannon protruding from  her side ; some officers in a pinnace are being rowed ashore. Merchant vessels  are lying in the foreground. The sea is calm, and the whole scene suggests a  soft and still atmosphere.  Signed in lower right-hand corner : " W. V. Velde, 1654."  Panel, 26,25 m. long by 19,25 in. high. </t>
  </si>
  <si>
    <t xml:space="preserve">Andrea Del Verrocchio</t>
  </si>
  <si>
    <t xml:space="preserve">Born in Florence, 1435 ; died in Venice, June 25, 1488. Pupil of Donatello. His real name was Andrea da Michele di Francesco de' Cioni. Besides being a painter, he was a  sculptor and a goldsmith. Among his pupils were Leonardo da Vinci and Pietro Peru-  gino. He died while at work on the statue of Colleoni on the Piazza San Giovanni e  Paolo, of which he is generally conceded to be the sculptor. </t>
  </si>
  <si>
    <t xml:space="preserve">105a</t>
  </si>
  <si>
    <t xml:space="preserve">105a.</t>
  </si>
  <si>
    <t xml:space="preserve">"Madonna And Child" On a background of flowers is shown the Madonna holding the Child on her  knee. She wears a red dress, over which is thrown a black velvet cloak. Her  right hand is extended around the little Christ, and her left hand rests on his  right leg. In his hand he holds a bird.  Panel, 17,75 in. long by 23,75 in. high. </t>
  </si>
  <si>
    <t xml:space="preserve">17,75 in long x 23,75 in high</t>
  </si>
  <si>
    <t xml:space="preserve">Anthonie Waterloo</t>
  </si>
  <si>
    <t xml:space="preserve">Born at Lille about 1618; died at Amsterdam after 1673. Landscape painter, whose works are distinguished for facile treatment and faithful representation of nature. His  aerial perspective is always good, trees and plants correct in color and of great variety.  His pictures are not often seen out of museums. </t>
  </si>
  <si>
    <t xml:space="preserve">106a</t>
  </si>
  <si>
    <t xml:space="preserve">106a.</t>
  </si>
  <si>
    <t xml:space="preserve">In The Forest" A grove of trees, with massive trunks and dense foliage, which tell of their  age, impresses the casual beholder. Looking beyond, one can see the adjacent  fields, bathed in the soft light of a summer day, which present a beautiful perspec-  tive. In the foreground is a pool of water, upon the edge of which a number  of cows have come to drink. The man in charge of the animals stands by  and is talking with a woman mounted on a mule. In the upper left-hand  corner a little of the sky is visible. The animals were painted by Weenix.  From the gallery of Prince Galitzin.  Signed in lower right-hand corner : " A. W."  Canvas, 39,5 in. long by 28 in. high. </t>
  </si>
  <si>
    <t xml:space="preserve">39,5 in long x 28 in high</t>
  </si>
  <si>
    <t xml:space="preserve">Antoine Watteau</t>
  </si>
  <si>
    <t xml:space="preserve">Born at Valenciennes, October 10, 1684 ; died at Nogent-sur-Marne, near Paris, July 18, 172 1. He entered the studio of Gillot, at Paris, in 1702, and was apprenticed to the decorative painter, Claude Audran III. Was received into the Academy, 1717. Mean-  while he had continued his studies in copying the masterpieces of Rubens and Paolo  Veronese. His great reputation rests on his series of pictures of conventional shepherds,  shepherdesses, dancers, and comedians. Painted with unrivaled freshness, grace, and  charm. Many pictures were engraved by Thomassin, Cochin, and Cardon. </t>
  </si>
  <si>
    <t xml:space="preserve">107a</t>
  </si>
  <si>
    <t xml:space="preserve">107a.</t>
  </si>
  <si>
    <t xml:space="preserve">"The Garden Party" The scene presented in this picture is the entrance to a vast palace, where a  large party of cavaliers and ladies are assembled. To the right is a continua-  tion of the front archway, which is supported by columns of white and blue  marble laid in blocks. Two statues of female figures, draped from the waist  down, holding vases above their heads, are shown to the right. A number of  people are seated to the right and left, engaged in conversation, and watching  a lady and gentleman dance. The gentleman dancer faces to the front, and  wears blue satin short clothes and a red hat ; the lady is facing in the opposite  direction, and is dressed in pink silk of the time of Louis XIV, Two youths  are reclining on the marble floor to the left ; a dog is in the foreground to  the right, and a little spaniel is sporting at the feet of one of the ladies. A  small greyhound is shown playing with two children near the dancers, and a  fountain is made conspicuous in the background.  Canvas, 26,25 in. long by 21 in. high.  Note. - This picture was engraved by Scotin, and painted by Watteau for Mr. Glucq, Counsellor at the French  Parliament. It was lost sight of for a number of years, and later we find it in the collection of Duke de Morny,  the prime minister of Napoleon Iii., in whose possession it remained until his death. On June 3, 1865, it was  sold, with the balance of Duke de Morny's collection, and afterwards went into the collection of Count Daupias.  From there it went into the collection of the present owner. </t>
  </si>
  <si>
    <t xml:space="preserve">26,25 in long x 21 in high</t>
  </si>
  <si>
    <t xml:space="preserve">Philips Wouwerman</t>
  </si>
  <si>
    <t xml:space="preserve">Born in Haarlem ; baptized May 24, 1619 ; died May 19, 1668. Instructed by his father, also Jan Wynants. His first style in the brown tone, - his horses are heavy ;  his second style is distinguished by the pure golden tone and the slender build of his  horses ; and his third by the prevalence of a dull silvery tone. </t>
  </si>
  <si>
    <t xml:space="preserve">108a</t>
  </si>
  <si>
    <t xml:space="preserve">108a.</t>
  </si>
  <si>
    <t xml:space="preserve">"The Watering Place" The foreground of this production presents a number of horses, conspicuous  among which is one of light roan color, which is being led into a river by a  man mounted on another horse, which is drinking. To the right, one of the  horses has slipped sideways, and his mount is being thrown into the water ;  and still another, carrying a rider wearing a red cap, jumps out of the way,  as also does a man bathing. To the left a man and a boy are astride of the  same horse, and another horse is shown rearing, which gives life to the scene.  Several mountains, a castle, trees, and an arched bridge adorn the landscape.  Described in Smith's Catalogue, vol. i. page 268, No. 240.  From collection of Holderness, 1802; collection of Earl of Breadalbane ;  from collection of the Imperial and Royal Chancellor, G. Preyer of V^ienna.  Signed in lower left-hand corner; ** Phis, (in monogram) W."  Panel, 20,5 in. long by 15,75 in. high. </t>
  </si>
  <si>
    <t xml:space="preserve">20,5 in long x 15,75 in high</t>
  </si>
  <si>
    <t xml:space="preserve">Jan Wynants</t>
  </si>
  <si>
    <t xml:space="preserve">Born in Haarlem about 1615 ; died about 1680. Landscape painter whose pictures are characterized by a certain prosaic truthfulness, fine aerial perspective, silvery-toned back-  ground, and careful execution of detail. </t>
  </si>
  <si>
    <t xml:space="preserve">109a</t>
  </si>
  <si>
    <t xml:space="preserve">109a.</t>
  </si>
  <si>
    <t xml:space="preserve">"Landscape" To the right are sandbanks which rise from the edge of the river. In the  foreground are two men and a woman. One of the former carries a gun  across his shoulder. Two men are fishing from the bank in the centre of the  picture.  Signed in the lower right-hand corner: **J. Wynants."  Panel, 13,5 in. long by 10 in. high. </t>
  </si>
  <si>
    <t xml:space="preserve">13,5 in long x 10 in high</t>
  </si>
  <si>
    <t xml:space="preserve">Pieter Paul Rubens</t>
  </si>
  <si>
    <t xml:space="preserve">Flemish School 1577-1640</t>
  </si>
  <si>
    <t xml:space="preserve">Two Apostles x 25,5 inches high; 20 inches wide.  The two male heads present a strong contrast of the ascetic and Epicurean type.  The one facing us on the right of the composition is bowed a Httle forward,  shghtly inclined to the left, and covered with short bushy dark hair. The eye-  brows, a trifle gray, are drawn down toward the thick nose, as the eyes glance to  the right with a pleasant scrutiny. The ruddy brown cheeks are puffed above  the luxuriant black beard which grows high up over the face and covers the upper  lip. Facing this head on the left is the other one, seen in profile, except that  a little of the farther eye is visible. The hair, sparsely scattered over the rosy  pink skull, is white, but is grayer behind the ears, where it is carefully brushed  forward. The eyes are slightly raised; the nose is long with thin arched nos-  trils, and the mouth drawn in as if no teeth supported the lips. A deeply sunken  wrinkle curves at the corner of the mouth, and another, parallel to it, indents  the jaw. The latter, like the chin, is hung with loose flesh. The man's hands  are clasped beneath the chin and his bust clad in a slate-black habit.  Purchased from Charles Sedelmeyer, Paris. </t>
  </si>
  <si>
    <t xml:space="preserve">Drawing</t>
  </si>
  <si>
    <t xml:space="preserve">Brush</t>
  </si>
  <si>
    <t xml:space="preserve">Bartolome Esteban Murillo</t>
  </si>
  <si>
    <t xml:space="preserve">Spanish School 1618-1682</t>
  </si>
  <si>
    <t xml:space="preserve">Born at Seville in 1 6 1 8. One of the chiefs of the Spanish school. Studied with a relative, Juan del Castillo, who taught him the rudiments. Moved by the painting of Pedro de  Moya, an artist of Seville, who had studied under Van Dyck, Murillo went to Madrid,  and presented himself to Velasquez, by whom he was kindly received. In 1645 he re-  turned to Seville, where he soon gained a great reputation. Invited to Cadiz, in 1681, he  was engaged in painting an altar-piece in the Capuchin Church there, when he fell from  the scaffolding and sustained severe injuries. He was taken back to Seville, where he lan-  guished for some time, but died in April of the next year, while in the act of making his  will. </t>
  </si>
  <si>
    <t xml:space="preserve">111a</t>
  </si>
  <si>
    <t xml:space="preserve">111a.</t>
  </si>
  <si>
    <t xml:space="preserve">Madonna And Child In Glory x 33,5 inches high ; 29,25 inches wide.  In the centre of a throng of angelic babes and children, Madonna is seated in  the clouds with the Holy Child on her knee. A kerchief of transparent mus-  lin shows in subdued tones the pale rose of her gown, which has open sleeves,  disclosing full white undersleeves. A deep blue mantle partly covers her lap.  The Child, seated, holds with the left hand a white drapery that passes under  his leg and is suspended from the Virgin's right hand. In His other hand He  holds a rosary. The girlish head of Madonna, with its soft brown hair, is sur-  rounded by a golden glory encircled with cherub heads. At her feet is a bevy  of infant forms, bearing lilies and roses, while two suspend a rosy scarf, which  forms an arc in the place where in some of Murillo's pictures the sickle of the  moon appears. On the lower right a little angel is speeding forward with a  basket of roses, while beside Madonna stands an older fair-haired angel-child  in white. Overhead an angel is playing a pipe organ, and others, clustered on  the upper left part of the clouds, are playing on various instruments : a violin,  violoncello, harp, lute and a curved pipe. They are accompanying an angel  who is singing. </t>
  </si>
  <si>
    <t xml:space="preserve">Italian School 1712-1795 </t>
  </si>
  <si>
    <t xml:space="preserve">Venice x 9,25 inches long ; 6,25 inches high.  This is a companion piece to the succeeding one. Looking across the water,  one sees the Campanile rising clear of buildings, over the tops of trees that show  above a high wall. The latter terminates in a fa9ade that has three arched  entrances on the ground floor and three windows above, and is covered at the  top with a "broken" pediment. A landing-stage projects in front of it. Other  buildings extend to the right, the whole being silhouetted against a shimmer-  ing blue sky. In the front of the water, on the right, lie the prows of two sail-  boats, the sail of one being loosely reefed to the yard, while that of the other  is spread over the deck. On the left is a gondola propelled by two men in  white, and farther back appears a little sailboat. </t>
  </si>
  <si>
    <t xml:space="preserve">Venice x 9,25 inches long ; 6,25 inches high.  This is the companion piece to the foregoing. It shows across the water an  island, occupied by a church and some adjacent buildings. The former pre-  sents a nave with high pitched roof and three lancet windows, terminating on  the right in an apse. The island is surrounded by a stone embankment, inter-  rupted near the church by a flight of steps leading to the water. The latter,  in the middle distance, is dotted with two gondolas, and a third shows toward  the right of the foreground. Here, in the extreme corner, projects a boat with  a three-pronged bow that is being propelled by two men, while, as a pendant  to it, on the left, is a vessel with a sail spread like an awning over the deck and  another looped up to the yard. Two little boats lie alongside. </t>
  </si>
  <si>
    <t xml:space="preserve">Dutch School 1625-1654 </t>
  </si>
  <si>
    <t xml:space="preserve">Gray Bull x 9,5 inches long; 7,25 inches high.  Standing across the picture, facing right, is a blackish gray bull with a white  face, and white markings along the ridge of the neck, the chest, belly, and two  of the hocks. The sky is filled with slaty-colored vapor, lighter in tone over  the dark mass of the beast's stern. Under its body the horizon shows still  lighter, and here a church spire is visible among dark olive trees. Buildings  also appear on a knoll at the right of the composition. The foreground of  deep green grass is interrupted with patches of sand. </t>
  </si>
  <si>
    <t xml:space="preserve">Dutch School, 1625-1654 </t>
  </si>
  <si>
    <t xml:space="preserve">Landscape And Cattle x 16 inches long; 13,5 inches high.  The warm glow of a late afternoon in summer pervades the scene. On the  left rises a knoll, surmounted by a row of four slender poplars, which lift their  foliage high against a rosy dove-gray sky, sprinkled with a few creamy clouds.  The stern of a cow shows in front of the last tree on the right. At the left of  the trees, nearer to the front, a lady and gentleman are seated on the grass.  He caresses a dog with one hand while he extends the other to the lady as  he converses. She is dressed in a rose-colored skirt, and an over-dress of snuff-  brown, with a kerchief of gray muslin. Behind her a dun cow is lying down.  A milk-maid is coming forward carrying a bucket in her right hand, while  the other arm hangs away from her body. The grass is barred with the  shadows cast by the three figures. In a little pool at the foot of the knoll a  dun cow is drinking, while in the middle distance on the right, another dun  and a white cow with black face and neck are lying down.  This picture is mentioned in Smith's Catalogue Raisonne, Part V, p. 144, No. 64. Exhibited at the British Gallery, London, 1820. From the collec-  tion of Earl of Radstock, i 826.  Purchased from Thomas Agnew &amp; Sons, Lodon, 1891. </t>
  </si>
  <si>
    <t xml:space="preserve">Jan Davidsz de Heem</t>
  </si>
  <si>
    <t xml:space="preserve">Dutch School, 1606-1684 </t>
  </si>
  <si>
    <t xml:space="preserve">Was born at Utrecht after 1600. He was the son of David de Heem, the flower painter, by whom he was instructed. His pictures bear date from 1640 to 1669, and represent  fruit, flowers, vases and ornaments of gold and silver, musical instruments and similar  objects of still-life. He was a perfect master of chiaroscuro. He particularly excelled in  imitating the transparent clearness of glass and crystal, which he was fond of introducing  into his pictures. His paintings were so superior to those of every artist that had preceded  him, in similar subjects, that they were anxiously sought after by the most distinguished  persons of his time, and were purchased at large prices. They are still held in high esti-  mation. Being obliged to leave Utrecht during the trouble which took place in Holland  in 1671, he took refuge at Antwerp, where he died in 1674. </t>
  </si>
  <si>
    <t xml:space="preserve">116a</t>
  </si>
  <si>
    <t xml:space="preserve">116a.</t>
  </si>
  <si>
    <t xml:space="preserve">Still Life x 15,5 inches long ; 11 inches high.  On a table covered with a rose-brown silk cloth, rests a dish of fruit. In the  centre is an orange, over which is piled a bunch of grapes. To the left appear  a lemon and a blue plum in shadow ; and on the right a lemon that has been  peeled, the rind hanging from it in a loop, the other end of which lies on the  table. Within its arc gleams a very red cherry, while at the back of the fruit  on the right is a tumbler half tilled with amber liquor. A tortoise-shell butterfly  has settled on the grapes, and a lady-bird upon the lemon.  Purchased from Charles Sedelmeyer, Paris. </t>
  </si>
  <si>
    <t xml:space="preserve">Nicolas Berchem</t>
  </si>
  <si>
    <t xml:space="preserve">Dutch School, 1620-1683</t>
  </si>
  <si>
    <t xml:space="preserve">Born at Haarlem, 1620. Son and pupil of Pieter Claasz ; studied also with Van Goyen, J. B. Weenix and Jan Wiis, whose daughter he married. In 1642 he entered the Guild  of Haarlem. Probably visited Italy, 1648-1655, and finally settled in Amsterdam. At  first influenced by Weenix, he gradually found his own style, and shared with Jan Both  the high regard of his contemporaries. A clever and fairly prolific etcher. Died at  Amsterdam, 1683. </t>
  </si>
  <si>
    <t xml:space="preserve">117a</t>
  </si>
  <si>
    <t xml:space="preserve">117a.</t>
  </si>
  <si>
    <t xml:space="preserve">Crossing The Creek x 21,5 inches long; 17,25 inches high.  In the foreground slabs of olive-brown rock border the shallow water of a  ford, A girl with ruddy legs is wading in it, stooping forward as she holds  up her blue skirt. The rest of her costume consists of a red bodice, full white  sleeves and a yellow kerchief. From behind her appears the head and neck  of a black cow with white nozzle, while a dun follows her, showing a white  patch on her nose and over her right eye as she turns her head to the front.  Above her back appears the head and back of a white horse, on which a shep-  herd boy, girt with a sheepskin, sits playing a fife. Over on the left, a little in  front of the girl, stands a dog with his back to the spectator, turning his head  to look at a black goat that is standing on a stony bank at the extreme left. The  group is seen against a dark background of rock, studded at the top with a few  round bushes, which show against the rosy yellow cream of a sky that passes  into olive drab above. </t>
  </si>
  <si>
    <t xml:space="preserve">Dutch School. 1 633-1 707 </t>
  </si>
  <si>
    <t xml:space="preserve">In The Harbor x 16,5inches long; 11,75 inches high.  The sky on the right presents a lowering drab mass, but on the left a rosy  creamy cloud mounts up in two buoyant volumes from the dull dove-gray vapor  that overhangs the horizon. In the middle distance, toward the right, a frigate  is saluting from both sides, the puffs of smoke hanging about the dark brown  hull. She is two masted, with a dull yellow schooner sail aft and a reddish  square sail forward, rigged above a jib of the same color. She flies the Dutch  ensign, and red, white and blue pennants from her mastheads. Back of this  vessel on the left appear the drab sails of other boats, and further off, a wharf  with buildings and shipping. Conspicuous on the left of the foreground is a  boat, carrying a single buff sail that catches the light. A white flag, horizon-  tally barred with four gold stripes, floats from her high poop. On the right  of the water rides a buoy of open framework. </t>
  </si>
  <si>
    <t xml:space="preserve">Flemish School 1610-1690 </t>
  </si>
  <si>
    <t xml:space="preserve">Reckoning The Score x 25 inches long; 17 inches high.  The scene is an inn-yard, where a table surrounded by guests occupies the  centre. From the inn door on the lett approaches the tapster carrying a pipe  on a tray. His spare figure is clad in brown with a white cap and apron. Back  to him, leaning one hand on the end of the table, stands an old man in a black  skull cap, breeches and belted tunic, whose right hand is raised as if he were  shaking it, before throwing a dice to the one that lies on the table. At the  back of the table a woman in a pale blue dress with a white guimpe sits hold-  ing a tankard as she watches him. To her right stands a man who seems to  be a gamekeeper, for a pheasant's feather is stuck in his fur-edged cap and a  knife hangs from the belt of his buif tunic. Behind him, sitting on a barrel,  smoking, is another man, in dark blue tunic and drab breeches. Over the top  of his rose-colored cap appear the head and shoulders of still another guest. At  the rear of the yard on the right, three men are engaged in a game of nine-  pins, while a woman in a red jacket watches from the doorway of an out-  building. </t>
  </si>
  <si>
    <t xml:space="preserve">Dutch School, 1 596-1656 </t>
  </si>
  <si>
    <t xml:space="preserve">Landscape By A River x 17 inches long ; 11,25 inches high.  The local colors of the landscape are transposed into a tonality of browns and  silvery grays. The view is across the water to a bank that stretches back diag-  onally from the right. Here it is enforced by vertical piles, and interrupted by  the entrance to a canal. On the flat bridge which spans it a man leans on a  stick, watching another as he sits fishing. Back on the right appears a rick-  roof. To the left rises a clump of trees, succeeded by a house with a high  gable. Then, between two masses of greenery, appears another rick-roof. The  vista terminates in a point of land on which three figures stand. A saitboat  lies near and another is visible in the distance. A punt with two fishermen in  it is moored by a pole in front of the gabled house. The sky vibrates with  grayish cream, warm over the horizon and dappled toward the zenith with  drab-gray clouds. </t>
  </si>
  <si>
    <t xml:space="preserve">Baldassare Peruzzi</t>
  </si>
  <si>
    <t xml:space="preserve">Italian School, 1481-1536</t>
  </si>
  <si>
    <t xml:space="preserve">Born at Siena, March 7, 148 1 ; died in Rome, January 6, 1537. Sienese school; son of a weaver of Volterra; he was perhaps indebted to Ii Sodoma for his early instruction, but  soon learned to follow Pinturicchio. Went about 1504 to Rome, where he speedily won  a favorable position. He executed frescoes - an Eternal, Coronation of the Virgin,  and Madonnas with Saints - in S. Onofrio, and made designs for mosaics in S. Croce in  Gerusalemme. By him also is the ceiling in the Camera dell' Eliodoro in the Vatican,  partly repainted by Raphael. Peruzzi was an architect as well as a painter, and built </t>
  </si>
  <si>
    <t xml:space="preserve">the Palazzo Chigi, called the Farnesina, and decorated its ceilings with frescoes. He painted also many other frescoes, the best of which are those in S. M.della Pace. In  these he endeavored to rival Michelangelo and Raphael, and some of them recall the  grandeur of their works. In 1520 he succeeded Raphael as architect of St. Peter's,  and held that position until the sack of Rome by the Spaniards in 1527, when he was  captured and plundered of all he possessed. He was employed in architectural and  engineering work until 1535, when he returned to Rome and began the Palazzo Massimi,  which he did not live to finish. He was the last of the great artists of Siena. </t>
  </si>
  <si>
    <t xml:space="preserve">121a</t>
  </si>
  <si>
    <t xml:space="preserve">121a.</t>
  </si>
  <si>
    <t xml:space="preserve">Visit Of The Shepherds x 68 inches long; 152,5 inches high.  The Holy Child is lying in a manger, formed of wattles, stuffed with straw that  occupies the centre of the foreground. The nude form is stretched upon a  white cloth, and his yellow curly hair, surrounded by a golden aura, rests on  a pillow. He is holding up his rosy hands to the \'irgin, who kneels over  Him, holding back the cloth that has covered Him. A gold nimbus hovers  above the wimple that lies upon her sunny hair, and a creamy scarf with ashy  shadows is knotted across the bosom of her pale rose gown. A golden drab  drapery lies across her knees. Just above the head of a reddish dun cow that  appears in the lower left corner of the composition sits Joseph, a nimbus like  that of the Virgin encircling his bushy yellow brown hair. Near to Joseph's  head appears another, that of a shepherd with curly hair and beard. And to  the left are the head and torso of a young man in a felt hat carrying a lamb  upon his shoulder, who points down toward the Child. On the right of the  composition, beside a brook, kneels a shepherd. His hands are folded upon his  heart in adoration, but he has turned his whitened, bald head to speak to a  youth, whose head, distinguished by a curl on his forehead, is peering over the  old man's left shoulder. Above his head on the right appears the form as far  as the waist ot another gray shepherd, who presses the bladder of a bagpipe  against his pale crimson tunic while he shades his eyes with his right hand.  He is gazing up at three angels who float upon the clouds which hover above  an interval of dark hilly landscape, showing a single tower. They are three  beautiful child forms, wreathed about with a scroll, while scroll-like draperies  encircle their nude limbs. The landscape portions are treated in deep reddish  brown tones, relieved with grays and blues in the distance, and a golden lumi-  nosity pervades the figures.  The panel is arched at the top. </t>
  </si>
  <si>
    <t xml:space="preserve">Sir Thomas Lawrence</t>
  </si>
  <si>
    <t xml:space="preserve">P. R. A. </t>
  </si>
  <si>
    <t xml:space="preserve">Born at Bristol, 1769. The family moved to the White Hart Inn, Devizes, where the boy displayed such skill in making crayon drawings of the customers, that his father  took him to Oxford, and thence to Bath, obtaining numerous sitters. In 1787 he went  to London and entered the Academy schools ; next year exhibiting the portrait of Miss  Farren, which secured him the notice of the King, who, on Sir Joshua's death in 1792,  appointed him painter in ordinary. His studio in Old Bond Street was the resort of  fashion, and he painted all the notables of his time, visiting Aix-la-Chapelle in 18 14 to  paint the portraits of the allied sovereigns, their statesmen and generals, which formed  the commencement of the Waterloo Gallery at Windsor. Thence he went to Rome  and painted the Pope, and on his return to England found himself elected President  of the Academy (1820). Between 1825 and his death in 1830 he painted some of his  finest works. He was buried in St. Paul's. </t>
  </si>
  <si>
    <t xml:space="preserve">Crayon</t>
  </si>
  <si>
    <t xml:space="preserve">122a</t>
  </si>
  <si>
    <t xml:space="preserve">122a.</t>
  </si>
  <si>
    <t xml:space="preserve">Portrait Of Antonio Canova x 30 inches high ; 25 inches wide.  The famous sculptor is represented nearly to the waist, the head and bust in-  clined three-quarters to the left. The portrait may have been painted during  C'anova's visit to England, whither he went to give expert advice to the British  Government concerning the Elgin marbles. For he appears as a man verging  on fifty, the hair still black, but scanty, growing down to a point over the high  forehead, and brushed forward onto the temples in single curly wisps. The  brows are finely arched; the nose, strongly prominent, is slightly aquiline and  full at the tip, though the nostrils are sensitively curved. The lips are supple,  yet firm; the upper darkened by shaving, the lower slightly protruding. The  shirt, fastened at the neck with two buttons, has a soft overhanging collar.  Touches of pale blue show beneath a yellow wrapper that is crossed over the  chest, and above this is worn a crimson velvet gown, edged around the neck  and down the front with brown fur. The figure is seen against an olive brown  background, with a band of dull red, like a curtain, down the right side.  Purchased from Messrs. Thomas Agnew &amp; Sons, London. </t>
  </si>
  <si>
    <t xml:space="preserve">Andreas Achenbach</t>
  </si>
  <si>
    <t xml:space="preserve">Dusseldorf School</t>
  </si>
  <si>
    <t xml:space="preserve">Born in Casse!, September 29, 1815. Died 1900. Landscape and marine painter. Pupil of Diisseldorf Academy, 1827 to 1835 under Schirmer, and one of the most dis-  tinguished painters of the school. After his return to Diisseldorf from Holland in 1846,  he executed a great number of German and Norwegian landscapes, painting mountain,  forest, and sea with like ability and power. </t>
  </si>
  <si>
    <t xml:space="preserve">Modern Paintings</t>
  </si>
  <si>
    <t xml:space="preserve">"Sea Coast" The waves are rolling in, while a iishing-boat is about to start from the shore.  She has two sails set. Some of the fishermen are on board, while others are  pushing at the stern. Another boat of the same character is in the offing, sailing  away. To the left three fishermen, with their fishing-tackle, are coming  through the shallow water which washes up on the shore. To the right are  other fishermen and women on the shore. Farther on, rocks are seen in the  distance, and beyond are low hills which border the shore. It is a cloudy day,  but the sun has broken through, and the light is reflected in silvery waves  across the water.  Signed at the bottom, to the right of the centre: "A. Achenbach, 1840."  Panel, 29,75 in. long by 19,75 in. high. </t>
  </si>
  <si>
    <t xml:space="preserve">29,75 in long x 19,75 in high </t>
  </si>
  <si>
    <t xml:space="preserve">Joseph Claude Bail</t>
  </si>
  <si>
    <t xml:space="preserve">French School </t>
  </si>
  <si>
    <t xml:space="preserve">Born in Limonest (Rhone). Pupil of his father. Honorable mention, 1885; medals: third class, 1886 ; second class, 1887 ; Silver Medal Exposition, 1889; Legion of Honor, 1900; Gold Medal Exposition, 1900; Medal of Honor, 1902. </t>
  </si>
  <si>
    <t xml:space="preserve">Servants Lunching" This picture represents three servants sitting at a table opposite a window  through which the Hght is shining brightly. One servant is full face, another  is three quarters profile, and the third has her back turned to the spectator. In  the rear on the right is another window, and on the jamb beside the opening  to the rear hangs a clock. The table is covered with a white cloth, and upon  it is a large covered dish, a glass pitcher containing wine, and three glasses.  The servant in the foreground has her plate in her lap. The one at the end  of the table is about to eat with a spoon from the dish before her. On the  Hoor is a brass kettle.  Signed in lower right-hand corner.  Canvas, 61,5 in. long by 14 in. high. </t>
  </si>
  <si>
    <t xml:space="preserve">61,5 in long x 14 in high </t>
  </si>
  <si>
    <t xml:space="preserve">[missing catalogue entry]</t>
  </si>
  <si>
    <t xml:space="preserve">Jan van Beers</t>
  </si>
  <si>
    <t xml:space="preserve">Return, Sweet Bird" A young girl with flowing auburn hair, standing beside a rustic fence, is here  shown. Her canary bird has escaped from its cage, and is resting upon the  branch of an apple-tree just coming into blossom above her head. She has  a mandolin in her hand, and smiles sweetly at the bird as she plays, and calls  to it in a petting and familiar tone. The little bird gazes down upon her in a  roguish manner. The careful painting of the hair and the lace, as well as  every other detail, must be seen under a strong glass to appreciate the artist's  painstaking manner.  Signed in lower left-hand corner: " Jan van Beers."  Panel, 4,5 in. long by 12 in. high. </t>
  </si>
  <si>
    <t xml:space="preserve">4,5 in long x 12 in high </t>
  </si>
  <si>
    <t xml:space="preserve">Francois Saint Bonvin</t>
  </si>
  <si>
    <t xml:space="preserve">Born at Vaugirard, near Paris, September 22, 1817; died at St. Germain en Laye, December 19, 1888. Genre painter. Self-taught. Studied Dutch painters in the  Louvre ; then painted subjects from the life of working classes in Paris. Medals : Third  class, 1849; second class, 1851 ; Legion of Honor, 1870. </t>
  </si>
  <si>
    <t xml:space="preserve">12a</t>
  </si>
  <si>
    <t xml:space="preserve">12a.</t>
  </si>
  <si>
    <t xml:space="preserve">" Interior Of A Tavern " The interior of a country tavern is indicated in this picture. An old wooden  table is shown to the left, upon which are two glasses, a steiji of beer, and some  edibles in a porcelain dish, A man sits on one side of the table, with his right  arm resting upon it. He has his hat on, and is smoking a pipe while talking  with a woman seated to the right. His companion is also smoking a pipe,  and wears a white cap, a skirt of striped homespun, a bright red jacket with  linen chemisette, and a long white apron. At the back of her chair a man  stands with a flower-pot in his hand, and beyond him to the right a man and  woman are seated. The latter wears a white cap, a brown dress of some sort,  with a coarse blue apron, and holds a basket of vegetables on her lap. Hang-  ing against the wall in the background is a placard on which are inscribed the  names of the brands of wines kept at the tavern.  Signed in lower right-hand corner: " F. Bonvin, 1867."  Panel, 14,75 in. long by 19,25 in. high</t>
  </si>
  <si>
    <t xml:space="preserve">14,75 in long x 19,25 in high </t>
  </si>
  <si>
    <t xml:space="preserve">William Adolphe Bouguereau</t>
  </si>
  <si>
    <t xml:space="preserve">Born at La Rochelle, November 30, 1825. Pupil of Picot and of Ecole des Beaux Arts from 1843. Medals: Won the Grand Prize of Rome in 1850; second class, 1855;  first class, 1857; Legion of Honor, 1859; Officer, 1876; Member of Institute, 1876. </t>
  </si>
  <si>
    <t xml:space="preserve">13a</t>
  </si>
  <si>
    <t xml:space="preserve">13a.</t>
  </si>
  <si>
    <t xml:space="preserve">"Invading Cupid'S Realm" The central figure in this production is a lovely female with black hair and  blue eyes. She has been tempted, through curiosity, to visit the realms of  Cupid, thinking she may discover some of the secrets of the dangerous little  fascinators, and at the same time escape unobserved. But, alas, she is noticed,  and set upon by seven of them. As she throws up her arms to protect herself,  her blue mantle falls to her waist, where it is caught on her hips. With an ex-  pression of mingled fear and pleasure she attempts to flee, but is impeded by  a Cupid who has thrown himself at her feet and seized her by the ankle.  Another Cupid looks into her face, and seems to be about to take hold of her ;  another is shooting an arrow at her ; still another has raised a dart above her  head in the act of throwing it; and to the left two others are attempting to  follow and detain her, while in the distance a number of Cupids are about to  join in the chase.  This picture was painted for its present owner.  Signed in the lower right-hand corner: " W. Bouguereau, 1892."  Canvas, 60 in. long by 84 in. high. </t>
  </si>
  <si>
    <t xml:space="preserve">60 in long x 84 in high </t>
  </si>
  <si>
    <t xml:space="preserve">Jacques Raymond Brascassat</t>
  </si>
  <si>
    <t xml:space="preserve">Born at Bordeaux, August 30, 1805 ; died in Paris, February 27, 1867. Landscape and animal painter. Pupil of Richard and of Hersent, Won the Second Grand Prize for his-  toric landscape in 1825, and went to Rome, where he resided for six years. He was the  first to revive the painting of animals, which had fallen into discredit. Medals: Second  class, 1827; first class, 1831 and 1837 ; Legion of Honor, 1837 ; Member of Institute, 1846. </t>
  </si>
  <si>
    <t xml:space="preserve">15a</t>
  </si>
  <si>
    <t xml:space="preserve">15a.</t>
  </si>
  <si>
    <t xml:space="preserve">"Landscape With Sheep'' The sky is overcast with clouds which seem to foretell a storm. To the left  are trees and shrubbery ; to the right stands a tall post, and beyond a fence  constructed of the twisted branches of trees is shown. In the foreground are  two sheep, one feeding and the other resting.  Signed in the lower right-hand corner : " R. B. ; " also in the upper right-hand  corner : " Clignancourt, R. Brascassat."  Canvas, 24 in. long by 18 in. high. </t>
  </si>
  <si>
    <t xml:space="preserve">24 in long x 18 in high </t>
  </si>
  <si>
    <t xml:space="preserve">Leon Brunin</t>
  </si>
  <si>
    <t xml:space="preserve">Born at Antwerp, November 20, 1861. Pupil at the Academy of Malines, and the Academy of Antwerp. </t>
  </si>
  <si>
    <t xml:space="preserve">"The Amateur Of Antiquities" The central figure of this production is an old man seated at a table strewn  with relics. His hat is back on his head, exposing his gray locks, and a bright  red vest is made conspicuous in his other apparel. The light from an open  casement opposite shines brightly on him, and sets forth his features in bold  relief. He holds a silver goblet in his left hand, and in his right a book, from  which he has evidently been collating the history of his treasures. Before  him is a curious vase, another goblet, an old ivory carved cup, and a little  metallic box with the lid slightly open. Other articles, such as books and  curios, adorn the table. The picture as a whole is a piece of fine coloring.  Signed in lower right-hand corner: "Leon Brunin, Antwerpen."  Panel, 43 in. long by 32 in. high. </t>
  </si>
  <si>
    <t xml:space="preserve">Ivory</t>
  </si>
  <si>
    <t xml:space="preserve">43 in long x 32 in high </t>
  </si>
  <si>
    <t xml:space="preserve">Sir Edward Burne-Jones</t>
  </si>
  <si>
    <t xml:space="preserve">Born in Birmingham, England, August 28, 1833; died June 17, 1898. Student at Exeter College, Oxford, with William Morris and Swinburne, the latter of whom dedi-  cated to him his first volume of poems. Went to London in 1856 and became a pupil  of D. G. Rossetti, whose manner he imitated for several years, when he soon formed a  style of his own, inclining more to idealism and abstract beauty than to realism, and be-  came one of the chief exponents in England of the romantic school. His studio was at  The Grange, Hammersmith Road, in the house of Richardson the novelist. </t>
  </si>
  <si>
    <t xml:space="preserve">"The Princess Led To The Dragon" It appears to have been the custom that every year a virgin should be sacrificed  to appease the dragon, and to determine who should be chosen, lots were cast.  On this occasion the lot fell to the princess, and she is represented being escorted  to the place of sacrifice. In front of her is a man in armor with a spear. In  his left hand is a shield. Behind the princess are her attendants marching in  single file, each carrying a long candle. In the background some of her friends  are looking through a doorway. All the figures are dressed in white, with olive  wreaths around their brows.  Signed in the lower left-hand corner : " E. B, J. 1866.'*  Canvas, 36,75 in. lung by 42,25 in. high.  Purchased from Thomas Agnew &amp; Sons, London, 1901. </t>
  </si>
  <si>
    <t xml:space="preserve">"The Princess Chained To The Tree" This picture is a companion piece to the preceding picture, and is one of a set  of four. It represents the princess after she has been brought to the place of  sacrifice and is chained to the tree. She is a type of innocence and resignation,  her long red hair falls down at the back, her eyes are closed. Her attendants  are seen going off in the distance.  Signed in the lower left-hand corner : " E. B, J, 1866."  Canvas, 36,75 in. long by 42,25 in. high.  (The next picture of the series represents the dragon coming to his feast, but  he is met by a knight who slays him, and the princess is saved.]  Purchased from Thomas Agnew &amp; Sons, London, 1891. </t>
  </si>
  <si>
    <t xml:space="preserve">36,75 in long x 42,25 in high </t>
  </si>
  <si>
    <t xml:space="preserve">Jean Charles Cazin</t>
  </si>
  <si>
    <t xml:space="preserve">Landscape painter. Born at Samers, Pas-de-Calais, France, in May, 1840. Died 1901. Pupil of Lecoq de Boisbaudran at the Petite ficole. Was teacher of art at the Ecole Na-  tionale de Dessin ; also, the Ecole Speciale d' Architecture, and at Tours. Gold medal,  first class, Paris Salon, 1880; Chevalier of the Legion of Honor, 1882; Member of the  Jury, Universal Exhibition, 1889 ; Officer of the Legion of Honor, 1889 ; Member of  the Jury of Admissions for the World's Columbian Exposition at Chicago, 1893. </t>
  </si>
  <si>
    <t xml:space="preserve">The Artist'S Studio On The Hill" The studio is located on the top of a hill, enclosed by a wall ; long grass grows  in the meadow, and to the left are a number of logs in a disorderly pile. The  new moon is just showing through light clouds at sunset.  Signed in the lower left-hand corner: "J. C. Cazin."  Canvas, 26 in. long by 19,5 in. high. </t>
  </si>
  <si>
    <t xml:space="preserve">26 in long x 19,5 in high </t>
  </si>
  <si>
    <t xml:space="preserve">Edouard Charlemont</t>
  </si>
  <si>
    <t xml:space="preserve">Austrian School</t>
  </si>
  <si>
    <t xml:space="preserve">Born at Znaim, Moravia, 1848; died, 1906. Pupil of the Vienna Academy of Fine Arts and of Hans Makart. </t>
  </si>
  <si>
    <t xml:space="preserve">21a</t>
  </si>
  <si>
    <t xml:space="preserve">21a.</t>
  </si>
  <si>
    <t xml:space="preserve">"The Pages" The scene of this picture is laid in a spacious vestibule, the back part of which  is ornamented with rare ancient tapestry. Four young nobles - pages - play-  ing dice are the commanding figures. The first to the right is dressed in a  brilliant red and gold-embroidered costume. His bare head is leaning against  the base of a pillar, and in his right hand he holds a red cord, which is fas-  &gt;v tened to the collar of a large, light-colored dog. The second page stands to his  right, and is clad in white breeches, yellow shoes, and a gray satin doublet,  trimmed with white. He holds in his right hand a gilt book ornamented with  pink ribbon, and his left rests lightly on the head of a large, brown dog. His  eyes are turned a little to the left, and he appears to be interested in the game  of dice in which the other two pages to the left and in front of him are en-  gaged. One of the latter is dressed in black, and presented with full front,  while the other, clad in light brown, shows only his back. Both are kneeling,  and the one holding the dice in his hand seems to be waiting to hear what the  other is going to say. The right hand of the latter is resting on a flint musket  on the floor near him, the wood and the butt end of which are richly inlaid  with ivory. The figures of this composition are nearly life-size, yet the faces,  hands, and all the details are preserved and painted with the same care and  elaborateness that have characterized the smaller works of this master.  This picture figured in the Exposition Universelle, 1889.  Signed on the left: " E. Charlemont, 1889."  Canvas, 109 in. long by 77,75 in. high. </t>
  </si>
  <si>
    <t xml:space="preserve">109 in long x 77,75 in high </t>
  </si>
  <si>
    <t xml:space="preserve">Paul Jean Clays</t>
  </si>
  <si>
    <t xml:space="preserve">Born in Bruges, 1819; died, 1900. Pupil, in Paris, of Gudin. Lived in Brussels. Medals: Brussels, 1851; second class, Paris, 1867 and 1878; Legion of Honor, 1875;  Officer, 1 88 1, Order of Leopold. </t>
  </si>
  <si>
    <t xml:space="preserve">"A Calm On The Scheldt" Near the centre of this picture two vessels are lying close together. They  are " herm brigs," and their sails are flapping lazily in the breeze. To the  right is a sloop, with bare mast ; to the left is a village, with a windmill in  the distance ; near the shore is a boat with a square hull ; and in the fore-  ground, to the left, are small fishing boats with fishermen.  Signed in the lower right-hand corner : " P. J. Clays."  Canvas, 54 in. long by 31,5 in. high. </t>
  </si>
  <si>
    <t xml:space="preserve">54 in long x 31,5 in high </t>
  </si>
  <si>
    <t xml:space="preserve">Jean Baptiste Camille Corot</t>
  </si>
  <si>
    <t xml:space="preserve">Born in Paris, July 20, 1796; died there, February 23, 1875. Pupil of Michallon and of Victor Bertin. Went to Italy in 1826, and in studying nature, as he continued to do  on returning to France, in Provence, Normandy, and Fontainebleau, learned to couple  breadth of treatment with careful though not obtrusive detail. An eminently sug-  gestive and refined painter, gifted with highly poetical and tender feeling, he has, from his  peculiar excellence in treating still water, the sleeping woods, the broad, pale horizon and  the veiled sky, been called the Theocritus of landscape painting. He is well character-  ized, in a sonnet by an American poet, as " Thou painter of the essences of things."  At the height of his career, Corot is said to have made 200,000 francs a year by the sale  of his pictures. Medals: Second class, 1833 ; first class, 1848 and 1855 ; Legion of  Honor, 1846; Oflicer, 1867. </t>
  </si>
  <si>
    <t xml:space="preserve">"The Fisherman" In a silvery atmospheric tone the artist has portrayed a bright day in summer.  A stream enters the wood, and separates the banks about the centre of the  picture. On the right bank a fisherman, with rod in one hand, reaches towards  the further side of the stream, while with the other he holds himself in place  to prevent falling deeper into the water. A woman is behind him watching the  ^ result of his efforts. In the foreground are large trees, and in the background  houses can be seen through the openings. From the Fop Smit Collection.  Signed : ** Corot," in lower left-hand corner.  Canvas, 32 in. long by 39 in. high.  Described and illustrated in L'GEuvre de Corot by Alfred Robaut &amp; Moreau  Nelaton, under the title of Le Pecheur sous les Grands Arbres, No. 1719. </t>
  </si>
  <si>
    <t xml:space="preserve">32 in long x 39 in high </t>
  </si>
  <si>
    <t xml:space="preserve">" Morning" In the early light of the day a man is depicted pushing a square-ended boat  through the tangled bushes which cluster in the water. Large trees fill the  landscape. In the background a village is discernible through the trees.  Signed : " Corot," in lower left-hand corner.  From the Fop Smit Collection.  Canvas, 32 in. long by 39 in. high.  Described and illustrated in L'CEuvre de Corot by Alfred Robaut &amp; Moreau  Nelaton, under the title of Les Arbres de la Rive, No. 1867. </t>
  </si>
  <si>
    <t xml:space="preserve">"Environs Of Ville D'Avray " In this production the artist has pictured a drowsy midsummer day in a coun-  try village, with the blue of the sky covered with light, fleecy clouds. A beauti-  ful cluster of trees adorns the centre, and in the opening a glimpse is now and  then caught of the distant hills, and of the river which winds in and out and  y around to the foreground. A man and two women are resting from their  labors on one side of the stream, while on the opposite bank two cows are  shown near the shadow of the trees. The picture was purchased from the  artist by Mons. Michel de Tretaigne, in whose possession it remained until 1872.  Signed in lower left-hand corner : " Corot."  Etched by Teyssonnieres,  Canvas, 30 in. long by 17,5 in. high </t>
  </si>
  <si>
    <t xml:space="preserve">30 in long x 17,5 in high </t>
  </si>
  <si>
    <t xml:space="preserve">"The Path To The Village" A bright sky, with a lake in the distance, and a vessel lying at the shore,  nearly obscuring a house beyond, are among the more attractive incidents of  this picture. In the centre foreground a female figure marks the pathway, and  far beyond is the village to which the path leads. Two gnarled trees, one of  which is almost stripped of its foliage, are conspicuous objects to the right.  Signed in the lower left-hand corner: " Corot."  From the George L Seney collection, 1891.  Canvas, 18 in. long by 15,25 in high</t>
  </si>
  <si>
    <t xml:space="preserve">18 in long x 15,25 in high </t>
  </si>
  <si>
    <t xml:space="preserve">"The Old Church" A small church is seen in the distance, and on the road leading to it a priest,  two women, and a child. A few small houses are on either side, with trees to  the left and to the right.  Signed in the lower left-hand corner: ** Corot."  Panel, 11 in. long by 16,5 in. high.  Described and illustrated in L'CEuvre de Corot by Alfred Robaut &amp; Moreau  Nelaton, under the title of Marissel - chemin en face de L'Eglise, No. 1371. </t>
  </si>
  <si>
    <t xml:space="preserve">11 in long x 16,5 in high </t>
  </si>
  <si>
    <t xml:space="preserve">Gustave Courbet</t>
  </si>
  <si>
    <t xml:space="preserve">Born at Ornans, June 10, 1819; died at Tour de Peil, near Vevay, January i, 1878. Sent to school at Besan9on and then to study law in Paris in 1839. Attended several  studios, but chiefly that of David d'Angers. Began at an early age to paint caricatures,  especially of priests, but did not treat landscapes until 1841.  He exhibited in 1844, although it was not until 1849 ^^^^ ^^ ^'"St attracted attention.  After 1870 he ceased to exhibit his pictures. He had medals in 1849, ^^57, and 1861.  As chief instigator of the overthrow of the Column of the Vendome, May 16, 1871, he  was sentenced to six months' imprisonment and to bear the cost of restoration. After his  release he retired to Switzerland, and was an intense but narrow, unemotional realist. </t>
  </si>
  <si>
    <t xml:space="preserve">"The Silent River" The picture shows a limpid stream flowing in the shadow of a sheer cliff of  rocks to the left, with a low bank on the right. A large rock of the same  character as the cliff, from which it has no doubt fallen, is in mid stream. A  large tree is on the bank, with rocks beside it and in the distance.  Signed in the lower right-hand corner : " G. Courbet."  Canvas, 42,75 in. long by 28 in. high. </t>
  </si>
  <si>
    <t xml:space="preserve">42,75 in long x 28 in high </t>
  </si>
  <si>
    <t xml:space="preserve">Pascal Adolphe Jean Dagnan-Bouveret</t>
  </si>
  <si>
    <t xml:space="preserve">Born in Paris, 1852; pupil of Jean Leon Gerome, Medals: third class, 1878; first class, 1880; Legion of Honor, 1885; Medals of Honor at the Salon and the Universal  Exposition, 1889. </t>
  </si>
  <si>
    <t xml:space="preserve">"Portrait Of A Little Girl" On a green background the head and bust of a little girl are shown. The  black eves and high color of the flesh, with the childish features, make an inter-  esting and attractive studv. She is looking to her left, and her left hand is  filled with cherries. Her brown hair falls gracefully around her shoulders.  Signed in the lower right-hand corner: P. A. J. Dagnan B.  Canvas, 13 in. long by 16 in high. </t>
  </si>
  <si>
    <t xml:space="preserve">13 in long x 16 in high </t>
  </si>
  <si>
    <t xml:space="preserve">Charles Francois Daubigny</t>
  </si>
  <si>
    <t xml:space="preserve">Born at Paris, February 15, 18 17; died there, February 20, 1878. Pupil of his father and Paul Delaroche, and for three years studied in Italy. Medals : Second class, 1848 ;  first class, 1853, 1857, 1859, 1869; Legion of Honor, 1859; Officer, 1874. One of  the great landscape painters, especially of river scenes, which he painted from a floating  studio. He left many etchings. </t>
  </si>
  <si>
    <t xml:space="preserve">30a</t>
  </si>
  <si>
    <t xml:space="preserve">30a.</t>
  </si>
  <si>
    <t xml:space="preserve">"Landscape At Seashore" The picture represents a rugged coast with a number of cows grazing. Two  men are sitting on the ground, and in the distance over the hills are seen the  tops of some houses. The water is beyond to the left, and far in the distance  is seen another part of the shore.  Signed in the lower right-hand corner : ** Daubigny, i 859 " - also figure 9 in  lower left-hand corner.  Panel, 23,5 in. long by 12 in. high. </t>
  </si>
  <si>
    <t xml:space="preserve">23,5 in long x 12 in high </t>
  </si>
  <si>
    <t xml:space="preserve">"The Banks Of The Oise, Near Auvers" A vast pasture-field, covered with grass, comprises a large part of the fore-  ground of this work. It borders the Oise River, and rises on the right in a  slope, the top of which is crowned with a group of trees of exquisite form.  Further on is a row of smaller trees of the same general character. Cows are  grazing along the edge of the water, and three women are occupied in washing  clothing in the river. Near the opposite bank a large boat is sailing, its square  sail being reflected in the water. Beyond is a meadow, with willows and other  trees to the right. The Oise makes a bend behind the slope, and wooded hills  close the horizon in the background, while a bright, clear sky, with numerous  light, transparent clouds, rises above the landscape. The master painted this pic-  ture on the spot, the site chosen being near Auvers, where he lived and worked  for many years, and where he died. It was etched by Daubigny himself.  Signed on the left: " Daubigny, 1873."  Canvas, 76 in. long by 39,5 in. high.  Purchased from Charles Sedelmeyer, Paris, 1890. </t>
  </si>
  <si>
    <t xml:space="preserve">76 in long x 39,5 in high </t>
  </si>
  <si>
    <t xml:space="preserve">"On The River Oise " In this composition the artist has portrayed a midday in July. The strength of  the sun is shown through a light atmosphere, and the river winds its way  placidly along with scarcely a ripple on its surface. Two cows stand at the  brink of the stream, and one of them is drinking. A little further up the  river a boat is seen with two occupants. To the right, several large trees are  conspicuous in the landscape ; to the left is another clump of trees, while far  beyond the landscape is covered with shrubbery.  Signed in the lower right-hand corner: " Daubigny, 1865."  From the George I. Seney collection, 1891.  Panel, 26,5 in. long by 14 in. high. </t>
  </si>
  <si>
    <t xml:space="preserve">26,5 in long x 14 in high </t>
  </si>
  <si>
    <t xml:space="preserve">"Small Landscape" This finely executed picture is a representation on the banks of the Oise, near  Auvers. The scene is near the home of the master. A boat is sailing on the  river, while on the bank a woman and a cow are shown. To the right are  several large trees.  Signed in the lower left-hand corner: *' Daubigny, 1877."  Panel, 13,75 in. long by 7,75 high. </t>
  </si>
  <si>
    <t xml:space="preserve">13,75 in long x 7,75 in high </t>
  </si>
  <si>
    <t xml:space="preserve">"View Of Villerville" A large mill is the most conspicuous object in the picture, being directly in the  centre, and located on the banks of a stream. There are two other mills to the  left, one of them showing only in part. The houses, and the boats lying tied up  to the shore, with a beautiful sky, complete the picture.  Signed in the lower left-hand corner: " Daubigny, 1872."  Canvas, 57 in. long by 33 in. high. </t>
  </si>
  <si>
    <t xml:space="preserve">57 in long x 33 in high </t>
  </si>
  <si>
    <t xml:space="preserve">Alexandre Gabriel Decamps</t>
  </si>
  <si>
    <t xml:space="preserve">Born at Paris, March 3, 1803 ; died at Fontainebleau, August 11, i860. Pupil of Abel de Pujol, of David, and also of Ingres. He freed himself early from classical principles  of style and imitation of the antique, and formed himself through the study of Nature.  His name was soon counted with those of Ingres, Delacroix, and Delaroche, as a leader  of the modern romantic French School. </t>
  </si>
  <si>
    <t xml:space="preserve">"The Guardsmen" Two Nubians are in the mess-room arguing. One, dressed in red trousers and  white shirt, is seated on a box ; the other, dressed in gray and brown clothing, sits  on an inverted pail. Each of them wears a red fez, and one of them is smok-  ing a very long pipe. In the background are two guardsmen standing talking  beside a large column, while to the left is another soldier. A musket leans  against the wall, and a sword with a belt attached is hanging up near by.  Signed on the base of the column : " Decamps, 1841."  Canvas, 23,5 in. long by 19,5 in. high. </t>
  </si>
  <si>
    <t xml:space="preserve">23,5 in long x 19,5 in high </t>
  </si>
  <si>
    <t xml:space="preserve">"The Poultry Yard" The scene here presented is readily appreciated. A glance at the yard indicates  just what it is, and the open stable door strengthens the natural suggestions.  A white dog sitting on a block of wood is made prominent, as is also a fowl he  is watching. To the left a rooster in fine plumage is strutting gayly along, and  still further in the same direction is a speckled hen. Beyond and just entering  the stable is another hen, and to the left a cat is lazily reposing on a tub which  lies on its side. A duck is shown in the foreground near a little pool of water,  and on the roost at the window of the stable two white doves are " billing and  cooing." In the distance a cottage with a red roof looms up, and the tops of  trees are conspicuous further on.  Signed: "Decamps, 1847."  Pantl, 15,5 in. long by 20,5 in. high. </t>
  </si>
  <si>
    <t xml:space="preserve">15,5 in long x 20,5 in high </t>
  </si>
  <si>
    <t xml:space="preserve">Ferdinand Victor Eugene Delacroix</t>
  </si>
  <si>
    <t xml:space="preserve">Born at Charenton, St. Maurice, near Paris, April 26, 1799; died at Paris, August 13, 1863. History painter. Pupil of Guerin. Exhibited in 1822 his Dante and Virgil, which won him reputation, and he might have received high academic honors if he had  not diverged from the prevalent classicism of the school of David and joined the roman-  tic school, of which he became one of the leaders. He traveled in Spain and northern  Africa in i83i,and between that and 1855 executed many important public commissions. </t>
  </si>
  <si>
    <t xml:space="preserve">37a</t>
  </si>
  <si>
    <t xml:space="preserve">37a.</t>
  </si>
  <si>
    <t xml:space="preserve">"Bride Of Abydos" Abydos and his fiancee are fleeing from her father, who is pursuing through  the night. They are about to embark, previous to the fearful catastrophe which  awaits them. She is represented as upon her knees, while he, with a sword in  one hand and a pistol in the other, stands in an attitude of protection. She  wears a blue dress, and he one of several colors and a red turban. To the left  in the background there is an opening in the rocks looking towards the sea.  This picture is taken from Bvron's poem.  Signed in the lower right-hand corner : " Eug. Delacroix."  Canvas, 16 in. long by 13 in. high. </t>
  </si>
  <si>
    <t xml:space="preserve">16 in long x 13 in high </t>
  </si>
  <si>
    <t xml:space="preserve">"The Tiger's Prey" An Oriental woman beside a pool, to which she has gone to fetch water, is sur-  prised by a large tiger that evidently has just sprung from his hiding in the  flags to the right of the painting. The poor victim is sinking to the earth in  anguish. The red cloak flying from her shoulders, and the water jar on the  ground at some distance from her, both suggest the terrific force with which  the savage beast has struck its prey.  Signed in the lower right centre: " Eug. Delacroix, 1856."  Canvas, 24 in. long by 20 in. high. </t>
  </si>
  <si>
    <t xml:space="preserve">24 in long x 20 in high </t>
  </si>
  <si>
    <t xml:space="preserve">Jean Baptiste Edouard Detaille</t>
  </si>
  <si>
    <t xml:space="preserve">Born in Paris, October 5, 1848. Pupil of Meissonier. Medals: 1869, 1870; second class, 1872; Legion of Honor, 1873; Officer, 1881; Medal of Honor, 1888; Grand  Prize, 1889; Grand Medal of Honor, 1891; Member of Institute, 1892; Commander  Legion of Honor, 1897; Member of Jury, 1900. </t>
  </si>
  <si>
    <t xml:space="preserve">"The Escort Of The Emperor" The Emperor, mounted on a white horse, is shown on the brow of a hill to  the right, and back of him are his officers, who are also mounted. In the fore-  ground is a soldier of the guard on a bay horse, holding a carbine in his right  hand and grasping the reins in his left. To the right, and slightly to the rear,  are two mounted guards ; to the left an abandoned cannon wheel is shown,  and the ground thereabouts is strewn with the slain of battle.  Signed in the lower left-hand corner : " A Mr. C. T. Yerkes, Edouard Detaille, 1891."  Canvas, 19,5 in long by 26,5 in. high. </t>
  </si>
  <si>
    <t xml:space="preserve">19,5 in long x 26,5 in high </t>
  </si>
  <si>
    <t xml:space="preserve">"The Retreat" An artillery duel at the time of the Franco-Prussian war is vividly portrayed  in this picture. In the background, to the right, the German troops are partly  masked behind a hill which, together with the smoke of battle, makes them  almost indiscernible. A bright light illuminates the contested ground, and a  number of trees are shown wholly or partly shot away. A disabled caisson  occupies the advance ground, and a wounded soldier, and another soldier load-  ing his musket, take shelter behind it. Many dead bodies lie in the rear of  the caisson, while the horses which were attached to it are dead beside it. In  the centre three soldiers are loading and firing their muskets, and two others  who have been slain lie upon the bank. On the rising ground, to the left, a  cannon in charge of an officer and two men has been unlimbered and is just  being fired. The ring of smoke from its vent is ascending into the air. In  the foreground an officer has dismounted from his horse and slipped a collar  from one of the dead horses and placed it over the head of his own, and with  the assistance of four soldiers is dragging the cannon into position. An officer,  mounted on a sorrel horse, is directing their movements. A tree stands in the  foreground, to the left, with two dead soldiers beside it.  Signed in the lower right-hand corner: " Edouard Detaille, 1883." From  the Fop Smit Collection.  Canvas, 33,5 in. long by 47,5 in. high. </t>
  </si>
  <si>
    <t xml:space="preserve">33,5 in long x 47,5 in high </t>
  </si>
  <si>
    <t xml:space="preserve">Narciso Virgilio Diaz de La Pena</t>
  </si>
  <si>
    <t xml:space="preserve">Born at Bordeaux, August ai, 1808 ; died from the bite of a viper at Mentone, Novem- ber 18, 1876. He had no tutor. He began as porcelain painter. His coloring is fine  and his figures full of life. He won his chief fame through his landscapes. Medals :  Third class, 1844; second class, 1846 ; first class, 1848 ; Legion of Honor, 1851. </t>
  </si>
  <si>
    <t xml:space="preserve">41a</t>
  </si>
  <si>
    <t xml:space="preserve">41a.</t>
  </si>
  <si>
    <t xml:space="preserve">"The Gorge In The Forest At Fontainebleau" This conception presents a tiny stream wending its way between the rocks,  with forest trees on either side. A solitary peasant woman is shown strolHng  along, carrying a bundle of fagots to her home. In the distance a rugged  meadow stretches away to the horizon, while here and there a tree dots its surface.  Purchased from the master by L. Cardon, of Brussels, in whose collection it  was for many years.  Signed in the lower right-hand corner : " N. Diaz, 67."  Canvas, 25,5 in. long by 18 in. high. </t>
  </si>
  <si>
    <t xml:space="preserve">25,5 in long x 18 in high </t>
  </si>
  <si>
    <t xml:space="preserve">"Gathering Fagots" In an opening in the forest two women are seen by the side of a small pool.  One has her arms laden with fagots, while the other is stooping over gathering  them. The clouds are seen through an opening in the trees in the background.  Signed in the lower left-hand corner: " N. Diaz, '70."  Canvas, 42,5 in. long by 32 in. high. </t>
  </si>
  <si>
    <t xml:space="preserve">42,5 in long x 32 in high </t>
  </si>
  <si>
    <t xml:space="preserve">"Beyond Fontainebleau" Among the huge rocks which border the pretty little stream in the foreground  a woman is shown gathering wood for fuel at her humble cottage. Stately  trees are to the right and left, and large boulders are seen in the centre and to  the right of the landscape.  Signed in the lower left-hand corner : ** N. Diaz.'  Panel, 10,75 in. long by 7,5 in. high. </t>
  </si>
  <si>
    <t xml:space="preserve">10,75 in long x 7,5 in high </t>
  </si>
  <si>
    <t xml:space="preserve">"Cupid Disarmed" A nude figure stands leaning against a rock, holding in her left hand, above  her head, Cupid's arrow. Cupid, who is on her right, looking up anxiously,  pleads for his implement of execution, which his tormentor withholds from  him. A gauzy white drapery envelops part of her right leg, also her right arm,  and falls upon the rock. To the right of the picture is a faun leaning forward  over the rock and looking at Cupid.  Signed in the lower left-hand corner: " N. Diaz,  Canvas, 15,5 in. long by 27 in. high.</t>
  </si>
  <si>
    <t xml:space="preserve">15,5 in long x 27 in high </t>
  </si>
  <si>
    <t xml:space="preserve">Jules Dupre</t>
  </si>
  <si>
    <t xml:space="preserve">Born at Nantes, in 1812 ; died at L'Isle-Adam, near Paris, October 7, 1889. Land- scape painter, one of the most original and powerful of the modern French School, and  the originator of the so-called "Paysage intime." Medals: Second class, 1833 and 1867;  Legion of Honor, 1 849 ; Officer, 1 870. </t>
  </si>
  <si>
    <t xml:space="preserve">45a</t>
  </si>
  <si>
    <t xml:space="preserve">45a.</t>
  </si>
  <si>
    <t xml:space="preserve">"At Sea' The artist in this picture depicts with great delicacy and effect the gathering  of a storm at sea. The dark clouds seem portentous, but the scene is some-  what relieved by a patch of blue sky in the centre, which develops a beautiful  contrast. The sea has an ominous appearance, its green surface being covered  here and there by the foam of its white-crested waves. A boat, with two  masts, is scudding along before the breeze, unmindful of the threatening sur-  roundings, while to the right, far in the distance, two other vessels are seen,  which are made easier of discernment by a rent in the clouds, through which  a glimmer of sunshine issues and warms the scene.  Signed in the lower left-hand corner : *' Jules Dupre."  From the George I. Seney collection, 1891.  Canvas, 40 in. long by 32 in. high. </t>
  </si>
  <si>
    <t xml:space="preserve">40 in long x 32 in high </t>
  </si>
  <si>
    <t xml:space="preserve">46a</t>
  </si>
  <si>
    <t xml:space="preserve">46a.</t>
  </si>
  <si>
    <t xml:space="preserve">"Duck Shooting" A large tree overhangs the river, on which is a boat containing five hunters  and a dog. The time is shortly after sunrise, and the red glow is still in the  far-off horizon. Clouds and trees are beautifully reflected in the water.  Signed in the lower right-hand corner: "Jules Dupre,"  Canvas, 23 in. long by 16,5 in. high. </t>
  </si>
  <si>
    <t xml:space="preserve">23 in long x 16,5 in high </t>
  </si>
  <si>
    <t xml:space="preserve">47a</t>
  </si>
  <si>
    <t xml:space="preserve">47a.</t>
  </si>
  <si>
    <t xml:space="preserve">"Landscape By The River" A small Stream runs through a meadow. Two cows are lying on the grass to  the right in the foreground. Near hy are two large trees, while to the right  the gable end of a house is visible. To the left in the background are some  low, light-colored hills.  Signed in the lower right-hand corner: "Jules Dupre."  Canvas, 21,5 in. long by 18 in. high. </t>
  </si>
  <si>
    <t xml:space="preserve">21,5 in long x 18 in high </t>
  </si>
  <si>
    <t xml:space="preserve">"Stag In The Forest" In the forest of large trees, the sun shining between them, a stag is standing  beside a pool. There is no one to disturb him, and he quietlv gazes around, in-  tently listening to discover if some one approaches. The pool of water in the  foreground reflects the surrounding objects.  Signed in the lower left-hand corner : " Jules Dupre."  Panel, 29 in. long by 21 in. high. </t>
  </si>
  <si>
    <t xml:space="preserve">29 in long x 21 in high </t>
  </si>
  <si>
    <t xml:space="preserve">"Sunrise" A brilliant sky, aglow with the coloring of the early morning hours, lights  this typical country scene. In the centre, and well against the sky, is an old  house, which sustains the background, and to the left is an avenue of trees  leading up to it. To the right is the barn and yard, and several cows are  shown wending their way to a pool of water in the foreground, in which the  brightness of the morning sun is beautifully reflected. The lights and shadows  of this picture form a very distinctive feature.  Signed in the lower right-hand corner : " Jules Dupre."  Canvas, 37 ,5in. long by 19,5 in. high. </t>
  </si>
  <si>
    <t xml:space="preserve">5 in long x 19,5 in high </t>
  </si>
  <si>
    <t xml:space="preserve">Francois Flameng</t>
  </si>
  <si>
    <t xml:space="preserve">Born at Paris, 1859. Pupil of Cabanel, Edmond Hedouin, and Jean Paul Laurens. Medals: Second class, 1879; Prix du Salon, 1879; Member of Legion of Honor, 1885;  Member of Universal Exposition, 1889; Officer Legion of Honor, 1896; Member of  Jury, Universal Exposition, 1900; Member of the Institute, 1905. </t>
  </si>
  <si>
    <t xml:space="preserve">50a</t>
  </si>
  <si>
    <t xml:space="preserve">50a.</t>
  </si>
  <si>
    <t xml:space="preserve">"The Hussar (1796)" The Hussar is standing in a clearing in the wood beside his jaded white  horse, and his imposing uniform shows his person off to good advantage. He  is evidently waiting for some one, for he holds the bridle of his horse care-  lessly, and his hand on his hip gives him a restful attitude.  Signed in the lower left-hand corner : " Fran9ois Flameng."  Panel, 10,5 in. long by 15,5 in. high </t>
  </si>
  <si>
    <t xml:space="preserve">10,5 in long x 15,5 in high </t>
  </si>
  <si>
    <t xml:space="preserve">Jean Leon Gerome</t>
  </si>
  <si>
    <t xml:space="preserve">Born in Vesoul, May ii, 1824; died, 1904. Pupil of Paul Delaroche and Charles Gabriel Gleyre. Medals: Third class, 1847; second class, 1848 and 1855; °^ Honor, 1867, 1874, 1878. For sculpture, 1878; Legion of Honor, 1855; Officer, 1867; Com-  mander, 1878; Member of Institute, 1865; Professor in Ecole des Beaux Arts, 1863;  Grand Officer Legion of Honor, 1990; Member of Jury, 1900. </t>
  </si>
  <si>
    <t xml:space="preserve">"Pygmalion And Galatea" In the picture here shown the master represents Galatea just as she is being im-  bued with life. The warm tint has reached nearly to her knees, but her feet  remain fastened to the pedestal, and her lower limbs still retain a cold, marble-  like appearance. The transformation from inanimation to life has been sudden,  and Pygmalion, who has witnessed it, springs forward to catch the figure in  his arms. With her left hand Galatea is made to gently disengage his - which  is resting on her left breast and side - while her right arm is fondly thrown  around his shoulder. In his delight at knowing his prayer has been answered,  he draws her to him, and is in the act of kissing her. A Cupid is seen in a  cloud in the distance, shooting an arrow at the lovers. Two masks, a picture,  and several statuettes adorn the room.  Signed on the base of the statue : * J. L. Gerome."  Canvas, 27 in. long by 34,5 in. high. </t>
  </si>
  <si>
    <t xml:space="preserve">27 in long x 34,5 in high </t>
  </si>
  <si>
    <t xml:space="preserve">Professor Eduard Grutzner</t>
  </si>
  <si>
    <t xml:space="preserve">Born in 1846; died in 1878. Figure and humorous genre painter. Although young at his death, he painted a number of very excellent pictures. </t>
  </si>
  <si>
    <t xml:space="preserve">"The Artist Monk" A monk is sitting on a high scaffold painting a Christ in a picture on which  he is at work. He wears a Hght-colored gown over which is thrown a black  cloak with a hood. He has on his head a black skullcap, and on his feet are  sandals. Different paints in pots and other vessels are piled on the floor of his  scaffolding, and against the wall to the right are some of his sketches. To the  left is a stone for mixing colors. The Christ in the painting is enveloped in  red drapery. A landscape in the background.  Signed in lower left-hand corner: " Ed. Grutzner, 1877."  Panel, 19 in. long, by 25 in. high. </t>
  </si>
  <si>
    <t xml:space="preserve">George Inness</t>
  </si>
  <si>
    <t xml:space="preserve">American School</t>
  </si>
  <si>
    <t xml:space="preserve">Born at Newburgh, New York, May i, 1825; died August 3, 1894. He was the most remarkable of the American painters, and without doubt the most successful. He  painted landscapes which were remarkable for their beauty of color and truthfulness of  execution. </t>
  </si>
  <si>
    <t xml:space="preserve">54a</t>
  </si>
  <si>
    <t xml:space="preserve">54a.</t>
  </si>
  <si>
    <t xml:space="preserve">"Landscape At Sunset" The sun is going down behind a cloud, throwing its red light over the trees and  bushes. A very large tree with a small one is shown to the lett, a woman with  a child in her arms being near it. At the right ot the centre is another tree,  with a slighter one to the right of it.  Signed in the lower right-hand corner: " G. Inness, 1893."  Canvas, 34,25 in. long by 44,5 in. high. </t>
  </si>
  <si>
    <t xml:space="preserve">34,25 in long x 44,5 in high </t>
  </si>
  <si>
    <t xml:space="preserve">Jozef Israels</t>
  </si>
  <si>
    <t xml:space="preserve">Born at Groningen, 1824. Studied at Amsterdam and under Picot, at Paris. Resident of Amsterdam, and subsequently of The Hague, where he is now living. Medals at sev-  eral exhibitions in Holland and other countries. Corresponding Member of the French  Institute; Honorary Member of the Academies at The Hague, Antwerp, Edinburgh,  and Munich ; Knight of the Orders of the Dutch Lion, Francis Joseph of Austria, and  Leopold of Belgium; Officer, Legion of Honor, Commander of the Orders of Orange,  Nassau of Holland, of the Crown of Italy, of St. Michael of Bavaria, and of Friedrich of  Wiirtemberg. </t>
  </si>
  <si>
    <t xml:space="preserve">"The Frugal Meal" This picture presents a family of peasants in a cottage, partaking of a frugal  meal, which is being served by the good wife and mother. On the right of  and beside the mother is a little girl with spoon in hand ready to help herself  to the food before her. The baby is seated opposite in a high-backed chair,  and at the other end ot the table the father, with his arms at rest, is sitting  holding a pipe in his mouth. His son is near by, and both wear their caps,  which is a little singular, but is probably explained by the fact that such was  the custom of the time and place. A beer mug is on the table, and also a  huge loaf of bread, while beneath it the family cat is waiting patiently for any  morsels that may be dropped to her.  Signed in the lower left-hand corner : '* Jozef Israels."  From the George L Seney collection, 1891.  Canvas, 41,75 in. long by 27,75 in. high. </t>
  </si>
  <si>
    <t xml:space="preserve">41,75 in long x 27,75 in high </t>
  </si>
  <si>
    <t xml:space="preserve">Charles Emile Jacque</t>
  </si>
  <si>
    <t xml:space="preserve">Born in Paris, May 23, 18 ij. Medals: Third class, 1861 and 1863; first class, 1864; Legion of Honor, 1867. Died May 7, 1894. Medal of Honor, Universal Exposition, 1889. </t>
  </si>
  <si>
    <t xml:space="preserve">"The Shepherd And His Flock" This conception presents a silent retreat in the midst of the woods, which is  being enjoyed by a flock of sheep wending their way to a cool and tempting  brook. A glimpse of the blue sky is seen through the branches of an old  tree, and the stream in the foreground reflects the dark green of the dense  foliage with charming effect. The shepherd, conveniently near, is resting on  his crook, watching and waiting until the sheep have quenched their thirst.  At his left is the faithful shepherd dog abiding his master's time to move on.  Signed in the lower right-hand corner : " Ch. Jacque."  Canvas, 32 in. long by 25,5 in. high. </t>
  </si>
  <si>
    <t xml:space="preserve">32 in long x 25,5 in high </t>
  </si>
  <si>
    <t xml:space="preserve">Professor Ludwig Knaus</t>
  </si>
  <si>
    <t xml:space="preserve">Born at Wiesbaden, October lo, 1829. Pupil of Diisseldorf Academy, under Sohn and Schadow in 1846 to 1852. Professor at the Berlin Academy from 1874 to 1884. Mem-  ber of the Vienna, Berlin, Munich, Amsterdam, Antwerp, and Christiania academies. Med-  als : Paris, second class, 1853; Medal of Honor, 1867 ; first class, 1855, 1857; Legion  of Honor, 1859; Vienna, 1882; Munich, 1883; Medal of Honor, Antwerp, 1885;  Knight of Prussian Order of Merit, etc., and many other medals. </t>
  </si>
  <si>
    <t xml:space="preserve">"A Country Festival" This picture is recognized as a very important production, and a most faith-  ful picture of peasant life. It presents a number of jolly peasants gathered  together, celebrating their festal day. The five musicians are discoursing their  favorite music and the happy listeners are keeping time to its strains. The  picture contains 103 figures, including the little dog to the left. The dancers  whirl and the jolly couples intermingle, while in the background the members  of the families are looking on and enjoying the scene. Everything depicts joy,  and every one seems contented. The picture has a charm to it difficult to  describe. Its most conclusive lesson is that contentment is more than riches.  In a letter written to the present owner by Professor Knaus, he says: "This  picture, no doubt, is one of my best works, and I presume will have a good  place in your collection. The subject of the picture is a kirmess, a festival  with dancing which the peasants in our country generally enjoy when they  have finished their work in the fields in the month of October. The peasant  costume presented is to be found in many variations in the central part of  Germany, Westphalia, Hessia, etc. The neighborhood where specially the  peasants which are represented live is called the 'Schwalm,' so called for a  little river in the immediate surroundings of the small university of Marburg,  between Frankfort on the Main and Cassell."  Signed in lower left-hand corner: " L. Knaus, 1883."  Canvas, 57,5 in. long by 40,5 in. high. </t>
  </si>
  <si>
    <t xml:space="preserve">57,5 in long x 40,5 in high </t>
  </si>
  <si>
    <t xml:space="preserve">Jules Bastien-Lepage</t>
  </si>
  <si>
    <t xml:space="preserve">Born at Damvillers, Meuse, November i, 1848; died at Paris, December 10, 1884. He was a pupil of Mr. Cabanel. Medals: 1874, 1875, ^^T^j Legion of Honor, 1879. </t>
  </si>
  <si>
    <t xml:space="preserve">"The Forge A blacksmith with a pipe in his mouth and hammer in his hand is about to  insert his punch into a piece of red-hot iron that lays upon the anvil. Another  anvil is to the right, while still farther to the right is a window through which  a dim light penetrates. Old tools and scraps of iron are piled upon the window  sill. To the left of the blacksmith is the open forge, and racks containing  blacksmith's tools are seen on the walls.  The picture is painted in clare-obscure, by which a wonderful effect is pro-  duced.  Signed in the lower right-hand corner : " J. Bastien-Lepage, Damvillers, i 862."  Canvas, 22 in. long by 18,25 in. high. </t>
  </si>
  <si>
    <t xml:space="preserve">22 in long x 18,25 in high </t>
  </si>
  <si>
    <t xml:space="preserve">Joseph Henri Francois van Lerius</t>
  </si>
  <si>
    <t xml:space="preserve">Born at Boom, near Antwerp, November 23, 1823 ; died at Mechlin, February 28, 1876. Pupil at Brussels and Antwerp academies. Professor at Antwerp Academy, 1854.  Member of Dresden Academy, 1858, and of Amsterdam Academy, 1863. Gold Medal,  Order of Leopold, 1861 ; Bavarian Order of St. Michael, 1869. In his later years he  became insane. </t>
  </si>
  <si>
    <t xml:space="preserve">"Paul And Virginia" Two happy lovers are shown wending their way down a rocky path. "Paul "  is carrying a large banana leaf, with which he protects the fair " Virginia "  from the rays of the noonday sun. A wreath which he has woven rests on  her head, while in the folds of her white gown, which is caught up in front,  she carries some pineapples. Her arms are bare from just above the elbow  down, as are also her feet. His shirt is open at the neck, showing a part  of his breast, and his lower limbs are naked from below the knee.  Signed: "J. Van Lerius, 1851."  Canvas, 26,25 in. long by 33,25 in. high. </t>
  </si>
  <si>
    <t xml:space="preserve">26,25 in long x 33,25 in high </t>
  </si>
  <si>
    <t xml:space="preserve">Baron Hendrik Leys</t>
  </si>
  <si>
    <t xml:space="preserve">Flemish School </t>
  </si>
  <si>
    <t xml:space="preserve">Born at Antwerp, Februan.- 18, 1815 ; died there August 25, 1869. Pupil of F. de Braekeleer, and of Antwerp Academy. Medals: Gold Medal in Brussels, 1835; P^ris, 1855 and 1867; Order of Leopold, 1840; Officer, 1856; Commander, 1867; Legion  of Honor, 1862; made Baron in 1862. Member of Brussels Academy in 1845. </t>
  </si>
  <si>
    <t xml:space="preserve">"The Book-Stall" This picture is illustrative of a "book-stall" in an old Flemish street in the six-  teenth century. The second story of the house shows old Flemish architecture.  In " Gems of Modern Belgian Art," by William B. Scott, published in London, 1872, this picture was chosen to represent Baron Leys' work, and is described  as follows : " The Professor, accompanied by a verger, or college porter, stands  leisurely examining the text of a little book. The keeper of the shop, who is  a scholar himself, and his wife, who has the aspect of a well-to-do housewife,  stand behind the row of books ; the husband, in a reserved, dignified manner,  leaving his frau to attend to the * Professor,' which she seems very willing to do.  This picture was called by Leys, * Jacob van Liesvelt, Imprimeur a Anvers au 16"" Siecle ; ' but as the name of Liesvelt, who was the first printer of the  Bible in Flemish, and who suffered martyrdom for asserting that salvation came  through Christ alone, is scarcely known in this country, - nor does the design  very clearly illustrate his history, - I have called it simply what it appears to  be, 'A Book-Stall, A. D. 1500.'"  From the Silzer collection.  Signed at the right-hand end of the roof: *' H. Leys, 1853."  Panel, 24,25 in. long by 28 in. high. </t>
  </si>
  <si>
    <t xml:space="preserve">24,25 in long x 28 in high </t>
  </si>
  <si>
    <t xml:space="preserve">Jean Louis Ernest Meissonier</t>
  </si>
  <si>
    <t xml:space="preserve">Born in Lyons, February 21, 1815; died January 31, 1891. Went to Paris in 1830, where he was for four months the pupil of Leon Cogniet. But he formed himself simply  by studying the works of old masters, especially the Dutch School. He first became  known as an illustrator of books. His first exhibited picture was "The Visitors," 1834.  Medals: Third class, 1840; second class, 1841; first class, 1843, 1848; of Honor, 1855, 1867, 1878; Legion of Honor, 1846; Ofiicer, 1856; Commander, 1867; Grand  Officer, 1878; Member of Institute, 1861; Munich Academy, 1867; Honorary Mem-  ber Royal Academy, London, and other academies; Grand Medal of Honor, Universal  Exposition, 1885; Medals of Honor, 1867. </t>
  </si>
  <si>
    <t xml:space="preserve">61a</t>
  </si>
  <si>
    <t xml:space="preserve">61a.</t>
  </si>
  <si>
    <t xml:space="preserve">"The Reconnaissance" This conception is a very simple one, yet it has attracted wide attention. An  officer in full uniform is the central figure, who is standing at ease, and look-  ing across the country through a pair of field-glasses. A mounted attendant  holds the horse from which he has dismounted. He carries a memorandum-  book in his left hand. The master painted another picture - a little larger -  of this same subject.  Signed : " E. Meissonier," in the lower right-hand corner.  On the reverse of the panel is another picture commenced but not finished.  Panel, 13,625 in. long by 11,75 in. high. </t>
  </si>
  <si>
    <t xml:space="preserve">13,625 in long x 11,75 in high </t>
  </si>
  <si>
    <t xml:space="preserve">Jean Francois Millet</t>
  </si>
  <si>
    <t xml:space="preserve">Born at Greville, October 4, 1814; died at Barbizon, January 20, 1875. Pupil of Mouchel, Langlois, and Delaroche. A peasant himself in origin, his representations of  peasant life were painted with simple, earnest feeling and a comprehension of its pathos  such as no other painter has reached. His best work began in 1849 with contributions  to the Salon, which were continued up to 1870. His early work treated generally of the  nude, but later he dropped that entirely. Medals: Second class, 1853 and 1864; first  class, 1867; Legion of Honor, 1868. </t>
  </si>
  <si>
    <t xml:space="preserve">"The Pig-Killers" The scene of this remarkable work is a barn-yard. The stable door stands  open, through which a large, fat sow has been coaxed and pulled by two  athletic peasants. A rope is fastened around the animal's snout, but it braces  itself on the soft ground, and persists in defying the efforts of the peasants.  One sturdy fellow gets hold of the bristles on its back as a last resort, and  planting his foot against the stable door, does what he can to force the stub-  born creature forward, while a woman, with her natural sense of humanity,  holds a pail of feed temptingly near its nose, but apparently with little effect.  Several children, with scared faces, stand against the wall, at a distance, watching  the proceedings. The picture was a great favorite with the master. It was  in his collection when he died, and was purchased from his heirs by Mr.  Hecht, of Paris, from whom it was purchased by Mr. Yerkes. It was also in  the collection of Millet's works, which were exhibited at the Universal Ex-  position in Paris, in 1889.  Signed in the lower left-hand corner: "J. F. Millet."  Canvas, 36,5 in. long by 29 in. high. </t>
  </si>
  <si>
    <t xml:space="preserve">36,5 in long x 29 in high </t>
  </si>
  <si>
    <t xml:space="preserve">63a</t>
  </si>
  <si>
    <t xml:space="preserve">63a.</t>
  </si>
  <si>
    <t xml:space="preserve">"Diana And Her Nymphs Sleeping" Diana is represented lying on the bank of a stream, one foot in the water, and  the other is drawn up on the bank. Her head rests on her right arm, and her  left arm is thrown above it. The figure is slightly draped, the arms, bust, and  lower part of legs being nude. A bow and quiver full of arrows lie beside her  to the left. To the right her nymphs lie sleeping. The whole picture is of a  beautiful golden tone.  Signed in the lower left-hand corner: "J. F. Millet."  Canvas, 13,5 in. long by 16,25 in. high. </t>
  </si>
  <si>
    <t xml:space="preserve">13,5 in long x 16,25 in high </t>
  </si>
  <si>
    <t xml:space="preserve">Adolphe Monticelli</t>
  </si>
  <si>
    <t xml:space="preserve">Born in 1824; died, 1886. His pictures are noted for the richness of their color and the beautiful tones which they display. They are somewhat suggestive of the figure  pieces of Diaz, and are beginning to rank with the Barbizon School. </t>
  </si>
  <si>
    <t xml:space="preserve">"Diana And Her Nymphs Bathing" Eight nude nymphs are grouped around Diana, who is about to take her bath  in a large pool in the woods. Some of the nvmphs are partly in the water,  while Diana is standing on the brink, almost ready to step in. In the back-  ground are the forest trees with the light gently shining through them. The  whole picture is one of beautiful color and most poetic sentiment.  Signed in the lower left-hand corner: " Monticelli."  Panel, 30,25 in. long by 18 in. high. </t>
  </si>
  <si>
    <t xml:space="preserve">30,25 in long x 18 in high </t>
  </si>
  <si>
    <t xml:space="preserve">Emilio Sanchez-Perrier</t>
  </si>
  <si>
    <t xml:space="preserve">Spanish School</t>
  </si>
  <si>
    <t xml:space="preserve">Born at Seville, Spain; died, 1907. Landscape painter. Pupil under Cano at the School of Madrid. He exhibited in the National Exposition of Fine Arts, 1878, and at the  Exposition at Cadiz, 1879, was awarded a gold medal. He was a Knight Commander of  the Order of Isabella the Catholic. </t>
  </si>
  <si>
    <t xml:space="preserve">"A Nook On The Lake" On the right a stone wall extends along the edge of the lake, joining a high  bank which surrounds the lake to the extreme left. In the middle background  is a boat with a man in it. Up on the bank in the extreme background is a  large low house, and other houses can be seen beyond it. Over the wall to the  right several large trees are seen, their dark trunks outlining sharply against  the clear evening sky. A large building is to be seen back of the trees. The  water has a most limpid appearance, and is here and there ruffled by the breeze.  Signed : " E. Sanchez-Perrier, Alcala."  Fund, 21 in. long by 15 in. high. </t>
  </si>
  <si>
    <t xml:space="preserve">21 in long x 15 in high </t>
  </si>
  <si>
    <t xml:space="preserve">Ivan Pokitonow</t>
  </si>
  <si>
    <t xml:space="preserve">Russian School, A native of Russia; studio in Paris</t>
  </si>
  <si>
    <t xml:space="preserve">"Duck-Hunting From A Boat" A bateau containing two men is lying in the river. One of the occupants  carries a pole with which to push the boat, while the other holds his gun  readv to shoot the ducks as they rise from the water. The bank of the stream  is shown to the left, while to the right are thick grass and bushes. The  landscape is very pretty and effective.  Signed in the lower right-hand corner: "J. Pokitonow, 1890."  Panel, 13,75 in. long by 8,5 in. high. </t>
  </si>
  <si>
    <t xml:space="preserve">13,75 in long x 8,5 in high </t>
  </si>
  <si>
    <t xml:space="preserve">Theodore Rousseau</t>
  </si>
  <si>
    <t xml:space="preserve">Born at Paris, April 15, 1812; died at Barbizon, December 22,1 867. Pupil of Remond and of Lethiere. Always in more or less needy circumstances, he was at the last annoyed  by an intrigue about the Officer's Cross of the Legion of Honor, and finally died of a broken  heart. He showed himself a true "naturalist" in his first picture (1826); and up to 1848 - when his works, after being for thirteen years excluded from the Salon by the  academical jury then abolished, were readmitted - fought the battle of naturalism with  varying success. With Corot, Daubigny, Dupre, and Diaz he founded the modern French  school of landscape painting, of which he is one of the chief glories. Few, if any, have  surpassed him in the rendering of atmospheric effects, in the ability to diffuse light and  air throughout a landscape, and in the power of communicating to others the deep  feelings excited by nature in a highly sensitive organization like his own. Medals: Third  class, 1834 ; first class, 1849 and 1^55 » Medal of Honor, 1867; Legion of Honor, 1852. </t>
  </si>
  <si>
    <t xml:space="preserve">"Paysage Du Berry" A clear afternoon in midsummer is presented in this picture, after the mas-  ter's best style. The river Berry is flowing gently through the grass-covered  fields to the beautiful landscape in the distance. A man is shown in the fore-  ground pushing a boat along the placid stream. To the right a red-roofed  cottage can be seen among the trees, and beside it is the thatched covering of  an outbuilding erected for the protection of the horses and cattle. In the dis-  tance is another cottage, and a little to the left of that, nestling on the left bank  of the stream, is a village, the church spire of which shows above a small clump  of trees. In the meadow to the left of the stream several cows are grazing,  while others are lying down. The sky shows the genial warmth of summer.  Signed in the lower left-hand corner: "Th. Rousseau."  Panel, 25 in. long by 16 in. high. </t>
  </si>
  <si>
    <t xml:space="preserve">25 in long x 16 in high </t>
  </si>
  <si>
    <t xml:space="preserve">"Valley Of Tiffange" A rugged field covered with stones and scattered bushes. To the right is a  high hill covered with a scrubby growth ; a tree in the foreground to the right ;  to the left are some houses ; in the background stone walls, among which, on  the left, a woman with a red dress is seen. Two clumps of trees are on the  left, and among them some figures are visible.  Signed in the lower left-hand corner: "Th. Rousseau, 1873."  Canvas, 40,5 in. long by 25 in. high. </t>
  </si>
  <si>
    <t xml:space="preserve">40,5 in long x 25 in high </t>
  </si>
  <si>
    <t xml:space="preserve">Ferdinand Victor Leon Roybet</t>
  </si>
  <si>
    <t xml:space="preserve">Born at Uzes (Gard), April 20, 1840. Pupil in Lyons, of the Ecole des Beaux Arts. Professor of Engraving at Lyons. Medal, 1886; Legion of Honor, 1892; Medal of  Honor, Paris, 1893; Grand Medal, Munich, 1894; Medal of Honor, Berlin, 1895;  Officer Legion of Honor, 1900. </t>
  </si>
  <si>
    <t xml:space="preserve">69a</t>
  </si>
  <si>
    <t xml:space="preserve">69a.</t>
  </si>
  <si>
    <t xml:space="preserve">"Preparing For The Hunt" The master, arrayed in his hunting costume, stands with one foot on a ^tool,  while his assistant is adjusting his leggings. The latter is in a stooping posture,  very intent on his work. The master has his right hand on his knee, while  his left is supported hy the muzzle of his gun. He watches the movements of  his attendant, and the fine setter dog standing by seems all absorbed in waiting  for the signal for the departure. The picture of a little child hangs on the  wall. In the background, and to the left, the entrance to the stairway is seen  as it winds to the second floor, and on the table to the right are some fruit and  a tankard.  Signed in the lower left-hand corner: " F. Roybet, 1881."  Panel, 25 in. long by 19,25 in. high. </t>
  </si>
  <si>
    <t xml:space="preserve">25 in long x 19,25 in high </t>
  </si>
  <si>
    <t xml:space="preserve">Alfred Stevens</t>
  </si>
  <si>
    <t xml:space="preserve">Belgian School</t>
  </si>
  <si>
    <t xml:space="preserve">Born at Brussels, May 11, 1828; died, 1906. Pupil of the Paris School of Beaux Arts, also of Navez and Roqueplan. Medals: Brussels, 1851 ; Order of Leopold, 1855 ; Paris,  first class, 1867, 1878; Officer, 1863; Legion of Honor, 1863; Commander, 1878;  Officer, 1867; Commander of Austrian Order of Francis Joseph, and of the Bavarian  Order of St. Michael; Grand Medals of Honor for Brussels at Paris, 1889; at Amster-  dam at the Universal Exposition of Berlin, 1894; and of Austria, The Cross of the Lion  of the Netherlands and of the Order of Merit from Bavaria; Grand Officer Order of  Compbodge as a result of his historical panorama of the Century by the Ministers of the  Colonies at Paris. </t>
  </si>
  <si>
    <t xml:space="preserve">70a</t>
  </si>
  <si>
    <t xml:space="preserve">70a.</t>
  </si>
  <si>
    <t xml:space="preserve">"Lady With Cherries" A lady with reddish hair and wearing a green dress is reclining in an easy  chair with a high red back. In her lap is a basket of cherries, and her left  hand is raised to her shoulder and holds a cherry.  Signed to the left of centre A. S. (in monogram).  Canvas, 13 in. long by 16 in. high. </t>
  </si>
  <si>
    <t xml:space="preserve">Sir Laurenz Alma-Tadema</t>
  </si>
  <si>
    <t xml:space="preserve">"Spring" A great festival to celebrate May Day is shown, and a procession of children  and maidens winds slowly down through marble archways between lofty temples.  In the far-off distance the procession can be seen coming, while spectators, both  men and women, line the way. High up on the roofs of the temples, maidens  throw riowers down upon those below, while at the sides and peering from the  balconies are more men and women. In the procession are two men carrying  a garland-decked banner from slender poles. The most prominent figures in  the composition are the four women at the left-hand side, one of whom has  red hair adorned with lilies. There is also a maiden in the foreground with  white flowers held gracefully at her throat, while behind her walks a girl wear-  ing red flowers upon her head. In front of them are children with flowers.  The most prominent figure among them is a little girl with blond hair, carry-  ing bluebells, and beside her to the left is another carrying red flowers. A  maiden playing the pipe is on the extreme right, while behind her is another  with jet-black hair, singing. Behind her again is another maiden with red  flowers on her head, and still farther behind her a very prominent blonde with  red hair.  A man with a torch stands on the platform of the steps. In the picture are  one hundred and nineteen people ; about half that number are clearly defined.  Signed under large column in lower left-hand corner : " L. Alma Tadema, OP. CCCXXVI."  Canvas, 32 in. long by 72 in. high. </t>
  </si>
  <si>
    <t xml:space="preserve">32 in long x 72 in high </t>
  </si>
  <si>
    <t xml:space="preserve">Constant Troyon</t>
  </si>
  <si>
    <t xml:space="preserve">Born at Sevres, August 28, 18 10; died at Paris, February 21, 1865. Pupil of Riocreux and Poupart. He showed an individual feeling in first exhibited works in 1836, He  visited Holland in 1847 ^"^ completed his education. After 1848 he introduced cattle  into his landscapes. He rose to be one of the greatest, if not the first, of modern  French landscape painters. Medals: Third class, 1838; first class, 1846, 1848, 1855;  second class, 1840; Legion of Honor, 1849. </t>
  </si>
  <si>
    <t xml:space="preserve">"Going To Market" A morning after a heavy shower is shown. The sun has come out bright  and hot. The landscape shows the effect of the sun's rays, as a mist in the  background is rising from the trees and foliage. The road to the right is  partly covered with water to the depth of a few inches, and the animals are  walking in it. To the extreme right is a man, and near him a cow. In  front, on the same side, is a sheep, and beside it a reddish-brown cow, which  look toward the spectator. Behind it is a black and white cow drinking, a  cream-colored cow, a white calf, and another cow. Behind them are two men  on horseback, one of whom is in a blue smock, and being followed by a num-  ber of cows. In the background, to the right, are a man and a woman. To  the left of the centre, a woman holding a baby is riding in a donkey-cart, -  the donkey trotting toward the front. A black dog, with white breast and  forefeet, runs playfully in front of the cart. To the left of the cart a woman  with a basket upon her arm is walking.  From the Fop Smit Collection.  Signed in the lower left-hand corner : " C. Troyon, 1862."  Canvas, 43 in. long by 32 in. high. </t>
  </si>
  <si>
    <t xml:space="preserve">"Landscape With Cattle " A bright summer day is here depicted, and three cows beside a wooded hill  are endeavoring to keep within the shade of the trees. The one in the fore-  ground is not altogether successful, however, for the sun shines on its hind-  quarter, which gives a beautiful effect to the coloring. Next beyond is a  dark-brown cow lying down, while further on is a white one standing entirely  in the shade. In the background the peasant's hut is seen. This picture has  the golden tone peculiar to this artist fully developed.  Signed in the lower left-hand corner : " C. Troyon."  Panel, 25,5 in. long by 18 in. high. </t>
  </si>
  <si>
    <t xml:space="preserve">"The Normandy Ox" In the foreground a large ox stands facing obliquely to the left and front. A  bright light is thrown on its sides, back, and hind-quarters. The landscape is  almost covered by the animal, which fills a great portion of the canvas.  Signed in the lower left-hand corner: " C. Troyon."  Canvas, 28,5 in. long by 36 in. high.  Collection of William Schaus, New York, 1878.  Collection of Francis Bartlett, Boston.  Purchased from T. J. Blakeslee, 1893. </t>
  </si>
  <si>
    <t xml:space="preserve">28,5 in long x 36 in high </t>
  </si>
  <si>
    <t xml:space="preserve">"The Old Farm" A little to the right of the centre ot this picture an old cottage is shown,  which is entered by a low door. The roof is thatched, and the trees on either  side are parted so as to show the white walls of the building. A woman is  standing near the door, while to the left, just beyond the trees, another woman  climbs up the rocky steps with a bunch of fagots on her back. A pool of  water is in the foreground, and beside it, to the left, a number of flags and red  flowers are growing.  Signed in the lower left-hand corner: *' C. Troyon."  From the Seney collection.  Pane!, 16,5 in. long by 11 in. high. </t>
  </si>
  <si>
    <t xml:space="preserve">16,5 in long x 11 in high </t>
  </si>
  <si>
    <t xml:space="preserve">Joseph Mallord William Turner</t>
  </si>
  <si>
    <t xml:space="preserve">Born in London, April 23, 1775 ;died there, December 19, 1851. Son of a hair-dresser, in whose rooms his drawings were first exhibited. Entered school at the Royal Academy  in 1789; studied perspective under Thomas Malton and architectural drawing with  Hardwick. In 1807 he became professor of perspective in the Royal Academy. At  this time his painting was very much an imitation of*Claude Lorrain. He visited Italy  three times, - in 18 19, 1829, and 1840. In later years, when his style of painting was  entirely changed, he disclaimed any affiliation whatever with Claude's works. In fact, it  was not until after he was forty years old that he really became a great painter. He  stands alone as the greatest exponent of color in this school of art.  " He went," says Ruskin, " to the cataract for its iris, to the conflagration for its flames,  asked of the sea its intensest azure, and of the sky its clearest gold." </t>
  </si>
  <si>
    <t xml:space="preserve">"Rockets And Blue Lights" A stormy day and the waves rolling in on the shore. At the left in back- ground is a vessel in distress sending up rockets. The smoke rising on the  right comes from a steamer almost hidden from sight by the high waves sur-  rounding her. Another steamer is seen in the distance. It is evident by the  masts that it is a sailing vessel which is sending up the rockets. In the far  distance can be seen the rocks of a dangerous, bleak shore. In the foreground  on the left is a group of six tishermen who are looking out to sea.  Canvas, 48 in. long by 37 in. high.  Collection of the late Earl of Arran, from whom it was purchased by Mr.  Locket Agnew. Purchased from James Orrock, London, 1901. </t>
  </si>
  <si>
    <t xml:space="preserve">48 in long x 37 in high </t>
  </si>
  <si>
    <t xml:space="preserve">"Grand Canal" The Cathedral of San Marco and Campanile in the distance. The Grand  Canal is in the foreground, with a number of buildings bordering it. On the  canal are many boats, and in the middle a gondola with a gondolier plying his  oar. In the distance to the right there are a number ot churches which can  be seen through the mist. In the right foreground is seen a portion of the  bank of the canal. The whole picture is painted in a misty manner, showing  the light and delicious touch of the master.  Canvas, 50 in. long by 40 in. high.  Purchased from James Orrock, London, 1901. </t>
  </si>
  <si>
    <t xml:space="preserve">50 in long x 40 in high </t>
  </si>
  <si>
    <t xml:space="preserve">"St. Michael'S Mount" This picture is painted in a golden tone representing St. Michael's Mount with  its tower looming above the summit. At the base are houses of the fishing  village, and to the right seaward are a number of sailing boats. In the fore-  ground a sandy beach is shown with men about to launch a boat. To the left  are four men, two men standing, one beside a buoy and another on horseback.  It is evidently low tide, as shown by the vessels, five of them lying on the  shore. Painted 1834.  Canvas, 30 in. long by 25 in. high.  Purchased from James Orrock, London, 1901. </t>
  </si>
  <si>
    <t xml:space="preserve">30 in long x 25 in high </t>
  </si>
  <si>
    <t xml:space="preserve">"Italian Landscape" One of Turner's early works showing Italian scenery with temples, castles, and  ruins in the background. A viaduct crosses a chasm in the centre of the pic-  ture. The foreground is level and paved with large stones, with a parapet, over  which a figure is leaning. A large urn rest? on the wall. In the immediate  foreground is a man dressed in a red coat, with a woman and child. Trees  are to the right, and to the left is the typical stone pine so often seen in Tur-  ner's compositions.  This picture was purchased from Dr. Winslow, Portman Square, who writes  me as follows :  " The picture which you purchased from me entitled ' Sunnv Italv,' bv Tur-  ner, was originally the property ot Dr. Leonard Stewart, who resided at Keppel  Street, Russell Square, London. He was traveling physician to the late  Marquis of Hertford. Dr. Stewart traveled in Italy with him, and there  became acquainted with Mr. Turner ; but how he came into possession of the  picture, whether by gift or by purchase, there is no means of ascertaining. It  was left by Dr. L. Stewart to his nephew, the late Mr. John Stewart, who is  connected with me by marriage. The name ' Sunny Italy ' is given by Mr.  Jobson, the publisher of the Art Portfolio, in which this picture was represented,  being No. i 3. The picture has never been exhibited. It has been in our  family for about sixty years."  Canvas, 36 in. long by 28 in. high. </t>
  </si>
  <si>
    <t xml:space="preserve">36 in long x 28 in high </t>
  </si>
  <si>
    <t xml:space="preserve">Jehan Georges Vibert</t>
  </si>
  <si>
    <t xml:space="preserve">Born in Paris, September 30, 1840; died, 1902. Pupil of Picot and Barrias. Medals: 1864, J 867, 1868; Legion of Honor, 1870; Officer, Legion of Honor, 1882.</t>
  </si>
  <si>
    <t xml:space="preserve">"The Sacrilegious Monkey" The master has written a letter describing the picture, the translation of which  is as follows : -  My Dear Parents : I write you from my prison because 1 am chained in a cage, upon which is a label bearing che  word " sacrilege." What does it mean ? What wrong have I done ? I really do not know. However, it must  have been very serious to deprive me of my liberty and to be condemned to bread and water.  In one word here are the facts : Until now (as I have always told you), I was satisfied with my new position. I  had the good fortune to please his Eminence, my master. I diverted him in his arduous labors, and I felt greatly  recompensed by his caresses and several dainties. It is true there was Bazile, a tail fellow dressed in black, who  stole my nuts and teased me at his pleasure ; but, with all this he kept me company when I was not wanted in the  "salon," and I preferred that to solitude; besides, he showed me some tricks with which 1 have great success ;  therefore, without being the best of friends, we live together peacefully, and apart from the sorrow of being separated  from you, my dear parents, your son might pass for a happy mortal (con tf /it us sua sorte), as says Monsignor. Some  time ago in our leisure moments, when his Eminence was at the Vatican, Bazile amused himself by wrapping me up  in a red tippet and enjoyed seeing me imitate the gestures and grimaces of preachers in the pulpit. I think I succeeded  well, because my professor seemed to enjoy it hugely. I thought it was the repetition of a new trick to amuse my  master with ; therefore, when one day he was working with another cardinal friend of his, and seeing them verv much  occupied, I thought the moment favorable to distract them, and profiting by their being absorbed in their sorcery  books, I went, without being seen, into the clothes-closet, the door of which had been kept ajar, and adjusted myself  in haste, passing over my neck the golden chain used in grand festivities ; and when I was all ready, with one bound,  and with great noise, I darted from the closet onto the chimney, dragging behind me a large sash, which I flourished  like a flag. The effect was formidable.  As soon as he had perceived me Monsignor got up with an irritated air, took hold of a broom, with which he threat-  ened me, and calling loudly for Bazile, who came like lighting, sprang furiously forward to catch me. Amazed at all  this noise, which I could not comprehend, 1 began myself to halloo; but, notwithstanding my desperate resistance, I  was instantly seized, and after being despoiled of my costume, Monsignor threw it into the fire while pronouncing  some Latin words. I was mercilesslv whipped, and trembling all over from fear, was thrown into the awful prison,  where I bewail and try to comprehend the terrible fault I have committed. Can it be because I put on my master's  vestments .' If so, why did Bazile teach me to do so? And why did the other cardinal nearly split his sides with  laughter during the scene, and look as if he thought me very comical .\xE2\x96 '  Do I take offense when, in the morning in his breeches, his Eminence makes (what he calls) hygienic movements  with a sash with a ring to it like mine, or when he repeats his discourses with gestures .'  One must decidedly believe that the greatest crime in the eyes of the great is that of resemblance.  Signed in lower left-hand corner : " J. G. Vibert."  Panel, 36,5 in. long by 28,5 in. high. </t>
  </si>
  <si>
    <t xml:space="preserve">36,5 in long x 28,5 in high </t>
  </si>
  <si>
    <t xml:space="preserve">Florent Willems</t>
  </si>
  <si>
    <t xml:space="preserve">Born at Liege, January 8, 1823; died, 1905. Medals: Of Paris, first class, 1855, "^67, 1878; Officer of Order of Leopold, 1851 ; Officer, 1868 ; Legion of Honor, 1853; Com- mander, 1878. </t>
  </si>
  <si>
    <t xml:space="preserve">82a</t>
  </si>
  <si>
    <t xml:space="preserve">82a.</t>
  </si>
  <si>
    <t xml:space="preserve">"Painting The Family Portraits' The artist, dressed in a velvet jacket, is represented as sitting before his canvas,  painting the portraits of a family consisting of father, mother, and child. The  father stands behind the mother, and the latter affectionately presses the third  of the trio to her knee. The group is on a platform which is covered with an  antique rug, and raised three steps from the floor.  Signed : *' F. Willems," in the lower right-hand corner.  Panel, 27,5 in. long by 36 in. high. </t>
  </si>
  <si>
    <t xml:space="preserve">27,5 in long x 36 in high </t>
  </si>
  <si>
    <t xml:space="preserve">Felix Ziem</t>
  </si>
  <si>
    <t xml:space="preserve">Born at Beaune, February 25, 1821. Medals: Third class, 1851, 1855; Legion of Honor, 1857; first class, 1852; Officer, 1878. </t>
  </si>
  <si>
    <t xml:space="preserve">83a</t>
  </si>
  <si>
    <t xml:space="preserve">83a.</t>
  </si>
  <si>
    <t xml:space="preserve">"Grand Canal, Venice" A large war vessel, of ancient period, lies ready for sailing on the Grand Canal,  in front of the palace. The boat is filled with soldiers, and the rowers have  their oars in position, awaiting the signal for departure. The commander of  the vessel, gayly attired in uniform, is about to enter a gondola which is wait-  ing to carry him aboard. Two ladies stand beside the boat to bid him adieu.  The buildings stretched out in the distance reflect the bright sunshine of a  midsummer's day.  Signed in the lower left-hand corner : ** Ziem."  Canvas, 43 in. long by 27 in. high. </t>
  </si>
  <si>
    <t xml:space="preserve">43 in long x 27 in high </t>
  </si>
  <si>
    <t xml:space="preserve">Georges Groegaert</t>
  </si>
  <si>
    <t xml:space="preserve">Born in Paris. Prize of Rome in Paris; Honorable Mention, 1886; Honorable Men- tion, Exposition Universelle, 1889. </t>
  </si>
  <si>
    <t xml:space="preserve">84a</t>
  </si>
  <si>
    <t xml:space="preserve">84a.</t>
  </si>
  <si>
    <t xml:space="preserve">Lady Resting x 13 in long by 9,5 in high.  A lady is leaning back on a gray-buff sofa that stands across the composition.  She leans her left elbow on a black cushion, while her hand supports her head,  which is crowned with golden red hair. Her right arm is extended along the  top of a pearl-gray cushion. She is daintily attired in a cinnamon-creamy skirt,  composed of three flounces of accordion plaiting, and an apricot silk waist, show-  ing below a red plum velvet jacket that is fastened at the neck. To the right  of the sofa stands a blue table, on which is a vase of pink roses, while over  on the left is a Japanese high-boy cabinet, decorated with gold arabesques on a  black lacquer ground.  Signed and dated at the lower left - "Georges Groegaert, Paris, 1889." </t>
  </si>
  <si>
    <t xml:space="preserve">13 in long x 9,5 in high </t>
  </si>
  <si>
    <t xml:space="preserve">Gilbert Munger</t>
  </si>
  <si>
    <t xml:space="preserve">Deceased </t>
  </si>
  <si>
    <t xml:space="preserve">Born in America. Student of Rousseau, Corot and Daubigny, Officer of the Order of the Liberator, Venezuela, 1888. Grand Cross of Saxony for Art and Science, from the  Duke of Saxe-Meiningen, 1889. King Leopold Gold Medal, Belgium, 1889. Honorary  Member and Decoration, Academy of Fine Arts, Italy, 1889. Honorary Member and  Decoration, Academy of Fine Arts, Larino, Italy, 1889. Commander of the Order of  the Liberator, Venezuela, 1889. Knight of the Saxon House, Order from the Duke  of Saxe-Coburg-Gotha, 1890. </t>
  </si>
  <si>
    <t xml:space="preserve">Near Nanterre x 18 in long by 12,5 in high.  Extending across the front is an expanse of still water with motionless reflec-  tions of a faint gray sky mottled with puffs of mauve and cream. The smooth  surface is interrupted by a dark punt that is being propelled by a man in a white  shirt. Silhouetted against the waning light of the sky are the trees that border  the opposite bank. A clump appears toward the right, separated from another  in the centre by the creamy walls and brown roofs of some cottages. Other  buildings are visible toward the left, succeeded by a row of separate poplar trees.  The vista is closed by a spit of land projecting from the left of the picture,  where a white and a dun cow are seen near a mass of soft yellow, green and  brown willows.  Signed at the lower left - "Gilbert Munger," </t>
  </si>
  <si>
    <t xml:space="preserve">18 in long x 12,5 in high </t>
  </si>
  <si>
    <t xml:space="preserve">French School, 1817-1878 </t>
  </si>
  <si>
    <t xml:space="preserve">A Sea-Coast Landscape x 25,5 in long by 11,75 in high.  The scene shows a hilly landscape overlooking an expanse of sea, dotted with  minute sails. The water is a pale green with white and dove-gray reflections  from a sky that is banked with clusters of white and gray cloud, surmounted  by faint blue, and a scattering of drab vapor. The cliflT rises from the left of  the foreground, in a belt of golden green and yellowish gray pasture, where in  the centre appears a black cow with white face, and farther to the left a white  one, both feeding. Beyond the latter, grouped upon the brink of the cliff, are  also four brown cows and a white one. To the right of them a brown cow with  white face stands near a man who is seated on the grass, while a boy in a blue  blouse stands beside him. Starting above these figures a rude wall extends  across the slope, interrupted with bushes and one conspicuous withered tree.  Beyond this line the hillside is bare of vegetation, rising like the side of a  quarry to a gabled house on the summit.  Signed and dated at the lower right - **Daubigny, 1869." </t>
  </si>
  <si>
    <t xml:space="preserve">25,5 in long x 11,75 in high </t>
  </si>
  <si>
    <t xml:space="preserve">The Cobbler x 18 in high by 14 in wide.  On the left of the composition is a village inn, with three bottles in the bay  window, a chequer-mark on the doorpost and on the door itself the inscription,  " No Trust." A tall lean cobbler has set one of his slippered feet upon the  doorstep, about to enter. His right hand is thrust into his breeches pocket,  beneath his leather apron, and under the other arm he holds a boot. He wears  a scarlet vest with brown sleeves, and a woollen cap knitted in stripes of red,  white and blue. Jeering at him in the rear are a little girl and two boys, one  of the latter having raised a shoe to throw at him. From the mark on the  doorpost, an old sign of a tavern, it is probable that the picture is by an English  painter. </t>
  </si>
  <si>
    <t xml:space="preserve">Suchbegriffe Materialien</t>
  </si>
  <si>
    <t xml:space="preserve">Eintragsergebnis Materialien</t>
  </si>
  <si>
    <t xml:space="preserve">Eintrag Object_Type</t>
  </si>
  <si>
    <t xml:space="preserve">Eintrag On_Web</t>
  </si>
  <si>
    <t xml:space="preserve">Padding
</t>
  </si>
  <si>
    <t xml:space="preserve">Oil </t>
  </si>
  <si>
    <t xml:space="preserve">Oil</t>
  </si>
  <si>
    <t xml:space="preserve">YES</t>
  </si>
  <si>
    <t xml:space="preserve">Blank
</t>
  </si>
  <si>
    <t xml:space="preserve">Oil on Canvas</t>
  </si>
  <si>
    <t xml:space="preserve">Oil; Canvas</t>
  </si>
  <si>
    <t xml:space="preserve">Canvass</t>
  </si>
  <si>
    <t xml:space="preserve">Wood</t>
  </si>
  <si>
    <t xml:space="preserve">Panel</t>
  </si>
  <si>
    <t xml:space="preserve">Pannel</t>
  </si>
  <si>
    <t xml:space="preserve">Board</t>
  </si>
  <si>
    <t xml:space="preserve">Cardboard</t>
  </si>
  <si>
    <t xml:space="preserve">Tempera</t>
  </si>
  <si>
    <t xml:space="preserve">Tempera on Wood</t>
  </si>
  <si>
    <t xml:space="preserve">Watercolor</t>
  </si>
  <si>
    <t xml:space="preserve">Water Color</t>
  </si>
  <si>
    <t xml:space="preserve">Water color</t>
  </si>
  <si>
    <t xml:space="preserve">water-color</t>
  </si>
  <si>
    <t xml:space="preserve">Pencil</t>
  </si>
  <si>
    <t xml:space="preserve">Pencil and Sepia</t>
  </si>
  <si>
    <t xml:space="preserve">Pencil; Sepia</t>
  </si>
  <si>
    <t xml:space="preserve">Sepia and Pencil</t>
  </si>
  <si>
    <t xml:space="preserve">Sepia; Pencil</t>
  </si>
  <si>
    <t xml:space="preserve">Deckfarbe</t>
  </si>
  <si>
    <t xml:space="preserve">Gouache</t>
  </si>
  <si>
    <t xml:space="preserve">Guasch</t>
  </si>
  <si>
    <t xml:space="preserve">Coal</t>
  </si>
  <si>
    <t xml:space="preserve"> Chalk</t>
  </si>
  <si>
    <t xml:space="preserve">Chalk</t>
  </si>
  <si>
    <t xml:space="preserve"> Ink</t>
  </si>
  <si>
    <t xml:space="preserve">Ink</t>
  </si>
  <si>
    <t xml:space="preserve">Colored Pencil</t>
  </si>
  <si>
    <t xml:space="preserve">Color Pencil</t>
  </si>
  <si>
    <t xml:space="preserve">Sepia</t>
  </si>
  <si>
    <t xml:space="preserve">Sepia and Ink</t>
  </si>
  <si>
    <t xml:space="preserve">Sepia; Ink</t>
  </si>
  <si>
    <t xml:space="preserve">Ink and Sepia</t>
  </si>
  <si>
    <t xml:space="preserve">Ink; Sepia</t>
  </si>
  <si>
    <t xml:space="preserve">Pastel</t>
  </si>
  <si>
    <t xml:space="preserve">yy</t>
  </si>
  <si>
    <t xml:space="preserve">Miniature on Parchment</t>
  </si>
  <si>
    <t xml:space="preserve">Marble</t>
  </si>
  <si>
    <t xml:space="preserve">Sculpture</t>
  </si>
  <si>
    <t xml:space="preserve">Bronze</t>
  </si>
  <si>
    <t xml:space="preserve">ZIZ</t>
  </si>
  <si>
    <t xml:space="preserve">NO</t>
  </si>
  <si>
    <t xml:space="preserve">Blank</t>
  </si>
</sst>
</file>

<file path=xl/styles.xml><?xml version="1.0" encoding="utf-8"?>
<styleSheet xmlns="http://schemas.openxmlformats.org/spreadsheetml/2006/main">
  <numFmts count="2">
    <numFmt numFmtId="164" formatCode="General"/>
    <numFmt numFmtId="165" formatCode="@"/>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Tahoma"/>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26"/>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pane xSplit="0" ySplit="1" topLeftCell="A38" activePane="bottomLeft" state="frozen"/>
      <selection pane="topLeft" activeCell="M1" activeCellId="0" sqref="M1"/>
      <selection pane="bottomLeft" activeCell="AA38" activeCellId="0" sqref="AA38"/>
    </sheetView>
  </sheetViews>
  <sheetFormatPr defaultColWidth="8.5390625" defaultRowHeight="13.8" zeroHeight="false" outlineLevelRow="0" outlineLevelCol="0"/>
  <cols>
    <col collapsed="false" customWidth="true" hidden="false" outlineLevel="0" max="1" min="1" style="0" width="5"/>
    <col collapsed="false" customWidth="true" hidden="false" outlineLevel="0" max="2" min="2" style="0" width="5.91"/>
    <col collapsed="false" customWidth="true" hidden="false" outlineLevel="0" max="3" min="3" style="0" width="5.64"/>
    <col collapsed="false" customWidth="true" hidden="false" outlineLevel="0" max="4" min="4" style="0" width="4.82"/>
    <col collapsed="false" customWidth="true" hidden="false" outlineLevel="0" max="5" min="5" style="1" width="21.09"/>
    <col collapsed="false" customWidth="true" hidden="false" outlineLevel="0" max="6" min="6" style="1" width="20.82"/>
    <col collapsed="false" customWidth="true" hidden="false" outlineLevel="0" max="7" min="7" style="0" width="6.36"/>
    <col collapsed="false" customWidth="true" hidden="false" outlineLevel="0" max="8" min="8" style="1" width="73.45"/>
    <col collapsed="false" customWidth="true" hidden="false" outlineLevel="0" max="9" min="9" style="0" width="8.18"/>
    <col collapsed="false" customWidth="true" hidden="false" outlineLevel="0" max="10" min="10" style="0" width="11.27"/>
    <col collapsed="false" customWidth="true" hidden="false" outlineLevel="0" max="11" min="11" style="1" width="9.54"/>
    <col collapsed="false" customWidth="true" hidden="false" outlineLevel="0" max="12" min="12" style="0" width="7"/>
    <col collapsed="false" customWidth="true" hidden="false" outlineLevel="0" max="13" min="13" style="1" width="11.36"/>
    <col collapsed="false" customWidth="true" hidden="false" outlineLevel="0" max="14" min="14" style="1" width="8.72"/>
    <col collapsed="false" customWidth="true" hidden="false" outlineLevel="0" max="15" min="15" style="0" width="23.82"/>
    <col collapsed="false" customWidth="true" hidden="false" outlineLevel="0" max="16" min="16" style="0" width="5.91"/>
    <col collapsed="false" customWidth="true" hidden="false" outlineLevel="0" max="17" min="17" style="0" width="5.73"/>
    <col collapsed="false" customWidth="true" hidden="false" outlineLevel="0" max="18" min="18" style="0" width="12.72"/>
    <col collapsed="false" customWidth="true" hidden="false" outlineLevel="0" max="19" min="19" style="2" width="9.18"/>
    <col collapsed="false" customWidth="true" hidden="false" outlineLevel="0" max="20" min="20" style="0" width="9.27"/>
    <col collapsed="false" customWidth="true" hidden="false" outlineLevel="0" max="21" min="21" style="0" width="7.36"/>
    <col collapsed="false" customWidth="true" hidden="false" outlineLevel="0" max="22" min="22" style="0" width="7.18"/>
    <col collapsed="false" customWidth="true" hidden="false" outlineLevel="0" max="23" min="23" style="0" width="6.09"/>
    <col collapsed="false" customWidth="true" hidden="false" outlineLevel="0" max="24" min="24" style="0" width="8.27"/>
    <col collapsed="false" customWidth="true" hidden="false" outlineLevel="0" max="25" min="25" style="0" width="8.64"/>
    <col collapsed="false" customWidth="true" hidden="false" outlineLevel="0" max="26" min="26" style="0" width="11.63"/>
    <col collapsed="false" customWidth="true" hidden="false" outlineLevel="0" max="27" min="27" style="0" width="21.55"/>
  </cols>
  <sheetData>
    <row r="1" customFormat="false" ht="43.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3" t="s">
        <v>19</v>
      </c>
      <c r="U1" s="3" t="s">
        <v>20</v>
      </c>
      <c r="V1" s="3" t="s">
        <v>21</v>
      </c>
      <c r="W1" s="3" t="s">
        <v>22</v>
      </c>
      <c r="X1" s="3" t="s">
        <v>23</v>
      </c>
      <c r="Y1" s="3" t="s">
        <v>24</v>
      </c>
      <c r="Z1" s="3" t="s">
        <v>25</v>
      </c>
      <c r="AA1" s="3" t="s">
        <v>26</v>
      </c>
    </row>
    <row r="2" customFormat="false" ht="72" hidden="false" customHeight="false" outlineLevel="0" collapsed="false">
      <c r="A2" s="0" t="n">
        <v>31</v>
      </c>
      <c r="B2" s="0" t="n">
        <v>31</v>
      </c>
      <c r="C2" s="0" t="n">
        <v>1</v>
      </c>
      <c r="D2" s="0" t="str">
        <f aca="false">IFERROR(LOOKUP(9^9,SEARCH(Formel_Daten!C$2:C$46,M2),Formel_Daten!D$2:D$46),"NO")</f>
        <v>NO</v>
      </c>
      <c r="E2" s="1" t="s">
        <v>27</v>
      </c>
      <c r="F2" s="1" t="s">
        <v>28</v>
      </c>
      <c r="G2" s="0" t="n">
        <v>1</v>
      </c>
      <c r="H2" s="1" t="s">
        <v>29</v>
      </c>
      <c r="M2" s="1" t="str">
        <f aca="false">IFERROR(LOOKUP(9^9,SEARCH(Formel_Daten!B$2:B$46,N2),Formel_Daten!C$2:C$46), "")</f>
        <v/>
      </c>
      <c r="N2" s="1" t="str">
        <f aca="false">IFERROR(LOOKUP(9^9,SEARCH(Formel_Daten!A$2:A$46,H2),Formel_Daten!B$2:B$46),"")</f>
        <v/>
      </c>
      <c r="R2" s="0" t="s">
        <v>30</v>
      </c>
      <c r="AA2" s="0" t="s">
        <v>31</v>
      </c>
    </row>
    <row r="3" customFormat="false" ht="130.5" hidden="false" customHeight="false" outlineLevel="0" collapsed="false">
      <c r="A3" s="0" t="n">
        <v>32</v>
      </c>
      <c r="B3" s="0" t="n">
        <v>32</v>
      </c>
      <c r="C3" s="0" t="s">
        <v>32</v>
      </c>
      <c r="D3" s="0" t="str">
        <f aca="false">IFERROR(LOOKUP(9^9,SEARCH(Formel_Daten!C$2:C$46,M3),Formel_Daten!D$2:D$46),"NO")</f>
        <v>YES</v>
      </c>
      <c r="E3" s="1" t="s">
        <v>27</v>
      </c>
      <c r="G3" s="0" t="s">
        <v>33</v>
      </c>
      <c r="H3" s="1" t="s">
        <v>34</v>
      </c>
      <c r="M3" s="1" t="str">
        <f aca="false">IFERROR(LOOKUP(9^9,SEARCH(Formel_Daten!B$2:B$46,N3),Formel_Daten!C$2:C$46), "")</f>
        <v>Painting</v>
      </c>
      <c r="N3" s="1" t="str">
        <f aca="false">IFERROR(LOOKUP(9^9,SEARCH(Formel_Daten!A$2:A$46,H3),Formel_Daten!B$2:B$46),"")</f>
        <v>Wood</v>
      </c>
      <c r="O3" s="0" t="s">
        <v>35</v>
      </c>
      <c r="R3" s="0" t="s">
        <v>30</v>
      </c>
      <c r="AA3" s="0" t="s">
        <v>31</v>
      </c>
    </row>
    <row r="4" customFormat="false" ht="43.5" hidden="false" customHeight="false" outlineLevel="0" collapsed="false">
      <c r="A4" s="0" t="n">
        <v>35</v>
      </c>
      <c r="B4" s="0" t="n">
        <v>35</v>
      </c>
      <c r="C4" s="0" t="n">
        <v>2</v>
      </c>
      <c r="D4" s="0" t="str">
        <f aca="false">IFERROR(LOOKUP(9^9,SEARCH(Formel_Daten!C$2:C$46,M4),Formel_Daten!D$2:D$46),"NO")</f>
        <v>NO</v>
      </c>
      <c r="E4" s="1" t="s">
        <v>36</v>
      </c>
      <c r="F4" s="1" t="s">
        <v>37</v>
      </c>
      <c r="G4" s="0" t="n">
        <v>2</v>
      </c>
      <c r="H4" s="1" t="s">
        <v>38</v>
      </c>
      <c r="M4" s="1" t="str">
        <f aca="false">IFERROR(LOOKUP(9^9,SEARCH(Formel_Daten!B$2:B$46,N4),Formel_Daten!C$2:C$46), "")</f>
        <v/>
      </c>
      <c r="N4" s="1" t="str">
        <f aca="false">IFERROR(LOOKUP(9^9,SEARCH(Formel_Daten!A$2:A$46,H4),Formel_Daten!B$2:B$46),"")</f>
        <v/>
      </c>
      <c r="R4" s="0" t="s">
        <v>30</v>
      </c>
      <c r="AA4" s="0" t="s">
        <v>31</v>
      </c>
    </row>
    <row r="5" customFormat="false" ht="72" hidden="false" customHeight="false" outlineLevel="0" collapsed="false">
      <c r="A5" s="0" t="n">
        <v>36</v>
      </c>
      <c r="B5" s="0" t="n">
        <v>36</v>
      </c>
      <c r="C5" s="0" t="s">
        <v>39</v>
      </c>
      <c r="D5" s="0" t="str">
        <f aca="false">IFERROR(LOOKUP(9^9,SEARCH(Formel_Daten!C$2:C$46,M5),Formel_Daten!D$2:D$46),"NO")</f>
        <v>YES</v>
      </c>
      <c r="E5" s="1" t="s">
        <v>36</v>
      </c>
      <c r="G5" s="0" t="s">
        <v>40</v>
      </c>
      <c r="H5" s="1" t="s">
        <v>41</v>
      </c>
      <c r="K5" s="1" t="s">
        <v>42</v>
      </c>
      <c r="M5" s="1" t="s">
        <v>43</v>
      </c>
      <c r="N5" s="1" t="s">
        <v>44</v>
      </c>
      <c r="O5" s="0" t="s">
        <v>45</v>
      </c>
      <c r="R5" s="0" t="s">
        <v>30</v>
      </c>
      <c r="AA5" s="0" t="s">
        <v>31</v>
      </c>
    </row>
    <row r="6" customFormat="false" ht="43.5" hidden="false" customHeight="false" outlineLevel="0" collapsed="false">
      <c r="A6" s="0" t="n">
        <v>39</v>
      </c>
      <c r="B6" s="0" t="n">
        <v>39</v>
      </c>
      <c r="C6" s="0" t="n">
        <v>3</v>
      </c>
      <c r="D6" s="0" t="str">
        <f aca="false">IFERROR(LOOKUP(9^9,SEARCH(Formel_Daten!C$2:C$46,M6),Formel_Daten!D$2:D$46),"NO")</f>
        <v>NO</v>
      </c>
      <c r="E6" s="1" t="s">
        <v>46</v>
      </c>
      <c r="F6" s="1" t="s">
        <v>37</v>
      </c>
      <c r="G6" s="0" t="n">
        <v>3</v>
      </c>
      <c r="H6" s="1" t="s">
        <v>47</v>
      </c>
      <c r="M6" s="1" t="str">
        <f aca="false">IFERROR(LOOKUP(9^9,SEARCH(Formel_Daten!B$2:B$46,N6),Formel_Daten!C$2:C$46), "")</f>
        <v/>
      </c>
      <c r="N6" s="1" t="str">
        <f aca="false">IFERROR(LOOKUP(9^9,SEARCH(Formel_Daten!A$2:A$46,H6),Formel_Daten!B$2:B$46),"")</f>
        <v/>
      </c>
      <c r="R6" s="0" t="s">
        <v>30</v>
      </c>
      <c r="AA6" s="0" t="s">
        <v>31</v>
      </c>
    </row>
    <row r="7" customFormat="false" ht="87" hidden="false" customHeight="false" outlineLevel="0" collapsed="false">
      <c r="A7" s="0" t="n">
        <v>40</v>
      </c>
      <c r="B7" s="0" t="n">
        <v>40</v>
      </c>
      <c r="C7" s="0" t="s">
        <v>48</v>
      </c>
      <c r="D7" s="0" t="str">
        <f aca="false">IFERROR(LOOKUP(9^9,SEARCH(Formel_Daten!C$2:C$46,M7),Formel_Daten!D$2:D$46),"NO")</f>
        <v>YES</v>
      </c>
      <c r="E7" s="1" t="s">
        <v>46</v>
      </c>
      <c r="G7" s="0" t="s">
        <v>49</v>
      </c>
      <c r="H7" s="1" t="s">
        <v>50</v>
      </c>
      <c r="K7" s="1" t="s">
        <v>51</v>
      </c>
      <c r="M7" s="1" t="s">
        <v>43</v>
      </c>
      <c r="N7" s="1" t="s">
        <v>44</v>
      </c>
      <c r="O7" s="0" t="s">
        <v>52</v>
      </c>
      <c r="R7" s="0" t="s">
        <v>30</v>
      </c>
      <c r="AA7" s="0" t="s">
        <v>31</v>
      </c>
    </row>
    <row r="8" customFormat="false" ht="72" hidden="false" customHeight="false" outlineLevel="0" collapsed="false">
      <c r="A8" s="0" t="n">
        <v>43</v>
      </c>
      <c r="B8" s="0" t="n">
        <v>43</v>
      </c>
      <c r="C8" s="0" t="n">
        <v>4</v>
      </c>
      <c r="D8" s="0" t="str">
        <f aca="false">IFERROR(LOOKUP(9^9,SEARCH(Formel_Daten!C$2:C$46,M8),Formel_Daten!D$2:D$46),"NO")</f>
        <v>NO</v>
      </c>
      <c r="E8" s="1" t="s">
        <v>53</v>
      </c>
      <c r="F8" s="1" t="s">
        <v>54</v>
      </c>
      <c r="G8" s="0" t="n">
        <v>4</v>
      </c>
      <c r="H8" s="1" t="s">
        <v>55</v>
      </c>
      <c r="M8" s="1" t="str">
        <f aca="false">IFERROR(LOOKUP(9^9,SEARCH(Formel_Daten!B$2:B$46,N8),Formel_Daten!C$2:C$46), "")</f>
        <v/>
      </c>
      <c r="N8" s="1" t="str">
        <f aca="false">IFERROR(LOOKUP(9^9,SEARCH(Formel_Daten!A$2:A$46,H8),Formel_Daten!B$2:B$46),"")</f>
        <v/>
      </c>
      <c r="R8" s="0" t="s">
        <v>30</v>
      </c>
      <c r="AA8" s="0" t="s">
        <v>31</v>
      </c>
    </row>
    <row r="9" customFormat="false" ht="101.25" hidden="false" customHeight="false" outlineLevel="0" collapsed="false">
      <c r="A9" s="0" t="n">
        <v>44</v>
      </c>
      <c r="B9" s="0" t="n">
        <v>44</v>
      </c>
      <c r="C9" s="0" t="s">
        <v>56</v>
      </c>
      <c r="D9" s="0" t="str">
        <f aca="false">IFERROR(LOOKUP(9^9,SEARCH(Formel_Daten!C$2:C$46,M9),Formel_Daten!D$2:D$46),"NO")</f>
        <v>YES</v>
      </c>
      <c r="E9" s="1" t="s">
        <v>53</v>
      </c>
      <c r="G9" s="0" t="s">
        <v>57</v>
      </c>
      <c r="H9" s="1" t="s">
        <v>58</v>
      </c>
      <c r="M9" s="1" t="str">
        <f aca="false">IFERROR(LOOKUP(9^9,SEARCH(Formel_Daten!B$2:B$46,N9),Formel_Daten!C$2:C$46), "")</f>
        <v>Painting</v>
      </c>
      <c r="N9" s="1" t="str">
        <f aca="false">IFERROR(LOOKUP(9^9,SEARCH(Formel_Daten!A$2:A$46,H9),Formel_Daten!B$2:B$46),"")</f>
        <v>Wood</v>
      </c>
      <c r="R9" s="0" t="s">
        <v>30</v>
      </c>
      <c r="AA9" s="0" t="s">
        <v>31</v>
      </c>
    </row>
    <row r="10" customFormat="false" ht="57.75" hidden="false" customHeight="false" outlineLevel="0" collapsed="false">
      <c r="A10" s="0" t="n">
        <v>47</v>
      </c>
      <c r="B10" s="0" t="n">
        <v>47</v>
      </c>
      <c r="C10" s="0" t="n">
        <v>5</v>
      </c>
      <c r="D10" s="0" t="str">
        <f aca="false">IFERROR(LOOKUP(9^9,SEARCH(Formel_Daten!C$2:C$46,M10),Formel_Daten!D$2:D$46),"NO")</f>
        <v>NO</v>
      </c>
      <c r="E10" s="1" t="s">
        <v>59</v>
      </c>
      <c r="F10" s="1" t="s">
        <v>60</v>
      </c>
      <c r="G10" s="0" t="n">
        <v>5</v>
      </c>
      <c r="H10" s="1" t="s">
        <v>61</v>
      </c>
      <c r="M10" s="1" t="str">
        <f aca="false">IFERROR(LOOKUP(9^9,SEARCH(Formel_Daten!B$2:B$46,N10),Formel_Daten!C$2:C$46), "")</f>
        <v/>
      </c>
      <c r="N10" s="1" t="str">
        <f aca="false">IFERROR(LOOKUP(9^9,SEARCH(Formel_Daten!A$2:A$46,H10),Formel_Daten!B$2:B$46),"")</f>
        <v/>
      </c>
      <c r="R10" s="0" t="s">
        <v>30</v>
      </c>
      <c r="AA10" s="0" t="s">
        <v>31</v>
      </c>
    </row>
    <row r="11" customFormat="false" ht="115.5" hidden="false" customHeight="false" outlineLevel="0" collapsed="false">
      <c r="A11" s="0" t="n">
        <v>48</v>
      </c>
      <c r="B11" s="0" t="n">
        <v>48</v>
      </c>
      <c r="C11" s="0" t="s">
        <v>62</v>
      </c>
      <c r="D11" s="0" t="str">
        <f aca="false">IFERROR(LOOKUP(9^9,SEARCH(Formel_Daten!C$2:C$46,M11),Formel_Daten!D$2:D$46),"NO")</f>
        <v>YES</v>
      </c>
      <c r="E11" s="1" t="s">
        <v>59</v>
      </c>
      <c r="G11" s="0" t="s">
        <v>63</v>
      </c>
      <c r="H11" s="1" t="s">
        <v>64</v>
      </c>
      <c r="M11" s="1" t="s">
        <v>43</v>
      </c>
      <c r="N11" s="1" t="s">
        <v>44</v>
      </c>
      <c r="O11" s="0" t="s">
        <v>65</v>
      </c>
      <c r="R11" s="0" t="s">
        <v>30</v>
      </c>
      <c r="AA11" s="0" t="s">
        <v>31</v>
      </c>
    </row>
    <row r="12" customFormat="false" ht="43.5" hidden="false" customHeight="false" outlineLevel="0" collapsed="false">
      <c r="A12" s="0" t="n">
        <v>51</v>
      </c>
      <c r="B12" s="0" t="n">
        <v>51</v>
      </c>
      <c r="C12" s="0" t="n">
        <v>6</v>
      </c>
      <c r="D12" s="0" t="str">
        <f aca="false">IFERROR(LOOKUP(9^9,SEARCH(Formel_Daten!C$2:C$46,M12),Formel_Daten!D$2:D$46),"NO")</f>
        <v>NO</v>
      </c>
      <c r="E12" s="1" t="s">
        <v>66</v>
      </c>
      <c r="F12" s="1" t="s">
        <v>37</v>
      </c>
      <c r="G12" s="0" t="n">
        <v>6</v>
      </c>
      <c r="H12" s="1" t="s">
        <v>67</v>
      </c>
      <c r="M12" s="1" t="str">
        <f aca="false">IFERROR(LOOKUP(9^9,SEARCH(Formel_Daten!B$2:B$46,N12),Formel_Daten!C$2:C$46), "")</f>
        <v/>
      </c>
      <c r="N12" s="1" t="str">
        <f aca="false">IFERROR(LOOKUP(9^9,SEARCH(Formel_Daten!A$2:A$46,H12),Formel_Daten!B$2:B$46),"")</f>
        <v/>
      </c>
      <c r="R12" s="0" t="s">
        <v>30</v>
      </c>
      <c r="AA12" s="0" t="s">
        <v>31</v>
      </c>
    </row>
    <row r="13" customFormat="false" ht="144.75" hidden="false" customHeight="false" outlineLevel="0" collapsed="false">
      <c r="A13" s="0" t="n">
        <v>52</v>
      </c>
      <c r="B13" s="0" t="n">
        <v>52</v>
      </c>
      <c r="C13" s="0" t="s">
        <v>68</v>
      </c>
      <c r="D13" s="0" t="str">
        <f aca="false">IFERROR(LOOKUP(9^9,SEARCH(Formel_Daten!C$2:C$46,M13),Formel_Daten!D$2:D$46),"NO")</f>
        <v>YES</v>
      </c>
      <c r="E13" s="1" t="s">
        <v>66</v>
      </c>
      <c r="G13" s="0" t="s">
        <v>69</v>
      </c>
      <c r="H13" s="1" t="s">
        <v>70</v>
      </c>
      <c r="K13" s="1" t="s">
        <v>51</v>
      </c>
      <c r="M13" s="1" t="str">
        <f aca="false">IFERROR(LOOKUP(9^9,SEARCH(Formel_Daten!B$2:B$46,N13),Formel_Daten!C$2:C$46), "")</f>
        <v>Painting</v>
      </c>
      <c r="N13" s="1" t="str">
        <f aca="false">IFERROR(LOOKUP(9^9,SEARCH(Formel_Daten!A$2:A$46,H13),Formel_Daten!B$2:B$46),"")</f>
        <v>Wood</v>
      </c>
      <c r="O13" s="0" t="s">
        <v>71</v>
      </c>
      <c r="R13" s="0" t="s">
        <v>30</v>
      </c>
      <c r="AA13" s="0" t="s">
        <v>31</v>
      </c>
    </row>
    <row r="14" customFormat="false" ht="72" hidden="false" customHeight="false" outlineLevel="0" collapsed="false">
      <c r="A14" s="0" t="n">
        <v>55</v>
      </c>
      <c r="B14" s="0" t="n">
        <v>55</v>
      </c>
      <c r="C14" s="0" t="n">
        <v>7</v>
      </c>
      <c r="D14" s="0" t="str">
        <f aca="false">IFERROR(LOOKUP(9^9,SEARCH(Formel_Daten!C$2:C$46,M14),Formel_Daten!D$2:D$46),"NO")</f>
        <v>NO</v>
      </c>
      <c r="E14" s="1" t="s">
        <v>72</v>
      </c>
      <c r="F14" s="1" t="s">
        <v>73</v>
      </c>
      <c r="G14" s="0" t="n">
        <v>7</v>
      </c>
      <c r="H14" s="1" t="s">
        <v>74</v>
      </c>
      <c r="M14" s="1" t="str">
        <f aca="false">IFERROR(LOOKUP(9^9,SEARCH(Formel_Daten!B$2:B$46,N14),Formel_Daten!C$2:C$46), "")</f>
        <v/>
      </c>
      <c r="N14" s="1" t="str">
        <f aca="false">IFERROR(LOOKUP(9^9,SEARCH(Formel_Daten!A$2:A$46,H14),Formel_Daten!B$2:B$46),"")</f>
        <v/>
      </c>
      <c r="R14" s="0" t="s">
        <v>30</v>
      </c>
      <c r="AA14" s="0" t="s">
        <v>31</v>
      </c>
    </row>
    <row r="15" customFormat="false" ht="57.75" hidden="false" customHeight="false" outlineLevel="0" collapsed="false">
      <c r="A15" s="0" t="n">
        <v>56</v>
      </c>
      <c r="B15" s="0" t="n">
        <v>56</v>
      </c>
      <c r="C15" s="0" t="s">
        <v>75</v>
      </c>
      <c r="D15" s="0" t="str">
        <f aca="false">IFERROR(LOOKUP(9^9,SEARCH(Formel_Daten!C$2:C$46,M15),Formel_Daten!D$2:D$46),"NO")</f>
        <v>YES</v>
      </c>
      <c r="E15" s="1" t="s">
        <v>72</v>
      </c>
      <c r="G15" s="0" t="s">
        <v>76</v>
      </c>
      <c r="H15" s="1" t="s">
        <v>77</v>
      </c>
      <c r="M15" s="1" t="str">
        <f aca="false">IFERROR(LOOKUP(9^9,SEARCH(Formel_Daten!B$2:B$46,N15),Formel_Daten!C$2:C$46), "")</f>
        <v>Painting</v>
      </c>
      <c r="N15" s="1" t="str">
        <f aca="false">IFERROR(LOOKUP(9^9,SEARCH(Formel_Daten!A$2:A$46,H15),Formel_Daten!B$2:B$46),"")</f>
        <v>Wood</v>
      </c>
      <c r="R15" s="0" t="s">
        <v>30</v>
      </c>
      <c r="AA15" s="0" t="s">
        <v>31</v>
      </c>
    </row>
    <row r="16" customFormat="false" ht="43.5" hidden="false" customHeight="false" outlineLevel="0" collapsed="false">
      <c r="A16" s="0" t="n">
        <v>60</v>
      </c>
      <c r="B16" s="0" t="n">
        <v>60</v>
      </c>
      <c r="C16" s="0" t="n">
        <v>8</v>
      </c>
      <c r="D16" s="0" t="str">
        <f aca="false">IFERROR(LOOKUP(9^9,SEARCH(Formel_Daten!C$2:C$46,M16),Formel_Daten!D$2:D$46),"NO")</f>
        <v>YES</v>
      </c>
      <c r="E16" s="1" t="s">
        <v>72</v>
      </c>
      <c r="F16" s="1" t="s">
        <v>73</v>
      </c>
      <c r="G16" s="0" t="n">
        <v>8</v>
      </c>
      <c r="H16" s="1" t="s">
        <v>78</v>
      </c>
      <c r="M16" s="1" t="str">
        <f aca="false">IFERROR(LOOKUP(9^9,SEARCH(Formel_Daten!B$2:B$46,N16),Formel_Daten!C$2:C$46), "")</f>
        <v>Painting</v>
      </c>
      <c r="N16" s="1" t="str">
        <f aca="false">IFERROR(LOOKUP(9^9,SEARCH(Formel_Daten!A$2:A$46,H16),Formel_Daten!B$2:B$46),"")</f>
        <v>Wood</v>
      </c>
      <c r="R16" s="0" t="s">
        <v>30</v>
      </c>
      <c r="AA16" s="0" t="s">
        <v>31</v>
      </c>
    </row>
    <row r="17" customFormat="false" ht="55.2" hidden="false" customHeight="false" outlineLevel="0" collapsed="false">
      <c r="A17" s="0" t="n">
        <v>64</v>
      </c>
      <c r="B17" s="0" t="n">
        <v>64</v>
      </c>
      <c r="C17" s="0" t="n">
        <v>9</v>
      </c>
      <c r="D17" s="0" t="str">
        <f aca="false">IFERROR(LOOKUP(9^9,SEARCH(Formel_Daten!C$2:C$46,M17),Formel_Daten!D$2:D$46),"NO")</f>
        <v>YES</v>
      </c>
      <c r="E17" s="1" t="s">
        <v>72</v>
      </c>
      <c r="F17" s="1" t="s">
        <v>73</v>
      </c>
      <c r="G17" s="0" t="n">
        <v>9</v>
      </c>
      <c r="H17" s="1" t="s">
        <v>79</v>
      </c>
      <c r="M17" s="1" t="str">
        <f aca="false">IFERROR(LOOKUP(9^9,SEARCH(Formel_Daten!B$2:B$46,N17),Formel_Daten!C$2:C$46), "")</f>
        <v>Painting</v>
      </c>
      <c r="N17" s="1" t="str">
        <f aca="false">IFERROR(LOOKUP(9^9,SEARCH(Formel_Daten!A$2:A$46,H17),Formel_Daten!B$2:B$46),"")</f>
        <v>Wood</v>
      </c>
      <c r="R17" s="0" t="s">
        <v>30</v>
      </c>
      <c r="AA17" s="0" t="s">
        <v>31</v>
      </c>
    </row>
    <row r="18" customFormat="false" ht="55.2" hidden="false" customHeight="false" outlineLevel="0" collapsed="false">
      <c r="A18" s="0" t="n">
        <v>66</v>
      </c>
      <c r="B18" s="0" t="n">
        <v>66</v>
      </c>
      <c r="C18" s="0" t="n">
        <v>10</v>
      </c>
      <c r="D18" s="0" t="str">
        <f aca="false">IFERROR(LOOKUP(9^9,SEARCH(Formel_Daten!C$2:C$46,M18),Formel_Daten!D$2:D$46),"NO")</f>
        <v>YES</v>
      </c>
      <c r="E18" s="1" t="s">
        <v>72</v>
      </c>
      <c r="F18" s="1" t="s">
        <v>73</v>
      </c>
      <c r="G18" s="0" t="n">
        <v>10</v>
      </c>
      <c r="H18" s="1" t="s">
        <v>80</v>
      </c>
      <c r="M18" s="1" t="str">
        <f aca="false">IFERROR(LOOKUP(9^9,SEARCH(Formel_Daten!B$2:B$46,N18),Formel_Daten!C$2:C$46), "")</f>
        <v>Painting</v>
      </c>
      <c r="N18" s="1" t="str">
        <f aca="false">IFERROR(LOOKUP(9^9,SEARCH(Formel_Daten!A$2:A$46,H18),Formel_Daten!B$2:B$46),"")</f>
        <v>Wood</v>
      </c>
      <c r="R18" s="0" t="s">
        <v>30</v>
      </c>
      <c r="AA18" s="0" t="s">
        <v>31</v>
      </c>
    </row>
    <row r="19" customFormat="false" ht="101.25" hidden="false" customHeight="false" outlineLevel="0" collapsed="false">
      <c r="A19" s="0" t="n">
        <v>69</v>
      </c>
      <c r="B19" s="0" t="n">
        <v>69</v>
      </c>
      <c r="C19" s="0" t="n">
        <v>11</v>
      </c>
      <c r="D19" s="0" t="str">
        <f aca="false">IFERROR(LOOKUP(9^9,SEARCH(Formel_Daten!C$2:C$46,M19),Formel_Daten!D$2:D$46),"NO")</f>
        <v>NO</v>
      </c>
      <c r="E19" s="1" t="s">
        <v>81</v>
      </c>
      <c r="F19" s="1" t="s">
        <v>54</v>
      </c>
      <c r="G19" s="0" t="n">
        <v>11</v>
      </c>
      <c r="H19" s="1" t="s">
        <v>82</v>
      </c>
      <c r="K19" s="1" t="s">
        <v>42</v>
      </c>
      <c r="M19" s="1" t="str">
        <f aca="false">IFERROR(LOOKUP(9^9,SEARCH(Formel_Daten!B$2:B$46,N19),Formel_Daten!C$2:C$46), "")</f>
        <v/>
      </c>
      <c r="N19" s="1" t="str">
        <f aca="false">IFERROR(LOOKUP(9^9,SEARCH(Formel_Daten!A$2:A$46,H19),Formel_Daten!B$2:B$46),"")</f>
        <v/>
      </c>
      <c r="R19" s="0" t="s">
        <v>30</v>
      </c>
      <c r="AA19" s="0" t="s">
        <v>31</v>
      </c>
    </row>
    <row r="20" customFormat="false" ht="57.75" hidden="false" customHeight="false" outlineLevel="0" collapsed="false">
      <c r="A20" s="0" t="n">
        <v>70</v>
      </c>
      <c r="B20" s="0" t="n">
        <v>70</v>
      </c>
      <c r="C20" s="0" t="n">
        <v>12</v>
      </c>
      <c r="D20" s="0" t="str">
        <f aca="false">IFERROR(LOOKUP(9^9,SEARCH(Formel_Daten!C$2:C$46,M20),Formel_Daten!D$2:D$46),"NO")</f>
        <v>YES</v>
      </c>
      <c r="E20" s="1" t="s">
        <v>81</v>
      </c>
      <c r="G20" s="0" t="n">
        <v>12</v>
      </c>
      <c r="H20" s="1" t="s">
        <v>83</v>
      </c>
      <c r="K20" s="1" t="s">
        <v>42</v>
      </c>
      <c r="M20" s="1" t="str">
        <f aca="false">IFERROR(LOOKUP(9^9,SEARCH(Formel_Daten!B$2:B$46,N20),Formel_Daten!C$2:C$46), "")</f>
        <v>Painting</v>
      </c>
      <c r="N20" s="1" t="str">
        <f aca="false">IFERROR(LOOKUP(9^9,SEARCH(Formel_Daten!A$2:A$46,H20),Formel_Daten!B$2:B$46),"")</f>
        <v>Wood</v>
      </c>
      <c r="O20" s="0" t="s">
        <v>84</v>
      </c>
      <c r="R20" s="0" t="s">
        <v>30</v>
      </c>
      <c r="AA20" s="0" t="s">
        <v>31</v>
      </c>
    </row>
    <row r="21" customFormat="false" ht="87" hidden="false" customHeight="false" outlineLevel="0" collapsed="false">
      <c r="A21" s="0" t="n">
        <v>72</v>
      </c>
      <c r="B21" s="0" t="n">
        <v>72</v>
      </c>
      <c r="C21" s="0" t="n">
        <v>13</v>
      </c>
      <c r="D21" s="0" t="str">
        <f aca="false">IFERROR(LOOKUP(9^9,SEARCH(Formel_Daten!C$2:C$46,M21),Formel_Daten!D$2:D$46),"NO")</f>
        <v>YES</v>
      </c>
      <c r="E21" s="1" t="s">
        <v>85</v>
      </c>
      <c r="G21" s="0" t="n">
        <v>13</v>
      </c>
      <c r="H21" s="1" t="s">
        <v>86</v>
      </c>
      <c r="M21" s="1" t="str">
        <f aca="false">IFERROR(LOOKUP(9^9,SEARCH(Formel_Daten!B$2:B$46,N21),Formel_Daten!C$2:C$46), "")</f>
        <v>Painting</v>
      </c>
      <c r="N21" s="1" t="str">
        <f aca="false">IFERROR(LOOKUP(9^9,SEARCH(Formel_Daten!A$2:A$46,H21),Formel_Daten!B$2:B$46),"")</f>
        <v>Wood</v>
      </c>
      <c r="O21" s="0" t="s">
        <v>87</v>
      </c>
      <c r="R21" s="0" t="s">
        <v>30</v>
      </c>
      <c r="AA21" s="0" t="s">
        <v>31</v>
      </c>
    </row>
    <row r="22" customFormat="false" ht="43.5" hidden="false" customHeight="false" outlineLevel="0" collapsed="false">
      <c r="A22" s="0" t="n">
        <v>75</v>
      </c>
      <c r="B22" s="0" t="n">
        <v>75</v>
      </c>
      <c r="C22" s="0" t="n">
        <v>14</v>
      </c>
      <c r="D22" s="0" t="str">
        <f aca="false">IFERROR(LOOKUP(9^9,SEARCH(Formel_Daten!C$2:C$46,M22),Formel_Daten!D$2:D$46),"NO")</f>
        <v>NO</v>
      </c>
      <c r="E22" s="1" t="s">
        <v>88</v>
      </c>
      <c r="F22" s="1" t="s">
        <v>60</v>
      </c>
      <c r="G22" s="0" t="n">
        <v>14</v>
      </c>
      <c r="H22" s="1" t="s">
        <v>89</v>
      </c>
      <c r="M22" s="1" t="str">
        <f aca="false">IFERROR(LOOKUP(9^9,SEARCH(Formel_Daten!B$2:B$46,N22),Formel_Daten!C$2:C$46), "")</f>
        <v/>
      </c>
      <c r="N22" s="1" t="str">
        <f aca="false">IFERROR(LOOKUP(9^9,SEARCH(Formel_Daten!A$2:A$46,H22),Formel_Daten!B$2:B$46),"")</f>
        <v/>
      </c>
      <c r="R22" s="0" t="s">
        <v>30</v>
      </c>
      <c r="AA22" s="0" t="s">
        <v>31</v>
      </c>
    </row>
    <row r="23" customFormat="false" ht="55.2" hidden="false" customHeight="false" outlineLevel="0" collapsed="false">
      <c r="A23" s="0" t="n">
        <v>76</v>
      </c>
      <c r="B23" s="0" t="n">
        <v>76</v>
      </c>
      <c r="C23" s="0" t="n">
        <v>14</v>
      </c>
      <c r="D23" s="0" t="str">
        <f aca="false">IFERROR(LOOKUP(9^9,SEARCH(Formel_Daten!C$2:C$46,M23),Formel_Daten!D$2:D$46),"NO")</f>
        <v>YES</v>
      </c>
      <c r="E23" s="1" t="s">
        <v>88</v>
      </c>
      <c r="G23" s="0" t="n">
        <v>14</v>
      </c>
      <c r="H23" s="1" t="s">
        <v>90</v>
      </c>
      <c r="K23" s="1" t="s">
        <v>42</v>
      </c>
      <c r="M23" s="1" t="str">
        <f aca="false">IFERROR(LOOKUP(9^9,SEARCH(Formel_Daten!B$2:B$46,N23),Formel_Daten!C$2:C$46), "")</f>
        <v>Painting</v>
      </c>
      <c r="N23" s="1" t="str">
        <f aca="false">IFERROR(LOOKUP(9^9,SEARCH(Formel_Daten!A$2:A$46,H23),Formel_Daten!B$2:B$46),"")</f>
        <v>Wood</v>
      </c>
      <c r="O23" s="0" t="s">
        <v>91</v>
      </c>
      <c r="R23" s="0" t="s">
        <v>30</v>
      </c>
      <c r="AA23" s="0" t="s">
        <v>31</v>
      </c>
    </row>
    <row r="24" customFormat="false" ht="55.2" hidden="false" customHeight="false" outlineLevel="0" collapsed="false">
      <c r="A24" s="0" t="n">
        <v>79</v>
      </c>
      <c r="B24" s="0" t="n">
        <v>79</v>
      </c>
      <c r="C24" s="0" t="n">
        <v>15</v>
      </c>
      <c r="D24" s="0" t="str">
        <f aca="false">IFERROR(LOOKUP(9^9,SEARCH(Formel_Daten!C$2:C$46,M24),Formel_Daten!D$2:D$46),"NO")</f>
        <v>NO</v>
      </c>
      <c r="E24" s="1" t="s">
        <v>92</v>
      </c>
      <c r="F24" s="1" t="s">
        <v>60</v>
      </c>
      <c r="G24" s="0" t="n">
        <v>15</v>
      </c>
      <c r="H24" s="1" t="s">
        <v>93</v>
      </c>
      <c r="K24" s="1" t="s">
        <v>42</v>
      </c>
      <c r="M24" s="1" t="str">
        <f aca="false">IFERROR(LOOKUP(9^9,SEARCH(Formel_Daten!B$2:B$46,N24),Formel_Daten!C$2:C$46), "")</f>
        <v/>
      </c>
      <c r="N24" s="1" t="str">
        <f aca="false">IFERROR(LOOKUP(9^9,SEARCH(Formel_Daten!A$2:A$46,H24),Formel_Daten!B$2:B$46),"")</f>
        <v/>
      </c>
      <c r="R24" s="0" t="s">
        <v>30</v>
      </c>
      <c r="AA24" s="0" t="s">
        <v>31</v>
      </c>
    </row>
    <row r="25" customFormat="false" ht="130.5" hidden="false" customHeight="false" outlineLevel="0" collapsed="false">
      <c r="A25" s="0" t="n">
        <v>80</v>
      </c>
      <c r="B25" s="0" t="n">
        <v>80</v>
      </c>
      <c r="C25" s="0" t="n">
        <v>15</v>
      </c>
      <c r="D25" s="0" t="str">
        <f aca="false">IFERROR(LOOKUP(9^9,SEARCH(Formel_Daten!C$2:C$46,M25),Formel_Daten!D$2:D$46),"NO")</f>
        <v>YES</v>
      </c>
      <c r="E25" s="1" t="s">
        <v>92</v>
      </c>
      <c r="G25" s="0" t="n">
        <v>15</v>
      </c>
      <c r="H25" s="1" t="s">
        <v>94</v>
      </c>
      <c r="K25" s="1" t="s">
        <v>42</v>
      </c>
      <c r="M25" s="1" t="str">
        <f aca="false">IFERROR(LOOKUP(9^9,SEARCH(Formel_Daten!B$2:B$46,N25),Formel_Daten!C$2:C$46), "")</f>
        <v>Painting</v>
      </c>
      <c r="N25" s="1" t="str">
        <f aca="false">IFERROR(LOOKUP(9^9,SEARCH(Formel_Daten!A$2:A$46,H25),Formel_Daten!B$2:B$46),"")</f>
        <v>Wood</v>
      </c>
      <c r="O25" s="0" t="s">
        <v>95</v>
      </c>
      <c r="R25" s="0" t="s">
        <v>30</v>
      </c>
      <c r="AA25" s="0" t="s">
        <v>31</v>
      </c>
    </row>
    <row r="26" customFormat="false" ht="57.75" hidden="false" customHeight="false" outlineLevel="0" collapsed="false">
      <c r="A26" s="0" t="n">
        <v>83</v>
      </c>
      <c r="B26" s="0" t="n">
        <v>83</v>
      </c>
      <c r="C26" s="0" t="n">
        <v>16</v>
      </c>
      <c r="D26" s="0" t="str">
        <f aca="false">IFERROR(LOOKUP(9^9,SEARCH(Formel_Daten!C$2:C$46,M26),Formel_Daten!D$2:D$46),"NO")</f>
        <v>NO</v>
      </c>
      <c r="E26" s="1" t="s">
        <v>96</v>
      </c>
      <c r="F26" s="1" t="s">
        <v>73</v>
      </c>
      <c r="G26" s="0" t="n">
        <v>16</v>
      </c>
      <c r="H26" s="1" t="s">
        <v>97</v>
      </c>
      <c r="M26" s="1" t="str">
        <f aca="false">IFERROR(LOOKUP(9^9,SEARCH(Formel_Daten!B$2:B$46,N26),Formel_Daten!C$2:C$46), "")</f>
        <v/>
      </c>
      <c r="N26" s="1" t="str">
        <f aca="false">IFERROR(LOOKUP(9^9,SEARCH(Formel_Daten!A$2:A$46,H26),Formel_Daten!B$2:B$46),"")</f>
        <v/>
      </c>
      <c r="R26" s="0" t="s">
        <v>30</v>
      </c>
      <c r="AA26" s="0" t="s">
        <v>31</v>
      </c>
    </row>
    <row r="27" customFormat="false" ht="101.25" hidden="false" customHeight="false" outlineLevel="0" collapsed="false">
      <c r="A27" s="0" t="n">
        <v>84</v>
      </c>
      <c r="B27" s="0" t="n">
        <v>84</v>
      </c>
      <c r="C27" s="0" t="n">
        <v>16</v>
      </c>
      <c r="D27" s="0" t="str">
        <f aca="false">IFERROR(LOOKUP(9^9,SEARCH(Formel_Daten!C$2:C$46,M27),Formel_Daten!D$2:D$46),"NO")</f>
        <v>YES</v>
      </c>
      <c r="E27" s="1" t="s">
        <v>96</v>
      </c>
      <c r="G27" s="0" t="n">
        <v>16</v>
      </c>
      <c r="H27" s="1" t="s">
        <v>98</v>
      </c>
      <c r="M27" s="1" t="str">
        <f aca="false">IFERROR(LOOKUP(9^9,SEARCH(Formel_Daten!B$2:B$46,N27),Formel_Daten!C$2:C$46), "")</f>
        <v>Painting</v>
      </c>
      <c r="N27" s="1" t="str">
        <f aca="false">IFERROR(LOOKUP(9^9,SEARCH(Formel_Daten!A$2:A$46,H27),Formel_Daten!B$2:B$46),"")</f>
        <v>Wood</v>
      </c>
      <c r="O27" s="0" t="s">
        <v>99</v>
      </c>
      <c r="R27" s="0" t="s">
        <v>30</v>
      </c>
      <c r="AA27" s="0" t="s">
        <v>31</v>
      </c>
    </row>
    <row r="28" customFormat="false" ht="57.75" hidden="false" customHeight="false" outlineLevel="0" collapsed="false">
      <c r="A28" s="0" t="n">
        <v>88</v>
      </c>
      <c r="B28" s="0" t="n">
        <v>88</v>
      </c>
      <c r="C28" s="0" t="s">
        <v>100</v>
      </c>
      <c r="D28" s="0" t="str">
        <f aca="false">IFERROR(LOOKUP(9^9,SEARCH(Formel_Daten!C$2:C$46,M28),Formel_Daten!D$2:D$46),"NO")</f>
        <v>YES</v>
      </c>
      <c r="E28" s="1" t="s">
        <v>96</v>
      </c>
      <c r="G28" s="0" t="s">
        <v>101</v>
      </c>
      <c r="H28" s="1" t="s">
        <v>102</v>
      </c>
      <c r="K28" s="1" t="s">
        <v>42</v>
      </c>
      <c r="M28" s="1" t="str">
        <f aca="false">IFERROR(LOOKUP(9^9,SEARCH(Formel_Daten!B$2:B$46,N28),Formel_Daten!C$2:C$46), "")</f>
        <v>Painting</v>
      </c>
      <c r="N28" s="1" t="str">
        <f aca="false">IFERROR(LOOKUP(9^9,SEARCH(Formel_Daten!A$2:A$46,H28),Formel_Daten!B$2:B$46),"")</f>
        <v>Wood</v>
      </c>
      <c r="O28" s="0" t="s">
        <v>103</v>
      </c>
      <c r="R28" s="0" t="s">
        <v>30</v>
      </c>
      <c r="AA28" s="0" t="s">
        <v>31</v>
      </c>
    </row>
    <row r="29" customFormat="false" ht="101.25" hidden="false" customHeight="false" outlineLevel="0" collapsed="false">
      <c r="A29" s="0" t="n">
        <v>91</v>
      </c>
      <c r="B29" s="0" t="n">
        <v>91</v>
      </c>
      <c r="C29" s="0" t="n">
        <v>17</v>
      </c>
      <c r="D29" s="0" t="str">
        <f aca="false">IFERROR(LOOKUP(9^9,SEARCH(Formel_Daten!C$2:C$46,M29),Formel_Daten!D$2:D$46),"NO")</f>
        <v>NO</v>
      </c>
      <c r="E29" s="1" t="s">
        <v>104</v>
      </c>
      <c r="F29" s="1" t="s">
        <v>37</v>
      </c>
      <c r="G29" s="0" t="n">
        <v>17</v>
      </c>
      <c r="H29" s="1" t="s">
        <v>105</v>
      </c>
      <c r="K29" s="1" t="s">
        <v>106</v>
      </c>
      <c r="M29" s="1" t="str">
        <f aca="false">IFERROR(LOOKUP(9^9,SEARCH(Formel_Daten!B$2:B$46,N29),Formel_Daten!C$2:C$46), "")</f>
        <v/>
      </c>
      <c r="N29" s="1" t="str">
        <f aca="false">IFERROR(LOOKUP(9^9,SEARCH(Formel_Daten!A$2:A$46,H29),Formel_Daten!B$2:B$46),"")</f>
        <v/>
      </c>
      <c r="R29" s="0" t="s">
        <v>30</v>
      </c>
      <c r="AA29" s="0" t="s">
        <v>31</v>
      </c>
    </row>
    <row r="30" customFormat="false" ht="130.5" hidden="false" customHeight="false" outlineLevel="0" collapsed="false">
      <c r="A30" s="0" t="n">
        <v>92</v>
      </c>
      <c r="B30" s="0" t="n">
        <v>92</v>
      </c>
      <c r="C30" s="0" t="s">
        <v>107</v>
      </c>
      <c r="D30" s="0" t="str">
        <f aca="false">IFERROR(LOOKUP(9^9,SEARCH(Formel_Daten!C$2:C$46,M30),Formel_Daten!D$2:D$46),"NO")</f>
        <v>YES</v>
      </c>
      <c r="E30" s="1" t="s">
        <v>104</v>
      </c>
      <c r="G30" s="0" t="s">
        <v>108</v>
      </c>
      <c r="H30" s="1" t="s">
        <v>109</v>
      </c>
      <c r="K30" s="1" t="s">
        <v>51</v>
      </c>
      <c r="M30" s="1" t="str">
        <f aca="false">IFERROR(LOOKUP(9^9,SEARCH(Formel_Daten!B$2:B$46,N30),Formel_Daten!C$2:C$46), "")</f>
        <v>Painting</v>
      </c>
      <c r="N30" s="1" t="str">
        <f aca="false">IFERROR(LOOKUP(9^9,SEARCH(Formel_Daten!A$2:A$46,H30),Formel_Daten!B$2:B$46),"")</f>
        <v>Wood</v>
      </c>
      <c r="O30" s="0" t="s">
        <v>110</v>
      </c>
      <c r="R30" s="0" t="s">
        <v>30</v>
      </c>
      <c r="AA30" s="0" t="s">
        <v>31</v>
      </c>
    </row>
    <row r="31" customFormat="false" ht="43.5" hidden="false" customHeight="false" outlineLevel="0" collapsed="false">
      <c r="A31" s="0" t="n">
        <v>95</v>
      </c>
      <c r="B31" s="0" t="n">
        <v>95</v>
      </c>
      <c r="C31" s="0" t="n">
        <v>18</v>
      </c>
      <c r="D31" s="0" t="str">
        <f aca="false">IFERROR(LOOKUP(9^9,SEARCH(Formel_Daten!C$2:C$46,M31),Formel_Daten!D$2:D$46),"NO")</f>
        <v>NO</v>
      </c>
      <c r="E31" s="1" t="s">
        <v>111</v>
      </c>
      <c r="F31" s="1" t="s">
        <v>73</v>
      </c>
      <c r="G31" s="0" t="n">
        <v>18</v>
      </c>
      <c r="H31" s="1" t="s">
        <v>112</v>
      </c>
      <c r="M31" s="1" t="str">
        <f aca="false">IFERROR(LOOKUP(9^9,SEARCH(Formel_Daten!B$2:B$46,N31),Formel_Daten!C$2:C$46), "")</f>
        <v/>
      </c>
      <c r="N31" s="1" t="str">
        <f aca="false">IFERROR(LOOKUP(9^9,SEARCH(Formel_Daten!A$2:A$46,H31),Formel_Daten!B$2:B$46),"")</f>
        <v/>
      </c>
      <c r="R31" s="0" t="s">
        <v>30</v>
      </c>
      <c r="AA31" s="0" t="s">
        <v>31</v>
      </c>
    </row>
    <row r="32" customFormat="false" ht="159" hidden="false" customHeight="false" outlineLevel="0" collapsed="false">
      <c r="A32" s="0" t="n">
        <v>96</v>
      </c>
      <c r="B32" s="0" t="n">
        <v>96</v>
      </c>
      <c r="C32" s="0" t="s">
        <v>113</v>
      </c>
      <c r="D32" s="0" t="str">
        <f aca="false">IFERROR(LOOKUP(9^9,SEARCH(Formel_Daten!C$2:C$46,M32),Formel_Daten!D$2:D$46),"NO")</f>
        <v>YES</v>
      </c>
      <c r="E32" s="1" t="s">
        <v>111</v>
      </c>
      <c r="G32" s="0" t="s">
        <v>114</v>
      </c>
      <c r="H32" s="1" t="s">
        <v>115</v>
      </c>
      <c r="K32" s="1" t="s">
        <v>51</v>
      </c>
      <c r="M32" s="1" t="str">
        <f aca="false">IFERROR(LOOKUP(9^9,SEARCH(Formel_Daten!B$2:B$46,N32),Formel_Daten!C$2:C$46), "")</f>
        <v>Painting</v>
      </c>
      <c r="N32" s="1" t="str">
        <f aca="false">IFERROR(LOOKUP(9^9,SEARCH(Formel_Daten!A$2:A$46,H32),Formel_Daten!B$2:B$46),"")</f>
        <v>Wood</v>
      </c>
      <c r="O32" s="0" t="s">
        <v>116</v>
      </c>
      <c r="R32" s="0" t="s">
        <v>30</v>
      </c>
      <c r="AA32" s="0" t="s">
        <v>31</v>
      </c>
    </row>
    <row r="33" customFormat="false" ht="95.5" hidden="false" customHeight="false" outlineLevel="0" collapsed="false">
      <c r="A33" s="0" t="n">
        <v>99</v>
      </c>
      <c r="B33" s="0" t="n">
        <v>99</v>
      </c>
      <c r="C33" s="0" t="n">
        <v>19</v>
      </c>
      <c r="D33" s="0" t="str">
        <f aca="false">IFERROR(LOOKUP(9^9,SEARCH(Formel_Daten!C$2:C$46,M33),Formel_Daten!D$2:D$46),"NO")</f>
        <v>NO</v>
      </c>
      <c r="E33" s="1" t="s">
        <v>117</v>
      </c>
      <c r="F33" s="1" t="s">
        <v>118</v>
      </c>
      <c r="G33" s="0" t="n">
        <v>19</v>
      </c>
      <c r="H33" s="1" t="s">
        <v>119</v>
      </c>
      <c r="K33" s="1" t="s">
        <v>42</v>
      </c>
      <c r="M33" s="1" t="str">
        <f aca="false">IFERROR(LOOKUP(9^9,SEARCH(Formel_Daten!B$2:B$46,N33),Formel_Daten!C$2:C$46), "")</f>
        <v/>
      </c>
      <c r="N33" s="1" t="str">
        <f aca="false">IFERROR(LOOKUP(9^9,SEARCH(Formel_Daten!A$2:A$46,H33),Formel_Daten!B$2:B$46),"")</f>
        <v/>
      </c>
      <c r="R33" s="0" t="s">
        <v>30</v>
      </c>
      <c r="AA33" s="0" t="s">
        <v>31</v>
      </c>
    </row>
    <row r="34" customFormat="false" ht="95.5" hidden="false" customHeight="false" outlineLevel="0" collapsed="false">
      <c r="A34" s="0" t="n">
        <v>100</v>
      </c>
      <c r="B34" s="0" t="n">
        <v>100</v>
      </c>
      <c r="C34" s="0" t="s">
        <v>120</v>
      </c>
      <c r="D34" s="0" t="str">
        <f aca="false">IFERROR(LOOKUP(9^9,SEARCH(Formel_Daten!C$2:C$46,M34),Formel_Daten!D$2:D$46),"NO")</f>
        <v>YES</v>
      </c>
      <c r="E34" s="1" t="s">
        <v>117</v>
      </c>
      <c r="G34" s="0" t="s">
        <v>121</v>
      </c>
      <c r="H34" s="1" t="s">
        <v>122</v>
      </c>
      <c r="K34" s="1" t="s">
        <v>42</v>
      </c>
      <c r="M34" s="1" t="s">
        <v>43</v>
      </c>
      <c r="N34" s="1" t="s">
        <v>123</v>
      </c>
      <c r="O34" s="0" t="s">
        <v>124</v>
      </c>
      <c r="R34" s="0" t="s">
        <v>30</v>
      </c>
      <c r="AA34" s="0" t="s">
        <v>31</v>
      </c>
    </row>
    <row r="35" customFormat="false" ht="28.5" hidden="false" customHeight="false" outlineLevel="0" collapsed="false">
      <c r="A35" s="0" t="n">
        <v>103</v>
      </c>
      <c r="B35" s="0" t="n">
        <v>103</v>
      </c>
      <c r="C35" s="0" t="n">
        <v>20</v>
      </c>
      <c r="D35" s="0" t="str">
        <f aca="false">IFERROR(LOOKUP(9^9,SEARCH(Formel_Daten!C$2:C$46,M35),Formel_Daten!D$2:D$46),"NO")</f>
        <v>NO</v>
      </c>
      <c r="E35" s="1" t="s">
        <v>125</v>
      </c>
      <c r="F35" s="1" t="s">
        <v>126</v>
      </c>
      <c r="G35" s="0" t="n">
        <v>20</v>
      </c>
      <c r="H35" s="1" t="s">
        <v>127</v>
      </c>
      <c r="M35" s="1" t="str">
        <f aca="false">IFERROR(LOOKUP(9^9,SEARCH(Formel_Daten!B$2:B$46,N35),Formel_Daten!C$2:C$46), "")</f>
        <v/>
      </c>
      <c r="N35" s="1" t="str">
        <f aca="false">IFERROR(LOOKUP(9^9,SEARCH(Formel_Daten!A$2:A$46,H35),Formel_Daten!B$2:B$46),"")</f>
        <v/>
      </c>
      <c r="R35" s="0" t="s">
        <v>30</v>
      </c>
      <c r="AA35" s="0" t="s">
        <v>31</v>
      </c>
    </row>
    <row r="36" customFormat="false" ht="101.25" hidden="false" customHeight="false" outlineLevel="0" collapsed="false">
      <c r="A36" s="0" t="n">
        <v>104</v>
      </c>
      <c r="B36" s="0" t="n">
        <v>104</v>
      </c>
      <c r="C36" s="0" t="s">
        <v>128</v>
      </c>
      <c r="D36" s="0" t="str">
        <f aca="false">IFERROR(LOOKUP(9^9,SEARCH(Formel_Daten!C$2:C$46,M36),Formel_Daten!D$2:D$46),"NO")</f>
        <v>YES</v>
      </c>
      <c r="E36" s="1" t="s">
        <v>125</v>
      </c>
      <c r="G36" s="0" t="s">
        <v>129</v>
      </c>
      <c r="H36" s="1" t="s">
        <v>130</v>
      </c>
      <c r="M36" s="1" t="str">
        <f aca="false">IFERROR(LOOKUP(9^9,SEARCH(Formel_Daten!B$2:B$46,N36),Formel_Daten!C$2:C$46), "")</f>
        <v>Painting</v>
      </c>
      <c r="N36" s="1" t="str">
        <f aca="false">IFERROR(LOOKUP(9^9,SEARCH(Formel_Daten!A$2:A$46,H36),Formel_Daten!B$2:B$46),"")</f>
        <v>Wood</v>
      </c>
      <c r="R36" s="0" t="s">
        <v>30</v>
      </c>
      <c r="AA36" s="0" t="s">
        <v>31</v>
      </c>
    </row>
    <row r="37" customFormat="false" ht="202.95" hidden="false" customHeight="false" outlineLevel="0" collapsed="false">
      <c r="A37" s="0" t="n">
        <v>108</v>
      </c>
      <c r="B37" s="0" t="n">
        <v>108</v>
      </c>
      <c r="C37" s="0" t="n">
        <v>21</v>
      </c>
      <c r="D37" s="0" t="str">
        <f aca="false">IFERROR(LOOKUP(9^9,SEARCH(Formel_Daten!C$2:C$46,M37),Formel_Daten!D$2:D$46),"NO")</f>
        <v>YES</v>
      </c>
      <c r="E37" s="1" t="s">
        <v>125</v>
      </c>
      <c r="G37" s="0" t="n">
        <v>21</v>
      </c>
      <c r="H37" s="1" t="s">
        <v>131</v>
      </c>
      <c r="M37" s="1" t="str">
        <f aca="false">IFERROR(LOOKUP(9^9,SEARCH(Formel_Daten!B$2:B$46,N37),Formel_Daten!C$2:C$46), "")</f>
        <v>Painting</v>
      </c>
      <c r="N37" s="1" t="str">
        <f aca="false">IFERROR(LOOKUP(9^9,SEARCH(Formel_Daten!A$2:A$46,H37),Formel_Daten!B$2:B$46),"")</f>
        <v>Wood</v>
      </c>
      <c r="O37" s="0" t="s">
        <v>132</v>
      </c>
      <c r="R37" s="0" t="s">
        <v>30</v>
      </c>
      <c r="AA37" s="0" t="s">
        <v>31</v>
      </c>
    </row>
    <row r="38" customFormat="false" ht="202.95" hidden="false" customHeight="false" outlineLevel="0" collapsed="false">
      <c r="A38" s="0" t="n">
        <v>111</v>
      </c>
      <c r="B38" s="0" t="n">
        <v>111</v>
      </c>
      <c r="C38" s="0" t="n">
        <v>22</v>
      </c>
      <c r="D38" s="0" t="str">
        <f aca="false">IFERROR(LOOKUP(9^9,SEARCH(Formel_Daten!C$2:C$46,M38),Formel_Daten!D$2:D$46),"NO")</f>
        <v>YES</v>
      </c>
      <c r="E38" s="1" t="s">
        <v>133</v>
      </c>
      <c r="F38" s="1" t="s">
        <v>118</v>
      </c>
      <c r="G38" s="0" t="n">
        <v>22</v>
      </c>
      <c r="H38" s="1" t="s">
        <v>134</v>
      </c>
      <c r="K38" s="1" t="s">
        <v>42</v>
      </c>
      <c r="M38" s="1" t="str">
        <f aca="false">IFERROR(LOOKUP(9^9,SEARCH(Formel_Daten!B$2:B$46,N38),Formel_Daten!C$2:C$46), "")</f>
        <v>Painting</v>
      </c>
      <c r="N38" s="1" t="str">
        <f aca="false">IFERROR(LOOKUP(9^9,SEARCH(Formel_Daten!A$2:A$46,H38),Formel_Daten!B$2:B$46),"")</f>
        <v>Wood</v>
      </c>
      <c r="R38" s="0" t="s">
        <v>30</v>
      </c>
      <c r="AA38" s="0" t="s">
        <v>31</v>
      </c>
    </row>
    <row r="39" customFormat="false" ht="101.25" hidden="false" customHeight="false" outlineLevel="0" collapsed="false">
      <c r="A39" s="0" t="n">
        <v>112</v>
      </c>
      <c r="B39" s="0" t="n">
        <v>112</v>
      </c>
      <c r="C39" s="0" t="s">
        <v>135</v>
      </c>
      <c r="D39" s="0" t="str">
        <f aca="false">IFERROR(LOOKUP(9^9,SEARCH(Formel_Daten!C$2:C$46,M39),Formel_Daten!D$2:D$46),"NO")</f>
        <v>YES</v>
      </c>
      <c r="E39" s="1" t="s">
        <v>133</v>
      </c>
      <c r="G39" s="0" t="s">
        <v>136</v>
      </c>
      <c r="H39" s="1" t="s">
        <v>137</v>
      </c>
      <c r="K39" s="1" t="s">
        <v>42</v>
      </c>
      <c r="M39" s="1" t="str">
        <f aca="false">IFERROR(LOOKUP(9^9,SEARCH(Formel_Daten!B$2:B$46,N39),Formel_Daten!C$2:C$46), "")</f>
        <v>Painting</v>
      </c>
      <c r="N39" s="1" t="str">
        <f aca="false">IFERROR(LOOKUP(9^9,SEARCH(Formel_Daten!A$2:A$46,H39),Formel_Daten!B$2:B$46),"")</f>
        <v>Wood</v>
      </c>
      <c r="O39" s="0" t="s">
        <v>138</v>
      </c>
      <c r="R39" s="0" t="s">
        <v>30</v>
      </c>
      <c r="AA39" s="0" t="s">
        <v>31</v>
      </c>
    </row>
    <row r="40" customFormat="false" ht="43.5" hidden="false" customHeight="false" outlineLevel="0" collapsed="false">
      <c r="A40" s="0" t="n">
        <v>115</v>
      </c>
      <c r="B40" s="0" t="n">
        <v>115</v>
      </c>
      <c r="C40" s="0" t="n">
        <v>23</v>
      </c>
      <c r="D40" s="0" t="str">
        <f aca="false">IFERROR(LOOKUP(9^9,SEARCH(Formel_Daten!C$2:C$46,M40),Formel_Daten!D$2:D$46),"NO")</f>
        <v>NO</v>
      </c>
      <c r="E40" s="1" t="s">
        <v>139</v>
      </c>
      <c r="F40" s="1" t="s">
        <v>37</v>
      </c>
      <c r="G40" s="0" t="n">
        <v>23</v>
      </c>
      <c r="H40" s="1" t="s">
        <v>140</v>
      </c>
      <c r="M40" s="1" t="str">
        <f aca="false">IFERROR(LOOKUP(9^9,SEARCH(Formel_Daten!B$2:B$46,N40),Formel_Daten!C$2:C$46), "")</f>
        <v/>
      </c>
      <c r="N40" s="1" t="str">
        <f aca="false">IFERROR(LOOKUP(9^9,SEARCH(Formel_Daten!A$2:A$46,H40),Formel_Daten!B$2:B$46),"")</f>
        <v/>
      </c>
      <c r="R40" s="0" t="s">
        <v>30</v>
      </c>
      <c r="AA40" s="0" t="s">
        <v>31</v>
      </c>
    </row>
    <row r="41" customFormat="false" ht="144.75" hidden="false" customHeight="false" outlineLevel="0" collapsed="false">
      <c r="A41" s="0" t="n">
        <v>116</v>
      </c>
      <c r="B41" s="0" t="n">
        <v>116</v>
      </c>
      <c r="C41" s="0" t="s">
        <v>141</v>
      </c>
      <c r="D41" s="0" t="str">
        <f aca="false">IFERROR(LOOKUP(9^9,SEARCH(Formel_Daten!C$2:C$46,M41),Formel_Daten!D$2:D$46),"NO")</f>
        <v>YES</v>
      </c>
      <c r="E41" s="1" t="s">
        <v>139</v>
      </c>
      <c r="G41" s="0" t="s">
        <v>142</v>
      </c>
      <c r="H41" s="1" t="s">
        <v>143</v>
      </c>
      <c r="M41" s="1" t="s">
        <v>43</v>
      </c>
      <c r="N41" s="1" t="s">
        <v>44</v>
      </c>
      <c r="O41" s="0" t="s">
        <v>144</v>
      </c>
      <c r="R41" s="0" t="s">
        <v>30</v>
      </c>
      <c r="AA41" s="0" t="s">
        <v>31</v>
      </c>
    </row>
    <row r="42" customFormat="false" ht="417.9" hidden="false" customHeight="false" outlineLevel="0" collapsed="false">
      <c r="A42" s="0" t="n">
        <v>119</v>
      </c>
      <c r="B42" s="0" t="n">
        <v>119</v>
      </c>
      <c r="C42" s="0" t="n">
        <v>24</v>
      </c>
      <c r="D42" s="0" t="str">
        <f aca="false">IFERROR(LOOKUP(9^9,SEARCH(Formel_Daten!C$2:C$46,M42),Formel_Daten!D$2:D$46),"NO")</f>
        <v>NO</v>
      </c>
      <c r="E42" s="1" t="s">
        <v>145</v>
      </c>
      <c r="F42" s="1" t="s">
        <v>73</v>
      </c>
      <c r="G42" s="0" t="n">
        <v>24</v>
      </c>
      <c r="H42" s="1" t="s">
        <v>146</v>
      </c>
      <c r="K42" s="1" t="s">
        <v>42</v>
      </c>
      <c r="M42" s="1" t="str">
        <f aca="false">IFERROR(LOOKUP(9^9,SEARCH(Formel_Daten!B$2:B$46,N42),Formel_Daten!C$2:C$46), "")</f>
        <v/>
      </c>
      <c r="N42" s="1" t="str">
        <f aca="false">IFERROR(LOOKUP(9^9,SEARCH(Formel_Daten!A$2:A$46,H42),Formel_Daten!B$2:B$46),"")</f>
        <v/>
      </c>
      <c r="R42" s="0" t="s">
        <v>30</v>
      </c>
      <c r="AA42" s="0" t="s">
        <v>31</v>
      </c>
    </row>
    <row r="43" customFormat="false" ht="202.5" hidden="false" customHeight="false" outlineLevel="0" collapsed="false">
      <c r="A43" s="0" t="n">
        <v>120</v>
      </c>
      <c r="B43" s="0" t="n">
        <v>120</v>
      </c>
      <c r="C43" s="0" t="s">
        <v>147</v>
      </c>
      <c r="D43" s="0" t="str">
        <f aca="false">IFERROR(LOOKUP(9^9,SEARCH(Formel_Daten!C$2:C$46,M43),Formel_Daten!D$2:D$46),"NO")</f>
        <v>YES</v>
      </c>
      <c r="E43" s="1" t="s">
        <v>145</v>
      </c>
      <c r="G43" s="0" t="s">
        <v>148</v>
      </c>
      <c r="H43" s="1" t="s">
        <v>149</v>
      </c>
      <c r="K43" s="1" t="s">
        <v>42</v>
      </c>
      <c r="M43" s="1" t="s">
        <v>43</v>
      </c>
      <c r="N43" s="1" t="s">
        <v>44</v>
      </c>
      <c r="R43" s="0" t="s">
        <v>30</v>
      </c>
      <c r="AA43" s="0" t="s">
        <v>31</v>
      </c>
    </row>
    <row r="44" customFormat="false" ht="144.75" hidden="false" customHeight="false" outlineLevel="0" collapsed="false">
      <c r="A44" s="0" t="n">
        <v>124</v>
      </c>
      <c r="B44" s="0" t="n">
        <v>124</v>
      </c>
      <c r="C44" s="0" t="n">
        <v>25</v>
      </c>
      <c r="D44" s="0" t="str">
        <f aca="false">IFERROR(LOOKUP(9^9,SEARCH(Formel_Daten!C$2:C$46,M44),Formel_Daten!D$2:D$46),"NO")</f>
        <v>YES</v>
      </c>
      <c r="E44" s="1" t="s">
        <v>150</v>
      </c>
      <c r="F44" s="1" t="s">
        <v>151</v>
      </c>
      <c r="G44" s="0" t="n">
        <v>25</v>
      </c>
      <c r="H44" s="1" t="s">
        <v>152</v>
      </c>
      <c r="K44" s="1" t="s">
        <v>51</v>
      </c>
      <c r="M44" s="1" t="str">
        <f aca="false">IFERROR(LOOKUP(9^9,SEARCH(Formel_Daten!B$2:B$46,N44),Formel_Daten!C$2:C$46), "")</f>
        <v>Painting</v>
      </c>
      <c r="N44" s="1" t="str">
        <f aca="false">IFERROR(LOOKUP(9^9,SEARCH(Formel_Daten!A$2:A$46,H44),Formel_Daten!B$2:B$46),"")</f>
        <v>Wood</v>
      </c>
      <c r="O44" s="0" t="s">
        <v>153</v>
      </c>
      <c r="R44" s="0" t="s">
        <v>30</v>
      </c>
      <c r="AA44" s="0" t="s">
        <v>31</v>
      </c>
    </row>
    <row r="45" customFormat="false" ht="57.75" hidden="false" customHeight="false" outlineLevel="0" collapsed="false">
      <c r="A45" s="0" t="n">
        <v>127</v>
      </c>
      <c r="B45" s="0" t="n">
        <v>127</v>
      </c>
      <c r="C45" s="0" t="n">
        <v>26</v>
      </c>
      <c r="D45" s="0" t="str">
        <f aca="false">IFERROR(LOOKUP(9^9,SEARCH(Formel_Daten!C$2:C$46,M45),Formel_Daten!D$2:D$46),"NO")</f>
        <v>NO</v>
      </c>
      <c r="E45" s="1" t="s">
        <v>154</v>
      </c>
      <c r="F45" s="1" t="s">
        <v>37</v>
      </c>
      <c r="G45" s="0" t="n">
        <v>26</v>
      </c>
      <c r="H45" s="1" t="s">
        <v>155</v>
      </c>
      <c r="M45" s="1" t="str">
        <f aca="false">IFERROR(LOOKUP(9^9,SEARCH(Formel_Daten!B$2:B$46,N45),Formel_Daten!C$2:C$46), "")</f>
        <v/>
      </c>
      <c r="N45" s="1" t="str">
        <f aca="false">IFERROR(LOOKUP(9^9,SEARCH(Formel_Daten!A$2:A$46,H45),Formel_Daten!B$2:B$46),"")</f>
        <v/>
      </c>
      <c r="R45" s="0" t="s">
        <v>30</v>
      </c>
      <c r="AA45" s="0" t="s">
        <v>31</v>
      </c>
    </row>
    <row r="46" customFormat="false" ht="101.25" hidden="false" customHeight="false" outlineLevel="0" collapsed="false">
      <c r="A46" s="0" t="n">
        <v>128</v>
      </c>
      <c r="B46" s="0" t="n">
        <v>128</v>
      </c>
      <c r="C46" s="0" t="s">
        <v>156</v>
      </c>
      <c r="D46" s="0" t="str">
        <f aca="false">IFERROR(LOOKUP(9^9,SEARCH(Formel_Daten!C$2:C$46,M46),Formel_Daten!D$2:D$46),"NO")</f>
        <v>YES</v>
      </c>
      <c r="E46" s="1" t="s">
        <v>154</v>
      </c>
      <c r="G46" s="0" t="s">
        <v>157</v>
      </c>
      <c r="H46" s="1" t="s">
        <v>158</v>
      </c>
      <c r="M46" s="1" t="s">
        <v>43</v>
      </c>
      <c r="N46" s="1" t="s">
        <v>44</v>
      </c>
      <c r="O46" s="0" t="s">
        <v>159</v>
      </c>
      <c r="R46" s="0" t="s">
        <v>30</v>
      </c>
      <c r="AA46" s="0" t="s">
        <v>31</v>
      </c>
    </row>
    <row r="47" customFormat="false" ht="159" hidden="false" customHeight="false" outlineLevel="0" collapsed="false">
      <c r="A47" s="0" t="n">
        <v>131</v>
      </c>
      <c r="B47" s="0" t="n">
        <v>131</v>
      </c>
      <c r="C47" s="0" t="n">
        <v>27</v>
      </c>
      <c r="D47" s="0" t="str">
        <f aca="false">IFERROR(LOOKUP(9^9,SEARCH(Formel_Daten!C$2:C$46,M47),Formel_Daten!D$2:D$46),"NO")</f>
        <v>YES</v>
      </c>
      <c r="E47" s="1" t="s">
        <v>160</v>
      </c>
      <c r="F47" s="1" t="s">
        <v>60</v>
      </c>
      <c r="G47" s="0" t="n">
        <v>27</v>
      </c>
      <c r="H47" s="1" t="s">
        <v>161</v>
      </c>
      <c r="M47" s="1" t="str">
        <f aca="false">IFERROR(LOOKUP(9^9,SEARCH(Formel_Daten!B$2:B$46,N47),Formel_Daten!C$2:C$46), "")</f>
        <v>Painting</v>
      </c>
      <c r="N47" s="1" t="str">
        <f aca="false">IFERROR(LOOKUP(9^9,SEARCH(Formel_Daten!A$2:A$46,H47),Formel_Daten!B$2:B$46),"")</f>
        <v>Wood</v>
      </c>
      <c r="R47" s="0" t="s">
        <v>30</v>
      </c>
      <c r="AA47" s="0" t="s">
        <v>31</v>
      </c>
    </row>
    <row r="48" customFormat="false" ht="130.5" hidden="false" customHeight="false" outlineLevel="0" collapsed="false">
      <c r="A48" s="0" t="n">
        <v>132</v>
      </c>
      <c r="B48" s="0" t="n">
        <v>132</v>
      </c>
      <c r="C48" s="0" t="s">
        <v>162</v>
      </c>
      <c r="D48" s="0" t="str">
        <f aca="false">IFERROR(LOOKUP(9^9,SEARCH(Formel_Daten!C$2:C$46,M48),Formel_Daten!D$2:D$46),"NO")</f>
        <v>YES</v>
      </c>
      <c r="E48" s="1" t="s">
        <v>160</v>
      </c>
      <c r="G48" s="0" t="s">
        <v>163</v>
      </c>
      <c r="H48" s="1" t="s">
        <v>164</v>
      </c>
      <c r="M48" s="1" t="s">
        <v>43</v>
      </c>
      <c r="N48" s="1" t="s">
        <v>44</v>
      </c>
      <c r="O48" s="0" t="s">
        <v>165</v>
      </c>
      <c r="R48" s="0" t="s">
        <v>30</v>
      </c>
      <c r="AA48" s="0" t="s">
        <v>31</v>
      </c>
    </row>
    <row r="49" customFormat="false" ht="87" hidden="false" customHeight="false" outlineLevel="0" collapsed="false">
      <c r="A49" s="0" t="n">
        <v>135</v>
      </c>
      <c r="B49" s="0" t="n">
        <v>135</v>
      </c>
      <c r="C49" s="0" t="n">
        <v>28</v>
      </c>
      <c r="D49" s="0" t="str">
        <f aca="false">IFERROR(LOOKUP(9^9,SEARCH(Formel_Daten!C$2:C$46,M49),Formel_Daten!D$2:D$46),"NO")</f>
        <v>NO</v>
      </c>
      <c r="E49" s="1" t="s">
        <v>166</v>
      </c>
      <c r="F49" s="1" t="s">
        <v>54</v>
      </c>
      <c r="G49" s="0" t="n">
        <v>28</v>
      </c>
      <c r="H49" s="1" t="s">
        <v>167</v>
      </c>
      <c r="M49" s="1" t="str">
        <f aca="false">IFERROR(LOOKUP(9^9,SEARCH(Formel_Daten!B$2:B$46,N49),Formel_Daten!C$2:C$46), "")</f>
        <v/>
      </c>
      <c r="N49" s="1" t="str">
        <f aca="false">IFERROR(LOOKUP(9^9,SEARCH(Formel_Daten!A$2:A$46,H49),Formel_Daten!B$2:B$46),"")</f>
        <v/>
      </c>
      <c r="R49" s="0" t="s">
        <v>30</v>
      </c>
      <c r="AA49" s="0" t="s">
        <v>31</v>
      </c>
    </row>
    <row r="50" customFormat="false" ht="115.5" hidden="false" customHeight="false" outlineLevel="0" collapsed="false">
      <c r="A50" s="0" t="n">
        <v>136</v>
      </c>
      <c r="B50" s="0" t="n">
        <v>136</v>
      </c>
      <c r="C50" s="0" t="s">
        <v>168</v>
      </c>
      <c r="D50" s="0" t="str">
        <f aca="false">IFERROR(LOOKUP(9^9,SEARCH(Formel_Daten!C$2:C$46,M50),Formel_Daten!D$2:D$46),"NO")</f>
        <v>YES</v>
      </c>
      <c r="E50" s="1" t="s">
        <v>166</v>
      </c>
      <c r="G50" s="0" t="s">
        <v>169</v>
      </c>
      <c r="H50" s="1" t="s">
        <v>170</v>
      </c>
      <c r="K50" s="1" t="s">
        <v>42</v>
      </c>
      <c r="M50" s="1" t="str">
        <f aca="false">IFERROR(LOOKUP(9^9,SEARCH(Formel_Daten!B$2:B$46,N50),Formel_Daten!C$2:C$46), "")</f>
        <v>Painting</v>
      </c>
      <c r="N50" s="1" t="str">
        <f aca="false">IFERROR(LOOKUP(9^9,SEARCH(Formel_Daten!A$2:A$46,H50),Formel_Daten!B$2:B$46),"")</f>
        <v>Wood</v>
      </c>
      <c r="O50" s="0" t="s">
        <v>171</v>
      </c>
      <c r="R50" s="0" t="s">
        <v>30</v>
      </c>
      <c r="AA50" s="0" t="s">
        <v>31</v>
      </c>
    </row>
    <row r="51" customFormat="false" ht="87" hidden="false" customHeight="false" outlineLevel="0" collapsed="false">
      <c r="A51" s="0" t="n">
        <v>139</v>
      </c>
      <c r="B51" s="0" t="n">
        <v>139</v>
      </c>
      <c r="C51" s="0" t="n">
        <v>29</v>
      </c>
      <c r="D51" s="0" t="str">
        <f aca="false">IFERROR(LOOKUP(9^9,SEARCH(Formel_Daten!C$2:C$46,M51),Formel_Daten!D$2:D$46),"NO")</f>
        <v>NO</v>
      </c>
      <c r="E51" s="1" t="s">
        <v>172</v>
      </c>
      <c r="F51" s="1" t="s">
        <v>37</v>
      </c>
      <c r="G51" s="0" t="n">
        <v>29</v>
      </c>
      <c r="H51" s="1" t="s">
        <v>173</v>
      </c>
      <c r="M51" s="1" t="str">
        <f aca="false">IFERROR(LOOKUP(9^9,SEARCH(Formel_Daten!B$2:B$46,N51),Formel_Daten!C$2:C$46), "")</f>
        <v/>
      </c>
      <c r="N51" s="1" t="str">
        <f aca="false">IFERROR(LOOKUP(9^9,SEARCH(Formel_Daten!A$2:A$46,H51),Formel_Daten!B$2:B$46),"")</f>
        <v/>
      </c>
      <c r="R51" s="0" t="s">
        <v>30</v>
      </c>
      <c r="AA51" s="0" t="s">
        <v>31</v>
      </c>
    </row>
    <row r="52" customFormat="false" ht="101.25" hidden="false" customHeight="false" outlineLevel="0" collapsed="false">
      <c r="A52" s="0" t="n">
        <v>140</v>
      </c>
      <c r="B52" s="0" t="n">
        <v>140</v>
      </c>
      <c r="C52" s="0" t="s">
        <v>174</v>
      </c>
      <c r="D52" s="0" t="str">
        <f aca="false">IFERROR(LOOKUP(9^9,SEARCH(Formel_Daten!C$2:C$46,M52),Formel_Daten!D$2:D$46),"NO")</f>
        <v>YES</v>
      </c>
      <c r="E52" s="1" t="s">
        <v>172</v>
      </c>
      <c r="G52" s="0" t="s">
        <v>175</v>
      </c>
      <c r="H52" s="1" t="s">
        <v>176</v>
      </c>
      <c r="K52" s="1" t="s">
        <v>51</v>
      </c>
      <c r="M52" s="1" t="str">
        <f aca="false">IFERROR(LOOKUP(9^9,SEARCH(Formel_Daten!B$2:B$46,N52),Formel_Daten!C$2:C$46), "")</f>
        <v>Painting</v>
      </c>
      <c r="N52" s="1" t="str">
        <f aca="false">IFERROR(LOOKUP(9^9,SEARCH(Formel_Daten!A$2:A$46,H52),Formel_Daten!B$2:B$46),"")</f>
        <v>Wood</v>
      </c>
      <c r="R52" s="0" t="s">
        <v>30</v>
      </c>
      <c r="AA52" s="0" t="s">
        <v>31</v>
      </c>
    </row>
    <row r="53" customFormat="false" ht="115.5" hidden="false" customHeight="false" outlineLevel="0" collapsed="false">
      <c r="A53" s="0" t="n">
        <v>144</v>
      </c>
      <c r="B53" s="0" t="n">
        <v>144</v>
      </c>
      <c r="C53" s="0" t="n">
        <v>30</v>
      </c>
      <c r="D53" s="0" t="str">
        <f aca="false">IFERROR(LOOKUP(9^9,SEARCH(Formel_Daten!C$2:C$46,M53),Formel_Daten!D$2:D$46),"NO")</f>
        <v>YES</v>
      </c>
      <c r="E53" s="1" t="s">
        <v>172</v>
      </c>
      <c r="G53" s="0" t="n">
        <v>30</v>
      </c>
      <c r="H53" s="1" t="s">
        <v>177</v>
      </c>
      <c r="M53" s="1" t="str">
        <f aca="false">IFERROR(LOOKUP(9^9,SEARCH(Formel_Daten!B$2:B$46,N53),Formel_Daten!C$2:C$46), "")</f>
        <v>Painting</v>
      </c>
      <c r="N53" s="1" t="str">
        <f aca="false">IFERROR(LOOKUP(9^9,SEARCH(Formel_Daten!A$2:A$46,H53),Formel_Daten!B$2:B$46),"")</f>
        <v>Wood</v>
      </c>
      <c r="O53" s="0" t="s">
        <v>178</v>
      </c>
      <c r="R53" s="0" t="s">
        <v>30</v>
      </c>
      <c r="AA53" s="0" t="s">
        <v>31</v>
      </c>
    </row>
    <row r="54" customFormat="false" ht="87" hidden="false" customHeight="false" outlineLevel="0" collapsed="false">
      <c r="A54" s="0" t="n">
        <v>148</v>
      </c>
      <c r="B54" s="0" t="n">
        <v>148</v>
      </c>
      <c r="C54" s="0" t="n">
        <v>31</v>
      </c>
      <c r="D54" s="0" t="str">
        <f aca="false">IFERROR(LOOKUP(9^9,SEARCH(Formel_Daten!C$2:C$46,M54),Formel_Daten!D$2:D$46),"NO")</f>
        <v>YES</v>
      </c>
      <c r="E54" s="1" t="s">
        <v>172</v>
      </c>
      <c r="G54" s="0" t="n">
        <v>31</v>
      </c>
      <c r="H54" s="1" t="s">
        <v>179</v>
      </c>
      <c r="K54" s="1" t="s">
        <v>51</v>
      </c>
      <c r="M54" s="1" t="str">
        <f aca="false">IFERROR(LOOKUP(9^9,SEARCH(Formel_Daten!B$2:B$46,N54),Formel_Daten!C$2:C$46), "")</f>
        <v>Painting</v>
      </c>
      <c r="N54" s="1" t="str">
        <f aca="false">IFERROR(LOOKUP(9^9,SEARCH(Formel_Daten!A$2:A$46,H54),Formel_Daten!B$2:B$46),"")</f>
        <v>Wood</v>
      </c>
      <c r="O54" s="0" t="s">
        <v>180</v>
      </c>
      <c r="R54" s="0" t="s">
        <v>30</v>
      </c>
      <c r="AA54" s="0" t="s">
        <v>31</v>
      </c>
    </row>
    <row r="55" customFormat="false" ht="43.5" hidden="false" customHeight="false" outlineLevel="0" collapsed="false">
      <c r="A55" s="0" t="n">
        <v>151</v>
      </c>
      <c r="B55" s="0" t="n">
        <v>151</v>
      </c>
      <c r="C55" s="0" t="n">
        <v>32</v>
      </c>
      <c r="D55" s="0" t="str">
        <f aca="false">IFERROR(LOOKUP(9^9,SEARCH(Formel_Daten!C$2:C$46,M55),Formel_Daten!D$2:D$46),"NO")</f>
        <v>NO</v>
      </c>
      <c r="E55" s="1" t="s">
        <v>181</v>
      </c>
      <c r="F55" s="1" t="s">
        <v>60</v>
      </c>
      <c r="G55" s="0" t="n">
        <v>32</v>
      </c>
      <c r="H55" s="1" t="s">
        <v>182</v>
      </c>
      <c r="M55" s="1" t="str">
        <f aca="false">IFERROR(LOOKUP(9^9,SEARCH(Formel_Daten!B$2:B$46,N55),Formel_Daten!C$2:C$46), "")</f>
        <v/>
      </c>
      <c r="N55" s="1" t="str">
        <f aca="false">IFERROR(LOOKUP(9^9,SEARCH(Formel_Daten!A$2:A$46,H55),Formel_Daten!B$2:B$46),"")</f>
        <v/>
      </c>
      <c r="R55" s="0" t="s">
        <v>30</v>
      </c>
      <c r="AA55" s="0" t="s">
        <v>31</v>
      </c>
    </row>
    <row r="56" customFormat="false" ht="101.25" hidden="false" customHeight="false" outlineLevel="0" collapsed="false">
      <c r="A56" s="0" t="n">
        <v>152</v>
      </c>
      <c r="B56" s="0" t="n">
        <v>152</v>
      </c>
      <c r="C56" s="0" t="s">
        <v>183</v>
      </c>
      <c r="D56" s="0" t="str">
        <f aca="false">IFERROR(LOOKUP(9^9,SEARCH(Formel_Daten!C$2:C$46,M56),Formel_Daten!D$2:D$46),"NO")</f>
        <v>YES</v>
      </c>
      <c r="E56" s="1" t="s">
        <v>181</v>
      </c>
      <c r="G56" s="0" t="s">
        <v>184</v>
      </c>
      <c r="H56" s="1" t="s">
        <v>185</v>
      </c>
      <c r="M56" s="1" t="s">
        <v>43</v>
      </c>
      <c r="N56" s="1" t="s">
        <v>44</v>
      </c>
      <c r="O56" s="0" t="s">
        <v>186</v>
      </c>
      <c r="R56" s="0" t="s">
        <v>30</v>
      </c>
      <c r="AA56" s="0" t="s">
        <v>31</v>
      </c>
    </row>
    <row r="57" customFormat="false" ht="43.5" hidden="false" customHeight="false" outlineLevel="0" collapsed="false">
      <c r="A57" s="0" t="n">
        <v>155</v>
      </c>
      <c r="B57" s="0" t="n">
        <v>155</v>
      </c>
      <c r="C57" s="0" t="n">
        <v>33</v>
      </c>
      <c r="D57" s="0" t="str">
        <f aca="false">IFERROR(LOOKUP(9^9,SEARCH(Formel_Daten!C$2:C$46,M57),Formel_Daten!D$2:D$46),"NO")</f>
        <v>NO</v>
      </c>
      <c r="E57" s="1" t="s">
        <v>187</v>
      </c>
      <c r="F57" s="1" t="s">
        <v>188</v>
      </c>
      <c r="G57" s="0" t="n">
        <v>33</v>
      </c>
      <c r="H57" s="1" t="s">
        <v>189</v>
      </c>
      <c r="K57" s="1" t="s">
        <v>51</v>
      </c>
      <c r="M57" s="1" t="str">
        <f aca="false">IFERROR(LOOKUP(9^9,SEARCH(Formel_Daten!B$2:B$46,N57),Formel_Daten!C$2:C$46), "")</f>
        <v/>
      </c>
      <c r="N57" s="1" t="str">
        <f aca="false">IFERROR(LOOKUP(9^9,SEARCH(Formel_Daten!A$2:A$46,H57),Formel_Daten!B$2:B$46),"")</f>
        <v/>
      </c>
      <c r="R57" s="0" t="s">
        <v>30</v>
      </c>
      <c r="AA57" s="0" t="s">
        <v>31</v>
      </c>
    </row>
    <row r="58" customFormat="false" ht="82.05" hidden="false" customHeight="false" outlineLevel="0" collapsed="false">
      <c r="A58" s="0" t="n">
        <v>156</v>
      </c>
      <c r="B58" s="0" t="n">
        <v>156</v>
      </c>
      <c r="C58" s="0" t="s">
        <v>190</v>
      </c>
      <c r="D58" s="0" t="str">
        <f aca="false">IFERROR(LOOKUP(9^9,SEARCH(Formel_Daten!C$2:C$46,M58),Formel_Daten!D$2:D$46),"NO")</f>
        <v>YES</v>
      </c>
      <c r="E58" s="1" t="s">
        <v>187</v>
      </c>
      <c r="G58" s="0" t="s">
        <v>191</v>
      </c>
      <c r="H58" s="1" t="s">
        <v>192</v>
      </c>
      <c r="M58" s="1" t="str">
        <f aca="false">IFERROR(LOOKUP(9^9,SEARCH(Formel_Daten!B$2:B$46,N58),Formel_Daten!C$2:C$46), "")</f>
        <v>Painting</v>
      </c>
      <c r="N58" s="1" t="str">
        <f aca="false">IFERROR(LOOKUP(9^9,SEARCH(Formel_Daten!A$2:A$46,H58),Formel_Daten!B$2:B$46),"")</f>
        <v>Wood</v>
      </c>
      <c r="O58" s="0" t="s">
        <v>193</v>
      </c>
      <c r="R58" s="0" t="s">
        <v>30</v>
      </c>
      <c r="AA58" s="0" t="s">
        <v>31</v>
      </c>
    </row>
    <row r="59" customFormat="false" ht="82.05" hidden="false" customHeight="false" outlineLevel="0" collapsed="false">
      <c r="A59" s="0" t="n">
        <v>160</v>
      </c>
      <c r="B59" s="0" t="n">
        <v>160</v>
      </c>
      <c r="C59" s="0" t="n">
        <v>34</v>
      </c>
      <c r="D59" s="0" t="str">
        <f aca="false">IFERROR(LOOKUP(9^9,SEARCH(Formel_Daten!C$2:C$46,M59),Formel_Daten!D$2:D$46),"NO")</f>
        <v>YES</v>
      </c>
      <c r="E59" s="1" t="s">
        <v>187</v>
      </c>
      <c r="G59" s="0" t="n">
        <v>34</v>
      </c>
      <c r="H59" s="1" t="s">
        <v>194</v>
      </c>
      <c r="M59" s="1" t="str">
        <f aca="false">IFERROR(LOOKUP(9^9,SEARCH(Formel_Daten!B$2:B$46,N59),Formel_Daten!C$2:C$46), "")</f>
        <v>Painting</v>
      </c>
      <c r="N59" s="1" t="str">
        <f aca="false">IFERROR(LOOKUP(9^9,SEARCH(Formel_Daten!A$2:A$46,H59),Formel_Daten!B$2:B$46),"")</f>
        <v>Wood</v>
      </c>
      <c r="O59" s="0" t="s">
        <v>195</v>
      </c>
      <c r="R59" s="0" t="s">
        <v>30</v>
      </c>
      <c r="AA59" s="0" t="s">
        <v>31</v>
      </c>
    </row>
    <row r="60" customFormat="false" ht="72" hidden="false" customHeight="false" outlineLevel="0" collapsed="false">
      <c r="A60" s="0" t="n">
        <v>163</v>
      </c>
      <c r="B60" s="0" t="n">
        <v>163</v>
      </c>
      <c r="C60" s="0" t="n">
        <v>35</v>
      </c>
      <c r="D60" s="0" t="str">
        <f aca="false">IFERROR(LOOKUP(9^9,SEARCH(Formel_Daten!C$2:C$46,M60),Formel_Daten!D$2:D$46),"NO")</f>
        <v>NO</v>
      </c>
      <c r="E60" s="1" t="s">
        <v>196</v>
      </c>
      <c r="F60" s="1" t="s">
        <v>37</v>
      </c>
      <c r="G60" s="0" t="n">
        <v>35</v>
      </c>
      <c r="H60" s="1" t="s">
        <v>197</v>
      </c>
      <c r="K60" s="1" t="s">
        <v>42</v>
      </c>
      <c r="M60" s="1" t="str">
        <f aca="false">IFERROR(LOOKUP(9^9,SEARCH(Formel_Daten!B$2:B$46,N60),Formel_Daten!C$2:C$46), "")</f>
        <v/>
      </c>
      <c r="N60" s="1" t="str">
        <f aca="false">IFERROR(LOOKUP(9^9,SEARCH(Formel_Daten!A$2:A$46,H60),Formel_Daten!B$2:B$46),"")</f>
        <v/>
      </c>
      <c r="R60" s="0" t="s">
        <v>30</v>
      </c>
      <c r="AA60" s="0" t="s">
        <v>31</v>
      </c>
    </row>
    <row r="61" customFormat="false" ht="108.95" hidden="false" customHeight="false" outlineLevel="0" collapsed="false">
      <c r="A61" s="0" t="n">
        <v>164</v>
      </c>
      <c r="B61" s="0" t="n">
        <v>164</v>
      </c>
      <c r="C61" s="0" t="s">
        <v>198</v>
      </c>
      <c r="D61" s="0" t="str">
        <f aca="false">IFERROR(LOOKUP(9^9,SEARCH(Formel_Daten!C$2:C$46,M61),Formel_Daten!D$2:D$46),"NO")</f>
        <v>YES</v>
      </c>
      <c r="E61" s="1" t="s">
        <v>196</v>
      </c>
      <c r="G61" s="0" t="s">
        <v>199</v>
      </c>
      <c r="H61" s="1" t="s">
        <v>200</v>
      </c>
      <c r="K61" s="1" t="s">
        <v>42</v>
      </c>
      <c r="M61" s="1" t="s">
        <v>43</v>
      </c>
      <c r="N61" s="1" t="s">
        <v>44</v>
      </c>
      <c r="O61" s="0" t="s">
        <v>201</v>
      </c>
      <c r="R61" s="0" t="s">
        <v>30</v>
      </c>
      <c r="AA61" s="0" t="s">
        <v>31</v>
      </c>
    </row>
    <row r="62" customFormat="false" ht="108.95" hidden="false" customHeight="false" outlineLevel="0" collapsed="false">
      <c r="A62" s="0" t="n">
        <v>168</v>
      </c>
      <c r="B62" s="0" t="n">
        <v>168</v>
      </c>
      <c r="C62" s="0" t="n">
        <v>36</v>
      </c>
      <c r="D62" s="0" t="str">
        <f aca="false">IFERROR(LOOKUP(9^9,SEARCH(Formel_Daten!C$2:C$46,M62),Formel_Daten!D$2:D$46),"NO")</f>
        <v>YES</v>
      </c>
      <c r="E62" s="1" t="s">
        <v>196</v>
      </c>
      <c r="G62" s="0" t="n">
        <v>36</v>
      </c>
      <c r="H62" s="1" t="s">
        <v>202</v>
      </c>
      <c r="M62" s="1" t="s">
        <v>43</v>
      </c>
      <c r="N62" s="1" t="s">
        <v>44</v>
      </c>
      <c r="O62" s="0" t="s">
        <v>203</v>
      </c>
      <c r="R62" s="0" t="s">
        <v>30</v>
      </c>
      <c r="AA62" s="0" t="s">
        <v>31</v>
      </c>
    </row>
    <row r="63" customFormat="false" ht="72" hidden="false" customHeight="false" outlineLevel="0" collapsed="false">
      <c r="A63" s="0" t="n">
        <v>172</v>
      </c>
      <c r="B63" s="0" t="n">
        <v>172</v>
      </c>
      <c r="C63" s="0" t="n">
        <v>37</v>
      </c>
      <c r="D63" s="0" t="str">
        <f aca="false">IFERROR(LOOKUP(9^9,SEARCH(Formel_Daten!C$2:C$46,M63),Formel_Daten!D$2:D$46),"NO")</f>
        <v>YES</v>
      </c>
      <c r="E63" s="1" t="s">
        <v>196</v>
      </c>
      <c r="G63" s="0" t="n">
        <v>37</v>
      </c>
      <c r="H63" s="1" t="s">
        <v>204</v>
      </c>
      <c r="M63" s="1" t="str">
        <f aca="false">IFERROR(LOOKUP(9^9,SEARCH(Formel_Daten!B$2:B$46,N63),Formel_Daten!C$2:C$46), "")</f>
        <v>Painting</v>
      </c>
      <c r="N63" s="1" t="str">
        <f aca="false">IFERROR(LOOKUP(9^9,SEARCH(Formel_Daten!A$2:A$46,H63),Formel_Daten!B$2:B$46),"")</f>
        <v>Wood</v>
      </c>
      <c r="R63" s="0" t="s">
        <v>30</v>
      </c>
      <c r="AA63" s="0" t="s">
        <v>31</v>
      </c>
    </row>
    <row r="64" customFormat="false" ht="87" hidden="false" customHeight="false" outlineLevel="0" collapsed="false">
      <c r="A64" s="0" t="n">
        <v>176</v>
      </c>
      <c r="B64" s="0" t="n">
        <v>176</v>
      </c>
      <c r="C64" s="0" t="n">
        <v>38</v>
      </c>
      <c r="D64" s="0" t="str">
        <f aca="false">IFERROR(LOOKUP(9^9,SEARCH(Formel_Daten!C$2:C$46,M64),Formel_Daten!D$2:D$46),"NO")</f>
        <v>YES</v>
      </c>
      <c r="E64" s="1" t="s">
        <v>196</v>
      </c>
      <c r="G64" s="0" t="n">
        <v>38</v>
      </c>
      <c r="H64" s="1" t="s">
        <v>205</v>
      </c>
      <c r="M64" s="1" t="str">
        <f aca="false">IFERROR(LOOKUP(9^9,SEARCH(Formel_Daten!B$2:B$46,N64),Formel_Daten!C$2:C$46), "")</f>
        <v>Painting</v>
      </c>
      <c r="N64" s="1" t="str">
        <f aca="false">IFERROR(LOOKUP(9^9,SEARCH(Formel_Daten!A$2:A$46,H64),Formel_Daten!B$2:B$46),"")</f>
        <v>Wood</v>
      </c>
      <c r="R64" s="0" t="s">
        <v>30</v>
      </c>
      <c r="AA64" s="0" t="s">
        <v>31</v>
      </c>
    </row>
    <row r="65" customFormat="false" ht="57.75" hidden="false" customHeight="false" outlineLevel="0" collapsed="false">
      <c r="A65" s="0" t="n">
        <v>179</v>
      </c>
      <c r="B65" s="0" t="n">
        <v>179</v>
      </c>
      <c r="C65" s="0" t="n">
        <v>39</v>
      </c>
      <c r="D65" s="0" t="str">
        <f aca="false">IFERROR(LOOKUP(9^9,SEARCH(Formel_Daten!C$2:C$46,M65),Formel_Daten!D$2:D$46),"NO")</f>
        <v>NO</v>
      </c>
      <c r="E65" s="1" t="s">
        <v>206</v>
      </c>
      <c r="F65" s="1" t="s">
        <v>207</v>
      </c>
      <c r="G65" s="0" t="n">
        <v>39</v>
      </c>
      <c r="H65" s="1" t="s">
        <v>208</v>
      </c>
      <c r="K65" s="1" t="s">
        <v>42</v>
      </c>
      <c r="M65" s="1" t="str">
        <f aca="false">IFERROR(LOOKUP(9^9,SEARCH(Formel_Daten!B$2:B$46,N65),Formel_Daten!C$2:C$46), "")</f>
        <v/>
      </c>
      <c r="N65" s="1" t="str">
        <f aca="false">IFERROR(LOOKUP(9^9,SEARCH(Formel_Daten!A$2:A$46,H65),Formel_Daten!B$2:B$46),"")</f>
        <v/>
      </c>
      <c r="R65" s="0" t="s">
        <v>30</v>
      </c>
      <c r="AA65" s="0" t="s">
        <v>31</v>
      </c>
    </row>
    <row r="66" customFormat="false" ht="68.65" hidden="false" customHeight="false" outlineLevel="0" collapsed="false">
      <c r="A66" s="0" t="n">
        <v>180</v>
      </c>
      <c r="B66" s="0" t="n">
        <v>180</v>
      </c>
      <c r="C66" s="0" t="s">
        <v>209</v>
      </c>
      <c r="D66" s="0" t="str">
        <f aca="false">IFERROR(LOOKUP(9^9,SEARCH(Formel_Daten!C$2:C$46,M66),Formel_Daten!D$2:D$46),"NO")</f>
        <v>YES</v>
      </c>
      <c r="E66" s="1" t="s">
        <v>206</v>
      </c>
      <c r="G66" s="0" t="s">
        <v>210</v>
      </c>
      <c r="H66" s="1" t="s">
        <v>211</v>
      </c>
      <c r="K66" s="1" t="s">
        <v>42</v>
      </c>
      <c r="M66" s="1" t="s">
        <v>43</v>
      </c>
      <c r="N66" s="1" t="s">
        <v>44</v>
      </c>
      <c r="O66" s="0" t="s">
        <v>212</v>
      </c>
      <c r="R66" s="0" t="s">
        <v>30</v>
      </c>
      <c r="AA66" s="0" t="s">
        <v>31</v>
      </c>
    </row>
    <row r="67" customFormat="false" ht="68.65" hidden="false" customHeight="false" outlineLevel="0" collapsed="false">
      <c r="A67" s="0" t="n">
        <v>183</v>
      </c>
      <c r="B67" s="0" t="n">
        <v>183</v>
      </c>
      <c r="C67" s="0" t="n">
        <v>40</v>
      </c>
      <c r="D67" s="0" t="str">
        <f aca="false">IFERROR(LOOKUP(9^9,SEARCH(Formel_Daten!C$2:C$46,M67),Formel_Daten!D$2:D$46),"NO")</f>
        <v>NO</v>
      </c>
      <c r="E67" s="1" t="s">
        <v>213</v>
      </c>
      <c r="F67" s="1" t="s">
        <v>126</v>
      </c>
      <c r="G67" s="0" t="n">
        <v>40</v>
      </c>
      <c r="H67" s="1" t="s">
        <v>214</v>
      </c>
      <c r="K67" s="1" t="s">
        <v>51</v>
      </c>
      <c r="M67" s="1" t="str">
        <f aca="false">IFERROR(LOOKUP(9^9,SEARCH(Formel_Daten!B$2:B$46,N67),Formel_Daten!C$2:C$46), "")</f>
        <v/>
      </c>
      <c r="N67" s="1" t="str">
        <f aca="false">IFERROR(LOOKUP(9^9,SEARCH(Formel_Daten!A$2:A$46,H67),Formel_Daten!B$2:B$46),"")</f>
        <v/>
      </c>
      <c r="R67" s="0" t="s">
        <v>30</v>
      </c>
      <c r="AA67" s="0" t="s">
        <v>31</v>
      </c>
    </row>
    <row r="68" customFormat="false" ht="144.75" hidden="false" customHeight="false" outlineLevel="0" collapsed="false">
      <c r="A68" s="0" t="n">
        <v>184</v>
      </c>
      <c r="B68" s="0" t="n">
        <v>184</v>
      </c>
      <c r="C68" s="0" t="s">
        <v>215</v>
      </c>
      <c r="D68" s="0" t="str">
        <f aca="false">IFERROR(LOOKUP(9^9,SEARCH(Formel_Daten!C$2:C$46,M68),Formel_Daten!D$2:D$46),"NO")</f>
        <v>YES</v>
      </c>
      <c r="E68" s="1" t="s">
        <v>213</v>
      </c>
      <c r="G68" s="0" t="s">
        <v>216</v>
      </c>
      <c r="H68" s="1" t="s">
        <v>217</v>
      </c>
      <c r="M68" s="1" t="s">
        <v>43</v>
      </c>
      <c r="N68" s="1" t="s">
        <v>44</v>
      </c>
      <c r="O68" s="0" t="s">
        <v>218</v>
      </c>
      <c r="R68" s="0" t="s">
        <v>30</v>
      </c>
      <c r="AA68" s="0" t="s">
        <v>31</v>
      </c>
    </row>
    <row r="69" customFormat="false" ht="144.75" hidden="false" customHeight="false" outlineLevel="0" collapsed="false">
      <c r="A69" s="0" t="n">
        <v>188</v>
      </c>
      <c r="B69" s="0" t="n">
        <v>188</v>
      </c>
      <c r="C69" s="0" t="n">
        <v>41</v>
      </c>
      <c r="D69" s="0" t="str">
        <f aca="false">IFERROR(LOOKUP(9^9,SEARCH(Formel_Daten!C$2:C$46,M69),Formel_Daten!D$2:D$46),"NO")</f>
        <v>YES</v>
      </c>
      <c r="E69" s="1" t="s">
        <v>213</v>
      </c>
      <c r="G69" s="0" t="n">
        <v>41</v>
      </c>
      <c r="H69" s="1" t="s">
        <v>219</v>
      </c>
      <c r="M69" s="1" t="s">
        <v>43</v>
      </c>
      <c r="N69" s="1" t="s">
        <v>44</v>
      </c>
      <c r="O69" s="0" t="s">
        <v>220</v>
      </c>
      <c r="R69" s="0" t="s">
        <v>30</v>
      </c>
      <c r="AA69" s="0" t="s">
        <v>31</v>
      </c>
    </row>
    <row r="70" customFormat="false" ht="68.65" hidden="false" customHeight="false" outlineLevel="0" collapsed="false">
      <c r="A70" s="0" t="n">
        <v>192</v>
      </c>
      <c r="B70" s="0" t="n">
        <v>192</v>
      </c>
      <c r="C70" s="0" t="n">
        <v>42</v>
      </c>
      <c r="D70" s="0" t="str">
        <f aca="false">IFERROR(LOOKUP(9^9,SEARCH(Formel_Daten!C$2:C$46,M70),Formel_Daten!D$2:D$46),"NO")</f>
        <v>YES</v>
      </c>
      <c r="E70" s="1" t="s">
        <v>213</v>
      </c>
      <c r="G70" s="0" t="n">
        <v>42</v>
      </c>
      <c r="H70" s="1" t="s">
        <v>221</v>
      </c>
      <c r="M70" s="1" t="str">
        <f aca="false">IFERROR(LOOKUP(9^9,SEARCH(Formel_Daten!B$2:B$46,N70),Formel_Daten!C$2:C$46), "")</f>
        <v>Painting</v>
      </c>
      <c r="N70" s="1" t="str">
        <f aca="false">IFERROR(LOOKUP(9^9,SEARCH(Formel_Daten!A$2:A$46,H70),Formel_Daten!B$2:B$46),"")</f>
        <v>Wood</v>
      </c>
      <c r="O70" s="0" t="s">
        <v>222</v>
      </c>
      <c r="R70" s="0" t="s">
        <v>30</v>
      </c>
      <c r="AA70" s="0" t="s">
        <v>31</v>
      </c>
    </row>
    <row r="71" customFormat="false" ht="68.65" hidden="false" customHeight="false" outlineLevel="0" collapsed="false">
      <c r="A71" s="0" t="n">
        <v>195</v>
      </c>
      <c r="B71" s="0" t="n">
        <v>195</v>
      </c>
      <c r="C71" s="0" t="n">
        <v>43</v>
      </c>
      <c r="D71" s="0" t="str">
        <f aca="false">IFERROR(LOOKUP(9^9,SEARCH(Formel_Daten!C$2:C$46,M71),Formel_Daten!D$2:D$46),"NO")</f>
        <v>NO</v>
      </c>
      <c r="E71" s="1" t="s">
        <v>223</v>
      </c>
      <c r="F71" s="1" t="s">
        <v>37</v>
      </c>
      <c r="G71" s="0" t="n">
        <v>43</v>
      </c>
      <c r="H71" s="1" t="s">
        <v>224</v>
      </c>
      <c r="K71" s="1" t="s">
        <v>51</v>
      </c>
      <c r="M71" s="1" t="str">
        <f aca="false">IFERROR(LOOKUP(9^9,SEARCH(Formel_Daten!B$2:B$46,N71),Formel_Daten!C$2:C$46), "")</f>
        <v/>
      </c>
      <c r="N71" s="1" t="str">
        <f aca="false">IFERROR(LOOKUP(9^9,SEARCH(Formel_Daten!A$2:A$46,H71),Formel_Daten!B$2:B$46),"")</f>
        <v/>
      </c>
      <c r="R71" s="0" t="s">
        <v>30</v>
      </c>
      <c r="AA71" s="0" t="s">
        <v>31</v>
      </c>
    </row>
    <row r="72" customFormat="false" ht="149.25" hidden="false" customHeight="false" outlineLevel="0" collapsed="false">
      <c r="A72" s="0" t="n">
        <v>196</v>
      </c>
      <c r="B72" s="0" t="n">
        <v>196</v>
      </c>
      <c r="C72" s="0" t="s">
        <v>225</v>
      </c>
      <c r="D72" s="0" t="str">
        <f aca="false">IFERROR(LOOKUP(9^9,SEARCH(Formel_Daten!C$2:C$46,M72),Formel_Daten!D$2:D$46),"NO")</f>
        <v>YES</v>
      </c>
      <c r="E72" s="1" t="s">
        <v>223</v>
      </c>
      <c r="G72" s="0" t="s">
        <v>226</v>
      </c>
      <c r="H72" s="1" t="s">
        <v>227</v>
      </c>
      <c r="M72" s="1" t="str">
        <f aca="false">IFERROR(LOOKUP(9^9,SEARCH(Formel_Daten!B$2:B$46,N72),Formel_Daten!C$2:C$46), "")</f>
        <v>Painting</v>
      </c>
      <c r="N72" s="1" t="str">
        <f aca="false">IFERROR(LOOKUP(9^9,SEARCH(Formel_Daten!A$2:A$46,H72),Formel_Daten!B$2:B$46),"")</f>
        <v>Wood</v>
      </c>
      <c r="O72" s="0" t="s">
        <v>228</v>
      </c>
      <c r="R72" s="0" t="s">
        <v>30</v>
      </c>
      <c r="AA72" s="0" t="s">
        <v>31</v>
      </c>
    </row>
    <row r="73" customFormat="false" ht="149.25" hidden="false" customHeight="false" outlineLevel="0" collapsed="false">
      <c r="A73" s="0" t="n">
        <v>200</v>
      </c>
      <c r="B73" s="0" t="n">
        <v>200</v>
      </c>
      <c r="C73" s="0" t="n">
        <v>44</v>
      </c>
      <c r="D73" s="0" t="str">
        <f aca="false">IFERROR(LOOKUP(9^9,SEARCH(Formel_Daten!C$2:C$46,M73),Formel_Daten!D$2:D$46),"NO")</f>
        <v>YES</v>
      </c>
      <c r="E73" s="1" t="s">
        <v>223</v>
      </c>
      <c r="G73" s="0" t="n">
        <v>44</v>
      </c>
      <c r="H73" s="1" t="s">
        <v>229</v>
      </c>
      <c r="M73" s="1" t="s">
        <v>43</v>
      </c>
      <c r="N73" s="1" t="s">
        <v>44</v>
      </c>
      <c r="O73" s="0" t="s">
        <v>230</v>
      </c>
      <c r="R73" s="0" t="s">
        <v>30</v>
      </c>
      <c r="AA73" s="0" t="s">
        <v>31</v>
      </c>
    </row>
    <row r="74" customFormat="false" ht="108.95" hidden="false" customHeight="false" outlineLevel="0" collapsed="false">
      <c r="A74" s="0" t="n">
        <v>204</v>
      </c>
      <c r="B74" s="0" t="n">
        <v>204</v>
      </c>
      <c r="C74" s="0" t="n">
        <v>45</v>
      </c>
      <c r="D74" s="0" t="str">
        <f aca="false">IFERROR(LOOKUP(9^9,SEARCH(Formel_Daten!C$2:C$46,M74),Formel_Daten!D$2:D$46),"NO")</f>
        <v>YES</v>
      </c>
      <c r="E74" s="1" t="s">
        <v>223</v>
      </c>
      <c r="G74" s="0" t="n">
        <v>45</v>
      </c>
      <c r="H74" s="1" t="s">
        <v>231</v>
      </c>
      <c r="M74" s="1" t="s">
        <v>43</v>
      </c>
      <c r="N74" s="1" t="s">
        <v>44</v>
      </c>
      <c r="O74" s="0" t="s">
        <v>232</v>
      </c>
      <c r="R74" s="0" t="s">
        <v>30</v>
      </c>
      <c r="AA74" s="0" t="s">
        <v>31</v>
      </c>
    </row>
    <row r="75" customFormat="false" ht="108.95" hidden="false" customHeight="false" outlineLevel="0" collapsed="false">
      <c r="A75" s="0" t="n">
        <v>208</v>
      </c>
      <c r="B75" s="0" t="n">
        <v>208</v>
      </c>
      <c r="C75" s="0" t="n">
        <v>46</v>
      </c>
      <c r="D75" s="0" t="str">
        <f aca="false">IFERROR(LOOKUP(9^9,SEARCH(Formel_Daten!C$2:C$46,M75),Formel_Daten!D$2:D$46),"NO")</f>
        <v>YES</v>
      </c>
      <c r="E75" s="1" t="s">
        <v>223</v>
      </c>
      <c r="G75" s="0" t="n">
        <v>46</v>
      </c>
      <c r="H75" s="1" t="s">
        <v>233</v>
      </c>
      <c r="M75" s="1" t="str">
        <f aca="false">IFERROR(LOOKUP(9^9,SEARCH(Formel_Daten!B$2:B$46,N75),Formel_Daten!C$2:C$46), "")</f>
        <v>Painting</v>
      </c>
      <c r="N75" s="1" t="str">
        <f aca="false">IFERROR(LOOKUP(9^9,SEARCH(Formel_Daten!A$2:A$46,H75),Formel_Daten!B$2:B$46),"")</f>
        <v>Wood</v>
      </c>
      <c r="O75" s="0" t="s">
        <v>234</v>
      </c>
      <c r="R75" s="0" t="s">
        <v>30</v>
      </c>
      <c r="AA75" s="0" t="s">
        <v>31</v>
      </c>
    </row>
    <row r="76" customFormat="false" ht="108.95" hidden="false" customHeight="false" outlineLevel="0" collapsed="false">
      <c r="A76" s="0" t="n">
        <v>212</v>
      </c>
      <c r="B76" s="0" t="n">
        <v>212</v>
      </c>
      <c r="C76" s="0" t="n">
        <v>47</v>
      </c>
      <c r="D76" s="0" t="str">
        <f aca="false">IFERROR(LOOKUP(9^9,SEARCH(Formel_Daten!C$2:C$46,M76),Formel_Daten!D$2:D$46),"NO")</f>
        <v>YES</v>
      </c>
      <c r="E76" s="1" t="s">
        <v>235</v>
      </c>
      <c r="F76" s="1" t="s">
        <v>37</v>
      </c>
      <c r="G76" s="0" t="n">
        <v>47</v>
      </c>
      <c r="H76" s="1" t="s">
        <v>236</v>
      </c>
      <c r="M76" s="1" t="str">
        <f aca="false">IFERROR(LOOKUP(9^9,SEARCH(Formel_Daten!B$2:B$46,N76),Formel_Daten!C$2:C$46), "")</f>
        <v>Painting</v>
      </c>
      <c r="N76" s="1" t="str">
        <f aca="false">IFERROR(LOOKUP(9^9,SEARCH(Formel_Daten!A$2:A$46,H76),Formel_Daten!B$2:B$46),"")</f>
        <v>Wood</v>
      </c>
      <c r="O76" s="0" t="s">
        <v>237</v>
      </c>
      <c r="R76" s="0" t="s">
        <v>30</v>
      </c>
      <c r="AA76" s="0" t="s">
        <v>31</v>
      </c>
    </row>
    <row r="77" customFormat="false" ht="72" hidden="false" customHeight="false" outlineLevel="0" collapsed="false">
      <c r="A77" s="0" t="n">
        <v>216</v>
      </c>
      <c r="B77" s="0" t="n">
        <v>216</v>
      </c>
      <c r="C77" s="0" t="n">
        <v>48</v>
      </c>
      <c r="D77" s="0" t="str">
        <f aca="false">IFERROR(LOOKUP(9^9,SEARCH(Formel_Daten!C$2:C$46,M77),Formel_Daten!D$2:D$46),"NO")</f>
        <v>YES</v>
      </c>
      <c r="E77" s="1" t="s">
        <v>235</v>
      </c>
      <c r="F77" s="1" t="s">
        <v>37</v>
      </c>
      <c r="G77" s="0" t="n">
        <v>48</v>
      </c>
      <c r="H77" s="1" t="s">
        <v>238</v>
      </c>
      <c r="M77" s="1" t="str">
        <f aca="false">IFERROR(LOOKUP(9^9,SEARCH(Formel_Daten!B$2:B$46,N77),Formel_Daten!C$2:C$46), "")</f>
        <v>Painting</v>
      </c>
      <c r="N77" s="1" t="str">
        <f aca="false">IFERROR(LOOKUP(9^9,SEARCH(Formel_Daten!A$2:A$46,H77),Formel_Daten!B$2:B$46),"")</f>
        <v>Wood</v>
      </c>
      <c r="O77" s="0" t="s">
        <v>239</v>
      </c>
      <c r="R77" s="0" t="s">
        <v>30</v>
      </c>
      <c r="AA77" s="0" t="s">
        <v>31</v>
      </c>
    </row>
    <row r="78" customFormat="false" ht="57.75" hidden="false" customHeight="false" outlineLevel="0" collapsed="false">
      <c r="A78" s="0" t="n">
        <v>219</v>
      </c>
      <c r="B78" s="0" t="n">
        <v>219</v>
      </c>
      <c r="C78" s="0" t="n">
        <v>49</v>
      </c>
      <c r="D78" s="0" t="str">
        <f aca="false">IFERROR(LOOKUP(9^9,SEARCH(Formel_Daten!C$2:C$46,M78),Formel_Daten!D$2:D$46),"NO")</f>
        <v>NO</v>
      </c>
      <c r="E78" s="1" t="s">
        <v>240</v>
      </c>
      <c r="F78" s="1" t="s">
        <v>37</v>
      </c>
      <c r="G78" s="0" t="n">
        <v>49</v>
      </c>
      <c r="H78" s="1" t="s">
        <v>241</v>
      </c>
      <c r="M78" s="1" t="str">
        <f aca="false">IFERROR(LOOKUP(9^9,SEARCH(Formel_Daten!B$2:B$46,N78),Formel_Daten!C$2:C$46), "")</f>
        <v/>
      </c>
      <c r="N78" s="1" t="str">
        <f aca="false">IFERROR(LOOKUP(9^9,SEARCH(Formel_Daten!A$2:A$46,H78),Formel_Daten!B$2:B$46),"")</f>
        <v/>
      </c>
      <c r="R78" s="0" t="s">
        <v>30</v>
      </c>
      <c r="AA78" s="0" t="s">
        <v>31</v>
      </c>
    </row>
    <row r="79" customFormat="false" ht="159" hidden="false" customHeight="false" outlineLevel="0" collapsed="false">
      <c r="A79" s="0" t="n">
        <v>220</v>
      </c>
      <c r="B79" s="0" t="n">
        <v>220</v>
      </c>
      <c r="C79" s="0" t="s">
        <v>242</v>
      </c>
      <c r="D79" s="0" t="str">
        <f aca="false">IFERROR(LOOKUP(9^9,SEARCH(Formel_Daten!C$2:C$46,M79),Formel_Daten!D$2:D$46),"NO")</f>
        <v>YES</v>
      </c>
      <c r="E79" s="1" t="s">
        <v>240</v>
      </c>
      <c r="G79" s="0" t="s">
        <v>243</v>
      </c>
      <c r="H79" s="1" t="s">
        <v>244</v>
      </c>
      <c r="K79" s="1" t="s">
        <v>51</v>
      </c>
      <c r="M79" s="1" t="str">
        <f aca="false">IFERROR(LOOKUP(9^9,SEARCH(Formel_Daten!B$2:B$46,N79),Formel_Daten!C$2:C$46), "")</f>
        <v>Painting</v>
      </c>
      <c r="N79" s="1" t="str">
        <f aca="false">IFERROR(LOOKUP(9^9,SEARCH(Formel_Daten!A$2:A$46,H79),Formel_Daten!B$2:B$46),"")</f>
        <v>Wood</v>
      </c>
      <c r="O79" s="0" t="s">
        <v>245</v>
      </c>
      <c r="R79" s="0" t="s">
        <v>30</v>
      </c>
      <c r="AA79" s="0" t="s">
        <v>31</v>
      </c>
    </row>
    <row r="80" customFormat="false" ht="174" hidden="false" customHeight="false" outlineLevel="0" collapsed="false">
      <c r="A80" s="0" t="n">
        <v>224</v>
      </c>
      <c r="B80" s="0" t="n">
        <v>224</v>
      </c>
      <c r="C80" s="0" t="n">
        <v>50</v>
      </c>
      <c r="D80" s="0" t="str">
        <f aca="false">IFERROR(LOOKUP(9^9,SEARCH(Formel_Daten!C$2:C$46,M80),Formel_Daten!D$2:D$46),"NO")</f>
        <v>YES</v>
      </c>
      <c r="E80" s="1" t="s">
        <v>240</v>
      </c>
      <c r="G80" s="0" t="n">
        <v>50</v>
      </c>
      <c r="H80" s="1" t="s">
        <v>246</v>
      </c>
      <c r="M80" s="1" t="s">
        <v>43</v>
      </c>
      <c r="N80" s="1" t="s">
        <v>44</v>
      </c>
      <c r="O80" s="0" t="s">
        <v>247</v>
      </c>
      <c r="R80" s="0" t="s">
        <v>30</v>
      </c>
      <c r="AA80" s="0" t="s">
        <v>31</v>
      </c>
    </row>
    <row r="81" customFormat="false" ht="115.5" hidden="false" customHeight="false" outlineLevel="0" collapsed="false">
      <c r="A81" s="0" t="n">
        <v>228</v>
      </c>
      <c r="B81" s="0" t="n">
        <v>228</v>
      </c>
      <c r="C81" s="0" t="n">
        <v>51</v>
      </c>
      <c r="D81" s="0" t="str">
        <f aca="false">IFERROR(LOOKUP(9^9,SEARCH(Formel_Daten!C$2:C$46,M81),Formel_Daten!D$2:D$46),"NO")</f>
        <v>YES</v>
      </c>
      <c r="E81" s="1" t="s">
        <v>240</v>
      </c>
      <c r="G81" s="0" t="n">
        <v>51</v>
      </c>
      <c r="H81" s="1" t="s">
        <v>248</v>
      </c>
      <c r="M81" s="1" t="s">
        <v>43</v>
      </c>
      <c r="N81" s="1" t="s">
        <v>44</v>
      </c>
      <c r="O81" s="0" t="s">
        <v>203</v>
      </c>
      <c r="R81" s="0" t="s">
        <v>30</v>
      </c>
      <c r="AA81" s="0" t="s">
        <v>31</v>
      </c>
    </row>
    <row r="82" customFormat="false" ht="28.5" hidden="false" customHeight="false" outlineLevel="0" collapsed="false">
      <c r="A82" s="0" t="n">
        <v>231</v>
      </c>
      <c r="B82" s="0" t="n">
        <v>231</v>
      </c>
      <c r="C82" s="0" t="n">
        <v>52</v>
      </c>
      <c r="D82" s="0" t="str">
        <f aca="false">IFERROR(LOOKUP(9^9,SEARCH(Formel_Daten!C$2:C$46,M82),Formel_Daten!D$2:D$46),"NO")</f>
        <v>NO</v>
      </c>
      <c r="E82" s="1" t="s">
        <v>249</v>
      </c>
      <c r="F82" s="1" t="s">
        <v>118</v>
      </c>
      <c r="G82" s="0" t="n">
        <v>52</v>
      </c>
      <c r="H82" s="1" t="s">
        <v>250</v>
      </c>
      <c r="M82" s="1" t="str">
        <f aca="false">IFERROR(LOOKUP(9^9,SEARCH(Formel_Daten!B$2:B$46,N82),Formel_Daten!C$2:C$46), "")</f>
        <v/>
      </c>
      <c r="N82" s="1" t="str">
        <f aca="false">IFERROR(LOOKUP(9^9,SEARCH(Formel_Daten!A$2:A$46,H82),Formel_Daten!B$2:B$46),"")</f>
        <v/>
      </c>
      <c r="R82" s="0" t="s">
        <v>30</v>
      </c>
      <c r="AA82" s="0" t="s">
        <v>31</v>
      </c>
    </row>
    <row r="83" customFormat="false" ht="72" hidden="false" customHeight="false" outlineLevel="0" collapsed="false">
      <c r="A83" s="0" t="n">
        <v>232</v>
      </c>
      <c r="B83" s="0" t="n">
        <v>232</v>
      </c>
      <c r="C83" s="0" t="s">
        <v>251</v>
      </c>
      <c r="D83" s="0" t="str">
        <f aca="false">IFERROR(LOOKUP(9^9,SEARCH(Formel_Daten!C$2:C$46,M83),Formel_Daten!D$2:D$46),"NO")</f>
        <v>YES</v>
      </c>
      <c r="E83" s="1" t="s">
        <v>249</v>
      </c>
      <c r="G83" s="0" t="s">
        <v>252</v>
      </c>
      <c r="H83" s="1" t="s">
        <v>253</v>
      </c>
      <c r="M83" s="1" t="s">
        <v>43</v>
      </c>
      <c r="N83" s="1" t="s">
        <v>254</v>
      </c>
      <c r="O83" s="0" t="s">
        <v>255</v>
      </c>
      <c r="R83" s="0" t="s">
        <v>30</v>
      </c>
      <c r="AA83" s="0" t="s">
        <v>31</v>
      </c>
    </row>
    <row r="84" customFormat="false" ht="130.5" hidden="false" customHeight="false" outlineLevel="0" collapsed="false">
      <c r="A84" s="0" t="n">
        <v>235</v>
      </c>
      <c r="B84" s="0" t="n">
        <v>235</v>
      </c>
      <c r="C84" s="0" t="n">
        <v>53</v>
      </c>
      <c r="D84" s="0" t="str">
        <f aca="false">IFERROR(LOOKUP(9^9,SEARCH(Formel_Daten!C$2:C$46,M84),Formel_Daten!D$2:D$46),"NO")</f>
        <v>NO</v>
      </c>
      <c r="E84" s="1" t="s">
        <v>256</v>
      </c>
      <c r="F84" s="1" t="s">
        <v>118</v>
      </c>
      <c r="G84" s="0" t="n">
        <v>53</v>
      </c>
      <c r="H84" s="1" t="s">
        <v>257</v>
      </c>
      <c r="K84" s="1" t="s">
        <v>42</v>
      </c>
      <c r="M84" s="1" t="str">
        <f aca="false">IFERROR(LOOKUP(9^9,SEARCH(Formel_Daten!B$2:B$46,N84),Formel_Daten!C$2:C$46), "")</f>
        <v/>
      </c>
      <c r="N84" s="1" t="str">
        <f aca="false">IFERROR(LOOKUP(9^9,SEARCH(Formel_Daten!A$2:A$46,H84),Formel_Daten!B$2:B$46),"")</f>
        <v/>
      </c>
      <c r="R84" s="0" t="s">
        <v>30</v>
      </c>
      <c r="AA84" s="0" t="s">
        <v>31</v>
      </c>
    </row>
    <row r="85" customFormat="false" ht="82.05" hidden="false" customHeight="false" outlineLevel="0" collapsed="false">
      <c r="A85" s="0" t="n">
        <v>236</v>
      </c>
      <c r="B85" s="0" t="n">
        <v>236</v>
      </c>
      <c r="C85" s="0" t="s">
        <v>258</v>
      </c>
      <c r="D85" s="0" t="str">
        <f aca="false">IFERROR(LOOKUP(9^9,SEARCH(Formel_Daten!C$2:C$46,M85),Formel_Daten!D$2:D$46),"NO")</f>
        <v>YES</v>
      </c>
      <c r="E85" s="1" t="s">
        <v>256</v>
      </c>
      <c r="G85" s="0" t="s">
        <v>259</v>
      </c>
      <c r="H85" s="1" t="s">
        <v>260</v>
      </c>
      <c r="K85" s="1" t="s">
        <v>42</v>
      </c>
      <c r="M85" s="1" t="str">
        <f aca="false">IFERROR(LOOKUP(9^9,SEARCH(Formel_Daten!B$2:B$46,N85),Formel_Daten!C$2:C$46), "")</f>
        <v>Painting</v>
      </c>
      <c r="N85" s="1" t="str">
        <f aca="false">IFERROR(LOOKUP(9^9,SEARCH(Formel_Daten!A$2:A$46,H85),Formel_Daten!B$2:B$46),"")</f>
        <v>Wood</v>
      </c>
      <c r="O85" s="0" t="s">
        <v>261</v>
      </c>
      <c r="R85" s="0" t="s">
        <v>30</v>
      </c>
      <c r="AA85" s="0" t="s">
        <v>31</v>
      </c>
    </row>
    <row r="86" customFormat="false" ht="82.05" hidden="false" customHeight="false" outlineLevel="0" collapsed="false">
      <c r="A86" s="0" t="n">
        <v>240</v>
      </c>
      <c r="B86" s="0" t="n">
        <v>240</v>
      </c>
      <c r="C86" s="0" t="n">
        <v>54</v>
      </c>
      <c r="D86" s="0" t="str">
        <f aca="false">IFERROR(LOOKUP(9^9,SEARCH(Formel_Daten!C$2:C$46,M86),Formel_Daten!D$2:D$46),"NO")</f>
        <v>YES</v>
      </c>
      <c r="E86" s="1" t="s">
        <v>256</v>
      </c>
      <c r="G86" s="0" t="n">
        <v>54</v>
      </c>
      <c r="H86" s="1" t="s">
        <v>262</v>
      </c>
      <c r="K86" s="1" t="s">
        <v>42</v>
      </c>
      <c r="M86" s="1" t="s">
        <v>43</v>
      </c>
      <c r="N86" s="1" t="s">
        <v>44</v>
      </c>
      <c r="O86" s="0" t="s">
        <v>263</v>
      </c>
      <c r="R86" s="0" t="s">
        <v>30</v>
      </c>
      <c r="AA86" s="0" t="s">
        <v>31</v>
      </c>
    </row>
    <row r="87" customFormat="false" ht="57.75" hidden="false" customHeight="false" outlineLevel="0" collapsed="false">
      <c r="A87" s="0" t="n">
        <v>243</v>
      </c>
      <c r="B87" s="0" t="n">
        <v>243</v>
      </c>
      <c r="C87" s="0" t="n">
        <v>55</v>
      </c>
      <c r="D87" s="0" t="str">
        <f aca="false">IFERROR(LOOKUP(9^9,SEARCH(Formel_Daten!C$2:C$46,M87),Formel_Daten!D$2:D$46),"NO")</f>
        <v>NO</v>
      </c>
      <c r="E87" s="1" t="s">
        <v>264</v>
      </c>
      <c r="F87" s="1" t="s">
        <v>37</v>
      </c>
      <c r="G87" s="0" t="n">
        <v>55</v>
      </c>
      <c r="H87" s="1" t="s">
        <v>265</v>
      </c>
      <c r="K87" s="1" t="s">
        <v>42</v>
      </c>
      <c r="M87" s="1" t="str">
        <f aca="false">IFERROR(LOOKUP(9^9,SEARCH(Formel_Daten!B$2:B$46,N87),Formel_Daten!C$2:C$46), "")</f>
        <v/>
      </c>
      <c r="N87" s="1" t="str">
        <f aca="false">IFERROR(LOOKUP(9^9,SEARCH(Formel_Daten!A$2:A$46,H87),Formel_Daten!B$2:B$46),"")</f>
        <v/>
      </c>
      <c r="R87" s="0" t="s">
        <v>30</v>
      </c>
      <c r="AA87" s="0" t="s">
        <v>31</v>
      </c>
    </row>
    <row r="88" customFormat="false" ht="130.5" hidden="false" customHeight="false" outlineLevel="0" collapsed="false">
      <c r="A88" s="0" t="n">
        <v>244</v>
      </c>
      <c r="B88" s="0" t="n">
        <v>244</v>
      </c>
      <c r="C88" s="0" t="s">
        <v>266</v>
      </c>
      <c r="D88" s="0" t="str">
        <f aca="false">IFERROR(LOOKUP(9^9,SEARCH(Formel_Daten!C$2:C$46,M88),Formel_Daten!D$2:D$46),"NO")</f>
        <v>YES</v>
      </c>
      <c r="E88" s="1" t="s">
        <v>264</v>
      </c>
      <c r="G88" s="0" t="s">
        <v>267</v>
      </c>
      <c r="H88" s="1" t="s">
        <v>268</v>
      </c>
      <c r="K88" s="1" t="s">
        <v>42</v>
      </c>
      <c r="M88" s="1" t="s">
        <v>43</v>
      </c>
      <c r="N88" s="1" t="s">
        <v>254</v>
      </c>
      <c r="O88" s="0" t="s">
        <v>269</v>
      </c>
      <c r="R88" s="0" t="s">
        <v>30</v>
      </c>
      <c r="AA88" s="0" t="s">
        <v>31</v>
      </c>
    </row>
    <row r="89" customFormat="false" ht="115.5" hidden="false" customHeight="false" outlineLevel="0" collapsed="false">
      <c r="A89" s="0" t="n">
        <v>247</v>
      </c>
      <c r="B89" s="0" t="n">
        <v>247</v>
      </c>
      <c r="C89" s="0" t="n">
        <v>56</v>
      </c>
      <c r="D89" s="0" t="str">
        <f aca="false">IFERROR(LOOKUP(9^9,SEARCH(Formel_Daten!C$2:C$46,M89),Formel_Daten!D$2:D$46),"NO")</f>
        <v>NO</v>
      </c>
      <c r="E89" s="1" t="s">
        <v>270</v>
      </c>
      <c r="F89" s="1" t="s">
        <v>207</v>
      </c>
      <c r="G89" s="0" t="n">
        <v>56</v>
      </c>
      <c r="H89" s="1" t="s">
        <v>271</v>
      </c>
      <c r="M89" s="1" t="str">
        <f aca="false">IFERROR(LOOKUP(9^9,SEARCH(Formel_Daten!B$2:B$46,N89),Formel_Daten!C$2:C$46), "")</f>
        <v/>
      </c>
      <c r="N89" s="1" t="str">
        <f aca="false">IFERROR(LOOKUP(9^9,SEARCH(Formel_Daten!A$2:A$46,H89),Formel_Daten!B$2:B$46),"")</f>
        <v/>
      </c>
      <c r="R89" s="0" t="s">
        <v>30</v>
      </c>
      <c r="AA89" s="0" t="s">
        <v>31</v>
      </c>
    </row>
    <row r="90" customFormat="false" ht="174" hidden="false" customHeight="false" outlineLevel="0" collapsed="false">
      <c r="A90" s="0" t="n">
        <v>248</v>
      </c>
      <c r="B90" s="0" t="n">
        <v>248</v>
      </c>
      <c r="C90" s="0" t="s">
        <v>272</v>
      </c>
      <c r="D90" s="0" t="str">
        <f aca="false">IFERROR(LOOKUP(9^9,SEARCH(Formel_Daten!C$2:C$46,M90),Formel_Daten!D$2:D$46),"NO")</f>
        <v>YES</v>
      </c>
      <c r="E90" s="1" t="s">
        <v>270</v>
      </c>
      <c r="G90" s="0" t="s">
        <v>273</v>
      </c>
      <c r="H90" s="1" t="s">
        <v>274</v>
      </c>
      <c r="K90" s="1" t="s">
        <v>42</v>
      </c>
      <c r="M90" s="1" t="s">
        <v>43</v>
      </c>
      <c r="N90" s="1" t="s">
        <v>44</v>
      </c>
      <c r="O90" s="0" t="s">
        <v>275</v>
      </c>
      <c r="R90" s="0" t="s">
        <v>30</v>
      </c>
      <c r="AA90" s="0" t="s">
        <v>31</v>
      </c>
    </row>
    <row r="91" customFormat="false" ht="43.5" hidden="false" customHeight="false" outlineLevel="0" collapsed="false">
      <c r="A91" s="0" t="n">
        <v>251</v>
      </c>
      <c r="B91" s="0" t="n">
        <v>251</v>
      </c>
      <c r="C91" s="0" t="n">
        <v>57</v>
      </c>
      <c r="D91" s="0" t="str">
        <f aca="false">IFERROR(LOOKUP(9^9,SEARCH(Formel_Daten!C$2:C$46,M91),Formel_Daten!D$2:D$46),"NO")</f>
        <v>NO</v>
      </c>
      <c r="E91" s="1" t="s">
        <v>276</v>
      </c>
      <c r="F91" s="1" t="s">
        <v>277</v>
      </c>
      <c r="G91" s="0" t="n">
        <v>57</v>
      </c>
      <c r="H91" s="1" t="s">
        <v>278</v>
      </c>
      <c r="M91" s="1" t="str">
        <f aca="false">IFERROR(LOOKUP(9^9,SEARCH(Formel_Daten!B$2:B$46,N91),Formel_Daten!C$2:C$46), "")</f>
        <v/>
      </c>
      <c r="N91" s="1" t="str">
        <f aca="false">IFERROR(LOOKUP(9^9,SEARCH(Formel_Daten!A$2:A$46,H91),Formel_Daten!B$2:B$46),"")</f>
        <v/>
      </c>
      <c r="R91" s="0" t="s">
        <v>30</v>
      </c>
      <c r="AA91" s="0" t="s">
        <v>31</v>
      </c>
    </row>
    <row r="92" customFormat="false" ht="101.25" hidden="false" customHeight="false" outlineLevel="0" collapsed="false">
      <c r="A92" s="0" t="n">
        <v>252</v>
      </c>
      <c r="B92" s="0" t="n">
        <v>252</v>
      </c>
      <c r="C92" s="0" t="s">
        <v>279</v>
      </c>
      <c r="D92" s="0" t="str">
        <f aca="false">IFERROR(LOOKUP(9^9,SEARCH(Formel_Daten!C$2:C$46,M92),Formel_Daten!D$2:D$46),"NO")</f>
        <v>YES</v>
      </c>
      <c r="E92" s="1" t="s">
        <v>276</v>
      </c>
      <c r="G92" s="0" t="s">
        <v>280</v>
      </c>
      <c r="H92" s="1" t="s">
        <v>281</v>
      </c>
      <c r="M92" s="1" t="str">
        <f aca="false">IFERROR(LOOKUP(9^9,SEARCH(Formel_Daten!B$2:B$46,N92),Formel_Daten!C$2:C$46), "")</f>
        <v>Painting</v>
      </c>
      <c r="N92" s="1" t="str">
        <f aca="false">IFERROR(LOOKUP(9^9,SEARCH(Formel_Daten!A$2:A$46,H92),Formel_Daten!B$2:B$46),"")</f>
        <v>Wood</v>
      </c>
      <c r="R92" s="0" t="s">
        <v>30</v>
      </c>
      <c r="AA92" s="0" t="s">
        <v>31</v>
      </c>
    </row>
    <row r="93" customFormat="false" ht="87" hidden="false" customHeight="false" outlineLevel="0" collapsed="false">
      <c r="A93" s="0" t="n">
        <v>255</v>
      </c>
      <c r="B93" s="0" t="n">
        <v>255</v>
      </c>
      <c r="C93" s="0" t="n">
        <v>58</v>
      </c>
      <c r="D93" s="0" t="str">
        <f aca="false">IFERROR(LOOKUP(9^9,SEARCH(Formel_Daten!C$2:C$46,M93),Formel_Daten!D$2:D$46),"NO")</f>
        <v>NO</v>
      </c>
      <c r="E93" s="1" t="s">
        <v>282</v>
      </c>
      <c r="F93" s="1" t="s">
        <v>73</v>
      </c>
      <c r="G93" s="0" t="n">
        <v>58</v>
      </c>
      <c r="H93" s="1" t="s">
        <v>283</v>
      </c>
      <c r="M93" s="1" t="str">
        <f aca="false">IFERROR(LOOKUP(9^9,SEARCH(Formel_Daten!B$2:B$46,N93),Formel_Daten!C$2:C$46), "")</f>
        <v/>
      </c>
      <c r="N93" s="1" t="str">
        <f aca="false">IFERROR(LOOKUP(9^9,SEARCH(Formel_Daten!A$2:A$46,H93),Formel_Daten!B$2:B$46),"")</f>
        <v/>
      </c>
      <c r="R93" s="0" t="s">
        <v>30</v>
      </c>
      <c r="AA93" s="0" t="s">
        <v>31</v>
      </c>
    </row>
    <row r="94" customFormat="false" ht="57.75" hidden="false" customHeight="false" outlineLevel="0" collapsed="false">
      <c r="A94" s="0" t="n">
        <v>256</v>
      </c>
      <c r="B94" s="0" t="n">
        <v>256</v>
      </c>
      <c r="C94" s="0" t="s">
        <v>284</v>
      </c>
      <c r="D94" s="0" t="str">
        <f aca="false">IFERROR(LOOKUP(9^9,SEARCH(Formel_Daten!C$2:C$46,M94),Formel_Daten!D$2:D$46),"NO")</f>
        <v>YES</v>
      </c>
      <c r="E94" s="1" t="s">
        <v>282</v>
      </c>
      <c r="G94" s="0" t="s">
        <v>285</v>
      </c>
      <c r="H94" s="1" t="s">
        <v>286</v>
      </c>
      <c r="M94" s="1" t="str">
        <f aca="false">IFERROR(LOOKUP(9^9,SEARCH(Formel_Daten!B$2:B$46,N94),Formel_Daten!C$2:C$46), "")</f>
        <v>Painting</v>
      </c>
      <c r="N94" s="1" t="str">
        <f aca="false">IFERROR(LOOKUP(9^9,SEARCH(Formel_Daten!A$2:A$46,H94),Formel_Daten!B$2:B$46),"")</f>
        <v>Wood</v>
      </c>
      <c r="O94" s="0" t="s">
        <v>287</v>
      </c>
      <c r="R94" s="0" t="s">
        <v>30</v>
      </c>
      <c r="AA94" s="0" t="s">
        <v>31</v>
      </c>
    </row>
    <row r="95" customFormat="false" ht="87" hidden="false" customHeight="false" outlineLevel="0" collapsed="false">
      <c r="A95" s="0" t="n">
        <v>259</v>
      </c>
      <c r="B95" s="0" t="n">
        <v>259</v>
      </c>
      <c r="C95" s="0" t="n">
        <v>59</v>
      </c>
      <c r="D95" s="0" t="str">
        <f aca="false">IFERROR(LOOKUP(9^9,SEARCH(Formel_Daten!C$2:C$46,M95),Formel_Daten!D$2:D$46),"NO")</f>
        <v>YES</v>
      </c>
      <c r="E95" s="1" t="s">
        <v>288</v>
      </c>
      <c r="F95" s="1" t="s">
        <v>73</v>
      </c>
      <c r="G95" s="0" t="n">
        <v>59</v>
      </c>
      <c r="H95" s="1" t="s">
        <v>289</v>
      </c>
      <c r="M95" s="1" t="s">
        <v>290</v>
      </c>
      <c r="N95" s="1" t="str">
        <f aca="false">IFERROR(LOOKUP(9^9,SEARCH(Formel_Daten!A$2:A$46,H95),Formel_Daten!B$2:B$46),"")</f>
        <v>yy</v>
      </c>
      <c r="R95" s="0" t="s">
        <v>30</v>
      </c>
      <c r="AA95" s="0" t="s">
        <v>31</v>
      </c>
    </row>
    <row r="96" customFormat="false" ht="72" hidden="false" customHeight="false" outlineLevel="0" collapsed="false">
      <c r="A96" s="0" t="n">
        <v>260</v>
      </c>
      <c r="B96" s="0" t="n">
        <v>260</v>
      </c>
      <c r="C96" s="0" t="s">
        <v>291</v>
      </c>
      <c r="D96" s="0" t="str">
        <f aca="false">IFERROR(LOOKUP(9^9,SEARCH(Formel_Daten!C$2:C$46,M96),Formel_Daten!D$2:D$46),"NO")</f>
        <v>YES</v>
      </c>
      <c r="E96" s="1" t="s">
        <v>288</v>
      </c>
      <c r="G96" s="0" t="s">
        <v>292</v>
      </c>
      <c r="H96" s="1" t="s">
        <v>293</v>
      </c>
      <c r="K96" s="1" t="s">
        <v>51</v>
      </c>
      <c r="M96" s="1" t="str">
        <f aca="false">IFERROR(LOOKUP(9^9,SEARCH(Formel_Daten!B$2:B$46,N96),Formel_Daten!C$2:C$46), "")</f>
        <v>Painting</v>
      </c>
      <c r="N96" s="1" t="str">
        <f aca="false">IFERROR(LOOKUP(9^9,SEARCH(Formel_Daten!A$2:A$46,H96),Formel_Daten!B$2:B$46),"")</f>
        <v>Wood</v>
      </c>
      <c r="O96" s="0" t="s">
        <v>294</v>
      </c>
      <c r="R96" s="0" t="s">
        <v>30</v>
      </c>
      <c r="AA96" s="0" t="s">
        <v>31</v>
      </c>
    </row>
    <row r="97" customFormat="false" ht="57.75" hidden="false" customHeight="false" outlineLevel="0" collapsed="false">
      <c r="A97" s="0" t="n">
        <v>263</v>
      </c>
      <c r="B97" s="0" t="n">
        <v>263</v>
      </c>
      <c r="C97" s="0" t="n">
        <v>60</v>
      </c>
      <c r="D97" s="0" t="str">
        <f aca="false">IFERROR(LOOKUP(9^9,SEARCH(Formel_Daten!C$2:C$46,M97),Formel_Daten!D$2:D$46),"NO")</f>
        <v>NO</v>
      </c>
      <c r="E97" s="1" t="s">
        <v>295</v>
      </c>
      <c r="F97" s="1" t="s">
        <v>37</v>
      </c>
      <c r="G97" s="0" t="n">
        <v>60</v>
      </c>
      <c r="H97" s="1" t="s">
        <v>296</v>
      </c>
      <c r="M97" s="1" t="str">
        <f aca="false">IFERROR(LOOKUP(9^9,SEARCH(Formel_Daten!B$2:B$46,N97),Formel_Daten!C$2:C$46), "")</f>
        <v/>
      </c>
      <c r="N97" s="1" t="str">
        <f aca="false">IFERROR(LOOKUP(9^9,SEARCH(Formel_Daten!A$2:A$46,H97),Formel_Daten!B$2:B$46),"")</f>
        <v/>
      </c>
      <c r="R97" s="0" t="s">
        <v>30</v>
      </c>
      <c r="AA97" s="0" t="s">
        <v>31</v>
      </c>
    </row>
    <row r="98" customFormat="false" ht="144.75" hidden="false" customHeight="false" outlineLevel="0" collapsed="false">
      <c r="A98" s="0" t="n">
        <v>264</v>
      </c>
      <c r="B98" s="0" t="n">
        <v>264</v>
      </c>
      <c r="C98" s="0" t="s">
        <v>297</v>
      </c>
      <c r="D98" s="0" t="str">
        <f aca="false">IFERROR(LOOKUP(9^9,SEARCH(Formel_Daten!C$2:C$46,M98),Formel_Daten!D$2:D$46),"NO")</f>
        <v>YES</v>
      </c>
      <c r="E98" s="1" t="s">
        <v>295</v>
      </c>
      <c r="G98" s="0" t="s">
        <v>298</v>
      </c>
      <c r="H98" s="1" t="s">
        <v>299</v>
      </c>
      <c r="M98" s="1" t="str">
        <f aca="false">IFERROR(LOOKUP(9^9,SEARCH(Formel_Daten!B$2:B$46,N98),Formel_Daten!C$2:C$46), "")</f>
        <v>Drawing</v>
      </c>
      <c r="N98" s="1" t="str">
        <f aca="false">IFERROR(LOOKUP(9^9,SEARCH(Formel_Daten!A$2:A$46,H98),Formel_Daten!B$2:B$46),"")</f>
        <v>Ink</v>
      </c>
      <c r="O98" s="0" t="s">
        <v>300</v>
      </c>
      <c r="R98" s="0" t="s">
        <v>30</v>
      </c>
      <c r="AA98" s="0" t="s">
        <v>31</v>
      </c>
    </row>
    <row r="99" customFormat="false" ht="72" hidden="false" customHeight="false" outlineLevel="0" collapsed="false">
      <c r="A99" s="0" t="n">
        <v>268</v>
      </c>
      <c r="B99" s="0" t="n">
        <v>268</v>
      </c>
      <c r="C99" s="0" t="n">
        <v>61</v>
      </c>
      <c r="D99" s="0" t="str">
        <f aca="false">IFERROR(LOOKUP(9^9,SEARCH(Formel_Daten!C$2:C$46,M99),Formel_Daten!D$2:D$46),"NO")</f>
        <v>YES</v>
      </c>
      <c r="E99" s="1" t="s">
        <v>295</v>
      </c>
      <c r="G99" s="0" t="n">
        <v>61</v>
      </c>
      <c r="H99" s="1" t="s">
        <v>301</v>
      </c>
      <c r="M99" s="1" t="str">
        <f aca="false">IFERROR(LOOKUP(9^9,SEARCH(Formel_Daten!B$2:B$46,N99),Formel_Daten!C$2:C$46), "")</f>
        <v>Painting</v>
      </c>
      <c r="N99" s="1" t="str">
        <f aca="false">IFERROR(LOOKUP(9^9,SEARCH(Formel_Daten!A$2:A$46,H99),Formel_Daten!B$2:B$46),"")</f>
        <v>Wood</v>
      </c>
      <c r="O99" s="0" t="s">
        <v>302</v>
      </c>
      <c r="R99" s="0" t="s">
        <v>30</v>
      </c>
      <c r="AA99" s="0" t="s">
        <v>31</v>
      </c>
    </row>
    <row r="100" customFormat="false" ht="57.75" hidden="false" customHeight="false" outlineLevel="0" collapsed="false">
      <c r="A100" s="0" t="n">
        <v>271</v>
      </c>
      <c r="B100" s="0" t="n">
        <v>271</v>
      </c>
      <c r="C100" s="0" t="n">
        <v>62</v>
      </c>
      <c r="D100" s="0" t="str">
        <f aca="false">IFERROR(LOOKUP(9^9,SEARCH(Formel_Daten!C$2:C$46,M100),Formel_Daten!D$2:D$46),"NO")</f>
        <v>NO</v>
      </c>
      <c r="E100" s="1" t="s">
        <v>303</v>
      </c>
      <c r="F100" s="1" t="s">
        <v>37</v>
      </c>
      <c r="G100" s="0" t="n">
        <v>62</v>
      </c>
      <c r="H100" s="1" t="s">
        <v>304</v>
      </c>
      <c r="M100" s="1" t="str">
        <f aca="false">IFERROR(LOOKUP(9^9,SEARCH(Formel_Daten!B$2:B$46,N100),Formel_Daten!C$2:C$46), "")</f>
        <v/>
      </c>
      <c r="N100" s="1" t="str">
        <f aca="false">IFERROR(LOOKUP(9^9,SEARCH(Formel_Daten!A$2:A$46,H100),Formel_Daten!B$2:B$46),"")</f>
        <v/>
      </c>
      <c r="R100" s="0" t="s">
        <v>30</v>
      </c>
      <c r="AA100" s="0" t="s">
        <v>31</v>
      </c>
    </row>
    <row r="101" customFormat="false" ht="72" hidden="false" customHeight="false" outlineLevel="0" collapsed="false">
      <c r="A101" s="0" t="n">
        <v>272</v>
      </c>
      <c r="B101" s="0" t="n">
        <v>272</v>
      </c>
      <c r="C101" s="0" t="s">
        <v>305</v>
      </c>
      <c r="D101" s="0" t="str">
        <f aca="false">IFERROR(LOOKUP(9^9,SEARCH(Formel_Daten!C$2:C$46,M101),Formel_Daten!D$2:D$46),"NO")</f>
        <v>YES</v>
      </c>
      <c r="E101" s="1" t="s">
        <v>303</v>
      </c>
      <c r="G101" s="0" t="s">
        <v>306</v>
      </c>
      <c r="H101" s="1" t="s">
        <v>307</v>
      </c>
      <c r="M101" s="1" t="s">
        <v>43</v>
      </c>
      <c r="N101" s="1" t="s">
        <v>123</v>
      </c>
      <c r="O101" s="0" t="s">
        <v>308</v>
      </c>
      <c r="R101" s="0" t="s">
        <v>30</v>
      </c>
      <c r="AA101" s="0" t="s">
        <v>31</v>
      </c>
    </row>
    <row r="102" customFormat="false" ht="130.5" hidden="false" customHeight="false" outlineLevel="0" collapsed="false">
      <c r="A102" s="0" t="n">
        <v>276</v>
      </c>
      <c r="B102" s="0" t="n">
        <v>276</v>
      </c>
      <c r="C102" s="0" t="n">
        <v>63</v>
      </c>
      <c r="D102" s="0" t="str">
        <f aca="false">IFERROR(LOOKUP(9^9,SEARCH(Formel_Daten!C$2:C$46,M102),Formel_Daten!D$2:D$46),"NO")</f>
        <v>YES</v>
      </c>
      <c r="E102" s="1" t="s">
        <v>303</v>
      </c>
      <c r="G102" s="0" t="n">
        <v>63</v>
      </c>
      <c r="H102" s="1" t="s">
        <v>309</v>
      </c>
      <c r="K102" s="1" t="s">
        <v>42</v>
      </c>
      <c r="M102" s="1" t="str">
        <f aca="false">IFERROR(LOOKUP(9^9,SEARCH(Formel_Daten!B$2:B$46,N102),Formel_Daten!C$2:C$46), "")</f>
        <v>Painting</v>
      </c>
      <c r="N102" s="1" t="str">
        <f aca="false">IFERROR(LOOKUP(9^9,SEARCH(Formel_Daten!A$2:A$46,H102),Formel_Daten!B$2:B$46),"")</f>
        <v>Wood</v>
      </c>
      <c r="O102" s="0" t="s">
        <v>310</v>
      </c>
      <c r="R102" s="0" t="s">
        <v>30</v>
      </c>
      <c r="AA102" s="0" t="s">
        <v>31</v>
      </c>
    </row>
    <row r="103" customFormat="false" ht="43.5" hidden="false" customHeight="false" outlineLevel="0" collapsed="false">
      <c r="A103" s="0" t="n">
        <v>279</v>
      </c>
      <c r="B103" s="0" t="n">
        <v>279</v>
      </c>
      <c r="C103" s="0" t="n">
        <v>64</v>
      </c>
      <c r="D103" s="0" t="str">
        <f aca="false">IFERROR(LOOKUP(9^9,SEARCH(Formel_Daten!C$2:C$46,M103),Formel_Daten!D$2:D$46),"NO")</f>
        <v>NO</v>
      </c>
      <c r="E103" s="1" t="s">
        <v>311</v>
      </c>
      <c r="F103" s="1" t="s">
        <v>37</v>
      </c>
      <c r="G103" s="0" t="n">
        <v>64</v>
      </c>
      <c r="H103" s="1" t="s">
        <v>312</v>
      </c>
      <c r="M103" s="1" t="str">
        <f aca="false">IFERROR(LOOKUP(9^9,SEARCH(Formel_Daten!B$2:B$46,N103),Formel_Daten!C$2:C$46), "")</f>
        <v/>
      </c>
      <c r="N103" s="1" t="str">
        <f aca="false">IFERROR(LOOKUP(9^9,SEARCH(Formel_Daten!A$2:A$46,H103),Formel_Daten!B$2:B$46),"")</f>
        <v/>
      </c>
      <c r="R103" s="0" t="s">
        <v>30</v>
      </c>
      <c r="AA103" s="0" t="s">
        <v>31</v>
      </c>
    </row>
    <row r="104" customFormat="false" ht="115.5" hidden="false" customHeight="false" outlineLevel="0" collapsed="false">
      <c r="A104" s="0" t="n">
        <v>280</v>
      </c>
      <c r="B104" s="0" t="n">
        <v>280</v>
      </c>
      <c r="C104" s="0" t="s">
        <v>313</v>
      </c>
      <c r="D104" s="0" t="str">
        <f aca="false">IFERROR(LOOKUP(9^9,SEARCH(Formel_Daten!C$2:C$46,M104),Formel_Daten!D$2:D$46),"NO")</f>
        <v>YES</v>
      </c>
      <c r="E104" s="1" t="s">
        <v>311</v>
      </c>
      <c r="G104" s="0" t="s">
        <v>314</v>
      </c>
      <c r="H104" s="1" t="s">
        <v>315</v>
      </c>
      <c r="M104" s="1" t="s">
        <v>43</v>
      </c>
      <c r="N104" s="1" t="s">
        <v>44</v>
      </c>
      <c r="O104" s="0" t="s">
        <v>316</v>
      </c>
      <c r="R104" s="0" t="s">
        <v>30</v>
      </c>
      <c r="AA104" s="0" t="s">
        <v>31</v>
      </c>
    </row>
    <row r="105" customFormat="false" ht="87" hidden="false" customHeight="false" outlineLevel="0" collapsed="false">
      <c r="A105" s="0" t="n">
        <v>283</v>
      </c>
      <c r="B105" s="0" t="n">
        <v>283</v>
      </c>
      <c r="C105" s="0" t="n">
        <v>65</v>
      </c>
      <c r="D105" s="0" t="str">
        <f aca="false">IFERROR(LOOKUP(9^9,SEARCH(Formel_Daten!C$2:C$46,M105),Formel_Daten!D$2:D$46),"NO")</f>
        <v>NO</v>
      </c>
      <c r="E105" s="1" t="s">
        <v>317</v>
      </c>
      <c r="F105" s="1" t="s">
        <v>37</v>
      </c>
      <c r="G105" s="0" t="n">
        <v>65</v>
      </c>
      <c r="H105" s="1" t="s">
        <v>318</v>
      </c>
      <c r="K105" s="1" t="s">
        <v>51</v>
      </c>
      <c r="M105" s="1" t="str">
        <f aca="false">IFERROR(LOOKUP(9^9,SEARCH(Formel_Daten!B$2:B$46,N105),Formel_Daten!C$2:C$46), "")</f>
        <v/>
      </c>
      <c r="N105" s="1" t="str">
        <f aca="false">IFERROR(LOOKUP(9^9,SEARCH(Formel_Daten!A$2:A$46,H105),Formel_Daten!B$2:B$46),"")</f>
        <v/>
      </c>
      <c r="R105" s="0" t="s">
        <v>30</v>
      </c>
      <c r="AA105" s="0" t="s">
        <v>31</v>
      </c>
    </row>
    <row r="106" customFormat="false" ht="144.75" hidden="false" customHeight="false" outlineLevel="0" collapsed="false">
      <c r="A106" s="0" t="n">
        <v>284</v>
      </c>
      <c r="B106" s="0" t="n">
        <v>284</v>
      </c>
      <c r="C106" s="0" t="s">
        <v>319</v>
      </c>
      <c r="D106" s="0" t="str">
        <f aca="false">IFERROR(LOOKUP(9^9,SEARCH(Formel_Daten!C$2:C$46,M106),Formel_Daten!D$2:D$46),"NO")</f>
        <v>YES</v>
      </c>
      <c r="E106" s="1" t="s">
        <v>317</v>
      </c>
      <c r="G106" s="0" t="s">
        <v>320</v>
      </c>
      <c r="H106" s="1" t="s">
        <v>321</v>
      </c>
      <c r="M106" s="1" t="str">
        <f aca="false">IFERROR(LOOKUP(9^9,SEARCH(Formel_Daten!B$2:B$46,N106),Formel_Daten!C$2:C$46), "")</f>
        <v>Painting</v>
      </c>
      <c r="N106" s="1" t="str">
        <f aca="false">IFERROR(LOOKUP(9^9,SEARCH(Formel_Daten!A$2:A$46,H106),Formel_Daten!B$2:B$46),"")</f>
        <v>Wood</v>
      </c>
      <c r="O106" s="0" t="s">
        <v>322</v>
      </c>
      <c r="R106" s="0" t="s">
        <v>30</v>
      </c>
      <c r="AA106" s="0" t="s">
        <v>31</v>
      </c>
    </row>
    <row r="107" customFormat="false" ht="101.25" hidden="false" customHeight="false" outlineLevel="0" collapsed="false">
      <c r="A107" s="0" t="n">
        <v>288</v>
      </c>
      <c r="B107" s="0" t="n">
        <v>288</v>
      </c>
      <c r="C107" s="0" t="n">
        <v>66</v>
      </c>
      <c r="D107" s="0" t="str">
        <f aca="false">IFERROR(LOOKUP(9^9,SEARCH(Formel_Daten!C$2:C$46,M107),Formel_Daten!D$2:D$46),"NO")</f>
        <v>YES</v>
      </c>
      <c r="E107" s="1" t="s">
        <v>317</v>
      </c>
      <c r="G107" s="0" t="n">
        <v>66</v>
      </c>
      <c r="H107" s="1" t="s">
        <v>323</v>
      </c>
      <c r="K107" s="1" t="s">
        <v>51</v>
      </c>
      <c r="M107" s="1" t="str">
        <f aca="false">IFERROR(LOOKUP(9^9,SEARCH(Formel_Daten!B$2:B$46,N107),Formel_Daten!C$2:C$46), "")</f>
        <v>Painting</v>
      </c>
      <c r="N107" s="1" t="str">
        <f aca="false">IFERROR(LOOKUP(9^9,SEARCH(Formel_Daten!A$2:A$46,H107),Formel_Daten!B$2:B$46),"")</f>
        <v>Wood</v>
      </c>
      <c r="O107" s="0" t="s">
        <v>324</v>
      </c>
      <c r="R107" s="0" t="s">
        <v>30</v>
      </c>
      <c r="AA107" s="0" t="s">
        <v>31</v>
      </c>
    </row>
    <row r="108" customFormat="false" ht="87" hidden="false" customHeight="false" outlineLevel="0" collapsed="false">
      <c r="A108" s="0" t="n">
        <v>291</v>
      </c>
      <c r="B108" s="0" t="n">
        <v>291</v>
      </c>
      <c r="C108" s="0" t="n">
        <v>67</v>
      </c>
      <c r="D108" s="0" t="str">
        <f aca="false">IFERROR(LOOKUP(9^9,SEARCH(Formel_Daten!C$2:C$46,M108),Formel_Daten!D$2:D$46),"NO")</f>
        <v>NO</v>
      </c>
      <c r="E108" s="1" t="s">
        <v>325</v>
      </c>
      <c r="F108" s="1" t="s">
        <v>37</v>
      </c>
      <c r="G108" s="0" t="n">
        <v>67</v>
      </c>
      <c r="H108" s="1" t="s">
        <v>326</v>
      </c>
      <c r="K108" s="1" t="s">
        <v>51</v>
      </c>
      <c r="M108" s="1" t="str">
        <f aca="false">IFERROR(LOOKUP(9^9,SEARCH(Formel_Daten!B$2:B$46,N108),Formel_Daten!C$2:C$46), "")</f>
        <v/>
      </c>
      <c r="N108" s="1" t="str">
        <f aca="false">IFERROR(LOOKUP(9^9,SEARCH(Formel_Daten!A$2:A$46,H108),Formel_Daten!B$2:B$46),"")</f>
        <v/>
      </c>
      <c r="R108" s="0" t="s">
        <v>30</v>
      </c>
      <c r="AA108" s="0" t="s">
        <v>31</v>
      </c>
    </row>
    <row r="109" customFormat="false" ht="130.5" hidden="false" customHeight="false" outlineLevel="0" collapsed="false">
      <c r="A109" s="0" t="n">
        <v>292</v>
      </c>
      <c r="B109" s="0" t="n">
        <v>292</v>
      </c>
      <c r="C109" s="0" t="s">
        <v>327</v>
      </c>
      <c r="D109" s="0" t="str">
        <f aca="false">IFERROR(LOOKUP(9^9,SEARCH(Formel_Daten!C$2:C$46,M109),Formel_Daten!D$2:D$46),"NO")</f>
        <v>YES</v>
      </c>
      <c r="E109" s="1" t="s">
        <v>325</v>
      </c>
      <c r="G109" s="0" t="s">
        <v>328</v>
      </c>
      <c r="H109" s="1" t="s">
        <v>329</v>
      </c>
      <c r="M109" s="1" t="s">
        <v>43</v>
      </c>
      <c r="N109" s="1" t="s">
        <v>123</v>
      </c>
      <c r="O109" s="0" t="s">
        <v>330</v>
      </c>
      <c r="R109" s="0" t="s">
        <v>30</v>
      </c>
      <c r="AA109" s="0" t="s">
        <v>31</v>
      </c>
    </row>
    <row r="110" customFormat="false" ht="101.25" hidden="false" customHeight="false" outlineLevel="0" collapsed="false">
      <c r="A110" s="0" t="n">
        <v>295</v>
      </c>
      <c r="B110" s="0" t="n">
        <v>295</v>
      </c>
      <c r="C110" s="0" t="n">
        <v>68</v>
      </c>
      <c r="D110" s="0" t="str">
        <f aca="false">IFERROR(LOOKUP(9^9,SEARCH(Formel_Daten!C$2:C$46,M110),Formel_Daten!D$2:D$46),"NO")</f>
        <v>NO</v>
      </c>
      <c r="E110" s="1" t="s">
        <v>331</v>
      </c>
      <c r="F110" s="1" t="s">
        <v>37</v>
      </c>
      <c r="G110" s="0" t="n">
        <v>68</v>
      </c>
      <c r="H110" s="1" t="s">
        <v>332</v>
      </c>
      <c r="M110" s="1" t="str">
        <f aca="false">IFERROR(LOOKUP(9^9,SEARCH(Formel_Daten!B$2:B$46,N110),Formel_Daten!C$2:C$46), "")</f>
        <v/>
      </c>
      <c r="N110" s="1" t="str">
        <f aca="false">IFERROR(LOOKUP(9^9,SEARCH(Formel_Daten!A$2:A$46,H110),Formel_Daten!B$2:B$46),"")</f>
        <v/>
      </c>
      <c r="R110" s="0" t="s">
        <v>30</v>
      </c>
      <c r="AA110" s="0" t="s">
        <v>31</v>
      </c>
    </row>
    <row r="111" customFormat="false" ht="115.5" hidden="false" customHeight="false" outlineLevel="0" collapsed="false">
      <c r="A111" s="0" t="n">
        <v>296</v>
      </c>
      <c r="B111" s="0" t="n">
        <v>296</v>
      </c>
      <c r="C111" s="0" t="s">
        <v>333</v>
      </c>
      <c r="D111" s="0" t="str">
        <f aca="false">IFERROR(LOOKUP(9^9,SEARCH(Formel_Daten!C$2:C$46,M111),Formel_Daten!D$2:D$46),"NO")</f>
        <v>YES</v>
      </c>
      <c r="E111" s="1" t="s">
        <v>331</v>
      </c>
      <c r="G111" s="0" t="s">
        <v>334</v>
      </c>
      <c r="H111" s="1" t="s">
        <v>335</v>
      </c>
      <c r="M111" s="1" t="str">
        <f aca="false">IFERROR(LOOKUP(9^9,SEARCH(Formel_Daten!B$2:B$46,N111),Formel_Daten!C$2:C$46), "")</f>
        <v>Painting</v>
      </c>
      <c r="N111" s="1" t="str">
        <f aca="false">IFERROR(LOOKUP(9^9,SEARCH(Formel_Daten!A$2:A$46,H111),Formel_Daten!B$2:B$46),"")</f>
        <v>Wood</v>
      </c>
      <c r="O111" s="0" t="s">
        <v>336</v>
      </c>
      <c r="R111" s="0" t="s">
        <v>30</v>
      </c>
      <c r="AA111" s="0" t="s">
        <v>31</v>
      </c>
    </row>
    <row r="112" customFormat="false" ht="130.5" hidden="false" customHeight="false" outlineLevel="0" collapsed="false">
      <c r="A112" s="0" t="n">
        <v>300</v>
      </c>
      <c r="B112" s="0" t="n">
        <v>300</v>
      </c>
      <c r="C112" s="0" t="n">
        <v>69</v>
      </c>
      <c r="D112" s="0" t="str">
        <f aca="false">IFERROR(LOOKUP(9^9,SEARCH(Formel_Daten!C$2:C$46,M112),Formel_Daten!D$2:D$46),"NO")</f>
        <v>YES</v>
      </c>
      <c r="E112" s="1" t="s">
        <v>331</v>
      </c>
      <c r="G112" s="0" t="n">
        <v>69</v>
      </c>
      <c r="H112" s="1" t="s">
        <v>337</v>
      </c>
      <c r="M112" s="1" t="str">
        <f aca="false">IFERROR(LOOKUP(9^9,SEARCH(Formel_Daten!B$2:B$46,N112),Formel_Daten!C$2:C$46), "")</f>
        <v>Painting</v>
      </c>
      <c r="N112" s="1" t="str">
        <f aca="false">IFERROR(LOOKUP(9^9,SEARCH(Formel_Daten!A$2:A$46,H112),Formel_Daten!B$2:B$46),"")</f>
        <v>Wood</v>
      </c>
      <c r="O112" s="0" t="s">
        <v>338</v>
      </c>
      <c r="R112" s="0" t="s">
        <v>30</v>
      </c>
      <c r="AA112" s="0" t="s">
        <v>31</v>
      </c>
    </row>
    <row r="113" customFormat="false" ht="202.5" hidden="false" customHeight="false" outlineLevel="0" collapsed="false">
      <c r="A113" s="0" t="n">
        <v>304</v>
      </c>
      <c r="B113" s="0" t="n">
        <v>304</v>
      </c>
      <c r="C113" s="0" t="n">
        <v>70</v>
      </c>
      <c r="D113" s="0" t="str">
        <f aca="false">IFERROR(LOOKUP(9^9,SEARCH(Formel_Daten!C$2:C$46,M113),Formel_Daten!D$2:D$46),"NO")</f>
        <v>YES</v>
      </c>
      <c r="E113" s="1" t="s">
        <v>331</v>
      </c>
      <c r="G113" s="0" t="n">
        <v>70</v>
      </c>
      <c r="H113" s="1" t="s">
        <v>339</v>
      </c>
      <c r="M113" s="1" t="str">
        <f aca="false">IFERROR(LOOKUP(9^9,SEARCH(Formel_Daten!B$2:B$46,N113),Formel_Daten!C$2:C$46), "")</f>
        <v>Painting</v>
      </c>
      <c r="N113" s="1" t="str">
        <f aca="false">IFERROR(LOOKUP(9^9,SEARCH(Formel_Daten!A$2:A$46,H113),Formel_Daten!B$2:B$46),"")</f>
        <v>Wood</v>
      </c>
      <c r="O113" s="0" t="s">
        <v>340</v>
      </c>
      <c r="R113" s="0" t="s">
        <v>30</v>
      </c>
      <c r="AA113" s="0" t="s">
        <v>31</v>
      </c>
    </row>
    <row r="114" customFormat="false" ht="159" hidden="false" customHeight="false" outlineLevel="0" collapsed="false">
      <c r="A114" s="0" t="n">
        <v>308</v>
      </c>
      <c r="B114" s="0" t="n">
        <v>308</v>
      </c>
      <c r="C114" s="0" t="n">
        <v>71</v>
      </c>
      <c r="D114" s="0" t="str">
        <f aca="false">IFERROR(LOOKUP(9^9,SEARCH(Formel_Daten!C$2:C$46,M114),Formel_Daten!D$2:D$46),"NO")</f>
        <v>YES</v>
      </c>
      <c r="E114" s="1" t="s">
        <v>331</v>
      </c>
      <c r="G114" s="0" t="n">
        <v>71</v>
      </c>
      <c r="H114" s="1" t="s">
        <v>341</v>
      </c>
      <c r="K114" s="1" t="s">
        <v>51</v>
      </c>
      <c r="M114" s="1" t="str">
        <f aca="false">IFERROR(LOOKUP(9^9,SEARCH(Formel_Daten!B$2:B$46,N114),Formel_Daten!C$2:C$46), "")</f>
        <v>Painting</v>
      </c>
      <c r="N114" s="1" t="str">
        <f aca="false">IFERROR(LOOKUP(9^9,SEARCH(Formel_Daten!A$2:A$46,H114),Formel_Daten!B$2:B$46),"")</f>
        <v>Wood</v>
      </c>
      <c r="O114" s="0" t="s">
        <v>342</v>
      </c>
      <c r="R114" s="0" t="s">
        <v>30</v>
      </c>
      <c r="AA114" s="0" t="s">
        <v>31</v>
      </c>
    </row>
    <row r="115" customFormat="false" ht="115.5" hidden="false" customHeight="false" outlineLevel="0" collapsed="false">
      <c r="A115" s="0" t="n">
        <v>312</v>
      </c>
      <c r="B115" s="0" t="n">
        <v>312</v>
      </c>
      <c r="C115" s="0" t="n">
        <v>72</v>
      </c>
      <c r="D115" s="0" t="str">
        <f aca="false">IFERROR(LOOKUP(9^9,SEARCH(Formel_Daten!C$2:C$46,M115),Formel_Daten!D$2:D$46),"NO")</f>
        <v>YES</v>
      </c>
      <c r="E115" s="1" t="s">
        <v>331</v>
      </c>
      <c r="G115" s="0" t="n">
        <v>72</v>
      </c>
      <c r="H115" s="1" t="s">
        <v>343</v>
      </c>
      <c r="M115" s="1" t="str">
        <f aca="false">IFERROR(LOOKUP(9^9,SEARCH(Formel_Daten!B$2:B$46,N115),Formel_Daten!C$2:C$46), "")</f>
        <v>Painting</v>
      </c>
      <c r="N115" s="1" t="str">
        <f aca="false">IFERROR(LOOKUP(9^9,SEARCH(Formel_Daten!A$2:A$46,H115),Formel_Daten!B$2:B$46),"")</f>
        <v>Wood</v>
      </c>
      <c r="O115" s="0" t="s">
        <v>344</v>
      </c>
      <c r="R115" s="0" t="s">
        <v>30</v>
      </c>
      <c r="AA115" s="0" t="s">
        <v>31</v>
      </c>
    </row>
    <row r="116" customFormat="false" ht="43.5" hidden="false" customHeight="false" outlineLevel="0" collapsed="false">
      <c r="A116" s="0" t="n">
        <v>315</v>
      </c>
      <c r="B116" s="0" t="n">
        <v>315</v>
      </c>
      <c r="C116" s="0" t="n">
        <v>73</v>
      </c>
      <c r="D116" s="0" t="str">
        <f aca="false">IFERROR(LOOKUP(9^9,SEARCH(Formel_Daten!C$2:C$46,M116),Formel_Daten!D$2:D$46),"NO")</f>
        <v>NO</v>
      </c>
      <c r="E116" s="1" t="s">
        <v>345</v>
      </c>
      <c r="F116" s="1" t="s">
        <v>37</v>
      </c>
      <c r="G116" s="0" t="n">
        <v>73</v>
      </c>
      <c r="H116" s="1" t="s">
        <v>346</v>
      </c>
      <c r="K116" s="1" t="s">
        <v>51</v>
      </c>
      <c r="M116" s="1" t="str">
        <f aca="false">IFERROR(LOOKUP(9^9,SEARCH(Formel_Daten!B$2:B$46,N116),Formel_Daten!C$2:C$46), "")</f>
        <v/>
      </c>
      <c r="N116" s="1" t="str">
        <f aca="false">IFERROR(LOOKUP(9^9,SEARCH(Formel_Daten!A$2:A$46,H116),Formel_Daten!B$2:B$46),"")</f>
        <v/>
      </c>
      <c r="R116" s="0" t="s">
        <v>30</v>
      </c>
      <c r="AA116" s="0" t="s">
        <v>31</v>
      </c>
    </row>
    <row r="117" customFormat="false" ht="115.5" hidden="false" customHeight="false" outlineLevel="0" collapsed="false">
      <c r="A117" s="0" t="n">
        <v>316</v>
      </c>
      <c r="B117" s="0" t="n">
        <v>316</v>
      </c>
      <c r="C117" s="0" t="s">
        <v>347</v>
      </c>
      <c r="D117" s="0" t="str">
        <f aca="false">IFERROR(LOOKUP(9^9,SEARCH(Formel_Daten!C$2:C$46,M117),Formel_Daten!D$2:D$46),"NO")</f>
        <v>YES</v>
      </c>
      <c r="E117" s="1" t="s">
        <v>345</v>
      </c>
      <c r="G117" s="0" t="s">
        <v>348</v>
      </c>
      <c r="H117" s="1" t="s">
        <v>349</v>
      </c>
      <c r="M117" s="1" t="str">
        <f aca="false">IFERROR(LOOKUP(9^9,SEARCH(Formel_Daten!B$2:B$46,N117),Formel_Daten!C$2:C$46), "")</f>
        <v>Painting</v>
      </c>
      <c r="N117" s="1" t="str">
        <f aca="false">IFERROR(LOOKUP(9^9,SEARCH(Formel_Daten!A$2:A$46,H117),Formel_Daten!B$2:B$46),"")</f>
        <v>Wood</v>
      </c>
      <c r="O117" s="0" t="s">
        <v>350</v>
      </c>
      <c r="R117" s="0" t="s">
        <v>30</v>
      </c>
      <c r="AA117" s="0" t="s">
        <v>31</v>
      </c>
    </row>
    <row r="118" customFormat="false" ht="231.75" hidden="false" customHeight="false" outlineLevel="0" collapsed="false">
      <c r="A118" s="0" t="n">
        <v>320</v>
      </c>
      <c r="B118" s="0" t="n">
        <v>320</v>
      </c>
      <c r="C118" s="0" t="n">
        <v>74</v>
      </c>
      <c r="D118" s="0" t="str">
        <f aca="false">IFERROR(LOOKUP(9^9,SEARCH(Formel_Daten!C$2:C$46,M118),Formel_Daten!D$2:D$46),"NO")</f>
        <v>YES</v>
      </c>
      <c r="E118" s="1" t="s">
        <v>345</v>
      </c>
      <c r="G118" s="0" t="n">
        <v>74</v>
      </c>
      <c r="H118" s="1" t="s">
        <v>351</v>
      </c>
      <c r="M118" s="1" t="str">
        <f aca="false">IFERROR(LOOKUP(9^9,SEARCH(Formel_Daten!B$2:B$46,N118),Formel_Daten!C$2:C$46), "")</f>
        <v>Painting</v>
      </c>
      <c r="N118" s="1" t="str">
        <f aca="false">IFERROR(LOOKUP(9^9,SEARCH(Formel_Daten!A$2:A$46,H118),Formel_Daten!B$2:B$46),"")</f>
        <v>Wood</v>
      </c>
      <c r="O118" s="0" t="s">
        <v>352</v>
      </c>
      <c r="R118" s="0" t="s">
        <v>30</v>
      </c>
      <c r="AA118" s="0" t="s">
        <v>31</v>
      </c>
    </row>
    <row r="119" customFormat="false" ht="72" hidden="false" customHeight="false" outlineLevel="0" collapsed="false">
      <c r="A119" s="0" t="n">
        <v>323</v>
      </c>
      <c r="B119" s="0" t="n">
        <v>323</v>
      </c>
      <c r="C119" s="0" t="n">
        <v>75</v>
      </c>
      <c r="D119" s="0" t="str">
        <f aca="false">IFERROR(LOOKUP(9^9,SEARCH(Formel_Daten!C$2:C$46,M119),Formel_Daten!D$2:D$46),"NO")</f>
        <v>NO</v>
      </c>
      <c r="E119" s="1" t="s">
        <v>353</v>
      </c>
      <c r="F119" s="1" t="s">
        <v>73</v>
      </c>
      <c r="G119" s="0" t="n">
        <v>75</v>
      </c>
      <c r="H119" s="1" t="s">
        <v>354</v>
      </c>
      <c r="K119" s="1" t="s">
        <v>51</v>
      </c>
      <c r="M119" s="1" t="str">
        <f aca="false">IFERROR(LOOKUP(9^9,SEARCH(Formel_Daten!B$2:B$46,N119),Formel_Daten!C$2:C$46), "")</f>
        <v/>
      </c>
      <c r="N119" s="1" t="str">
        <f aca="false">IFERROR(LOOKUP(9^9,SEARCH(Formel_Daten!A$2:A$46,H119),Formel_Daten!B$2:B$46),"")</f>
        <v/>
      </c>
      <c r="R119" s="0" t="s">
        <v>30</v>
      </c>
      <c r="AA119" s="0" t="s">
        <v>31</v>
      </c>
    </row>
    <row r="120" customFormat="false" ht="174" hidden="false" customHeight="false" outlineLevel="0" collapsed="false">
      <c r="A120" s="0" t="n">
        <v>324</v>
      </c>
      <c r="B120" s="0" t="n">
        <v>324</v>
      </c>
      <c r="C120" s="0" t="s">
        <v>355</v>
      </c>
      <c r="D120" s="0" t="str">
        <f aca="false">IFERROR(LOOKUP(9^9,SEARCH(Formel_Daten!C$2:C$46,M120),Formel_Daten!D$2:D$46),"NO")</f>
        <v>YES</v>
      </c>
      <c r="E120" s="1" t="s">
        <v>353</v>
      </c>
      <c r="G120" s="0" t="s">
        <v>356</v>
      </c>
      <c r="H120" s="1" t="s">
        <v>357</v>
      </c>
      <c r="K120" s="1" t="s">
        <v>51</v>
      </c>
      <c r="M120" s="1" t="str">
        <f aca="false">IFERROR(LOOKUP(9^9,SEARCH(Formel_Daten!B$2:B$46,N120),Formel_Daten!C$2:C$46), "")</f>
        <v>Painting</v>
      </c>
      <c r="N120" s="1" t="str">
        <f aca="false">IFERROR(LOOKUP(9^9,SEARCH(Formel_Daten!A$2:A$46,H120),Formel_Daten!B$2:B$46),"")</f>
        <v>Wood</v>
      </c>
      <c r="O120" s="0" t="s">
        <v>358</v>
      </c>
      <c r="R120" s="0" t="s">
        <v>30</v>
      </c>
      <c r="AA120" s="0" t="s">
        <v>31</v>
      </c>
    </row>
    <row r="121" customFormat="false" ht="87" hidden="false" customHeight="false" outlineLevel="0" collapsed="false">
      <c r="A121" s="0" t="n">
        <v>327</v>
      </c>
      <c r="B121" s="0" t="n">
        <v>327</v>
      </c>
      <c r="C121" s="0" t="n">
        <v>76</v>
      </c>
      <c r="D121" s="0" t="str">
        <f aca="false">IFERROR(LOOKUP(9^9,SEARCH(Formel_Daten!C$2:C$46,M121),Formel_Daten!D$2:D$46),"NO")</f>
        <v>NO</v>
      </c>
      <c r="E121" s="1" t="s">
        <v>359</v>
      </c>
      <c r="F121" s="1" t="s">
        <v>360</v>
      </c>
      <c r="G121" s="0" t="n">
        <v>76</v>
      </c>
      <c r="H121" s="1" t="s">
        <v>361</v>
      </c>
      <c r="M121" s="1" t="str">
        <f aca="false">IFERROR(LOOKUP(9^9,SEARCH(Formel_Daten!B$2:B$46,N121),Formel_Daten!C$2:C$46), "")</f>
        <v/>
      </c>
      <c r="N121" s="1" t="str">
        <f aca="false">IFERROR(LOOKUP(9^9,SEARCH(Formel_Daten!A$2:A$46,H121),Formel_Daten!B$2:B$46),"")</f>
        <v/>
      </c>
      <c r="R121" s="0" t="s">
        <v>30</v>
      </c>
      <c r="AA121" s="0" t="s">
        <v>31</v>
      </c>
    </row>
    <row r="122" customFormat="false" ht="101.25" hidden="false" customHeight="false" outlineLevel="0" collapsed="false">
      <c r="A122" s="0" t="n">
        <v>328</v>
      </c>
      <c r="B122" s="0" t="n">
        <v>328</v>
      </c>
      <c r="C122" s="0" t="s">
        <v>362</v>
      </c>
      <c r="D122" s="0" t="str">
        <f aca="false">IFERROR(LOOKUP(9^9,SEARCH(Formel_Daten!C$2:C$46,M122),Formel_Daten!D$2:D$46),"NO")</f>
        <v>YES</v>
      </c>
      <c r="E122" s="1" t="s">
        <v>359</v>
      </c>
      <c r="G122" s="0" t="s">
        <v>363</v>
      </c>
      <c r="H122" s="1" t="s">
        <v>364</v>
      </c>
      <c r="K122" s="1" t="s">
        <v>51</v>
      </c>
      <c r="M122" s="1" t="str">
        <f aca="false">IFERROR(LOOKUP(9^9,SEARCH(Formel_Daten!B$2:B$46,N122),Formel_Daten!C$2:C$46), "")</f>
        <v>Painting</v>
      </c>
      <c r="N122" s="1" t="str">
        <f aca="false">IFERROR(LOOKUP(9^9,SEARCH(Formel_Daten!A$2:A$46,H122),Formel_Daten!B$2:B$46),"")</f>
        <v>Wood</v>
      </c>
      <c r="O122" s="0" t="s">
        <v>365</v>
      </c>
      <c r="R122" s="0" t="s">
        <v>30</v>
      </c>
      <c r="AA122" s="0" t="s">
        <v>31</v>
      </c>
    </row>
    <row r="123" customFormat="false" ht="57.75" hidden="false" customHeight="false" outlineLevel="0" collapsed="false">
      <c r="A123" s="0" t="n">
        <v>331</v>
      </c>
      <c r="B123" s="0" t="n">
        <v>331</v>
      </c>
      <c r="C123" s="0" t="n">
        <v>77</v>
      </c>
      <c r="D123" s="0" t="str">
        <f aca="false">IFERROR(LOOKUP(9^9,SEARCH(Formel_Daten!C$2:C$46,M123),Formel_Daten!D$2:D$46),"NO")</f>
        <v>NO</v>
      </c>
      <c r="E123" s="1" t="s">
        <v>366</v>
      </c>
      <c r="F123" s="1" t="s">
        <v>37</v>
      </c>
      <c r="G123" s="0" t="n">
        <v>77</v>
      </c>
      <c r="H123" s="1" t="s">
        <v>367</v>
      </c>
      <c r="K123" s="1" t="s">
        <v>51</v>
      </c>
      <c r="M123" s="1" t="str">
        <f aca="false">IFERROR(LOOKUP(9^9,SEARCH(Formel_Daten!B$2:B$46,N123),Formel_Daten!C$2:C$46), "")</f>
        <v/>
      </c>
      <c r="N123" s="1" t="str">
        <f aca="false">IFERROR(LOOKUP(9^9,SEARCH(Formel_Daten!A$2:A$46,H123),Formel_Daten!B$2:B$46),"")</f>
        <v/>
      </c>
      <c r="R123" s="0" t="s">
        <v>30</v>
      </c>
      <c r="AA123" s="0" t="s">
        <v>31</v>
      </c>
    </row>
    <row r="124" customFormat="false" ht="115.5" hidden="false" customHeight="false" outlineLevel="0" collapsed="false">
      <c r="A124" s="0" t="n">
        <v>332</v>
      </c>
      <c r="B124" s="0" t="n">
        <v>332</v>
      </c>
      <c r="C124" s="0" t="s">
        <v>368</v>
      </c>
      <c r="D124" s="0" t="str">
        <f aca="false">IFERROR(LOOKUP(9^9,SEARCH(Formel_Daten!C$2:C$46,M124),Formel_Daten!D$2:D$46),"NO")</f>
        <v>YES</v>
      </c>
      <c r="E124" s="1" t="s">
        <v>366</v>
      </c>
      <c r="G124" s="0" t="s">
        <v>369</v>
      </c>
      <c r="H124" s="1" t="s">
        <v>370</v>
      </c>
      <c r="M124" s="1" t="str">
        <f aca="false">IFERROR(LOOKUP(9^9,SEARCH(Formel_Daten!B$2:B$46,N124),Formel_Daten!C$2:C$46), "")</f>
        <v>Painting</v>
      </c>
      <c r="N124" s="1" t="str">
        <f aca="false">IFERROR(LOOKUP(9^9,SEARCH(Formel_Daten!A$2:A$46,H124),Formel_Daten!B$2:B$46),"")</f>
        <v>Wood</v>
      </c>
      <c r="O124" s="0" t="s">
        <v>371</v>
      </c>
      <c r="R124" s="0" t="s">
        <v>30</v>
      </c>
      <c r="AA124" s="0" t="s">
        <v>31</v>
      </c>
    </row>
    <row r="125" customFormat="false" ht="275.25" hidden="false" customHeight="false" outlineLevel="0" collapsed="false">
      <c r="A125" s="0" t="n">
        <v>336</v>
      </c>
      <c r="B125" s="0" t="n">
        <v>336</v>
      </c>
      <c r="C125" s="0" t="n">
        <v>78</v>
      </c>
      <c r="D125" s="0" t="str">
        <f aca="false">IFERROR(LOOKUP(9^9,SEARCH(Formel_Daten!C$2:C$46,M125),Formel_Daten!D$2:D$46),"NO")</f>
        <v>YES</v>
      </c>
      <c r="E125" s="1" t="s">
        <v>366</v>
      </c>
      <c r="G125" s="0" t="n">
        <v>78</v>
      </c>
      <c r="H125" s="1" t="s">
        <v>372</v>
      </c>
      <c r="K125" s="1" t="s">
        <v>51</v>
      </c>
      <c r="M125" s="1" t="str">
        <f aca="false">IFERROR(LOOKUP(9^9,SEARCH(Formel_Daten!B$2:B$46,N125),Formel_Daten!C$2:C$46), "")</f>
        <v>Painting</v>
      </c>
      <c r="N125" s="1" t="str">
        <f aca="false">IFERROR(LOOKUP(9^9,SEARCH(Formel_Daten!A$2:A$46,H125),Formel_Daten!B$2:B$46),"")</f>
        <v>Wood</v>
      </c>
      <c r="R125" s="0" t="s">
        <v>30</v>
      </c>
      <c r="AA125" s="0" t="s">
        <v>31</v>
      </c>
    </row>
    <row r="126" customFormat="false" ht="57.75" hidden="false" customHeight="false" outlineLevel="0" collapsed="false">
      <c r="A126" s="0" t="n">
        <v>339</v>
      </c>
      <c r="B126" s="0" t="n">
        <v>339</v>
      </c>
      <c r="C126" s="0" t="n">
        <v>79</v>
      </c>
      <c r="D126" s="0" t="str">
        <f aca="false">IFERROR(LOOKUP(9^9,SEARCH(Formel_Daten!C$2:C$46,M126),Formel_Daten!D$2:D$46),"NO")</f>
        <v>NO</v>
      </c>
      <c r="E126" s="1" t="s">
        <v>373</v>
      </c>
      <c r="F126" s="1" t="s">
        <v>188</v>
      </c>
      <c r="G126" s="0" t="n">
        <v>79</v>
      </c>
      <c r="H126" s="1" t="s">
        <v>374</v>
      </c>
      <c r="M126" s="1" t="str">
        <f aca="false">IFERROR(LOOKUP(9^9,SEARCH(Formel_Daten!B$2:B$46,N126),Formel_Daten!C$2:C$46), "")</f>
        <v/>
      </c>
      <c r="N126" s="1" t="str">
        <f aca="false">IFERROR(LOOKUP(9^9,SEARCH(Formel_Daten!A$2:A$46,H126),Formel_Daten!B$2:B$46),"")</f>
        <v/>
      </c>
      <c r="R126" s="0" t="s">
        <v>30</v>
      </c>
      <c r="AA126" s="0" t="s">
        <v>31</v>
      </c>
    </row>
    <row r="127" customFormat="false" ht="144.75" hidden="false" customHeight="false" outlineLevel="0" collapsed="false">
      <c r="A127" s="0" t="n">
        <v>340</v>
      </c>
      <c r="B127" s="0" t="n">
        <v>340</v>
      </c>
      <c r="C127" s="0" t="s">
        <v>375</v>
      </c>
      <c r="D127" s="0" t="str">
        <f aca="false">IFERROR(LOOKUP(9^9,SEARCH(Formel_Daten!C$2:C$46,M127),Formel_Daten!D$2:D$46),"NO")</f>
        <v>YES</v>
      </c>
      <c r="E127" s="1" t="s">
        <v>373</v>
      </c>
      <c r="G127" s="0" t="s">
        <v>376</v>
      </c>
      <c r="H127" s="1" t="s">
        <v>377</v>
      </c>
      <c r="K127" s="1" t="s">
        <v>51</v>
      </c>
      <c r="M127" s="1" t="str">
        <f aca="false">IFERROR(LOOKUP(9^9,SEARCH(Formel_Daten!B$2:B$46,N127),Formel_Daten!C$2:C$46), "")</f>
        <v>Painting</v>
      </c>
      <c r="N127" s="1" t="str">
        <f aca="false">IFERROR(LOOKUP(9^9,SEARCH(Formel_Daten!A$2:A$46,H127),Formel_Daten!B$2:B$46),"")</f>
        <v>Wood</v>
      </c>
      <c r="O127" s="0" t="s">
        <v>378</v>
      </c>
      <c r="R127" s="0" t="s">
        <v>30</v>
      </c>
      <c r="AA127" s="0" t="s">
        <v>31</v>
      </c>
    </row>
    <row r="128" customFormat="false" ht="246" hidden="false" customHeight="false" outlineLevel="0" collapsed="false">
      <c r="A128" s="0" t="n">
        <v>343</v>
      </c>
      <c r="B128" s="0" t="n">
        <v>343</v>
      </c>
      <c r="C128" s="0" t="n">
        <v>80</v>
      </c>
      <c r="D128" s="0" t="str">
        <f aca="false">IFERROR(LOOKUP(9^9,SEARCH(Formel_Daten!C$2:C$46,M128),Formel_Daten!D$2:D$46),"NO")</f>
        <v>YES</v>
      </c>
      <c r="E128" s="1" t="s">
        <v>379</v>
      </c>
      <c r="F128" s="1" t="s">
        <v>380</v>
      </c>
      <c r="G128" s="0" t="n">
        <v>80</v>
      </c>
      <c r="H128" s="1" t="s">
        <v>381</v>
      </c>
      <c r="M128" s="1" t="str">
        <f aca="false">IFERROR(LOOKUP(9^9,SEARCH(Formel_Daten!B$2:B$46,N128),Formel_Daten!C$2:C$46), "")</f>
        <v>Sculpture</v>
      </c>
      <c r="N128" s="1" t="str">
        <f aca="false">IFERROR(LOOKUP(9^9,SEARCH(Formel_Daten!A$2:A$46,H128),Formel_Daten!B$2:B$46),"")</f>
        <v>Marble</v>
      </c>
      <c r="R128" s="0" t="s">
        <v>30</v>
      </c>
      <c r="AA128" s="0" t="s">
        <v>31</v>
      </c>
    </row>
    <row r="129" customFormat="false" ht="144.75" hidden="false" customHeight="false" outlineLevel="0" collapsed="false">
      <c r="A129" s="0" t="n">
        <v>344</v>
      </c>
      <c r="B129" s="0" t="n">
        <v>344</v>
      </c>
      <c r="C129" s="0" t="s">
        <v>382</v>
      </c>
      <c r="D129" s="0" t="str">
        <f aca="false">IFERROR(LOOKUP(9^9,SEARCH(Formel_Daten!C$2:C$46,M129),Formel_Daten!D$2:D$46),"NO")</f>
        <v>YES</v>
      </c>
      <c r="E129" s="1" t="s">
        <v>379</v>
      </c>
      <c r="G129" s="0" t="s">
        <v>383</v>
      </c>
      <c r="H129" s="1" t="s">
        <v>384</v>
      </c>
      <c r="K129" s="1" t="s">
        <v>51</v>
      </c>
      <c r="M129" s="1" t="s">
        <v>43</v>
      </c>
      <c r="N129" s="1" t="s">
        <v>385</v>
      </c>
      <c r="O129" s="0" t="s">
        <v>386</v>
      </c>
      <c r="R129" s="0" t="s">
        <v>30</v>
      </c>
      <c r="AA129" s="0" t="s">
        <v>31</v>
      </c>
    </row>
    <row r="130" customFormat="false" ht="202.5" hidden="false" customHeight="false" outlineLevel="0" collapsed="false">
      <c r="A130" s="0" t="n">
        <v>347</v>
      </c>
      <c r="B130" s="0" t="n">
        <v>347</v>
      </c>
      <c r="C130" s="0" t="n">
        <v>81</v>
      </c>
      <c r="D130" s="0" t="str">
        <f aca="false">IFERROR(LOOKUP(9^9,SEARCH(Formel_Daten!C$2:C$46,M130),Formel_Daten!D$2:D$46),"NO")</f>
        <v>NO</v>
      </c>
      <c r="E130" s="1" t="s">
        <v>387</v>
      </c>
      <c r="F130" s="1" t="s">
        <v>37</v>
      </c>
      <c r="G130" s="0" t="n">
        <v>81</v>
      </c>
      <c r="H130" s="1" t="s">
        <v>388</v>
      </c>
      <c r="K130" s="1" t="s">
        <v>42</v>
      </c>
      <c r="M130" s="1" t="str">
        <f aca="false">IFERROR(LOOKUP(9^9,SEARCH(Formel_Daten!B$2:B$46,N130),Formel_Daten!C$2:C$46), "")</f>
        <v/>
      </c>
      <c r="N130" s="1" t="str">
        <f aca="false">IFERROR(LOOKUP(9^9,SEARCH(Formel_Daten!A$2:A$46,H130),Formel_Daten!B$2:B$46),"")</f>
        <v/>
      </c>
      <c r="R130" s="0" t="s">
        <v>30</v>
      </c>
      <c r="AA130" s="0" t="s">
        <v>31</v>
      </c>
    </row>
    <row r="131" customFormat="false" ht="289.5" hidden="false" customHeight="false" outlineLevel="0" collapsed="false">
      <c r="A131" s="0" t="n">
        <v>348</v>
      </c>
      <c r="B131" s="0" t="n">
        <v>348</v>
      </c>
      <c r="C131" s="0" t="s">
        <v>389</v>
      </c>
      <c r="D131" s="0" t="str">
        <f aca="false">IFERROR(LOOKUP(9^9,SEARCH(Formel_Daten!C$2:C$46,M131),Formel_Daten!D$2:D$46),"NO")</f>
        <v>YES</v>
      </c>
      <c r="E131" s="1" t="s">
        <v>387</v>
      </c>
      <c r="G131" s="0" t="s">
        <v>390</v>
      </c>
      <c r="H131" s="1" t="s">
        <v>391</v>
      </c>
      <c r="M131" s="1" t="str">
        <f aca="false">IFERROR(LOOKUP(9^9,SEARCH(Formel_Daten!B$2:B$46,N131),Formel_Daten!C$2:C$46), "")</f>
        <v>Painting</v>
      </c>
      <c r="N131" s="1" t="str">
        <f aca="false">IFERROR(LOOKUP(9^9,SEARCH(Formel_Daten!A$2:A$46,H131),Formel_Daten!B$2:B$46),"")</f>
        <v>Wood</v>
      </c>
      <c r="O131" s="0" t="s">
        <v>392</v>
      </c>
      <c r="R131" s="0" t="s">
        <v>30</v>
      </c>
      <c r="AA131" s="0" t="s">
        <v>31</v>
      </c>
    </row>
    <row r="132" customFormat="false" ht="162.65" hidden="false" customHeight="false" outlineLevel="0" collapsed="false">
      <c r="A132" s="0" t="n">
        <v>352</v>
      </c>
      <c r="B132" s="0" t="n">
        <v>352</v>
      </c>
      <c r="C132" s="0" t="n">
        <v>82</v>
      </c>
      <c r="D132" s="0" t="str">
        <f aca="false">IFERROR(LOOKUP(9^9,SEARCH(Formel_Daten!C$2:C$46,M132),Formel_Daten!D$2:D$46),"NO")</f>
        <v>YES</v>
      </c>
      <c r="E132" s="1" t="s">
        <v>387</v>
      </c>
      <c r="G132" s="0" t="n">
        <v>82</v>
      </c>
      <c r="H132" s="1" t="s">
        <v>393</v>
      </c>
      <c r="K132" s="1" t="s">
        <v>42</v>
      </c>
      <c r="M132" s="1" t="str">
        <f aca="false">IFERROR(LOOKUP(9^9,SEARCH(Formel_Daten!B$2:B$46,N132),Formel_Daten!C$2:C$46), "")</f>
        <v>Painting</v>
      </c>
      <c r="N132" s="1" t="str">
        <f aca="false">IFERROR(LOOKUP(9^9,SEARCH(Formel_Daten!A$2:A$46,H132),Formel_Daten!B$2:B$46),"")</f>
        <v>Wood</v>
      </c>
      <c r="O132" s="0" t="s">
        <v>186</v>
      </c>
      <c r="R132" s="0" t="s">
        <v>30</v>
      </c>
      <c r="AA132" s="0" t="s">
        <v>31</v>
      </c>
    </row>
    <row r="133" customFormat="false" ht="162.65" hidden="false" customHeight="false" outlineLevel="0" collapsed="false">
      <c r="A133" s="0" t="n">
        <v>356</v>
      </c>
      <c r="B133" s="0" t="n">
        <v>356</v>
      </c>
      <c r="C133" s="0" t="n">
        <v>83</v>
      </c>
      <c r="D133" s="0" t="str">
        <f aca="false">IFERROR(LOOKUP(9^9,SEARCH(Formel_Daten!C$2:C$46,M133),Formel_Daten!D$2:D$46),"NO")</f>
        <v>YES</v>
      </c>
      <c r="E133" s="1" t="s">
        <v>387</v>
      </c>
      <c r="G133" s="0" t="n">
        <v>83</v>
      </c>
      <c r="H133" s="1" t="s">
        <v>394</v>
      </c>
      <c r="M133" s="1" t="str">
        <f aca="false">IFERROR(LOOKUP(9^9,SEARCH(Formel_Daten!B$2:B$46,N133),Formel_Daten!C$2:C$46), "")</f>
        <v>Painting</v>
      </c>
      <c r="N133" s="1" t="str">
        <f aca="false">IFERROR(LOOKUP(9^9,SEARCH(Formel_Daten!A$2:A$46,H133),Formel_Daten!B$2:B$46),"")</f>
        <v>Wood</v>
      </c>
      <c r="O133" s="0" t="s">
        <v>395</v>
      </c>
      <c r="R133" s="0" t="s">
        <v>30</v>
      </c>
      <c r="AA133" s="0" t="s">
        <v>31</v>
      </c>
    </row>
    <row r="134" customFormat="false" ht="246" hidden="false" customHeight="false" outlineLevel="0" collapsed="false">
      <c r="A134" s="0" t="n">
        <v>360</v>
      </c>
      <c r="B134" s="0" t="n">
        <v>360</v>
      </c>
      <c r="C134" s="0" t="n">
        <v>84</v>
      </c>
      <c r="D134" s="0" t="str">
        <f aca="false">IFERROR(LOOKUP(9^9,SEARCH(Formel_Daten!C$2:C$46,M134),Formel_Daten!D$2:D$46),"NO")</f>
        <v>YES</v>
      </c>
      <c r="E134" s="1" t="s">
        <v>387</v>
      </c>
      <c r="G134" s="0" t="n">
        <v>84</v>
      </c>
      <c r="H134" s="1" t="s">
        <v>396</v>
      </c>
      <c r="K134" s="1" t="s">
        <v>42</v>
      </c>
      <c r="M134" s="1" t="s">
        <v>43</v>
      </c>
      <c r="N134" s="1" t="s">
        <v>44</v>
      </c>
      <c r="O134" s="0" t="s">
        <v>397</v>
      </c>
      <c r="R134" s="0" t="s">
        <v>30</v>
      </c>
      <c r="AA134" s="0" t="s">
        <v>31</v>
      </c>
    </row>
    <row r="135" customFormat="false" ht="174" hidden="false" customHeight="false" outlineLevel="0" collapsed="false">
      <c r="A135" s="0" t="n">
        <v>363</v>
      </c>
      <c r="B135" s="0" t="n">
        <v>363</v>
      </c>
      <c r="C135" s="0" t="n">
        <v>85</v>
      </c>
      <c r="D135" s="0" t="str">
        <f aca="false">IFERROR(LOOKUP(9^9,SEARCH(Formel_Daten!C$2:C$46,M135),Formel_Daten!D$2:D$46),"NO")</f>
        <v>NO</v>
      </c>
      <c r="E135" s="1" t="s">
        <v>398</v>
      </c>
      <c r="F135" s="1" t="s">
        <v>207</v>
      </c>
      <c r="G135" s="0" t="n">
        <v>85</v>
      </c>
      <c r="H135" s="1" t="s">
        <v>399</v>
      </c>
      <c r="K135" s="1" t="s">
        <v>42</v>
      </c>
      <c r="M135" s="1" t="str">
        <f aca="false">IFERROR(LOOKUP(9^9,SEARCH(Formel_Daten!B$2:B$46,N135),Formel_Daten!C$2:C$46), "")</f>
        <v/>
      </c>
      <c r="N135" s="1" t="str">
        <f aca="false">IFERROR(LOOKUP(9^9,SEARCH(Formel_Daten!A$2:A$46,H135),Formel_Daten!B$2:B$46),"")</f>
        <v/>
      </c>
      <c r="R135" s="0" t="s">
        <v>30</v>
      </c>
      <c r="AA135" s="0" t="s">
        <v>31</v>
      </c>
    </row>
    <row r="136" customFormat="false" ht="115.5" hidden="false" customHeight="false" outlineLevel="0" collapsed="false">
      <c r="A136" s="0" t="n">
        <v>364</v>
      </c>
      <c r="B136" s="0" t="n">
        <v>364</v>
      </c>
      <c r="C136" s="0" t="s">
        <v>400</v>
      </c>
      <c r="D136" s="0" t="str">
        <f aca="false">IFERROR(LOOKUP(9^9,SEARCH(Formel_Daten!C$2:C$46,M136),Formel_Daten!D$2:D$46),"NO")</f>
        <v>YES</v>
      </c>
      <c r="E136" s="1" t="s">
        <v>398</v>
      </c>
      <c r="G136" s="0" t="s">
        <v>401</v>
      </c>
      <c r="H136" s="1" t="s">
        <v>402</v>
      </c>
      <c r="K136" s="1" t="s">
        <v>42</v>
      </c>
      <c r="M136" s="1" t="s">
        <v>43</v>
      </c>
      <c r="N136" s="1" t="s">
        <v>44</v>
      </c>
      <c r="O136" s="0" t="s">
        <v>403</v>
      </c>
      <c r="R136" s="0" t="s">
        <v>30</v>
      </c>
      <c r="AA136" s="0" t="s">
        <v>31</v>
      </c>
    </row>
    <row r="137" customFormat="false" ht="144.75" hidden="false" customHeight="false" outlineLevel="0" collapsed="false">
      <c r="A137" s="0" t="n">
        <v>367</v>
      </c>
      <c r="B137" s="0" t="n">
        <v>367</v>
      </c>
      <c r="C137" s="0" t="n">
        <v>86</v>
      </c>
      <c r="D137" s="0" t="str">
        <f aca="false">IFERROR(LOOKUP(9^9,SEARCH(Formel_Daten!C$2:C$46,M137),Formel_Daten!D$2:D$46),"NO")</f>
        <v>NO</v>
      </c>
      <c r="E137" s="1" t="s">
        <v>404</v>
      </c>
      <c r="F137" s="1" t="s">
        <v>207</v>
      </c>
      <c r="G137" s="0" t="n">
        <v>86</v>
      </c>
      <c r="H137" s="1" t="s">
        <v>405</v>
      </c>
      <c r="K137" s="1" t="s">
        <v>42</v>
      </c>
      <c r="M137" s="1" t="str">
        <f aca="false">IFERROR(LOOKUP(9^9,SEARCH(Formel_Daten!B$2:B$46,N137),Formel_Daten!C$2:C$46), "")</f>
        <v/>
      </c>
      <c r="N137" s="1" t="str">
        <f aca="false">IFERROR(LOOKUP(9^9,SEARCH(Formel_Daten!A$2:A$46,H137),Formel_Daten!B$2:B$46),"")</f>
        <v/>
      </c>
      <c r="R137" s="0" t="s">
        <v>30</v>
      </c>
      <c r="AA137" s="0" t="s">
        <v>31</v>
      </c>
    </row>
    <row r="138" customFormat="false" ht="72" hidden="false" customHeight="false" outlineLevel="0" collapsed="false">
      <c r="A138" s="0" t="n">
        <v>368</v>
      </c>
      <c r="B138" s="0" t="n">
        <v>368</v>
      </c>
      <c r="C138" s="0" t="s">
        <v>406</v>
      </c>
      <c r="D138" s="0" t="str">
        <f aca="false">IFERROR(LOOKUP(9^9,SEARCH(Formel_Daten!C$2:C$46,M138),Formel_Daten!D$2:D$46),"NO")</f>
        <v>YES</v>
      </c>
      <c r="E138" s="1" t="s">
        <v>404</v>
      </c>
      <c r="G138" s="0" t="s">
        <v>407</v>
      </c>
      <c r="H138" s="1" t="s">
        <v>408</v>
      </c>
      <c r="K138" s="1" t="s">
        <v>42</v>
      </c>
      <c r="M138" s="1" t="s">
        <v>43</v>
      </c>
      <c r="N138" s="1" t="s">
        <v>44</v>
      </c>
      <c r="O138" s="0" t="s">
        <v>212</v>
      </c>
      <c r="R138" s="0" t="s">
        <v>30</v>
      </c>
      <c r="AA138" s="0" t="s">
        <v>31</v>
      </c>
    </row>
    <row r="139" customFormat="false" ht="217.5" hidden="false" customHeight="false" outlineLevel="0" collapsed="false">
      <c r="A139" s="0" t="n">
        <v>371</v>
      </c>
      <c r="B139" s="0" t="n">
        <v>371</v>
      </c>
      <c r="C139" s="0" t="n">
        <v>87</v>
      </c>
      <c r="D139" s="0" t="str">
        <f aca="false">IFERROR(LOOKUP(9^9,SEARCH(Formel_Daten!C$2:C$46,M139),Formel_Daten!D$2:D$46),"NO")</f>
        <v>NO</v>
      </c>
      <c r="E139" s="1" t="s">
        <v>409</v>
      </c>
      <c r="F139" s="1" t="s">
        <v>73</v>
      </c>
      <c r="G139" s="0" t="n">
        <v>87</v>
      </c>
      <c r="H139" s="1" t="s">
        <v>410</v>
      </c>
      <c r="M139" s="1" t="str">
        <f aca="false">IFERROR(LOOKUP(9^9,SEARCH(Formel_Daten!B$2:B$46,N139),Formel_Daten!C$2:C$46), "")</f>
        <v/>
      </c>
      <c r="N139" s="1" t="str">
        <f aca="false">IFERROR(LOOKUP(9^9,SEARCH(Formel_Daten!A$2:A$46,H139),Formel_Daten!B$2:B$46),"")</f>
        <v/>
      </c>
      <c r="R139" s="0" t="s">
        <v>30</v>
      </c>
      <c r="AA139" s="0" t="s">
        <v>31</v>
      </c>
    </row>
    <row r="140" customFormat="false" ht="231.75" hidden="false" customHeight="false" outlineLevel="0" collapsed="false">
      <c r="A140" s="0" t="n">
        <v>372</v>
      </c>
      <c r="B140" s="0" t="n">
        <v>372</v>
      </c>
      <c r="C140" s="0" t="s">
        <v>411</v>
      </c>
      <c r="D140" s="0" t="str">
        <f aca="false">IFERROR(LOOKUP(9^9,SEARCH(Formel_Daten!C$2:C$46,M140),Formel_Daten!D$2:D$46),"NO")</f>
        <v>YES</v>
      </c>
      <c r="E140" s="1" t="s">
        <v>409</v>
      </c>
      <c r="G140" s="0" t="s">
        <v>412</v>
      </c>
      <c r="H140" s="1" t="s">
        <v>413</v>
      </c>
      <c r="M140" s="1" t="s">
        <v>43</v>
      </c>
      <c r="N140" s="1" t="s">
        <v>44</v>
      </c>
      <c r="O140" s="0" t="s">
        <v>414</v>
      </c>
      <c r="R140" s="0" t="s">
        <v>30</v>
      </c>
      <c r="AA140" s="0" t="s">
        <v>31</v>
      </c>
    </row>
    <row r="141" customFormat="false" ht="57.75" hidden="false" customHeight="false" outlineLevel="0" collapsed="false">
      <c r="A141" s="0" t="n">
        <v>375</v>
      </c>
      <c r="B141" s="0" t="n">
        <v>375</v>
      </c>
      <c r="C141" s="0" t="n">
        <v>88</v>
      </c>
      <c r="D141" s="0" t="str">
        <f aca="false">IFERROR(LOOKUP(9^9,SEARCH(Formel_Daten!C$2:C$46,M141),Formel_Daten!D$2:D$46),"NO")</f>
        <v>NO</v>
      </c>
      <c r="E141" s="1" t="s">
        <v>415</v>
      </c>
      <c r="F141" s="1" t="s">
        <v>37</v>
      </c>
      <c r="G141" s="0" t="n">
        <v>88</v>
      </c>
      <c r="H141" s="1" t="s">
        <v>416</v>
      </c>
      <c r="M141" s="1" t="str">
        <f aca="false">IFERROR(LOOKUP(9^9,SEARCH(Formel_Daten!B$2:B$46,N141),Formel_Daten!C$2:C$46), "")</f>
        <v/>
      </c>
      <c r="N141" s="1" t="str">
        <f aca="false">IFERROR(LOOKUP(9^9,SEARCH(Formel_Daten!A$2:A$46,H141),Formel_Daten!B$2:B$46),"")</f>
        <v/>
      </c>
      <c r="R141" s="0" t="s">
        <v>30</v>
      </c>
      <c r="AA141" s="0" t="s">
        <v>31</v>
      </c>
    </row>
    <row r="142" customFormat="false" ht="101.25" hidden="false" customHeight="false" outlineLevel="0" collapsed="false">
      <c r="A142" s="0" t="n">
        <v>376</v>
      </c>
      <c r="B142" s="0" t="n">
        <v>376</v>
      </c>
      <c r="C142" s="0" t="s">
        <v>417</v>
      </c>
      <c r="D142" s="0" t="str">
        <f aca="false">IFERROR(LOOKUP(9^9,SEARCH(Formel_Daten!C$2:C$46,M142),Formel_Daten!D$2:D$46),"NO")</f>
        <v>YES</v>
      </c>
      <c r="E142" s="1" t="s">
        <v>415</v>
      </c>
      <c r="G142" s="0" t="s">
        <v>418</v>
      </c>
      <c r="H142" s="1" t="s">
        <v>419</v>
      </c>
      <c r="K142" s="1" t="s">
        <v>51</v>
      </c>
      <c r="M142" s="1" t="s">
        <v>43</v>
      </c>
      <c r="N142" s="1" t="s">
        <v>44</v>
      </c>
      <c r="O142" s="0" t="s">
        <v>420</v>
      </c>
      <c r="R142" s="0" t="s">
        <v>30</v>
      </c>
      <c r="AA142" s="0" t="s">
        <v>31</v>
      </c>
    </row>
    <row r="143" customFormat="false" ht="43.5" hidden="false" customHeight="false" outlineLevel="0" collapsed="false">
      <c r="A143" s="0" t="n">
        <v>379</v>
      </c>
      <c r="B143" s="0" t="n">
        <v>379</v>
      </c>
      <c r="C143" s="0" t="n">
        <v>89</v>
      </c>
      <c r="D143" s="0" t="str">
        <f aca="false">IFERROR(LOOKUP(9^9,SEARCH(Formel_Daten!C$2:C$46,M143),Formel_Daten!D$2:D$46),"NO")</f>
        <v>NO</v>
      </c>
      <c r="E143" s="1" t="s">
        <v>421</v>
      </c>
      <c r="F143" s="1" t="s">
        <v>422</v>
      </c>
      <c r="G143" s="0" t="n">
        <v>89</v>
      </c>
      <c r="H143" s="1" t="s">
        <v>423</v>
      </c>
      <c r="M143" s="1" t="str">
        <f aca="false">IFERROR(LOOKUP(9^9,SEARCH(Formel_Daten!B$2:B$46,N143),Formel_Daten!C$2:C$46), "")</f>
        <v/>
      </c>
      <c r="N143" s="1" t="str">
        <f aca="false">IFERROR(LOOKUP(9^9,SEARCH(Formel_Daten!A$2:A$46,H143),Formel_Daten!B$2:B$46),"")</f>
        <v/>
      </c>
      <c r="R143" s="0" t="s">
        <v>30</v>
      </c>
      <c r="AA143" s="0" t="s">
        <v>31</v>
      </c>
    </row>
    <row r="144" customFormat="false" ht="159" hidden="false" customHeight="false" outlineLevel="0" collapsed="false">
      <c r="A144" s="0" t="n">
        <v>380</v>
      </c>
      <c r="B144" s="0" t="n">
        <v>380</v>
      </c>
      <c r="C144" s="0" t="s">
        <v>424</v>
      </c>
      <c r="D144" s="0" t="str">
        <f aca="false">IFERROR(LOOKUP(9^9,SEARCH(Formel_Daten!C$2:C$46,M144),Formel_Daten!D$2:D$46),"NO")</f>
        <v>YES</v>
      </c>
      <c r="E144" s="1" t="s">
        <v>421</v>
      </c>
      <c r="G144" s="0" t="s">
        <v>425</v>
      </c>
      <c r="H144" s="1" t="s">
        <v>426</v>
      </c>
      <c r="K144" s="1" t="s">
        <v>51</v>
      </c>
      <c r="M144" s="1" t="str">
        <f aca="false">IFERROR(LOOKUP(9^9,SEARCH(Formel_Daten!B$2:B$46,N144),Formel_Daten!C$2:C$46), "")</f>
        <v>Painting</v>
      </c>
      <c r="N144" s="1" t="str">
        <f aca="false">IFERROR(LOOKUP(9^9,SEARCH(Formel_Daten!A$2:A$46,H144),Formel_Daten!B$2:B$46),"")</f>
        <v>Wood</v>
      </c>
      <c r="O144" s="0" t="s">
        <v>427</v>
      </c>
      <c r="R144" s="0" t="s">
        <v>30</v>
      </c>
      <c r="AA144" s="0" t="s">
        <v>31</v>
      </c>
    </row>
    <row r="145" customFormat="false" ht="43.5" hidden="false" customHeight="false" outlineLevel="0" collapsed="false">
      <c r="A145" s="0" t="n">
        <v>383</v>
      </c>
      <c r="B145" s="0" t="n">
        <v>383</v>
      </c>
      <c r="C145" s="0" t="n">
        <v>90</v>
      </c>
      <c r="D145" s="0" t="str">
        <f aca="false">IFERROR(LOOKUP(9^9,SEARCH(Formel_Daten!C$2:C$46,M145),Formel_Daten!D$2:D$46),"NO")</f>
        <v>NO</v>
      </c>
      <c r="E145" s="1" t="s">
        <v>428</v>
      </c>
      <c r="F145" s="1" t="s">
        <v>126</v>
      </c>
      <c r="G145" s="0" t="n">
        <v>90</v>
      </c>
      <c r="H145" s="1" t="s">
        <v>429</v>
      </c>
      <c r="M145" s="1" t="str">
        <f aca="false">IFERROR(LOOKUP(9^9,SEARCH(Formel_Daten!B$2:B$46,N145),Formel_Daten!C$2:C$46), "")</f>
        <v/>
      </c>
      <c r="N145" s="1" t="str">
        <f aca="false">IFERROR(LOOKUP(9^9,SEARCH(Formel_Daten!A$2:A$46,H145),Formel_Daten!B$2:B$46),"")</f>
        <v/>
      </c>
      <c r="R145" s="0" t="s">
        <v>30</v>
      </c>
      <c r="AA145" s="0" t="s">
        <v>31</v>
      </c>
    </row>
    <row r="146" customFormat="false" ht="72" hidden="false" customHeight="false" outlineLevel="0" collapsed="false">
      <c r="A146" s="0" t="n">
        <v>384</v>
      </c>
      <c r="B146" s="0" t="n">
        <v>384</v>
      </c>
      <c r="C146" s="0" t="s">
        <v>430</v>
      </c>
      <c r="D146" s="0" t="str">
        <f aca="false">IFERROR(LOOKUP(9^9,SEARCH(Formel_Daten!C$2:C$46,M146),Formel_Daten!D$2:D$46),"NO")</f>
        <v>YES</v>
      </c>
      <c r="E146" s="1" t="s">
        <v>428</v>
      </c>
      <c r="G146" s="0" t="s">
        <v>431</v>
      </c>
      <c r="H146" s="1" t="s">
        <v>432</v>
      </c>
      <c r="M146" s="1" t="str">
        <f aca="false">IFERROR(LOOKUP(9^9,SEARCH(Formel_Daten!B$2:B$46,N146),Formel_Daten!C$2:C$46), "")</f>
        <v>Painting</v>
      </c>
      <c r="N146" s="1" t="str">
        <f aca="false">IFERROR(LOOKUP(9^9,SEARCH(Formel_Daten!A$2:A$46,H146),Formel_Daten!B$2:B$46),"")</f>
        <v>Wood</v>
      </c>
      <c r="O146" s="0" t="s">
        <v>433</v>
      </c>
      <c r="R146" s="0" t="s">
        <v>30</v>
      </c>
      <c r="AA146" s="0" t="s">
        <v>31</v>
      </c>
    </row>
    <row r="147" customFormat="false" ht="130.5" hidden="false" customHeight="false" outlineLevel="0" collapsed="false">
      <c r="A147" s="0" t="n">
        <v>387</v>
      </c>
      <c r="B147" s="0" t="n">
        <v>387</v>
      </c>
      <c r="C147" s="0" t="n">
        <v>91</v>
      </c>
      <c r="D147" s="0" t="str">
        <f aca="false">IFERROR(LOOKUP(9^9,SEARCH(Formel_Daten!C$2:C$46,M147),Formel_Daten!D$2:D$46),"NO")</f>
        <v>NO</v>
      </c>
      <c r="E147" s="1" t="s">
        <v>434</v>
      </c>
      <c r="F147" s="1" t="s">
        <v>126</v>
      </c>
      <c r="G147" s="0" t="n">
        <v>91</v>
      </c>
      <c r="H147" s="1" t="s">
        <v>435</v>
      </c>
      <c r="M147" s="1" t="str">
        <f aca="false">IFERROR(LOOKUP(9^9,SEARCH(Formel_Daten!B$2:B$46,N147),Formel_Daten!C$2:C$46), "")</f>
        <v/>
      </c>
      <c r="N147" s="1" t="str">
        <f aca="false">IFERROR(LOOKUP(9^9,SEARCH(Formel_Daten!A$2:A$46,H147),Formel_Daten!B$2:B$46),"")</f>
        <v/>
      </c>
      <c r="R147" s="0" t="s">
        <v>30</v>
      </c>
      <c r="AA147" s="0" t="s">
        <v>31</v>
      </c>
    </row>
    <row r="148" customFormat="false" ht="188.25" hidden="false" customHeight="false" outlineLevel="0" collapsed="false">
      <c r="A148" s="0" t="n">
        <v>388</v>
      </c>
      <c r="B148" s="0" t="n">
        <v>388</v>
      </c>
      <c r="C148" s="0" t="s">
        <v>436</v>
      </c>
      <c r="D148" s="0" t="str">
        <f aca="false">IFERROR(LOOKUP(9^9,SEARCH(Formel_Daten!C$2:C$46,M148),Formel_Daten!D$2:D$46),"NO")</f>
        <v>YES</v>
      </c>
      <c r="E148" s="1" t="s">
        <v>434</v>
      </c>
      <c r="G148" s="0" t="s">
        <v>437</v>
      </c>
      <c r="H148" s="1" t="s">
        <v>438</v>
      </c>
      <c r="K148" s="1" t="s">
        <v>51</v>
      </c>
      <c r="M148" s="1" t="s">
        <v>43</v>
      </c>
      <c r="N148" s="1" t="s">
        <v>44</v>
      </c>
      <c r="R148" s="0" t="s">
        <v>30</v>
      </c>
      <c r="AA148" s="0" t="s">
        <v>31</v>
      </c>
    </row>
    <row r="149" customFormat="false" ht="246" hidden="false" customHeight="false" outlineLevel="0" collapsed="false">
      <c r="A149" s="0" t="n">
        <v>392</v>
      </c>
      <c r="B149" s="0" t="n">
        <v>392</v>
      </c>
      <c r="C149" s="0" t="n">
        <v>92</v>
      </c>
      <c r="D149" s="0" t="str">
        <f aca="false">IFERROR(LOOKUP(9^9,SEARCH(Formel_Daten!C$2:C$46,M149),Formel_Daten!D$2:D$46),"NO")</f>
        <v>YES</v>
      </c>
      <c r="E149" s="1" t="s">
        <v>434</v>
      </c>
      <c r="G149" s="0" t="n">
        <v>92</v>
      </c>
      <c r="H149" s="1" t="s">
        <v>439</v>
      </c>
      <c r="M149" s="1" t="s">
        <v>43</v>
      </c>
      <c r="N149" s="1" t="s">
        <v>440</v>
      </c>
      <c r="O149" s="0" t="s">
        <v>441</v>
      </c>
      <c r="R149" s="0" t="s">
        <v>30</v>
      </c>
      <c r="AA149" s="0" t="s">
        <v>31</v>
      </c>
    </row>
    <row r="150" customFormat="false" ht="144.75" hidden="false" customHeight="false" outlineLevel="0" collapsed="false">
      <c r="A150" s="0" t="n">
        <v>396</v>
      </c>
      <c r="B150" s="0" t="n">
        <v>396</v>
      </c>
      <c r="C150" s="0" t="n">
        <v>93</v>
      </c>
      <c r="D150" s="0" t="str">
        <f aca="false">IFERROR(LOOKUP(9^9,SEARCH(Formel_Daten!C$2:C$46,M150),Formel_Daten!D$2:D$46),"NO")</f>
        <v>YES</v>
      </c>
      <c r="E150" s="1" t="s">
        <v>434</v>
      </c>
      <c r="G150" s="0" t="n">
        <v>93</v>
      </c>
      <c r="H150" s="1" t="s">
        <v>442</v>
      </c>
      <c r="M150" s="1" t="str">
        <f aca="false">IFERROR(LOOKUP(9^9,SEARCH(Formel_Daten!B$2:B$46,N150),Formel_Daten!C$2:C$46), "")</f>
        <v>Painting</v>
      </c>
      <c r="N150" s="1" t="str">
        <f aca="false">IFERROR(LOOKUP(9^9,SEARCH(Formel_Daten!A$2:A$46,H150),Formel_Daten!B$2:B$46),"")</f>
        <v>Wood</v>
      </c>
      <c r="O150" s="0" t="s">
        <v>443</v>
      </c>
      <c r="R150" s="0" t="s">
        <v>30</v>
      </c>
      <c r="AA150" s="0" t="s">
        <v>31</v>
      </c>
    </row>
    <row r="151" customFormat="false" ht="348" hidden="false" customHeight="false" outlineLevel="0" collapsed="false">
      <c r="A151" s="0" t="n">
        <v>400</v>
      </c>
      <c r="B151" s="0" t="n">
        <v>400</v>
      </c>
      <c r="C151" s="0" t="n">
        <v>94</v>
      </c>
      <c r="D151" s="0" t="str">
        <f aca="false">IFERROR(LOOKUP(9^9,SEARCH(Formel_Daten!C$2:C$46,M151),Formel_Daten!D$2:D$46),"NO")</f>
        <v>YES</v>
      </c>
      <c r="E151" s="1" t="s">
        <v>434</v>
      </c>
      <c r="G151" s="0" t="n">
        <v>94</v>
      </c>
      <c r="H151" s="1" t="s">
        <v>444</v>
      </c>
      <c r="M151" s="1" t="s">
        <v>43</v>
      </c>
      <c r="N151" s="1" t="s">
        <v>44</v>
      </c>
      <c r="O151" s="0" t="s">
        <v>445</v>
      </c>
      <c r="R151" s="0" t="s">
        <v>30</v>
      </c>
      <c r="AA151" s="0" t="s">
        <v>31</v>
      </c>
    </row>
    <row r="152" customFormat="false" ht="82.05" hidden="false" customHeight="false" outlineLevel="0" collapsed="false">
      <c r="A152" s="0" t="n">
        <v>403</v>
      </c>
      <c r="B152" s="0" t="n">
        <v>403</v>
      </c>
      <c r="C152" s="0" t="n">
        <v>95</v>
      </c>
      <c r="D152" s="0" t="str">
        <f aca="false">IFERROR(LOOKUP(9^9,SEARCH(Formel_Daten!C$2:C$46,M152),Formel_Daten!D$2:D$46),"NO")</f>
        <v>NO</v>
      </c>
      <c r="E152" s="1" t="s">
        <v>446</v>
      </c>
      <c r="F152" s="1" t="s">
        <v>73</v>
      </c>
      <c r="G152" s="0" t="n">
        <v>95</v>
      </c>
      <c r="H152" s="1" t="s">
        <v>447</v>
      </c>
      <c r="M152" s="1" t="str">
        <f aca="false">IFERROR(LOOKUP(9^9,SEARCH(Formel_Daten!B$2:B$46,N152),Formel_Daten!C$2:C$46), "")</f>
        <v/>
      </c>
      <c r="N152" s="1" t="str">
        <f aca="false">IFERROR(LOOKUP(9^9,SEARCH(Formel_Daten!A$2:A$46,H152),Formel_Daten!B$2:B$46),"")</f>
        <v/>
      </c>
      <c r="R152" s="0" t="s">
        <v>30</v>
      </c>
      <c r="AA152" s="0" t="s">
        <v>31</v>
      </c>
    </row>
    <row r="153" customFormat="false" ht="82.05" hidden="false" customHeight="false" outlineLevel="0" collapsed="false">
      <c r="A153" s="0" t="n">
        <v>404</v>
      </c>
      <c r="B153" s="0" t="n">
        <v>404</v>
      </c>
      <c r="C153" s="0" t="s">
        <v>448</v>
      </c>
      <c r="D153" s="0" t="str">
        <f aca="false">IFERROR(LOOKUP(9^9,SEARCH(Formel_Daten!C$2:C$46,M153),Formel_Daten!D$2:D$46),"NO")</f>
        <v>YES</v>
      </c>
      <c r="E153" s="1" t="s">
        <v>446</v>
      </c>
      <c r="G153" s="0" t="s">
        <v>449</v>
      </c>
      <c r="H153" s="1" t="s">
        <v>450</v>
      </c>
      <c r="K153" s="1" t="s">
        <v>42</v>
      </c>
      <c r="M153" s="1" t="s">
        <v>43</v>
      </c>
      <c r="N153" s="1" t="s">
        <v>44</v>
      </c>
      <c r="O153" s="0" t="s">
        <v>451</v>
      </c>
      <c r="R153" s="0" t="s">
        <v>30</v>
      </c>
      <c r="AA153" s="0" t="s">
        <v>31</v>
      </c>
    </row>
    <row r="154" customFormat="false" ht="130.5" hidden="false" customHeight="false" outlineLevel="0" collapsed="false">
      <c r="A154" s="0" t="n">
        <v>407</v>
      </c>
      <c r="B154" s="0" t="n">
        <v>407</v>
      </c>
      <c r="C154" s="0" t="n">
        <v>96</v>
      </c>
      <c r="D154" s="0" t="str">
        <f aca="false">IFERROR(LOOKUP(9^9,SEARCH(Formel_Daten!C$2:C$46,M154),Formel_Daten!D$2:D$46),"NO")</f>
        <v>NO</v>
      </c>
      <c r="E154" s="1" t="s">
        <v>452</v>
      </c>
      <c r="F154" s="1" t="s">
        <v>73</v>
      </c>
      <c r="G154" s="0" t="n">
        <v>96</v>
      </c>
      <c r="H154" s="1" t="s">
        <v>453</v>
      </c>
      <c r="M154" s="1" t="str">
        <f aca="false">IFERROR(LOOKUP(9^9,SEARCH(Formel_Daten!B$2:B$46,N154),Formel_Daten!C$2:C$46), "")</f>
        <v/>
      </c>
      <c r="N154" s="1" t="str">
        <f aca="false">IFERROR(LOOKUP(9^9,SEARCH(Formel_Daten!A$2:A$46,H154),Formel_Daten!B$2:B$46),"")</f>
        <v/>
      </c>
      <c r="R154" s="0" t="s">
        <v>30</v>
      </c>
      <c r="AA154" s="0" t="s">
        <v>31</v>
      </c>
    </row>
    <row r="155" customFormat="false" ht="122.35" hidden="false" customHeight="false" outlineLevel="0" collapsed="false">
      <c r="A155" s="0" t="n">
        <v>408</v>
      </c>
      <c r="B155" s="0" t="n">
        <v>408</v>
      </c>
      <c r="C155" s="0" t="s">
        <v>454</v>
      </c>
      <c r="D155" s="0" t="str">
        <f aca="false">IFERROR(LOOKUP(9^9,SEARCH(Formel_Daten!C$2:C$46,M155),Formel_Daten!D$2:D$46),"NO")</f>
        <v>YES</v>
      </c>
      <c r="E155" s="1" t="s">
        <v>452</v>
      </c>
      <c r="G155" s="0" t="s">
        <v>455</v>
      </c>
      <c r="H155" s="1" t="s">
        <v>456</v>
      </c>
      <c r="M155" s="1" t="s">
        <v>43</v>
      </c>
      <c r="N155" s="1" t="s">
        <v>123</v>
      </c>
      <c r="O155" s="0" t="s">
        <v>457</v>
      </c>
      <c r="R155" s="0" t="s">
        <v>30</v>
      </c>
      <c r="AA155" s="0" t="s">
        <v>31</v>
      </c>
    </row>
    <row r="156" customFormat="false" ht="202.5" hidden="false" customHeight="false" outlineLevel="0" collapsed="false">
      <c r="A156" s="0" t="n">
        <v>412</v>
      </c>
      <c r="B156" s="0" t="n">
        <v>412</v>
      </c>
      <c r="C156" s="0" t="n">
        <v>97</v>
      </c>
      <c r="D156" s="0" t="str">
        <f aca="false">IFERROR(LOOKUP(9^9,SEARCH(Formel_Daten!C$2:C$46,M156),Formel_Daten!D$2:D$46),"NO")</f>
        <v>YES</v>
      </c>
      <c r="E156" s="1" t="s">
        <v>452</v>
      </c>
      <c r="G156" s="0" t="n">
        <v>97</v>
      </c>
      <c r="H156" s="1" t="s">
        <v>458</v>
      </c>
      <c r="M156" s="1" t="s">
        <v>43</v>
      </c>
      <c r="N156" s="1" t="s">
        <v>123</v>
      </c>
      <c r="O156" s="0" t="s">
        <v>459</v>
      </c>
      <c r="R156" s="0" t="s">
        <v>30</v>
      </c>
      <c r="AA156" s="0" t="s">
        <v>31</v>
      </c>
    </row>
    <row r="157" customFormat="false" ht="174" hidden="false" customHeight="false" outlineLevel="0" collapsed="false">
      <c r="A157" s="0" t="n">
        <v>416</v>
      </c>
      <c r="B157" s="0" t="n">
        <v>416</v>
      </c>
      <c r="C157" s="0" t="n">
        <v>98</v>
      </c>
      <c r="D157" s="0" t="str">
        <f aca="false">IFERROR(LOOKUP(9^9,SEARCH(Formel_Daten!C$2:C$46,M157),Formel_Daten!D$2:D$46),"NO")</f>
        <v>YES</v>
      </c>
      <c r="E157" s="1" t="s">
        <v>452</v>
      </c>
      <c r="G157" s="0" t="n">
        <v>98</v>
      </c>
      <c r="H157" s="1" t="s">
        <v>460</v>
      </c>
      <c r="M157" s="1" t="s">
        <v>43</v>
      </c>
      <c r="N157" s="1" t="s">
        <v>123</v>
      </c>
      <c r="R157" s="0" t="s">
        <v>30</v>
      </c>
      <c r="AA157" s="0" t="s">
        <v>31</v>
      </c>
    </row>
    <row r="158" customFormat="false" ht="144.75" hidden="false" customHeight="false" outlineLevel="0" collapsed="false">
      <c r="A158" s="0" t="n">
        <v>419</v>
      </c>
      <c r="B158" s="0" t="n">
        <v>419</v>
      </c>
      <c r="C158" s="0" t="n">
        <v>99</v>
      </c>
      <c r="D158" s="0" t="str">
        <f aca="false">IFERROR(LOOKUP(9^9,SEARCH(Formel_Daten!C$2:C$46,M158),Formel_Daten!D$2:D$46),"NO")</f>
        <v>NO</v>
      </c>
      <c r="E158" s="1" t="s">
        <v>461</v>
      </c>
      <c r="F158" s="1" t="s">
        <v>37</v>
      </c>
      <c r="G158" s="0" t="n">
        <v>99</v>
      </c>
      <c r="H158" s="1" t="s">
        <v>462</v>
      </c>
      <c r="K158" s="1" t="s">
        <v>42</v>
      </c>
      <c r="M158" s="1" t="str">
        <f aca="false">IFERROR(LOOKUP(9^9,SEARCH(Formel_Daten!B$2:B$46,N158),Formel_Daten!C$2:C$46), "")</f>
        <v/>
      </c>
      <c r="N158" s="1" t="str">
        <f aca="false">IFERROR(LOOKUP(9^9,SEARCH(Formel_Daten!A$2:A$46,H158),Formel_Daten!B$2:B$46),"")</f>
        <v/>
      </c>
      <c r="R158" s="0" t="s">
        <v>30</v>
      </c>
      <c r="AA158" s="0" t="s">
        <v>31</v>
      </c>
    </row>
    <row r="159" customFormat="false" ht="130.5" hidden="false" customHeight="false" outlineLevel="0" collapsed="false">
      <c r="A159" s="0" t="n">
        <v>420</v>
      </c>
      <c r="B159" s="0" t="n">
        <v>420</v>
      </c>
      <c r="C159" s="0" t="s">
        <v>463</v>
      </c>
      <c r="D159" s="0" t="str">
        <f aca="false">IFERROR(LOOKUP(9^9,SEARCH(Formel_Daten!C$2:C$46,M159),Formel_Daten!D$2:D$46),"NO")</f>
        <v>YES</v>
      </c>
      <c r="E159" s="1" t="s">
        <v>461</v>
      </c>
      <c r="G159" s="0" t="s">
        <v>464</v>
      </c>
      <c r="H159" s="1" t="s">
        <v>465</v>
      </c>
      <c r="M159" s="1" t="s">
        <v>43</v>
      </c>
      <c r="N159" s="1" t="s">
        <v>44</v>
      </c>
      <c r="O159" s="0" t="s">
        <v>466</v>
      </c>
      <c r="R159" s="0" t="s">
        <v>30</v>
      </c>
      <c r="AA159" s="0" t="s">
        <v>31</v>
      </c>
    </row>
    <row r="160" customFormat="false" ht="72" hidden="false" customHeight="false" outlineLevel="0" collapsed="false">
      <c r="A160" s="0" t="n">
        <v>424</v>
      </c>
      <c r="B160" s="0" t="n">
        <v>424</v>
      </c>
      <c r="C160" s="0" t="n">
        <v>100</v>
      </c>
      <c r="D160" s="0" t="str">
        <f aca="false">IFERROR(LOOKUP(9^9,SEARCH(Formel_Daten!C$2:C$46,M160),Formel_Daten!D$2:D$46),"NO")</f>
        <v>YES</v>
      </c>
      <c r="E160" s="1" t="s">
        <v>467</v>
      </c>
      <c r="G160" s="0" t="n">
        <v>100</v>
      </c>
      <c r="H160" s="1" t="s">
        <v>468</v>
      </c>
      <c r="K160" s="1" t="s">
        <v>51</v>
      </c>
      <c r="M160" s="1" t="s">
        <v>43</v>
      </c>
      <c r="N160" s="1" t="s">
        <v>44</v>
      </c>
      <c r="O160" s="0" t="s">
        <v>469</v>
      </c>
      <c r="R160" s="0" t="s">
        <v>30</v>
      </c>
      <c r="AA160" s="0" t="s">
        <v>31</v>
      </c>
    </row>
    <row r="161" customFormat="false" ht="101.25" hidden="false" customHeight="false" outlineLevel="0" collapsed="false">
      <c r="A161" s="0" t="n">
        <v>427</v>
      </c>
      <c r="B161" s="0" t="n">
        <v>427</v>
      </c>
      <c r="C161" s="0" t="n">
        <v>101</v>
      </c>
      <c r="D161" s="0" t="str">
        <f aca="false">IFERROR(LOOKUP(9^9,SEARCH(Formel_Daten!C$2:C$46,M161),Formel_Daten!D$2:D$46),"NO")</f>
        <v>NO</v>
      </c>
      <c r="E161" s="1" t="s">
        <v>470</v>
      </c>
      <c r="F161" s="1" t="s">
        <v>37</v>
      </c>
      <c r="G161" s="0" t="n">
        <v>101</v>
      </c>
      <c r="H161" s="1" t="s">
        <v>471</v>
      </c>
      <c r="K161" s="1" t="s">
        <v>51</v>
      </c>
      <c r="M161" s="1" t="str">
        <f aca="false">IFERROR(LOOKUP(9^9,SEARCH(Formel_Daten!B$2:B$46,N161),Formel_Daten!C$2:C$46), "")</f>
        <v/>
      </c>
      <c r="N161" s="1" t="str">
        <f aca="false">IFERROR(LOOKUP(9^9,SEARCH(Formel_Daten!A$2:A$46,H161),Formel_Daten!B$2:B$46),"")</f>
        <v/>
      </c>
      <c r="R161" s="0" t="s">
        <v>30</v>
      </c>
      <c r="AA161" s="0" t="s">
        <v>31</v>
      </c>
    </row>
    <row r="162" customFormat="false" ht="101.25" hidden="false" customHeight="false" outlineLevel="0" collapsed="false">
      <c r="A162" s="0" t="n">
        <v>428</v>
      </c>
      <c r="B162" s="0" t="n">
        <v>428</v>
      </c>
      <c r="C162" s="0" t="s">
        <v>472</v>
      </c>
      <c r="D162" s="0" t="str">
        <f aca="false">IFERROR(LOOKUP(9^9,SEARCH(Formel_Daten!C$2:C$46,M162),Formel_Daten!D$2:D$46),"NO")</f>
        <v>YES</v>
      </c>
      <c r="E162" s="1" t="s">
        <v>470</v>
      </c>
      <c r="G162" s="0" t="s">
        <v>473</v>
      </c>
      <c r="H162" s="1" t="s">
        <v>474</v>
      </c>
      <c r="K162" s="1" t="s">
        <v>51</v>
      </c>
      <c r="M162" s="1" t="str">
        <f aca="false">IFERROR(LOOKUP(9^9,SEARCH(Formel_Daten!B$2:B$46,N162),Formel_Daten!C$2:C$46), "")</f>
        <v>Painting</v>
      </c>
      <c r="N162" s="1" t="str">
        <f aca="false">IFERROR(LOOKUP(9^9,SEARCH(Formel_Daten!A$2:A$46,H162),Formel_Daten!B$2:B$46),"")</f>
        <v>Wood</v>
      </c>
      <c r="O162" s="0" t="s">
        <v>475</v>
      </c>
      <c r="R162" s="0" t="s">
        <v>30</v>
      </c>
      <c r="AA162" s="0" t="s">
        <v>31</v>
      </c>
    </row>
    <row r="163" customFormat="false" ht="55.2" hidden="false" customHeight="false" outlineLevel="0" collapsed="false">
      <c r="A163" s="0" t="n">
        <v>432</v>
      </c>
      <c r="B163" s="0" t="n">
        <v>432</v>
      </c>
      <c r="C163" s="0" t="n">
        <v>102</v>
      </c>
      <c r="D163" s="0" t="str">
        <f aca="false">IFERROR(LOOKUP(9^9,SEARCH(Formel_Daten!C$2:C$46,M163),Formel_Daten!D$2:D$46),"NO")</f>
        <v>YES</v>
      </c>
      <c r="E163" s="1" t="s">
        <v>470</v>
      </c>
      <c r="G163" s="0" t="n">
        <v>102</v>
      </c>
      <c r="H163" s="1" t="s">
        <v>476</v>
      </c>
      <c r="M163" s="1" t="str">
        <f aca="false">IFERROR(LOOKUP(9^9,SEARCH(Formel_Daten!B$2:B$46,N163),Formel_Daten!C$2:C$46), "")</f>
        <v>Painting</v>
      </c>
      <c r="N163" s="1" t="str">
        <f aca="false">IFERROR(LOOKUP(9^9,SEARCH(Formel_Daten!A$2:A$46,H163),Formel_Daten!B$2:B$46),"")</f>
        <v>Wood</v>
      </c>
      <c r="O163" s="0" t="s">
        <v>477</v>
      </c>
      <c r="R163" s="0" t="s">
        <v>30</v>
      </c>
      <c r="AA163" s="0" t="s">
        <v>31</v>
      </c>
    </row>
    <row r="164" customFormat="false" ht="55.2" hidden="false" customHeight="false" outlineLevel="0" collapsed="false">
      <c r="A164" s="0" t="n">
        <v>435</v>
      </c>
      <c r="B164" s="0" t="n">
        <v>435</v>
      </c>
      <c r="C164" s="0" t="n">
        <v>103</v>
      </c>
      <c r="D164" s="0" t="str">
        <f aca="false">IFERROR(LOOKUP(9^9,SEARCH(Formel_Daten!C$2:C$46,M164),Formel_Daten!D$2:D$46),"NO")</f>
        <v>NO</v>
      </c>
      <c r="E164" s="1" t="s">
        <v>478</v>
      </c>
      <c r="F164" s="1" t="s">
        <v>37</v>
      </c>
      <c r="G164" s="0" t="n">
        <v>103</v>
      </c>
      <c r="H164" s="1" t="s">
        <v>479</v>
      </c>
      <c r="M164" s="1" t="str">
        <f aca="false">IFERROR(LOOKUP(9^9,SEARCH(Formel_Daten!B$2:B$46,N164),Formel_Daten!C$2:C$46), "")</f>
        <v/>
      </c>
      <c r="N164" s="1" t="str">
        <f aca="false">IFERROR(LOOKUP(9^9,SEARCH(Formel_Daten!A$2:A$46,H164),Formel_Daten!B$2:B$46),"")</f>
        <v/>
      </c>
      <c r="R164" s="0" t="s">
        <v>30</v>
      </c>
      <c r="AA164" s="0" t="s">
        <v>31</v>
      </c>
    </row>
    <row r="165" customFormat="false" ht="101.25" hidden="false" customHeight="false" outlineLevel="0" collapsed="false">
      <c r="A165" s="0" t="n">
        <v>436</v>
      </c>
      <c r="B165" s="0" t="n">
        <v>436</v>
      </c>
      <c r="C165" s="0" t="s">
        <v>480</v>
      </c>
      <c r="D165" s="0" t="str">
        <f aca="false">IFERROR(LOOKUP(9^9,SEARCH(Formel_Daten!C$2:C$46,M165),Formel_Daten!D$2:D$46),"NO")</f>
        <v>YES</v>
      </c>
      <c r="E165" s="1" t="s">
        <v>478</v>
      </c>
      <c r="G165" s="0" t="s">
        <v>481</v>
      </c>
      <c r="H165" s="1" t="s">
        <v>482</v>
      </c>
      <c r="M165" s="1" t="s">
        <v>43</v>
      </c>
      <c r="N165" s="1" t="s">
        <v>44</v>
      </c>
      <c r="O165" s="0" t="s">
        <v>483</v>
      </c>
      <c r="R165" s="0" t="s">
        <v>30</v>
      </c>
      <c r="AA165" s="0" t="s">
        <v>31</v>
      </c>
    </row>
    <row r="166" customFormat="false" ht="68.65" hidden="false" customHeight="false" outlineLevel="0" collapsed="false">
      <c r="A166" s="0" t="n">
        <v>440</v>
      </c>
      <c r="B166" s="0" t="n">
        <v>440</v>
      </c>
      <c r="C166" s="0" t="n">
        <v>104</v>
      </c>
      <c r="D166" s="0" t="str">
        <f aca="false">IFERROR(LOOKUP(9^9,SEARCH(Formel_Daten!C$2:C$46,M166),Formel_Daten!D$2:D$46),"NO")</f>
        <v>YES</v>
      </c>
      <c r="E166" s="1" t="s">
        <v>478</v>
      </c>
      <c r="G166" s="0" t="n">
        <v>104</v>
      </c>
      <c r="H166" s="1" t="s">
        <v>484</v>
      </c>
      <c r="M166" s="1" t="str">
        <f aca="false">IFERROR(LOOKUP(9^9,SEARCH(Formel_Daten!B$2:B$46,N166),Formel_Daten!C$2:C$46), "")</f>
        <v>Painting</v>
      </c>
      <c r="N166" s="1" t="str">
        <f aca="false">IFERROR(LOOKUP(9^9,SEARCH(Formel_Daten!A$2:A$46,H166),Formel_Daten!B$2:B$46),"")</f>
        <v>Wood</v>
      </c>
      <c r="R166" s="0" t="s">
        <v>30</v>
      </c>
      <c r="AA166" s="0" t="s">
        <v>31</v>
      </c>
    </row>
    <row r="167" customFormat="false" ht="68.65" hidden="false" customHeight="false" outlineLevel="0" collapsed="false">
      <c r="A167" s="0" t="n">
        <v>443</v>
      </c>
      <c r="B167" s="0" t="n">
        <v>443</v>
      </c>
      <c r="C167" s="0" t="n">
        <v>105</v>
      </c>
      <c r="D167" s="0" t="str">
        <f aca="false">IFERROR(LOOKUP(9^9,SEARCH(Formel_Daten!C$2:C$46,M167),Formel_Daten!D$2:D$46),"NO")</f>
        <v>NO</v>
      </c>
      <c r="E167" s="1" t="s">
        <v>485</v>
      </c>
      <c r="F167" s="1" t="s">
        <v>54</v>
      </c>
      <c r="G167" s="0" t="n">
        <v>105</v>
      </c>
      <c r="H167" s="1" t="s">
        <v>486</v>
      </c>
      <c r="M167" s="1" t="str">
        <f aca="false">IFERROR(LOOKUP(9^9,SEARCH(Formel_Daten!B$2:B$46,N167),Formel_Daten!C$2:C$46), "")</f>
        <v/>
      </c>
      <c r="N167" s="1" t="str">
        <f aca="false">IFERROR(LOOKUP(9^9,SEARCH(Formel_Daten!A$2:A$46,H167),Formel_Daten!B$2:B$46),"")</f>
        <v/>
      </c>
      <c r="R167" s="0" t="s">
        <v>30</v>
      </c>
      <c r="AA167" s="0" t="s">
        <v>31</v>
      </c>
    </row>
    <row r="168" customFormat="false" ht="55.2" hidden="false" customHeight="false" outlineLevel="0" collapsed="false">
      <c r="A168" s="0" t="n">
        <v>444</v>
      </c>
      <c r="B168" s="0" t="n">
        <v>444</v>
      </c>
      <c r="C168" s="0" t="s">
        <v>487</v>
      </c>
      <c r="D168" s="0" t="str">
        <f aca="false">IFERROR(LOOKUP(9^9,SEARCH(Formel_Daten!C$2:C$46,M168),Formel_Daten!D$2:D$46),"NO")</f>
        <v>YES</v>
      </c>
      <c r="E168" s="1" t="s">
        <v>485</v>
      </c>
      <c r="G168" s="0" t="s">
        <v>488</v>
      </c>
      <c r="H168" s="1" t="s">
        <v>489</v>
      </c>
      <c r="M168" s="1" t="str">
        <f aca="false">IFERROR(LOOKUP(9^9,SEARCH(Formel_Daten!B$2:B$46,N168),Formel_Daten!C$2:C$46), "")</f>
        <v>Painting</v>
      </c>
      <c r="N168" s="1" t="str">
        <f aca="false">IFERROR(LOOKUP(9^9,SEARCH(Formel_Daten!A$2:A$46,H168),Formel_Daten!B$2:B$46),"")</f>
        <v>Wood</v>
      </c>
      <c r="O168" s="0" t="s">
        <v>490</v>
      </c>
      <c r="R168" s="0" t="s">
        <v>30</v>
      </c>
      <c r="AA168" s="0" t="s">
        <v>31</v>
      </c>
    </row>
    <row r="169" customFormat="false" ht="55.2" hidden="false" customHeight="false" outlineLevel="0" collapsed="false">
      <c r="A169" s="0" t="n">
        <v>447</v>
      </c>
      <c r="B169" s="0" t="n">
        <v>447</v>
      </c>
      <c r="C169" s="0" t="n">
        <v>106</v>
      </c>
      <c r="D169" s="0" t="str">
        <f aca="false">IFERROR(LOOKUP(9^9,SEARCH(Formel_Daten!C$2:C$46,M169),Formel_Daten!D$2:D$46),"NO")</f>
        <v>NO</v>
      </c>
      <c r="E169" s="1" t="s">
        <v>491</v>
      </c>
      <c r="F169" s="1" t="s">
        <v>37</v>
      </c>
      <c r="G169" s="0" t="n">
        <v>106</v>
      </c>
      <c r="H169" s="1" t="s">
        <v>492</v>
      </c>
      <c r="K169" s="1" t="s">
        <v>51</v>
      </c>
      <c r="M169" s="1" t="str">
        <f aca="false">IFERROR(LOOKUP(9^9,SEARCH(Formel_Daten!B$2:B$46,N169),Formel_Daten!C$2:C$46), "")</f>
        <v/>
      </c>
      <c r="N169" s="1" t="str">
        <f aca="false">IFERROR(LOOKUP(9^9,SEARCH(Formel_Daten!A$2:A$46,H169),Formel_Daten!B$2:B$46),"")</f>
        <v/>
      </c>
      <c r="R169" s="0" t="s">
        <v>30</v>
      </c>
      <c r="AA169" s="0" t="s">
        <v>31</v>
      </c>
    </row>
    <row r="170" customFormat="false" ht="108.95" hidden="false" customHeight="false" outlineLevel="0" collapsed="false">
      <c r="A170" s="0" t="n">
        <v>448</v>
      </c>
      <c r="B170" s="0" t="n">
        <v>448</v>
      </c>
      <c r="C170" s="0" t="s">
        <v>493</v>
      </c>
      <c r="D170" s="0" t="str">
        <f aca="false">IFERROR(LOOKUP(9^9,SEARCH(Formel_Daten!C$2:C$46,M170),Formel_Daten!D$2:D$46),"NO")</f>
        <v>YES</v>
      </c>
      <c r="E170" s="1" t="s">
        <v>491</v>
      </c>
      <c r="G170" s="0" t="s">
        <v>494</v>
      </c>
      <c r="H170" s="1" t="s">
        <v>495</v>
      </c>
      <c r="M170" s="1" t="s">
        <v>43</v>
      </c>
      <c r="N170" s="1" t="s">
        <v>44</v>
      </c>
      <c r="O170" s="0" t="s">
        <v>496</v>
      </c>
      <c r="R170" s="0" t="s">
        <v>30</v>
      </c>
      <c r="AA170" s="0" t="s">
        <v>31</v>
      </c>
    </row>
    <row r="171" customFormat="false" ht="108.95" hidden="false" customHeight="false" outlineLevel="0" collapsed="false">
      <c r="A171" s="0" t="n">
        <v>451</v>
      </c>
      <c r="B171" s="0" t="n">
        <v>451</v>
      </c>
      <c r="C171" s="0" t="n">
        <v>107</v>
      </c>
      <c r="D171" s="0" t="str">
        <f aca="false">IFERROR(LOOKUP(9^9,SEARCH(Formel_Daten!C$2:C$46,M171),Formel_Daten!D$2:D$46),"NO")</f>
        <v>NO</v>
      </c>
      <c r="E171" s="1" t="s">
        <v>497</v>
      </c>
      <c r="F171" s="1" t="s">
        <v>60</v>
      </c>
      <c r="G171" s="0" t="n">
        <v>107</v>
      </c>
      <c r="H171" s="1" t="s">
        <v>498</v>
      </c>
      <c r="M171" s="1" t="str">
        <f aca="false">IFERROR(LOOKUP(9^9,SEARCH(Formel_Daten!B$2:B$46,N171),Formel_Daten!C$2:C$46), "")</f>
        <v/>
      </c>
      <c r="N171" s="1" t="str">
        <f aca="false">IFERROR(LOOKUP(9^9,SEARCH(Formel_Daten!A$2:A$46,H171),Formel_Daten!B$2:B$46),"")</f>
        <v/>
      </c>
      <c r="R171" s="0" t="s">
        <v>30</v>
      </c>
      <c r="AA171" s="0" t="s">
        <v>31</v>
      </c>
    </row>
    <row r="172" customFormat="false" ht="275.25" hidden="false" customHeight="false" outlineLevel="0" collapsed="false">
      <c r="A172" s="0" t="n">
        <v>452</v>
      </c>
      <c r="B172" s="0" t="n">
        <v>452</v>
      </c>
      <c r="C172" s="0" t="s">
        <v>499</v>
      </c>
      <c r="D172" s="0" t="str">
        <f aca="false">IFERROR(LOOKUP(9^9,SEARCH(Formel_Daten!C$2:C$46,M172),Formel_Daten!D$2:D$46),"NO")</f>
        <v>YES</v>
      </c>
      <c r="E172" s="1" t="s">
        <v>497</v>
      </c>
      <c r="G172" s="0" t="s">
        <v>500</v>
      </c>
      <c r="H172" s="1" t="s">
        <v>501</v>
      </c>
      <c r="M172" s="1" t="s">
        <v>43</v>
      </c>
      <c r="N172" s="1" t="s">
        <v>44</v>
      </c>
      <c r="O172" s="0" t="s">
        <v>502</v>
      </c>
      <c r="R172" s="0" t="s">
        <v>30</v>
      </c>
      <c r="AA172" s="0" t="s">
        <v>31</v>
      </c>
    </row>
    <row r="173" customFormat="false" ht="57.75" hidden="false" customHeight="false" outlineLevel="0" collapsed="false">
      <c r="A173" s="0" t="n">
        <v>455</v>
      </c>
      <c r="B173" s="0" t="n">
        <v>455</v>
      </c>
      <c r="C173" s="0" t="n">
        <v>108</v>
      </c>
      <c r="D173" s="0" t="str">
        <f aca="false">IFERROR(LOOKUP(9^9,SEARCH(Formel_Daten!C$2:C$46,M173),Formel_Daten!D$2:D$46),"NO")</f>
        <v>NO</v>
      </c>
      <c r="E173" s="1" t="s">
        <v>503</v>
      </c>
      <c r="F173" s="1" t="s">
        <v>37</v>
      </c>
      <c r="G173" s="0" t="n">
        <v>108</v>
      </c>
      <c r="H173" s="1" t="s">
        <v>504</v>
      </c>
      <c r="M173" s="1" t="str">
        <f aca="false">IFERROR(LOOKUP(9^9,SEARCH(Formel_Daten!B$2:B$46,N173),Formel_Daten!C$2:C$46), "")</f>
        <v/>
      </c>
      <c r="N173" s="1" t="str">
        <f aca="false">IFERROR(LOOKUP(9^9,SEARCH(Formel_Daten!A$2:A$46,H173),Formel_Daten!B$2:B$46),"")</f>
        <v/>
      </c>
      <c r="R173" s="0" t="s">
        <v>30</v>
      </c>
      <c r="AA173" s="0" t="s">
        <v>31</v>
      </c>
    </row>
    <row r="174" customFormat="false" ht="174" hidden="false" customHeight="false" outlineLevel="0" collapsed="false">
      <c r="A174" s="0" t="n">
        <v>456</v>
      </c>
      <c r="B174" s="0" t="n">
        <v>456</v>
      </c>
      <c r="C174" s="0" t="s">
        <v>505</v>
      </c>
      <c r="D174" s="0" t="str">
        <f aca="false">IFERROR(LOOKUP(9^9,SEARCH(Formel_Daten!C$2:C$46,M174),Formel_Daten!D$2:D$46),"NO")</f>
        <v>YES</v>
      </c>
      <c r="E174" s="1" t="s">
        <v>503</v>
      </c>
      <c r="G174" s="0" t="s">
        <v>506</v>
      </c>
      <c r="H174" s="1" t="s">
        <v>507</v>
      </c>
      <c r="K174" s="1" t="s">
        <v>51</v>
      </c>
      <c r="M174" s="1" t="str">
        <f aca="false">IFERROR(LOOKUP(9^9,SEARCH(Formel_Daten!B$2:B$46,N174),Formel_Daten!C$2:C$46), "")</f>
        <v>Painting</v>
      </c>
      <c r="N174" s="1" t="str">
        <f aca="false">IFERROR(LOOKUP(9^9,SEARCH(Formel_Daten!A$2:A$46,H174),Formel_Daten!B$2:B$46),"")</f>
        <v>Wood</v>
      </c>
      <c r="O174" s="0" t="s">
        <v>508</v>
      </c>
      <c r="R174" s="0" t="s">
        <v>30</v>
      </c>
      <c r="AA174" s="0" t="s">
        <v>31</v>
      </c>
    </row>
    <row r="175" customFormat="false" ht="43.5" hidden="false" customHeight="false" outlineLevel="0" collapsed="false">
      <c r="A175" s="0" t="n">
        <v>459</v>
      </c>
      <c r="B175" s="0" t="n">
        <v>459</v>
      </c>
      <c r="C175" s="0" t="n">
        <v>109</v>
      </c>
      <c r="D175" s="0" t="str">
        <f aca="false">IFERROR(LOOKUP(9^9,SEARCH(Formel_Daten!C$2:C$46,M175),Formel_Daten!D$2:D$46),"NO")</f>
        <v>NO</v>
      </c>
      <c r="E175" s="1" t="s">
        <v>509</v>
      </c>
      <c r="F175" s="1" t="s">
        <v>37</v>
      </c>
      <c r="G175" s="0" t="n">
        <v>109</v>
      </c>
      <c r="H175" s="1" t="s">
        <v>510</v>
      </c>
      <c r="K175" s="1" t="s">
        <v>51</v>
      </c>
      <c r="M175" s="1" t="str">
        <f aca="false">IFERROR(LOOKUP(9^9,SEARCH(Formel_Daten!B$2:B$46,N175),Formel_Daten!C$2:C$46), "")</f>
        <v/>
      </c>
      <c r="N175" s="1" t="str">
        <f aca="false">IFERROR(LOOKUP(9^9,SEARCH(Formel_Daten!A$2:A$46,H175),Formel_Daten!B$2:B$46),"")</f>
        <v/>
      </c>
      <c r="R175" s="0" t="s">
        <v>30</v>
      </c>
      <c r="AA175" s="0" t="s">
        <v>31</v>
      </c>
    </row>
    <row r="176" customFormat="false" ht="57.75" hidden="false" customHeight="false" outlineLevel="0" collapsed="false">
      <c r="A176" s="0" t="n">
        <v>460</v>
      </c>
      <c r="B176" s="0" t="n">
        <v>460</v>
      </c>
      <c r="C176" s="0" t="s">
        <v>511</v>
      </c>
      <c r="D176" s="0" t="str">
        <f aca="false">IFERROR(LOOKUP(9^9,SEARCH(Formel_Daten!C$2:C$46,M176),Formel_Daten!D$2:D$46),"NO")</f>
        <v>YES</v>
      </c>
      <c r="E176" s="1" t="s">
        <v>509</v>
      </c>
      <c r="G176" s="0" t="s">
        <v>512</v>
      </c>
      <c r="H176" s="1" t="s">
        <v>513</v>
      </c>
      <c r="K176" s="1" t="s">
        <v>51</v>
      </c>
      <c r="M176" s="1" t="str">
        <f aca="false">IFERROR(LOOKUP(9^9,SEARCH(Formel_Daten!B$2:B$46,N176),Formel_Daten!C$2:C$46), "")</f>
        <v>Painting</v>
      </c>
      <c r="N176" s="1" t="str">
        <f aca="false">IFERROR(LOOKUP(9^9,SEARCH(Formel_Daten!A$2:A$46,H176),Formel_Daten!B$2:B$46),"")</f>
        <v>Wood</v>
      </c>
      <c r="O176" s="0" t="s">
        <v>514</v>
      </c>
      <c r="R176" s="0" t="s">
        <v>30</v>
      </c>
      <c r="AA176" s="0" t="s">
        <v>31</v>
      </c>
    </row>
    <row r="177" customFormat="false" ht="202.5" hidden="false" customHeight="false" outlineLevel="0" collapsed="false">
      <c r="A177" s="0" t="n">
        <v>463</v>
      </c>
      <c r="B177" s="0" t="n">
        <v>463</v>
      </c>
      <c r="C177" s="0" t="n">
        <v>110</v>
      </c>
      <c r="D177" s="0" t="str">
        <f aca="false">IFERROR(LOOKUP(9^9,SEARCH(Formel_Daten!C$2:C$46,M177),Formel_Daten!D$2:D$46),"NO")</f>
        <v>YES</v>
      </c>
      <c r="E177" s="1" t="s">
        <v>515</v>
      </c>
      <c r="F177" s="1" t="s">
        <v>516</v>
      </c>
      <c r="G177" s="0" t="n">
        <v>110</v>
      </c>
      <c r="H177" s="1" t="s">
        <v>517</v>
      </c>
      <c r="M177" s="1" t="s">
        <v>518</v>
      </c>
      <c r="N177" s="1" t="s">
        <v>519</v>
      </c>
      <c r="R177" s="0" t="s">
        <v>30</v>
      </c>
      <c r="AA177" s="0" t="s">
        <v>31</v>
      </c>
    </row>
    <row r="178" customFormat="false" ht="130.5" hidden="false" customHeight="false" outlineLevel="0" collapsed="false">
      <c r="A178" s="0" t="n">
        <v>464</v>
      </c>
      <c r="B178" s="0" t="n">
        <v>464</v>
      </c>
      <c r="C178" s="0" t="n">
        <v>111</v>
      </c>
      <c r="D178" s="0" t="str">
        <f aca="false">IFERROR(LOOKUP(9^9,SEARCH(Formel_Daten!C$2:C$46,M178),Formel_Daten!D$2:D$46),"NO")</f>
        <v>NO</v>
      </c>
      <c r="E178" s="1" t="s">
        <v>520</v>
      </c>
      <c r="F178" s="1" t="s">
        <v>521</v>
      </c>
      <c r="G178" s="0" t="n">
        <v>111</v>
      </c>
      <c r="H178" s="1" t="s">
        <v>522</v>
      </c>
      <c r="M178" s="1" t="str">
        <f aca="false">IFERROR(LOOKUP(9^9,SEARCH(Formel_Daten!B$2:B$46,N178),Formel_Daten!C$2:C$46), "")</f>
        <v/>
      </c>
      <c r="N178" s="1" t="str">
        <f aca="false">IFERROR(LOOKUP(9^9,SEARCH(Formel_Daten!A$2:A$46,H178),Formel_Daten!B$2:B$46),"")</f>
        <v/>
      </c>
      <c r="R178" s="0" t="s">
        <v>30</v>
      </c>
      <c r="AA178" s="0" t="s">
        <v>31</v>
      </c>
    </row>
    <row r="179" customFormat="false" ht="217.5" hidden="false" customHeight="false" outlineLevel="0" collapsed="false">
      <c r="A179" s="0" t="n">
        <v>465</v>
      </c>
      <c r="B179" s="0" t="n">
        <v>465</v>
      </c>
      <c r="C179" s="0" t="s">
        <v>523</v>
      </c>
      <c r="D179" s="0" t="str">
        <f aca="false">IFERROR(LOOKUP(9^9,SEARCH(Formel_Daten!C$2:C$46,M179),Formel_Daten!D$2:D$46),"NO")</f>
        <v>NO</v>
      </c>
      <c r="E179" s="1" t="s">
        <v>520</v>
      </c>
      <c r="G179" s="0" t="s">
        <v>524</v>
      </c>
      <c r="H179" s="1" t="s">
        <v>525</v>
      </c>
      <c r="M179" s="1" t="str">
        <f aca="false">IFERROR(LOOKUP(9^9,SEARCH(Formel_Daten!B$2:B$46,N179),Formel_Daten!C$2:C$46), "")</f>
        <v/>
      </c>
      <c r="N179" s="1" t="str">
        <f aca="false">IFERROR(LOOKUP(9^9,SEARCH(Formel_Daten!A$2:A$46,H179),Formel_Daten!B$2:B$46),"")</f>
        <v/>
      </c>
      <c r="R179" s="0" t="s">
        <v>30</v>
      </c>
      <c r="AA179" s="0" t="s">
        <v>31</v>
      </c>
    </row>
    <row r="180" customFormat="false" ht="135.8" hidden="false" customHeight="false" outlineLevel="0" collapsed="false">
      <c r="A180" s="0" t="n">
        <v>466</v>
      </c>
      <c r="B180" s="0" t="n">
        <v>466</v>
      </c>
      <c r="C180" s="0" t="n">
        <v>112</v>
      </c>
      <c r="D180" s="0" t="str">
        <f aca="false">IFERROR(LOOKUP(9^9,SEARCH(Formel_Daten!C$2:C$46,M180),Formel_Daten!D$2:D$46),"NO")</f>
        <v>NO</v>
      </c>
      <c r="E180" s="1" t="s">
        <v>187</v>
      </c>
      <c r="F180" s="1" t="s">
        <v>526</v>
      </c>
      <c r="G180" s="0" t="n">
        <v>112</v>
      </c>
      <c r="H180" s="1" t="s">
        <v>527</v>
      </c>
      <c r="M180" s="1" t="str">
        <f aca="false">IFERROR(LOOKUP(9^9,SEARCH(Formel_Daten!B$2:B$46,N180),Formel_Daten!C$2:C$46), "")</f>
        <v/>
      </c>
      <c r="N180" s="1" t="str">
        <f aca="false">IFERROR(LOOKUP(9^9,SEARCH(Formel_Daten!A$2:A$46,H180),Formel_Daten!B$2:B$46),"")</f>
        <v/>
      </c>
      <c r="R180" s="0" t="s">
        <v>30</v>
      </c>
      <c r="AA180" s="0" t="s">
        <v>31</v>
      </c>
    </row>
    <row r="181" customFormat="false" ht="135.8" hidden="false" customHeight="false" outlineLevel="0" collapsed="false">
      <c r="A181" s="0" t="n">
        <v>467</v>
      </c>
      <c r="B181" s="0" t="n">
        <v>467</v>
      </c>
      <c r="C181" s="0" t="n">
        <v>113</v>
      </c>
      <c r="D181" s="0" t="str">
        <f aca="false">IFERROR(LOOKUP(9^9,SEARCH(Formel_Daten!C$2:C$46,M181),Formel_Daten!D$2:D$46),"NO")</f>
        <v>NO</v>
      </c>
      <c r="E181" s="1" t="s">
        <v>187</v>
      </c>
      <c r="F181" s="1" t="s">
        <v>526</v>
      </c>
      <c r="G181" s="0" t="n">
        <v>113</v>
      </c>
      <c r="H181" s="1" t="s">
        <v>528</v>
      </c>
      <c r="M181" s="1" t="str">
        <f aca="false">IFERROR(LOOKUP(9^9,SEARCH(Formel_Daten!B$2:B$46,N181),Formel_Daten!C$2:C$46), "")</f>
        <v/>
      </c>
      <c r="N181" s="1" t="str">
        <f aca="false">IFERROR(LOOKUP(9^9,SEARCH(Formel_Daten!A$2:A$46,H181),Formel_Daten!B$2:B$46),"")</f>
        <v/>
      </c>
      <c r="R181" s="0" t="s">
        <v>30</v>
      </c>
      <c r="AA181" s="0" t="s">
        <v>31</v>
      </c>
    </row>
    <row r="182" customFormat="false" ht="101.25" hidden="false" customHeight="false" outlineLevel="0" collapsed="false">
      <c r="A182" s="0" t="n">
        <v>468</v>
      </c>
      <c r="B182" s="0" t="n">
        <v>468</v>
      </c>
      <c r="C182" s="0" t="n">
        <v>114</v>
      </c>
      <c r="D182" s="0" t="str">
        <f aca="false">IFERROR(LOOKUP(9^9,SEARCH(Formel_Daten!C$2:C$46,M182),Formel_Daten!D$2:D$46),"NO")</f>
        <v>NO</v>
      </c>
      <c r="E182" s="1" t="s">
        <v>366</v>
      </c>
      <c r="F182" s="1" t="s">
        <v>529</v>
      </c>
      <c r="G182" s="0" t="n">
        <v>114</v>
      </c>
      <c r="H182" s="1" t="s">
        <v>530</v>
      </c>
      <c r="M182" s="1" t="str">
        <f aca="false">IFERROR(LOOKUP(9^9,SEARCH(Formel_Daten!B$2:B$46,N182),Formel_Daten!C$2:C$46), "")</f>
        <v/>
      </c>
      <c r="N182" s="1" t="str">
        <f aca="false">IFERROR(LOOKUP(9^9,SEARCH(Formel_Daten!A$2:A$46,H182),Formel_Daten!B$2:B$46),"")</f>
        <v/>
      </c>
      <c r="R182" s="0" t="s">
        <v>30</v>
      </c>
      <c r="AA182" s="0" t="s">
        <v>31</v>
      </c>
    </row>
    <row r="183" customFormat="false" ht="217.5" hidden="false" customHeight="false" outlineLevel="0" collapsed="false">
      <c r="A183" s="0" t="n">
        <v>469</v>
      </c>
      <c r="B183" s="0" t="n">
        <v>469</v>
      </c>
      <c r="C183" s="0" t="n">
        <v>115</v>
      </c>
      <c r="D183" s="0" t="str">
        <f aca="false">IFERROR(LOOKUP(9^9,SEARCH(Formel_Daten!C$2:C$46,M183),Formel_Daten!D$2:D$46),"NO")</f>
        <v>NO</v>
      </c>
      <c r="E183" s="1" t="s">
        <v>366</v>
      </c>
      <c r="F183" s="1" t="s">
        <v>531</v>
      </c>
      <c r="G183" s="0" t="n">
        <v>115</v>
      </c>
      <c r="H183" s="1" t="s">
        <v>532</v>
      </c>
      <c r="K183" s="1" t="s">
        <v>51</v>
      </c>
      <c r="M183" s="1" t="str">
        <f aca="false">IFERROR(LOOKUP(9^9,SEARCH(Formel_Daten!B$2:B$46,N183),Formel_Daten!C$2:C$46), "")</f>
        <v/>
      </c>
      <c r="N183" s="1" t="str">
        <f aca="false">IFERROR(LOOKUP(9^9,SEARCH(Formel_Daten!A$2:A$46,H183),Formel_Daten!B$2:B$46),"")</f>
        <v/>
      </c>
      <c r="R183" s="0" t="s">
        <v>30</v>
      </c>
      <c r="AA183" s="0" t="s">
        <v>31</v>
      </c>
    </row>
    <row r="184" customFormat="false" ht="159" hidden="false" customHeight="false" outlineLevel="0" collapsed="false">
      <c r="A184" s="0" t="n">
        <v>470</v>
      </c>
      <c r="B184" s="0" t="n">
        <v>470</v>
      </c>
      <c r="C184" s="0" t="n">
        <v>116</v>
      </c>
      <c r="D184" s="0" t="str">
        <f aca="false">IFERROR(LOOKUP(9^9,SEARCH(Formel_Daten!C$2:C$46,M184),Formel_Daten!D$2:D$46),"NO")</f>
        <v>NO</v>
      </c>
      <c r="E184" s="1" t="s">
        <v>533</v>
      </c>
      <c r="F184" s="1" t="s">
        <v>534</v>
      </c>
      <c r="G184" s="0" t="n">
        <v>116</v>
      </c>
      <c r="H184" s="1" t="s">
        <v>535</v>
      </c>
      <c r="M184" s="1" t="str">
        <f aca="false">IFERROR(LOOKUP(9^9,SEARCH(Formel_Daten!B$2:B$46,N184),Formel_Daten!C$2:C$46), "")</f>
        <v/>
      </c>
      <c r="N184" s="1" t="str">
        <f aca="false">IFERROR(LOOKUP(9^9,SEARCH(Formel_Daten!A$2:A$46,H184),Formel_Daten!B$2:B$46),"")</f>
        <v/>
      </c>
      <c r="R184" s="0" t="s">
        <v>30</v>
      </c>
      <c r="AA184" s="0" t="s">
        <v>31</v>
      </c>
    </row>
    <row r="185" customFormat="false" ht="115.5" hidden="false" customHeight="false" outlineLevel="0" collapsed="false">
      <c r="A185" s="0" t="n">
        <v>471</v>
      </c>
      <c r="B185" s="0" t="n">
        <v>471</v>
      </c>
      <c r="C185" s="0" t="s">
        <v>536</v>
      </c>
      <c r="D185" s="0" t="str">
        <f aca="false">IFERROR(LOOKUP(9^9,SEARCH(Formel_Daten!C$2:C$46,M185),Formel_Daten!D$2:D$46),"NO")</f>
        <v>NO</v>
      </c>
      <c r="E185" s="1" t="s">
        <v>533</v>
      </c>
      <c r="G185" s="0" t="s">
        <v>537</v>
      </c>
      <c r="H185" s="1" t="s">
        <v>538</v>
      </c>
      <c r="K185" s="1" t="s">
        <v>106</v>
      </c>
      <c r="M185" s="1" t="str">
        <f aca="false">IFERROR(LOOKUP(9^9,SEARCH(Formel_Daten!B$2:B$46,N185),Formel_Daten!C$2:C$46), "")</f>
        <v/>
      </c>
      <c r="N185" s="1" t="str">
        <f aca="false">IFERROR(LOOKUP(9^9,SEARCH(Formel_Daten!A$2:A$46,H185),Formel_Daten!B$2:B$46),"")</f>
        <v/>
      </c>
      <c r="R185" s="0" t="s">
        <v>30</v>
      </c>
      <c r="AA185" s="0" t="s">
        <v>31</v>
      </c>
    </row>
    <row r="186" customFormat="false" ht="87" hidden="false" customHeight="false" outlineLevel="0" collapsed="false">
      <c r="A186" s="0" t="n">
        <v>472</v>
      </c>
      <c r="B186" s="0" t="n">
        <v>472</v>
      </c>
      <c r="C186" s="0" t="n">
        <v>117</v>
      </c>
      <c r="D186" s="0" t="str">
        <f aca="false">IFERROR(LOOKUP(9^9,SEARCH(Formel_Daten!C$2:C$46,M186),Formel_Daten!D$2:D$46),"NO")</f>
        <v>NO</v>
      </c>
      <c r="E186" s="1" t="s">
        <v>539</v>
      </c>
      <c r="F186" s="1" t="s">
        <v>540</v>
      </c>
      <c r="G186" s="0" t="n">
        <v>117</v>
      </c>
      <c r="H186" s="1" t="s">
        <v>541</v>
      </c>
      <c r="M186" s="1" t="str">
        <f aca="false">IFERROR(LOOKUP(9^9,SEARCH(Formel_Daten!B$2:B$46,N186),Formel_Daten!C$2:C$46), "")</f>
        <v/>
      </c>
      <c r="N186" s="1" t="str">
        <f aca="false">IFERROR(LOOKUP(9^9,SEARCH(Formel_Daten!A$2:A$46,H186),Formel_Daten!B$2:B$46),"")</f>
        <v/>
      </c>
      <c r="R186" s="0" t="s">
        <v>30</v>
      </c>
      <c r="AA186" s="0" t="s">
        <v>31</v>
      </c>
    </row>
    <row r="187" customFormat="false" ht="162.65" hidden="false" customHeight="false" outlineLevel="0" collapsed="false">
      <c r="A187" s="0" t="n">
        <v>473</v>
      </c>
      <c r="B187" s="0" t="n">
        <v>473</v>
      </c>
      <c r="C187" s="0" t="s">
        <v>542</v>
      </c>
      <c r="D187" s="0" t="str">
        <f aca="false">IFERROR(LOOKUP(9^9,SEARCH(Formel_Daten!C$2:C$46,M187),Formel_Daten!D$2:D$46),"NO")</f>
        <v>NO</v>
      </c>
      <c r="E187" s="1" t="s">
        <v>539</v>
      </c>
      <c r="G187" s="0" t="s">
        <v>543</v>
      </c>
      <c r="H187" s="1" t="s">
        <v>544</v>
      </c>
      <c r="M187" s="1" t="str">
        <f aca="false">IFERROR(LOOKUP(9^9,SEARCH(Formel_Daten!B$2:B$46,N187),Formel_Daten!C$2:C$46), "")</f>
        <v/>
      </c>
      <c r="N187" s="1" t="str">
        <f aca="false">IFERROR(LOOKUP(9^9,SEARCH(Formel_Daten!A$2:A$46,H187),Formel_Daten!B$2:B$46),"")</f>
        <v/>
      </c>
      <c r="R187" s="0" t="s">
        <v>30</v>
      </c>
      <c r="AA187" s="0" t="s">
        <v>31</v>
      </c>
    </row>
    <row r="188" customFormat="false" ht="162.65" hidden="false" customHeight="false" outlineLevel="0" collapsed="false">
      <c r="A188" s="0" t="n">
        <v>474</v>
      </c>
      <c r="B188" s="0" t="n">
        <v>474</v>
      </c>
      <c r="C188" s="0" t="n">
        <v>118</v>
      </c>
      <c r="D188" s="0" t="str">
        <f aca="false">IFERROR(LOOKUP(9^9,SEARCH(Formel_Daten!C$2:C$46,M188),Formel_Daten!D$2:D$46),"NO")</f>
        <v>NO</v>
      </c>
      <c r="E188" s="1" t="s">
        <v>478</v>
      </c>
      <c r="F188" s="1" t="s">
        <v>545</v>
      </c>
      <c r="G188" s="0" t="n">
        <v>118</v>
      </c>
      <c r="H188" s="1" t="s">
        <v>546</v>
      </c>
      <c r="M188" s="1" t="str">
        <f aca="false">IFERROR(LOOKUP(9^9,SEARCH(Formel_Daten!B$2:B$46,N188),Formel_Daten!C$2:C$46), "")</f>
        <v/>
      </c>
      <c r="N188" s="1" t="str">
        <f aca="false">IFERROR(LOOKUP(9^9,SEARCH(Formel_Daten!A$2:A$46,H188),Formel_Daten!B$2:B$46),"")</f>
        <v/>
      </c>
      <c r="R188" s="0" t="s">
        <v>30</v>
      </c>
      <c r="AA188" s="0" t="s">
        <v>31</v>
      </c>
    </row>
    <row r="189" customFormat="false" ht="202.5" hidden="false" customHeight="false" outlineLevel="0" collapsed="false">
      <c r="A189" s="0" t="n">
        <v>475</v>
      </c>
      <c r="B189" s="0" t="n">
        <v>475</v>
      </c>
      <c r="C189" s="0" t="n">
        <v>119</v>
      </c>
      <c r="D189" s="0" t="str">
        <f aca="false">IFERROR(LOOKUP(9^9,SEARCH(Formel_Daten!C$2:C$46,M189),Formel_Daten!D$2:D$46),"NO")</f>
        <v>NO</v>
      </c>
      <c r="E189" s="1" t="s">
        <v>452</v>
      </c>
      <c r="F189" s="1" t="s">
        <v>547</v>
      </c>
      <c r="G189" s="0" t="n">
        <v>119</v>
      </c>
      <c r="H189" s="1" t="s">
        <v>548</v>
      </c>
      <c r="M189" s="1" t="str">
        <f aca="false">IFERROR(LOOKUP(9^9,SEARCH(Formel_Daten!B$2:B$46,N189),Formel_Daten!C$2:C$46), "")</f>
        <v/>
      </c>
      <c r="N189" s="1" t="str">
        <f aca="false">IFERROR(LOOKUP(9^9,SEARCH(Formel_Daten!A$2:A$46,H189),Formel_Daten!B$2:B$46),"")</f>
        <v/>
      </c>
      <c r="R189" s="0" t="s">
        <v>30</v>
      </c>
      <c r="AA189" s="0" t="s">
        <v>31</v>
      </c>
    </row>
    <row r="190" customFormat="false" ht="159" hidden="false" customHeight="false" outlineLevel="0" collapsed="false">
      <c r="A190" s="0" t="n">
        <v>476</v>
      </c>
      <c r="B190" s="0" t="n">
        <v>476</v>
      </c>
      <c r="C190" s="0" t="n">
        <v>120</v>
      </c>
      <c r="D190" s="0" t="str">
        <f aca="false">IFERROR(LOOKUP(9^9,SEARCH(Formel_Daten!C$2:C$46,M190),Formel_Daten!D$2:D$46),"NO")</f>
        <v>NO</v>
      </c>
      <c r="E190" s="1" t="s">
        <v>172</v>
      </c>
      <c r="F190" s="1" t="s">
        <v>549</v>
      </c>
      <c r="G190" s="0" t="n">
        <v>120</v>
      </c>
      <c r="H190" s="1" t="s">
        <v>550</v>
      </c>
      <c r="K190" s="1" t="s">
        <v>51</v>
      </c>
      <c r="M190" s="1" t="str">
        <f aca="false">IFERROR(LOOKUP(9^9,SEARCH(Formel_Daten!B$2:B$46,N190),Formel_Daten!C$2:C$46), "")</f>
        <v/>
      </c>
      <c r="N190" s="1" t="str">
        <f aca="false">IFERROR(LOOKUP(9^9,SEARCH(Formel_Daten!A$2:A$46,H190),Formel_Daten!B$2:B$46),"")</f>
        <v/>
      </c>
      <c r="R190" s="0" t="s">
        <v>30</v>
      </c>
      <c r="AA190" s="0" t="s">
        <v>31</v>
      </c>
    </row>
    <row r="191" customFormat="false" ht="115.5" hidden="false" customHeight="false" outlineLevel="0" collapsed="false">
      <c r="A191" s="0" t="n">
        <v>477</v>
      </c>
      <c r="B191" s="0" t="n">
        <v>477</v>
      </c>
      <c r="C191" s="0" t="n">
        <v>121</v>
      </c>
      <c r="D191" s="0" t="str">
        <f aca="false">IFERROR(LOOKUP(9^9,SEARCH(Formel_Daten!C$2:C$46,M191),Formel_Daten!D$2:D$46),"NO")</f>
        <v>NO</v>
      </c>
      <c r="E191" s="1" t="s">
        <v>551</v>
      </c>
      <c r="F191" s="1" t="s">
        <v>552</v>
      </c>
      <c r="G191" s="0" t="n">
        <v>121</v>
      </c>
      <c r="H191" s="1" t="s">
        <v>553</v>
      </c>
      <c r="M191" s="1" t="str">
        <f aca="false">IFERROR(LOOKUP(9^9,SEARCH(Formel_Daten!B$2:B$46,N191),Formel_Daten!C$2:C$46), "")</f>
        <v/>
      </c>
      <c r="N191" s="1" t="str">
        <f aca="false">IFERROR(LOOKUP(9^9,SEARCH(Formel_Daten!A$2:A$46,H191),Formel_Daten!B$2:B$46),"")</f>
        <v/>
      </c>
      <c r="R191" s="0" t="s">
        <v>30</v>
      </c>
      <c r="AA191" s="0" t="s">
        <v>31</v>
      </c>
    </row>
    <row r="192" customFormat="false" ht="115.5" hidden="false" customHeight="false" outlineLevel="0" collapsed="false">
      <c r="A192" s="0" t="n">
        <v>477</v>
      </c>
      <c r="B192" s="0" t="n">
        <v>477</v>
      </c>
      <c r="C192" s="0" t="n">
        <v>121</v>
      </c>
      <c r="D192" s="0" t="str">
        <f aca="false">IFERROR(LOOKUP(9^9,SEARCH(Formel_Daten!C$2:C$46,M192),Formel_Daten!D$2:D$46),"NO")</f>
        <v>NO</v>
      </c>
      <c r="E192" s="1" t="s">
        <v>551</v>
      </c>
      <c r="F192" s="1" t="s">
        <v>552</v>
      </c>
      <c r="G192" s="0" t="n">
        <v>121</v>
      </c>
      <c r="H192" s="1" t="s">
        <v>554</v>
      </c>
      <c r="M192" s="1" t="str">
        <f aca="false">IFERROR(LOOKUP(9^9,SEARCH(Formel_Daten!B$2:B$46,N192),Formel_Daten!C$2:C$46), "")</f>
        <v/>
      </c>
      <c r="N192" s="1" t="str">
        <f aca="false">IFERROR(LOOKUP(9^9,SEARCH(Formel_Daten!A$2:A$46,H192),Formel_Daten!B$2:B$46),"")</f>
        <v/>
      </c>
      <c r="R192" s="0" t="s">
        <v>30</v>
      </c>
      <c r="AA192" s="0" t="s">
        <v>31</v>
      </c>
    </row>
    <row r="193" customFormat="false" ht="348" hidden="false" customHeight="false" outlineLevel="0" collapsed="false">
      <c r="A193" s="0" t="n">
        <v>478</v>
      </c>
      <c r="B193" s="0" t="n">
        <v>478</v>
      </c>
      <c r="C193" s="0" t="s">
        <v>555</v>
      </c>
      <c r="D193" s="0" t="str">
        <f aca="false">IFERROR(LOOKUP(9^9,SEARCH(Formel_Daten!C$2:C$46,M193),Formel_Daten!D$2:D$46),"NO")</f>
        <v>YES</v>
      </c>
      <c r="E193" s="1" t="s">
        <v>551</v>
      </c>
      <c r="G193" s="0" t="s">
        <v>556</v>
      </c>
      <c r="H193" s="1" t="s">
        <v>557</v>
      </c>
      <c r="K193" s="1" t="s">
        <v>51</v>
      </c>
      <c r="M193" s="1" t="str">
        <f aca="false">IFERROR(LOOKUP(9^9,SEARCH(Formel_Daten!B$2:B$46,N193),Formel_Daten!C$2:C$46), "")</f>
        <v>Painting</v>
      </c>
      <c r="N193" s="1" t="str">
        <f aca="false">IFERROR(LOOKUP(9^9,SEARCH(Formel_Daten!A$2:A$46,H193),Formel_Daten!B$2:B$46),"")</f>
        <v>Wood</v>
      </c>
      <c r="R193" s="0" t="s">
        <v>30</v>
      </c>
      <c r="AA193" s="0" t="s">
        <v>31</v>
      </c>
    </row>
    <row r="194" customFormat="false" ht="174" hidden="false" customHeight="false" outlineLevel="0" collapsed="false">
      <c r="A194" s="0" t="n">
        <v>479</v>
      </c>
      <c r="B194" s="0" t="n">
        <v>479</v>
      </c>
      <c r="C194" s="0" t="n">
        <v>122</v>
      </c>
      <c r="D194" s="0" t="str">
        <f aca="false">IFERROR(LOOKUP(9^9,SEARCH(Formel_Daten!C$2:C$46,M194),Formel_Daten!D$2:D$46),"NO")</f>
        <v>YES</v>
      </c>
      <c r="E194" s="1" t="s">
        <v>558</v>
      </c>
      <c r="F194" s="1" t="s">
        <v>559</v>
      </c>
      <c r="G194" s="0" t="n">
        <v>122</v>
      </c>
      <c r="H194" s="1" t="s">
        <v>560</v>
      </c>
      <c r="K194" s="1" t="s">
        <v>42</v>
      </c>
      <c r="M194" s="1" t="s">
        <v>518</v>
      </c>
      <c r="N194" s="1" t="s">
        <v>561</v>
      </c>
      <c r="R194" s="0" t="s">
        <v>30</v>
      </c>
      <c r="AA194" s="0" t="s">
        <v>31</v>
      </c>
    </row>
    <row r="195" customFormat="false" ht="217.5" hidden="false" customHeight="false" outlineLevel="0" collapsed="false">
      <c r="A195" s="0" t="n">
        <v>480</v>
      </c>
      <c r="B195" s="0" t="n">
        <v>480</v>
      </c>
      <c r="C195" s="0" t="s">
        <v>562</v>
      </c>
      <c r="D195" s="0" t="str">
        <f aca="false">IFERROR(LOOKUP(9^9,SEARCH(Formel_Daten!C$2:C$46,M195),Formel_Daten!D$2:D$46),"NO")</f>
        <v>YES</v>
      </c>
      <c r="E195" s="1" t="s">
        <v>558</v>
      </c>
      <c r="G195" s="0" t="s">
        <v>563</v>
      </c>
      <c r="H195" s="1" t="s">
        <v>564</v>
      </c>
      <c r="K195" s="1" t="s">
        <v>42</v>
      </c>
      <c r="M195" s="1" t="s">
        <v>518</v>
      </c>
      <c r="N195" s="1" t="s">
        <v>519</v>
      </c>
      <c r="R195" s="0" t="s">
        <v>30</v>
      </c>
      <c r="AA195" s="0" t="s">
        <v>31</v>
      </c>
    </row>
    <row r="196" customFormat="false" ht="14.25" hidden="false" customHeight="false" outlineLevel="0" collapsed="false"/>
    <row r="197" customFormat="false" ht="72" hidden="false" customHeight="false" outlineLevel="0" collapsed="false">
      <c r="A197" s="0" t="n">
        <v>483</v>
      </c>
      <c r="B197" s="0" t="n">
        <v>483</v>
      </c>
      <c r="C197" s="0" t="n">
        <v>1</v>
      </c>
      <c r="D197" s="0" t="str">
        <f aca="false">IFERROR(LOOKUP(9^9,SEARCH(Formel_Daten!C$2:C$46,M197),Formel_Daten!D$2:D$46),"NO")</f>
        <v>NO</v>
      </c>
      <c r="E197" s="1" t="s">
        <v>565</v>
      </c>
      <c r="F197" s="1" t="s">
        <v>566</v>
      </c>
      <c r="G197" s="0" t="n">
        <v>1</v>
      </c>
      <c r="H197" s="1" t="s">
        <v>567</v>
      </c>
      <c r="K197" s="1" t="s">
        <v>51</v>
      </c>
      <c r="M197" s="1" t="str">
        <f aca="false">IFERROR(LOOKUP(9^9,SEARCH(Formel_Daten!B$2:B$46,N197),Formel_Daten!C$2:C$46), "")</f>
        <v/>
      </c>
      <c r="N197" s="1" t="str">
        <f aca="false">IFERROR(LOOKUP(9^9,SEARCH(Formel_Daten!A$2:A$46,H197),Formel_Daten!B$2:B$46),"")</f>
        <v/>
      </c>
      <c r="R197" s="0" t="s">
        <v>30</v>
      </c>
      <c r="AA197" s="0" t="s">
        <v>568</v>
      </c>
    </row>
    <row r="198" customFormat="false" ht="130.5" hidden="false" customHeight="false" outlineLevel="0" collapsed="false">
      <c r="A198" s="0" t="n">
        <v>484</v>
      </c>
      <c r="B198" s="0" t="n">
        <v>484</v>
      </c>
      <c r="C198" s="0" t="s">
        <v>32</v>
      </c>
      <c r="D198" s="0" t="str">
        <f aca="false">IFERROR(LOOKUP(9^9,SEARCH(Formel_Daten!C$2:C$46,M198),Formel_Daten!D$2:D$46),"NO")</f>
        <v>YES</v>
      </c>
      <c r="E198" s="1" t="s">
        <v>565</v>
      </c>
      <c r="G198" s="0" t="s">
        <v>33</v>
      </c>
      <c r="H198" s="1" t="s">
        <v>569</v>
      </c>
      <c r="M198" s="1" t="str">
        <f aca="false">IFERROR(LOOKUP(9^9,SEARCH(Formel_Daten!B$2:B$46,N198),Formel_Daten!C$2:C$46), "")</f>
        <v>Painting</v>
      </c>
      <c r="N198" s="1" t="str">
        <f aca="false">IFERROR(LOOKUP(9^9,SEARCH(Formel_Daten!A$2:A$46,H198),Formel_Daten!B$2:B$46),"")</f>
        <v>Wood</v>
      </c>
      <c r="O198" s="0" t="s">
        <v>570</v>
      </c>
      <c r="R198" s="0" t="s">
        <v>30</v>
      </c>
      <c r="AA198" s="0" t="s">
        <v>568</v>
      </c>
    </row>
    <row r="199" customFormat="false" ht="43.5" hidden="false" customHeight="false" outlineLevel="0" collapsed="false">
      <c r="A199" s="0" t="n">
        <v>487</v>
      </c>
      <c r="B199" s="0" t="n">
        <v>487</v>
      </c>
      <c r="C199" s="0" t="n">
        <v>2</v>
      </c>
      <c r="D199" s="0" t="str">
        <f aca="false">IFERROR(LOOKUP(9^9,SEARCH(Formel_Daten!C$2:C$46,M199),Formel_Daten!D$2:D$46),"NO")</f>
        <v>NO</v>
      </c>
      <c r="E199" s="1" t="s">
        <v>571</v>
      </c>
      <c r="F199" s="1" t="s">
        <v>572</v>
      </c>
      <c r="G199" s="0" t="n">
        <v>2</v>
      </c>
      <c r="H199" s="1" t="s">
        <v>573</v>
      </c>
      <c r="M199" s="1" t="str">
        <f aca="false">IFERROR(LOOKUP(9^9,SEARCH(Formel_Daten!B$2:B$46,N199),Formel_Daten!C$2:C$46), "")</f>
        <v/>
      </c>
      <c r="N199" s="1" t="str">
        <f aca="false">IFERROR(LOOKUP(9^9,SEARCH(Formel_Daten!A$2:A$46,H199),Formel_Daten!B$2:B$46),"")</f>
        <v/>
      </c>
      <c r="R199" s="0" t="s">
        <v>30</v>
      </c>
      <c r="AA199" s="0" t="s">
        <v>568</v>
      </c>
    </row>
    <row r="200" customFormat="false" ht="130.5" hidden="false" customHeight="false" outlineLevel="0" collapsed="false">
      <c r="A200" s="0" t="n">
        <v>488</v>
      </c>
      <c r="B200" s="0" t="n">
        <v>488</v>
      </c>
      <c r="C200" s="0" t="s">
        <v>39</v>
      </c>
      <c r="D200" s="0" t="str">
        <f aca="false">IFERROR(LOOKUP(9^9,SEARCH(Formel_Daten!C$2:C$46,M200),Formel_Daten!D$2:D$46),"NO")</f>
        <v>YES</v>
      </c>
      <c r="E200" s="1" t="s">
        <v>571</v>
      </c>
      <c r="G200" s="0" t="s">
        <v>40</v>
      </c>
      <c r="H200" s="1" t="s">
        <v>574</v>
      </c>
      <c r="M200" s="1" t="s">
        <v>43</v>
      </c>
      <c r="N200" s="1" t="s">
        <v>44</v>
      </c>
      <c r="O200" s="0" t="s">
        <v>575</v>
      </c>
      <c r="R200" s="0" t="s">
        <v>30</v>
      </c>
      <c r="AA200" s="0" t="s">
        <v>568</v>
      </c>
    </row>
    <row r="201" customFormat="false" ht="14.25" hidden="false" customHeight="false" outlineLevel="0" collapsed="false">
      <c r="A201" s="0" t="n">
        <v>489</v>
      </c>
      <c r="B201" s="0" t="n">
        <v>489</v>
      </c>
      <c r="C201" s="0" t="n">
        <v>3</v>
      </c>
      <c r="D201" s="0" t="str">
        <f aca="false">IFERROR(LOOKUP(9^9,SEARCH(Formel_Daten!C$2:C$46,M201),Formel_Daten!D$2:D$46),"NO")</f>
        <v>NO</v>
      </c>
      <c r="G201" s="0" t="n">
        <v>3</v>
      </c>
      <c r="H201" s="1" t="s">
        <v>576</v>
      </c>
      <c r="M201" s="1" t="str">
        <f aca="false">IFERROR(LOOKUP(9^9,SEARCH(Formel_Daten!B$2:B$46,N201),Formel_Daten!C$2:C$46), "")</f>
        <v/>
      </c>
      <c r="N201" s="1" t="str">
        <f aca="false">IFERROR(LOOKUP(9^9,SEARCH(Formel_Daten!A$2:A$46,H201),Formel_Daten!B$2:B$46),"")</f>
        <v/>
      </c>
      <c r="R201" s="0" t="s">
        <v>30</v>
      </c>
      <c r="AA201" s="0" t="s">
        <v>568</v>
      </c>
    </row>
    <row r="202" customFormat="false" ht="14.25" hidden="false" customHeight="false" outlineLevel="0" collapsed="false">
      <c r="A202" s="0" t="n">
        <v>489</v>
      </c>
      <c r="B202" s="0" t="n">
        <v>489</v>
      </c>
      <c r="C202" s="0" t="n">
        <v>4</v>
      </c>
      <c r="D202" s="0" t="str">
        <f aca="false">IFERROR(LOOKUP(9^9,SEARCH(Formel_Daten!C$2:C$46,M202),Formel_Daten!D$2:D$46),"NO")</f>
        <v>NO</v>
      </c>
      <c r="G202" s="0" t="n">
        <v>4</v>
      </c>
      <c r="H202" s="1" t="s">
        <v>576</v>
      </c>
      <c r="M202" s="1" t="str">
        <f aca="false">IFERROR(LOOKUP(9^9,SEARCH(Formel_Daten!B$2:B$46,N202),Formel_Daten!C$2:C$46), "")</f>
        <v/>
      </c>
      <c r="N202" s="1" t="str">
        <f aca="false">IFERROR(LOOKUP(9^9,SEARCH(Formel_Daten!A$2:A$46,H202),Formel_Daten!B$2:B$46),"")</f>
        <v/>
      </c>
      <c r="R202" s="0" t="s">
        <v>30</v>
      </c>
      <c r="AA202" s="0" t="s">
        <v>568</v>
      </c>
    </row>
    <row r="203" customFormat="false" ht="14.25" hidden="false" customHeight="false" outlineLevel="0" collapsed="false">
      <c r="A203" s="0" t="n">
        <v>489</v>
      </c>
      <c r="B203" s="0" t="n">
        <v>489</v>
      </c>
      <c r="C203" s="0" t="n">
        <v>5</v>
      </c>
      <c r="D203" s="0" t="str">
        <f aca="false">IFERROR(LOOKUP(9^9,SEARCH(Formel_Daten!C$2:C$46,M203),Formel_Daten!D$2:D$46),"NO")</f>
        <v>NO</v>
      </c>
      <c r="G203" s="0" t="n">
        <v>5</v>
      </c>
      <c r="H203" s="1" t="s">
        <v>576</v>
      </c>
      <c r="M203" s="1" t="str">
        <f aca="false">IFERROR(LOOKUP(9^9,SEARCH(Formel_Daten!B$2:B$46,N203),Formel_Daten!C$2:C$46), "")</f>
        <v/>
      </c>
      <c r="N203" s="1" t="str">
        <f aca="false">IFERROR(LOOKUP(9^9,SEARCH(Formel_Daten!A$2:A$46,H203),Formel_Daten!B$2:B$46),"")</f>
        <v/>
      </c>
      <c r="R203" s="0" t="s">
        <v>30</v>
      </c>
      <c r="AA203" s="0" t="s">
        <v>568</v>
      </c>
    </row>
    <row r="204" customFormat="false" ht="14.25" hidden="false" customHeight="false" outlineLevel="0" collapsed="false">
      <c r="A204" s="0" t="n">
        <v>489</v>
      </c>
      <c r="B204" s="0" t="n">
        <v>489</v>
      </c>
      <c r="C204" s="0" t="n">
        <v>6</v>
      </c>
      <c r="D204" s="0" t="str">
        <f aca="false">IFERROR(LOOKUP(9^9,SEARCH(Formel_Daten!C$2:C$46,M204),Formel_Daten!D$2:D$46),"NO")</f>
        <v>NO</v>
      </c>
      <c r="G204" s="0" t="n">
        <v>6</v>
      </c>
      <c r="H204" s="1" t="s">
        <v>576</v>
      </c>
      <c r="M204" s="1" t="str">
        <f aca="false">IFERROR(LOOKUP(9^9,SEARCH(Formel_Daten!B$2:B$46,N204),Formel_Daten!C$2:C$46), "")</f>
        <v/>
      </c>
      <c r="N204" s="1" t="str">
        <f aca="false">IFERROR(LOOKUP(9^9,SEARCH(Formel_Daten!A$2:A$46,H204),Formel_Daten!B$2:B$46),"")</f>
        <v/>
      </c>
      <c r="R204" s="0" t="s">
        <v>30</v>
      </c>
      <c r="AA204" s="0" t="s">
        <v>568</v>
      </c>
    </row>
    <row r="205" customFormat="false" ht="115.5" hidden="false" customHeight="false" outlineLevel="0" collapsed="false">
      <c r="A205" s="0" t="n">
        <v>492</v>
      </c>
      <c r="B205" s="0" t="n">
        <v>492</v>
      </c>
      <c r="C205" s="0" t="n">
        <v>7</v>
      </c>
      <c r="D205" s="0" t="str">
        <f aca="false">IFERROR(LOOKUP(9^9,SEARCH(Formel_Daten!C$2:C$46,M205),Formel_Daten!D$2:D$46),"NO")</f>
        <v>YES</v>
      </c>
      <c r="E205" s="1" t="s">
        <v>577</v>
      </c>
      <c r="G205" s="0" t="n">
        <v>7</v>
      </c>
      <c r="H205" s="1" t="s">
        <v>578</v>
      </c>
      <c r="M205" s="1" t="str">
        <f aca="false">IFERROR(LOOKUP(9^9,SEARCH(Formel_Daten!B$2:B$46,N205),Formel_Daten!C$2:C$46), "")</f>
        <v>Painting</v>
      </c>
      <c r="N205" s="1" t="str">
        <f aca="false">IFERROR(LOOKUP(9^9,SEARCH(Formel_Daten!A$2:A$46,H205),Formel_Daten!B$2:B$46),"")</f>
        <v>Wood</v>
      </c>
      <c r="O205" s="0" t="s">
        <v>579</v>
      </c>
      <c r="R205" s="0" t="s">
        <v>30</v>
      </c>
      <c r="AA205" s="0" t="s">
        <v>568</v>
      </c>
    </row>
    <row r="206" customFormat="false" ht="14.25" hidden="false" customHeight="false" outlineLevel="0" collapsed="false">
      <c r="A206" s="0" t="n">
        <v>493</v>
      </c>
      <c r="B206" s="0" t="n">
        <v>493</v>
      </c>
      <c r="C206" s="0" t="n">
        <v>8</v>
      </c>
      <c r="D206" s="0" t="str">
        <f aca="false">IFERROR(LOOKUP(9^9,SEARCH(Formel_Daten!C$2:C$46,M206),Formel_Daten!D$2:D$46),"NO")</f>
        <v>NO</v>
      </c>
      <c r="G206" s="0" t="n">
        <v>8</v>
      </c>
      <c r="H206" s="1" t="s">
        <v>576</v>
      </c>
      <c r="M206" s="1" t="str">
        <f aca="false">IFERROR(LOOKUP(9^9,SEARCH(Formel_Daten!B$2:B$46,N206),Formel_Daten!C$2:C$46), "")</f>
        <v/>
      </c>
      <c r="N206" s="1" t="str">
        <f aca="false">IFERROR(LOOKUP(9^9,SEARCH(Formel_Daten!A$2:A$46,H206),Formel_Daten!B$2:B$46),"")</f>
        <v/>
      </c>
      <c r="R206" s="0" t="s">
        <v>30</v>
      </c>
      <c r="AA206" s="0" t="s">
        <v>568</v>
      </c>
    </row>
    <row r="207" customFormat="false" ht="14.25" hidden="false" customHeight="false" outlineLevel="0" collapsed="false">
      <c r="A207" s="0" t="n">
        <v>493</v>
      </c>
      <c r="B207" s="0" t="n">
        <v>493</v>
      </c>
      <c r="C207" s="0" t="n">
        <v>9</v>
      </c>
      <c r="D207" s="0" t="str">
        <f aca="false">IFERROR(LOOKUP(9^9,SEARCH(Formel_Daten!C$2:C$46,M207),Formel_Daten!D$2:D$46),"NO")</f>
        <v>NO</v>
      </c>
      <c r="G207" s="0" t="n">
        <v>9</v>
      </c>
      <c r="H207" s="1" t="s">
        <v>576</v>
      </c>
      <c r="M207" s="1" t="str">
        <f aca="false">IFERROR(LOOKUP(9^9,SEARCH(Formel_Daten!B$2:B$46,N207),Formel_Daten!C$2:C$46), "")</f>
        <v/>
      </c>
      <c r="N207" s="1" t="str">
        <f aca="false">IFERROR(LOOKUP(9^9,SEARCH(Formel_Daten!A$2:A$46,H207),Formel_Daten!B$2:B$46),"")</f>
        <v/>
      </c>
      <c r="R207" s="0" t="s">
        <v>30</v>
      </c>
      <c r="AA207" s="0" t="s">
        <v>568</v>
      </c>
    </row>
    <row r="208" customFormat="false" ht="14.25" hidden="false" customHeight="false" outlineLevel="0" collapsed="false">
      <c r="A208" s="0" t="n">
        <v>493</v>
      </c>
      <c r="B208" s="0" t="n">
        <v>493</v>
      </c>
      <c r="C208" s="0" t="n">
        <v>10</v>
      </c>
      <c r="D208" s="0" t="str">
        <f aca="false">IFERROR(LOOKUP(9^9,SEARCH(Formel_Daten!C$2:C$46,M208),Formel_Daten!D$2:D$46),"NO")</f>
        <v>NO</v>
      </c>
      <c r="G208" s="0" t="n">
        <v>10</v>
      </c>
      <c r="H208" s="1" t="s">
        <v>576</v>
      </c>
      <c r="M208" s="1" t="str">
        <f aca="false">IFERROR(LOOKUP(9^9,SEARCH(Formel_Daten!B$2:B$46,N208),Formel_Daten!C$2:C$46), "")</f>
        <v/>
      </c>
      <c r="N208" s="1" t="str">
        <f aca="false">IFERROR(LOOKUP(9^9,SEARCH(Formel_Daten!A$2:A$46,H208),Formel_Daten!B$2:B$46),"")</f>
        <v/>
      </c>
      <c r="R208" s="0" t="s">
        <v>30</v>
      </c>
      <c r="AA208" s="0" t="s">
        <v>568</v>
      </c>
    </row>
    <row r="209" customFormat="false" ht="14.25" hidden="false" customHeight="false" outlineLevel="0" collapsed="false">
      <c r="A209" s="0" t="n">
        <v>493</v>
      </c>
      <c r="B209" s="0" t="n">
        <v>493</v>
      </c>
      <c r="C209" s="0" t="n">
        <v>11</v>
      </c>
      <c r="D209" s="0" t="str">
        <f aca="false">IFERROR(LOOKUP(9^9,SEARCH(Formel_Daten!C$2:C$46,M209),Formel_Daten!D$2:D$46),"NO")</f>
        <v>NO</v>
      </c>
      <c r="G209" s="0" t="n">
        <v>11</v>
      </c>
      <c r="H209" s="1" t="s">
        <v>576</v>
      </c>
      <c r="M209" s="1" t="str">
        <f aca="false">IFERROR(LOOKUP(9^9,SEARCH(Formel_Daten!B$2:B$46,N209),Formel_Daten!C$2:C$46), "")</f>
        <v/>
      </c>
      <c r="N209" s="1" t="str">
        <f aca="false">IFERROR(LOOKUP(9^9,SEARCH(Formel_Daten!A$2:A$46,H209),Formel_Daten!B$2:B$46),"")</f>
        <v/>
      </c>
      <c r="R209" s="0" t="s">
        <v>30</v>
      </c>
      <c r="AA209" s="0" t="s">
        <v>568</v>
      </c>
    </row>
    <row r="210" customFormat="false" ht="57.75" hidden="false" customHeight="false" outlineLevel="0" collapsed="false">
      <c r="A210" s="0" t="n">
        <v>495</v>
      </c>
      <c r="B210" s="0" t="n">
        <v>495</v>
      </c>
      <c r="C210" s="0" t="n">
        <v>12</v>
      </c>
      <c r="D210" s="0" t="str">
        <f aca="false">IFERROR(LOOKUP(9^9,SEARCH(Formel_Daten!C$2:C$46,M210),Formel_Daten!D$2:D$46),"NO")</f>
        <v>NO</v>
      </c>
      <c r="E210" s="1" t="s">
        <v>580</v>
      </c>
      <c r="F210" s="1" t="s">
        <v>60</v>
      </c>
      <c r="G210" s="0" t="n">
        <v>12</v>
      </c>
      <c r="H210" s="1" t="s">
        <v>581</v>
      </c>
      <c r="M210" s="1" t="str">
        <f aca="false">IFERROR(LOOKUP(9^9,SEARCH(Formel_Daten!B$2:B$46,N210),Formel_Daten!C$2:C$46), "")</f>
        <v/>
      </c>
      <c r="N210" s="1" t="str">
        <f aca="false">IFERROR(LOOKUP(9^9,SEARCH(Formel_Daten!A$2:A$46,H210),Formel_Daten!B$2:B$46),"")</f>
        <v/>
      </c>
      <c r="R210" s="0" t="s">
        <v>30</v>
      </c>
      <c r="AA210" s="0" t="s">
        <v>568</v>
      </c>
    </row>
    <row r="211" customFormat="false" ht="174" hidden="false" customHeight="false" outlineLevel="0" collapsed="false">
      <c r="A211" s="0" t="n">
        <v>496</v>
      </c>
      <c r="B211" s="0" t="n">
        <v>496</v>
      </c>
      <c r="C211" s="0" t="s">
        <v>582</v>
      </c>
      <c r="D211" s="0" t="str">
        <f aca="false">IFERROR(LOOKUP(9^9,SEARCH(Formel_Daten!C$2:C$46,M211),Formel_Daten!D$2:D$46),"NO")</f>
        <v>YES</v>
      </c>
      <c r="E211" s="1" t="s">
        <v>580</v>
      </c>
      <c r="G211" s="0" t="s">
        <v>583</v>
      </c>
      <c r="H211" s="1" t="s">
        <v>584</v>
      </c>
      <c r="M211" s="1" t="str">
        <f aca="false">IFERROR(LOOKUP(9^9,SEARCH(Formel_Daten!B$2:B$46,N211),Formel_Daten!C$2:C$46), "")</f>
        <v>Painting</v>
      </c>
      <c r="N211" s="1" t="str">
        <f aca="false">IFERROR(LOOKUP(9^9,SEARCH(Formel_Daten!A$2:A$46,H211),Formel_Daten!B$2:B$46),"")</f>
        <v>Wood</v>
      </c>
      <c r="O211" s="0" t="s">
        <v>585</v>
      </c>
      <c r="R211" s="0" t="s">
        <v>30</v>
      </c>
      <c r="AA211" s="0" t="s">
        <v>568</v>
      </c>
    </row>
    <row r="212" customFormat="false" ht="43.5" hidden="false" customHeight="false" outlineLevel="0" collapsed="false">
      <c r="A212" s="0" t="n">
        <v>499</v>
      </c>
      <c r="B212" s="0" t="n">
        <v>499</v>
      </c>
      <c r="C212" s="0" t="n">
        <v>13</v>
      </c>
      <c r="D212" s="0" t="str">
        <f aca="false">IFERROR(LOOKUP(9^9,SEARCH(Formel_Daten!C$2:C$46,M212),Formel_Daten!D$2:D$46),"NO")</f>
        <v>NO</v>
      </c>
      <c r="E212" s="1" t="s">
        <v>586</v>
      </c>
      <c r="F212" s="1" t="s">
        <v>60</v>
      </c>
      <c r="G212" s="0" t="n">
        <v>13</v>
      </c>
      <c r="H212" s="1" t="s">
        <v>587</v>
      </c>
      <c r="M212" s="1" t="str">
        <f aca="false">IFERROR(LOOKUP(9^9,SEARCH(Formel_Daten!B$2:B$46,N212),Formel_Daten!C$2:C$46), "")</f>
        <v/>
      </c>
      <c r="N212" s="1" t="str">
        <f aca="false">IFERROR(LOOKUP(9^9,SEARCH(Formel_Daten!A$2:A$46,H212),Formel_Daten!B$2:B$46),"")</f>
        <v/>
      </c>
      <c r="R212" s="0" t="s">
        <v>30</v>
      </c>
      <c r="AA212" s="0" t="s">
        <v>568</v>
      </c>
    </row>
    <row r="213" customFormat="false" ht="202.5" hidden="false" customHeight="false" outlineLevel="0" collapsed="false">
      <c r="A213" s="0" t="n">
        <v>500</v>
      </c>
      <c r="B213" s="0" t="n">
        <v>500</v>
      </c>
      <c r="C213" s="0" t="s">
        <v>588</v>
      </c>
      <c r="D213" s="0" t="str">
        <f aca="false">IFERROR(LOOKUP(9^9,SEARCH(Formel_Daten!C$2:C$46,M213),Formel_Daten!D$2:D$46),"NO")</f>
        <v>YES</v>
      </c>
      <c r="E213" s="1" t="s">
        <v>586</v>
      </c>
      <c r="G213" s="0" t="s">
        <v>589</v>
      </c>
      <c r="H213" s="1" t="s">
        <v>590</v>
      </c>
      <c r="M213" s="1" t="s">
        <v>43</v>
      </c>
      <c r="N213" s="1" t="s">
        <v>44</v>
      </c>
      <c r="O213" s="0" t="s">
        <v>591</v>
      </c>
      <c r="R213" s="0" t="s">
        <v>30</v>
      </c>
      <c r="AA213" s="0" t="s">
        <v>568</v>
      </c>
    </row>
    <row r="214" customFormat="false" ht="14.25" hidden="false" customHeight="false" outlineLevel="0" collapsed="false">
      <c r="A214" s="0" t="n">
        <v>502</v>
      </c>
      <c r="B214" s="0" t="n">
        <v>502</v>
      </c>
      <c r="C214" s="0" t="n">
        <v>14</v>
      </c>
      <c r="D214" s="0" t="str">
        <f aca="false">IFERROR(LOOKUP(9^9,SEARCH(Formel_Daten!C$2:C$46,M214),Formel_Daten!D$2:D$46),"NO")</f>
        <v>NO</v>
      </c>
      <c r="G214" s="0" t="n">
        <v>14</v>
      </c>
      <c r="H214" s="1" t="s">
        <v>576</v>
      </c>
      <c r="M214" s="1" t="str">
        <f aca="false">IFERROR(LOOKUP(9^9,SEARCH(Formel_Daten!B$2:B$46,N214),Formel_Daten!C$2:C$46), "")</f>
        <v/>
      </c>
      <c r="N214" s="1" t="str">
        <f aca="false">IFERROR(LOOKUP(9^9,SEARCH(Formel_Daten!A$2:A$46,H214),Formel_Daten!B$2:B$46),"")</f>
        <v/>
      </c>
      <c r="R214" s="0" t="s">
        <v>30</v>
      </c>
      <c r="AA214" s="0" t="s">
        <v>568</v>
      </c>
    </row>
    <row r="215" customFormat="false" ht="82.05" hidden="false" customHeight="false" outlineLevel="0" collapsed="false">
      <c r="A215" s="0" t="n">
        <v>503</v>
      </c>
      <c r="B215" s="0" t="n">
        <v>503</v>
      </c>
      <c r="C215" s="0" t="n">
        <v>15</v>
      </c>
      <c r="D215" s="0" t="str">
        <f aca="false">IFERROR(LOOKUP(9^9,SEARCH(Formel_Daten!C$2:C$46,M215),Formel_Daten!D$2:D$46),"NO")</f>
        <v>NO</v>
      </c>
      <c r="E215" s="1" t="s">
        <v>592</v>
      </c>
      <c r="F215" s="1" t="s">
        <v>60</v>
      </c>
      <c r="G215" s="0" t="n">
        <v>15</v>
      </c>
      <c r="H215" s="1" t="s">
        <v>593</v>
      </c>
      <c r="K215" s="1" t="s">
        <v>51</v>
      </c>
      <c r="M215" s="1" t="str">
        <f aca="false">IFERROR(LOOKUP(9^9,SEARCH(Formel_Daten!B$2:B$46,N215),Formel_Daten!C$2:C$46), "")</f>
        <v/>
      </c>
      <c r="N215" s="1" t="str">
        <f aca="false">IFERROR(LOOKUP(9^9,SEARCH(Formel_Daten!A$2:A$46,H215),Formel_Daten!B$2:B$46),"")</f>
        <v/>
      </c>
      <c r="R215" s="0" t="s">
        <v>30</v>
      </c>
      <c r="AA215" s="0" t="s">
        <v>568</v>
      </c>
    </row>
    <row r="216" customFormat="false" ht="82.05" hidden="false" customHeight="false" outlineLevel="0" collapsed="false">
      <c r="A216" s="0" t="n">
        <v>504</v>
      </c>
      <c r="B216" s="0" t="n">
        <v>504</v>
      </c>
      <c r="C216" s="0" t="s">
        <v>594</v>
      </c>
      <c r="D216" s="0" t="str">
        <f aca="false">IFERROR(LOOKUP(9^9,SEARCH(Formel_Daten!C$2:C$46,M216),Formel_Daten!D$2:D$46),"NO")</f>
        <v>YES</v>
      </c>
      <c r="E216" s="1" t="s">
        <v>592</v>
      </c>
      <c r="G216" s="0" t="s">
        <v>595</v>
      </c>
      <c r="H216" s="1" t="s">
        <v>596</v>
      </c>
      <c r="K216" s="1" t="s">
        <v>51</v>
      </c>
      <c r="M216" s="1" t="s">
        <v>43</v>
      </c>
      <c r="N216" s="1" t="s">
        <v>44</v>
      </c>
      <c r="O216" s="0" t="s">
        <v>597</v>
      </c>
      <c r="R216" s="0" t="s">
        <v>30</v>
      </c>
      <c r="AA216" s="0" t="s">
        <v>568</v>
      </c>
    </row>
    <row r="217" customFormat="false" ht="28.5" hidden="false" customHeight="false" outlineLevel="0" collapsed="false">
      <c r="A217" s="0" t="n">
        <v>507</v>
      </c>
      <c r="B217" s="0" t="n">
        <v>507</v>
      </c>
      <c r="C217" s="0" t="n">
        <v>16</v>
      </c>
      <c r="D217" s="0" t="str">
        <f aca="false">IFERROR(LOOKUP(9^9,SEARCH(Formel_Daten!C$2:C$46,M217),Formel_Daten!D$2:D$46),"NO")</f>
        <v>NO</v>
      </c>
      <c r="E217" s="1" t="s">
        <v>598</v>
      </c>
      <c r="F217" s="1" t="s">
        <v>73</v>
      </c>
      <c r="G217" s="0" t="n">
        <v>16</v>
      </c>
      <c r="H217" s="1" t="s">
        <v>599</v>
      </c>
      <c r="M217" s="1" t="str">
        <f aca="false">IFERROR(LOOKUP(9^9,SEARCH(Formel_Daten!B$2:B$46,N217),Formel_Daten!C$2:C$46), "")</f>
        <v/>
      </c>
      <c r="N217" s="1" t="str">
        <f aca="false">IFERROR(LOOKUP(9^9,SEARCH(Formel_Daten!A$2:A$46,H217),Formel_Daten!B$2:B$46),"")</f>
        <v/>
      </c>
      <c r="R217" s="0" t="s">
        <v>30</v>
      </c>
      <c r="AA217" s="0" t="s">
        <v>568</v>
      </c>
    </row>
    <row r="218" customFormat="false" ht="144.75" hidden="false" customHeight="false" outlineLevel="0" collapsed="false">
      <c r="A218" s="0" t="n">
        <v>508</v>
      </c>
      <c r="B218" s="0" t="n">
        <v>508</v>
      </c>
      <c r="C218" s="0" t="s">
        <v>100</v>
      </c>
      <c r="D218" s="0" t="str">
        <f aca="false">IFERROR(LOOKUP(9^9,SEARCH(Formel_Daten!C$2:C$46,M218),Formel_Daten!D$2:D$46),"NO")</f>
        <v>YES</v>
      </c>
      <c r="E218" s="1" t="s">
        <v>598</v>
      </c>
      <c r="G218" s="0" t="s">
        <v>101</v>
      </c>
      <c r="H218" s="1" t="s">
        <v>600</v>
      </c>
      <c r="M218" s="1" t="s">
        <v>290</v>
      </c>
      <c r="N218" s="1" t="s">
        <v>601</v>
      </c>
      <c r="O218" s="0" t="s">
        <v>602</v>
      </c>
      <c r="R218" s="0" t="s">
        <v>30</v>
      </c>
      <c r="AA218" s="0" t="s">
        <v>568</v>
      </c>
    </row>
    <row r="219" customFormat="false" ht="101.25" hidden="false" customHeight="false" outlineLevel="0" collapsed="false">
      <c r="A219" s="0" t="n">
        <v>511</v>
      </c>
      <c r="B219" s="0" t="n">
        <v>511</v>
      </c>
      <c r="C219" s="0" t="n">
        <v>17</v>
      </c>
      <c r="D219" s="0" t="str">
        <f aca="false">IFERROR(LOOKUP(9^9,SEARCH(Formel_Daten!C$2:C$46,M219),Formel_Daten!D$2:D$46),"NO")</f>
        <v>NO</v>
      </c>
      <c r="E219" s="1" t="s">
        <v>603</v>
      </c>
      <c r="F219" s="1" t="s">
        <v>207</v>
      </c>
      <c r="G219" s="0" t="n">
        <v>17</v>
      </c>
      <c r="H219" s="1" t="s">
        <v>604</v>
      </c>
      <c r="M219" s="1" t="str">
        <f aca="false">IFERROR(LOOKUP(9^9,SEARCH(Formel_Daten!B$2:B$46,N219),Formel_Daten!C$2:C$46), "")</f>
        <v/>
      </c>
      <c r="N219" s="1" t="str">
        <f aca="false">IFERROR(LOOKUP(9^9,SEARCH(Formel_Daten!A$2:A$46,H219),Formel_Daten!B$2:B$46),"")</f>
        <v/>
      </c>
      <c r="R219" s="0" t="s">
        <v>30</v>
      </c>
      <c r="AA219" s="0" t="s">
        <v>568</v>
      </c>
    </row>
    <row r="220" customFormat="false" ht="144.75" hidden="false" customHeight="false" outlineLevel="0" collapsed="false">
      <c r="A220" s="0" t="n">
        <v>512</v>
      </c>
      <c r="B220" s="0" t="n">
        <v>512</v>
      </c>
      <c r="C220" s="0" t="s">
        <v>107</v>
      </c>
      <c r="D220" s="0" t="str">
        <f aca="false">IFERROR(LOOKUP(9^9,SEARCH(Formel_Daten!C$2:C$46,M220),Formel_Daten!D$2:D$46),"NO")</f>
        <v>YES</v>
      </c>
      <c r="E220" s="1" t="s">
        <v>603</v>
      </c>
      <c r="G220" s="0" t="s">
        <v>108</v>
      </c>
      <c r="H220" s="1" t="s">
        <v>605</v>
      </c>
      <c r="M220" s="1" t="s">
        <v>43</v>
      </c>
      <c r="N220" s="1" t="s">
        <v>44</v>
      </c>
      <c r="R220" s="0" t="s">
        <v>30</v>
      </c>
      <c r="AA220" s="0" t="s">
        <v>568</v>
      </c>
    </row>
    <row r="221" customFormat="false" ht="130.5" hidden="false" customHeight="false" outlineLevel="0" collapsed="false">
      <c r="A221" s="0" t="n">
        <v>516</v>
      </c>
      <c r="B221" s="0" t="n">
        <v>516</v>
      </c>
      <c r="C221" s="0" t="n">
        <v>18</v>
      </c>
      <c r="D221" s="0" t="str">
        <f aca="false">IFERROR(LOOKUP(9^9,SEARCH(Formel_Daten!C$2:C$46,M221),Formel_Daten!D$2:D$46),"NO")</f>
        <v>YES</v>
      </c>
      <c r="E221" s="1" t="s">
        <v>603</v>
      </c>
      <c r="F221" s="1" t="s">
        <v>207</v>
      </c>
      <c r="G221" s="0" t="n">
        <v>18</v>
      </c>
      <c r="H221" s="1" t="s">
        <v>606</v>
      </c>
      <c r="M221" s="1" t="s">
        <v>43</v>
      </c>
      <c r="N221" s="1" t="s">
        <v>44</v>
      </c>
      <c r="O221" s="0" t="s">
        <v>607</v>
      </c>
      <c r="R221" s="0" t="s">
        <v>30</v>
      </c>
      <c r="AA221" s="0" t="s">
        <v>568</v>
      </c>
    </row>
    <row r="222" customFormat="false" ht="87" hidden="false" customHeight="false" outlineLevel="0" collapsed="false">
      <c r="A222" s="0" t="n">
        <v>519</v>
      </c>
      <c r="B222" s="0" t="n">
        <v>519</v>
      </c>
      <c r="C222" s="0" t="n">
        <v>19</v>
      </c>
      <c r="D222" s="0" t="str">
        <f aca="false">IFERROR(LOOKUP(9^9,SEARCH(Formel_Daten!C$2:C$46,M222),Formel_Daten!D$2:D$46),"NO")</f>
        <v>NO</v>
      </c>
      <c r="E222" s="1" t="s">
        <v>608</v>
      </c>
      <c r="F222" s="1" t="s">
        <v>572</v>
      </c>
      <c r="G222" s="0" t="n">
        <v>19</v>
      </c>
      <c r="H222" s="1" t="s">
        <v>609</v>
      </c>
      <c r="K222" s="1" t="s">
        <v>51</v>
      </c>
      <c r="M222" s="1" t="str">
        <f aca="false">IFERROR(LOOKUP(9^9,SEARCH(Formel_Daten!B$2:B$46,N222),Formel_Daten!C$2:C$46), "")</f>
        <v/>
      </c>
      <c r="N222" s="1" t="str">
        <f aca="false">IFERROR(LOOKUP(9^9,SEARCH(Formel_Daten!A$2:A$46,H222),Formel_Daten!B$2:B$46),"")</f>
        <v/>
      </c>
      <c r="R222" s="0" t="s">
        <v>30</v>
      </c>
      <c r="AA222" s="0" t="s">
        <v>568</v>
      </c>
    </row>
    <row r="223" customFormat="false" ht="57.75" hidden="false" customHeight="false" outlineLevel="0" collapsed="false">
      <c r="A223" s="0" t="n">
        <v>520</v>
      </c>
      <c r="B223" s="0" t="n">
        <v>520</v>
      </c>
      <c r="C223" s="0" t="s">
        <v>120</v>
      </c>
      <c r="D223" s="0" t="str">
        <f aca="false">IFERROR(LOOKUP(9^9,SEARCH(Formel_Daten!C$2:C$46,M223),Formel_Daten!D$2:D$46),"NO")</f>
        <v>YES</v>
      </c>
      <c r="E223" s="1" t="s">
        <v>608</v>
      </c>
      <c r="G223" s="0" t="s">
        <v>121</v>
      </c>
      <c r="H223" s="1" t="s">
        <v>610</v>
      </c>
      <c r="M223" s="1" t="s">
        <v>43</v>
      </c>
      <c r="N223" s="1" t="s">
        <v>44</v>
      </c>
      <c r="O223" s="0" t="s">
        <v>611</v>
      </c>
      <c r="R223" s="0" t="s">
        <v>30</v>
      </c>
      <c r="AA223" s="0" t="s">
        <v>568</v>
      </c>
    </row>
    <row r="224" customFormat="false" ht="14.25" hidden="false" customHeight="false" outlineLevel="0" collapsed="false">
      <c r="A224" s="0" t="n">
        <v>522</v>
      </c>
      <c r="B224" s="0" t="n">
        <v>522</v>
      </c>
      <c r="C224" s="0" t="n">
        <v>20</v>
      </c>
      <c r="D224" s="0" t="str">
        <f aca="false">IFERROR(LOOKUP(9^9,SEARCH(Formel_Daten!C$2:C$46,M224),Formel_Daten!D$2:D$46),"NO")</f>
        <v>NO</v>
      </c>
      <c r="G224" s="0" t="n">
        <v>20</v>
      </c>
      <c r="H224" s="1" t="s">
        <v>576</v>
      </c>
      <c r="M224" s="1" t="str">
        <f aca="false">IFERROR(LOOKUP(9^9,SEARCH(Formel_Daten!B$2:B$46,N224),Formel_Daten!C$2:C$46), "")</f>
        <v/>
      </c>
      <c r="N224" s="1" t="str">
        <f aca="false">IFERROR(LOOKUP(9^9,SEARCH(Formel_Daten!A$2:A$46,H224),Formel_Daten!B$2:B$46),"")</f>
        <v/>
      </c>
      <c r="R224" s="0" t="s">
        <v>30</v>
      </c>
      <c r="AA224" s="0" t="s">
        <v>568</v>
      </c>
    </row>
    <row r="225" customFormat="false" ht="28.5" hidden="false" customHeight="false" outlineLevel="0" collapsed="false">
      <c r="A225" s="0" t="n">
        <v>523</v>
      </c>
      <c r="B225" s="0" t="n">
        <v>523</v>
      </c>
      <c r="C225" s="0" t="n">
        <v>21</v>
      </c>
      <c r="D225" s="0" t="str">
        <f aca="false">IFERROR(LOOKUP(9^9,SEARCH(Formel_Daten!C$2:C$46,M225),Formel_Daten!D$2:D$46),"NO")</f>
        <v>NO</v>
      </c>
      <c r="E225" s="1" t="s">
        <v>612</v>
      </c>
      <c r="F225" s="1" t="s">
        <v>613</v>
      </c>
      <c r="G225" s="0" t="n">
        <v>21</v>
      </c>
      <c r="H225" s="1" t="s">
        <v>614</v>
      </c>
      <c r="M225" s="1" t="str">
        <f aca="false">IFERROR(LOOKUP(9^9,SEARCH(Formel_Daten!B$2:B$46,N225),Formel_Daten!C$2:C$46), "")</f>
        <v/>
      </c>
      <c r="N225" s="1" t="str">
        <f aca="false">IFERROR(LOOKUP(9^9,SEARCH(Formel_Daten!A$2:A$46,H225),Formel_Daten!B$2:B$46),"")</f>
        <v/>
      </c>
      <c r="R225" s="0" t="s">
        <v>30</v>
      </c>
      <c r="AA225" s="0" t="s">
        <v>568</v>
      </c>
    </row>
    <row r="226" customFormat="false" ht="289.5" hidden="false" customHeight="false" outlineLevel="0" collapsed="false">
      <c r="A226" s="0" t="n">
        <v>524</v>
      </c>
      <c r="B226" s="0" t="n">
        <v>524</v>
      </c>
      <c r="C226" s="0" t="s">
        <v>615</v>
      </c>
      <c r="D226" s="0" t="str">
        <f aca="false">IFERROR(LOOKUP(9^9,SEARCH(Formel_Daten!C$2:C$46,M226),Formel_Daten!D$2:D$46),"NO")</f>
        <v>YES</v>
      </c>
      <c r="E226" s="1" t="s">
        <v>612</v>
      </c>
      <c r="G226" s="0" t="s">
        <v>616</v>
      </c>
      <c r="H226" s="1" t="s">
        <v>617</v>
      </c>
      <c r="M226" s="1" t="s">
        <v>290</v>
      </c>
      <c r="N226" s="1" t="s">
        <v>601</v>
      </c>
      <c r="O226" s="0" t="s">
        <v>618</v>
      </c>
      <c r="R226" s="0" t="s">
        <v>30</v>
      </c>
      <c r="AA226" s="0" t="s">
        <v>568</v>
      </c>
    </row>
    <row r="227" customFormat="false" ht="43.5" hidden="false" customHeight="false" outlineLevel="0" collapsed="false">
      <c r="A227" s="0" t="n">
        <v>527</v>
      </c>
      <c r="B227" s="0" t="n">
        <v>527</v>
      </c>
      <c r="C227" s="0" t="n">
        <v>22</v>
      </c>
      <c r="D227" s="0" t="str">
        <f aca="false">IFERROR(LOOKUP(9^9,SEARCH(Formel_Daten!C$2:C$46,M227),Formel_Daten!D$2:D$46),"NO")</f>
        <v>NO</v>
      </c>
      <c r="E227" s="1" t="s">
        <v>619</v>
      </c>
      <c r="F227" s="1" t="s">
        <v>73</v>
      </c>
      <c r="G227" s="0" t="n">
        <v>22</v>
      </c>
      <c r="H227" s="1" t="s">
        <v>620</v>
      </c>
      <c r="M227" s="1" t="str">
        <f aca="false">IFERROR(LOOKUP(9^9,SEARCH(Formel_Daten!B$2:B$46,N227),Formel_Daten!C$2:C$46), "")</f>
        <v/>
      </c>
      <c r="N227" s="1" t="str">
        <f aca="false">IFERROR(LOOKUP(9^9,SEARCH(Formel_Daten!A$2:A$46,H227),Formel_Daten!B$2:B$46),"")</f>
        <v/>
      </c>
      <c r="R227" s="0" t="s">
        <v>30</v>
      </c>
      <c r="AA227" s="0" t="s">
        <v>568</v>
      </c>
    </row>
    <row r="228" customFormat="false" ht="87" hidden="false" customHeight="false" outlineLevel="0" collapsed="false">
      <c r="A228" s="0" t="n">
        <v>528</v>
      </c>
      <c r="B228" s="0" t="n">
        <v>528</v>
      </c>
      <c r="C228" s="0" t="s">
        <v>135</v>
      </c>
      <c r="D228" s="0" t="str">
        <f aca="false">IFERROR(LOOKUP(9^9,SEARCH(Formel_Daten!C$2:C$46,M228),Formel_Daten!D$2:D$46),"NO")</f>
        <v>YES</v>
      </c>
      <c r="E228" s="1" t="s">
        <v>619</v>
      </c>
      <c r="G228" s="0" t="s">
        <v>136</v>
      </c>
      <c r="H228" s="1" t="s">
        <v>621</v>
      </c>
      <c r="M228" s="1" t="s">
        <v>43</v>
      </c>
      <c r="N228" s="1" t="s">
        <v>44</v>
      </c>
      <c r="O228" s="0" t="s">
        <v>622</v>
      </c>
      <c r="R228" s="0" t="s">
        <v>30</v>
      </c>
      <c r="AA228" s="0" t="s">
        <v>568</v>
      </c>
    </row>
    <row r="229" customFormat="false" ht="159" hidden="false" customHeight="false" outlineLevel="0" collapsed="false">
      <c r="A229" s="0" t="n">
        <v>531</v>
      </c>
      <c r="B229" s="0" t="n">
        <v>531</v>
      </c>
      <c r="C229" s="0" t="n">
        <v>23</v>
      </c>
      <c r="D229" s="0" t="str">
        <f aca="false">IFERROR(LOOKUP(9^9,SEARCH(Formel_Daten!C$2:C$46,M229),Formel_Daten!D$2:D$46),"NO")</f>
        <v>YES</v>
      </c>
      <c r="E229" s="1" t="s">
        <v>623</v>
      </c>
      <c r="F229" s="1" t="s">
        <v>60</v>
      </c>
      <c r="G229" s="0" t="n">
        <v>23</v>
      </c>
      <c r="H229" s="1" t="s">
        <v>624</v>
      </c>
      <c r="K229" s="1" t="s">
        <v>51</v>
      </c>
      <c r="M229" s="1" t="str">
        <f aca="false">IFERROR(LOOKUP(9^9,SEARCH(Formel_Daten!B$2:B$46,N229),Formel_Daten!C$2:C$46), "")</f>
        <v>Painting</v>
      </c>
      <c r="N229" s="1" t="str">
        <f aca="false">IFERROR(LOOKUP(9^9,SEARCH(Formel_Daten!A$2:A$46,H229),Formel_Daten!B$2:B$46),"")</f>
        <v>Wood</v>
      </c>
      <c r="R229" s="0" t="s">
        <v>30</v>
      </c>
      <c r="AA229" s="0" t="s">
        <v>568</v>
      </c>
    </row>
    <row r="230" customFormat="false" ht="144.75" hidden="false" customHeight="false" outlineLevel="0" collapsed="false">
      <c r="A230" s="0" t="n">
        <v>532</v>
      </c>
      <c r="B230" s="0" t="n">
        <v>532</v>
      </c>
      <c r="C230" s="0" t="s">
        <v>141</v>
      </c>
      <c r="D230" s="0" t="str">
        <f aca="false">IFERROR(LOOKUP(9^9,SEARCH(Formel_Daten!C$2:C$46,M230),Formel_Daten!D$2:D$46),"NO")</f>
        <v>YES</v>
      </c>
      <c r="E230" s="1" t="s">
        <v>623</v>
      </c>
      <c r="G230" s="0" t="s">
        <v>142</v>
      </c>
      <c r="H230" s="1" t="s">
        <v>625</v>
      </c>
      <c r="M230" s="1" t="s">
        <v>43</v>
      </c>
      <c r="N230" s="1" t="s">
        <v>44</v>
      </c>
      <c r="O230" s="0" t="s">
        <v>626</v>
      </c>
      <c r="R230" s="0" t="s">
        <v>30</v>
      </c>
      <c r="AA230" s="0" t="s">
        <v>568</v>
      </c>
    </row>
    <row r="231" customFormat="false" ht="87" hidden="false" customHeight="false" outlineLevel="0" collapsed="false">
      <c r="A231" s="0" t="n">
        <v>536</v>
      </c>
      <c r="B231" s="0" t="n">
        <v>536</v>
      </c>
      <c r="C231" s="0" t="n">
        <v>24</v>
      </c>
      <c r="D231" s="0" t="str">
        <f aca="false">IFERROR(LOOKUP(9^9,SEARCH(Formel_Daten!C$2:C$46,M231),Formel_Daten!D$2:D$46),"NO")</f>
        <v>YES</v>
      </c>
      <c r="E231" s="1" t="s">
        <v>623</v>
      </c>
      <c r="G231" s="0" t="n">
        <v>24</v>
      </c>
      <c r="H231" s="1" t="s">
        <v>627</v>
      </c>
      <c r="K231" s="1" t="s">
        <v>51</v>
      </c>
      <c r="M231" s="1" t="s">
        <v>43</v>
      </c>
      <c r="N231" s="1" t="s">
        <v>44</v>
      </c>
      <c r="O231" s="0" t="s">
        <v>626</v>
      </c>
      <c r="R231" s="0" t="s">
        <v>30</v>
      </c>
      <c r="AA231" s="0" t="s">
        <v>568</v>
      </c>
    </row>
    <row r="232" customFormat="false" ht="144.75" hidden="false" customHeight="false" outlineLevel="0" collapsed="false">
      <c r="A232" s="0" t="n">
        <v>540</v>
      </c>
      <c r="B232" s="0" t="n">
        <v>540</v>
      </c>
      <c r="C232" s="0" t="n">
        <v>25</v>
      </c>
      <c r="D232" s="0" t="str">
        <f aca="false">IFERROR(LOOKUP(9^9,SEARCH(Formel_Daten!C$2:C$46,M232),Formel_Daten!D$2:D$46),"NO")</f>
        <v>YES</v>
      </c>
      <c r="E232" s="1" t="s">
        <v>623</v>
      </c>
      <c r="G232" s="0" t="n">
        <v>25</v>
      </c>
      <c r="H232" s="1" t="s">
        <v>628</v>
      </c>
      <c r="M232" s="1" t="s">
        <v>43</v>
      </c>
      <c r="N232" s="1" t="s">
        <v>44</v>
      </c>
      <c r="O232" s="0" t="s">
        <v>629</v>
      </c>
      <c r="R232" s="0" t="s">
        <v>30</v>
      </c>
      <c r="AA232" s="0" t="s">
        <v>568</v>
      </c>
    </row>
    <row r="233" customFormat="false" ht="101.25" hidden="false" customHeight="false" outlineLevel="0" collapsed="false">
      <c r="A233" s="0" t="n">
        <v>544</v>
      </c>
      <c r="B233" s="0" t="n">
        <v>544</v>
      </c>
      <c r="C233" s="0" t="n">
        <v>26</v>
      </c>
      <c r="D233" s="0" t="str">
        <f aca="false">IFERROR(LOOKUP(9^9,SEARCH(Formel_Daten!C$2:C$46,M233),Formel_Daten!D$2:D$46),"NO")</f>
        <v>YES</v>
      </c>
      <c r="E233" s="1" t="s">
        <v>623</v>
      </c>
      <c r="G233" s="0" t="n">
        <v>26</v>
      </c>
      <c r="H233" s="1" t="s">
        <v>630</v>
      </c>
      <c r="M233" s="1" t="s">
        <v>43</v>
      </c>
      <c r="N233" s="1" t="s">
        <v>44</v>
      </c>
      <c r="O233" s="0" t="s">
        <v>631</v>
      </c>
      <c r="R233" s="0" t="s">
        <v>30</v>
      </c>
      <c r="AA233" s="0" t="s">
        <v>568</v>
      </c>
    </row>
    <row r="234" customFormat="false" ht="72" hidden="false" customHeight="false" outlineLevel="0" collapsed="false">
      <c r="A234" s="0" t="n">
        <v>548</v>
      </c>
      <c r="B234" s="0" t="n">
        <v>548</v>
      </c>
      <c r="C234" s="0" t="n">
        <v>27</v>
      </c>
      <c r="D234" s="0" t="str">
        <f aca="false">IFERROR(LOOKUP(9^9,SEARCH(Formel_Daten!C$2:C$46,M234),Formel_Daten!D$2:D$46),"NO")</f>
        <v>YES</v>
      </c>
      <c r="E234" s="1" t="s">
        <v>623</v>
      </c>
      <c r="G234" s="0" t="n">
        <v>27</v>
      </c>
      <c r="H234" s="1" t="s">
        <v>632</v>
      </c>
      <c r="M234" s="1" t="str">
        <f aca="false">IFERROR(LOOKUP(9^9,SEARCH(Formel_Daten!B$2:B$46,N234),Formel_Daten!C$2:C$46), "")</f>
        <v>Painting</v>
      </c>
      <c r="N234" s="1" t="str">
        <f aca="false">IFERROR(LOOKUP(9^9,SEARCH(Formel_Daten!A$2:A$46,H234),Formel_Daten!B$2:B$46),"")</f>
        <v>Wood</v>
      </c>
      <c r="O234" s="0" t="s">
        <v>633</v>
      </c>
      <c r="R234" s="0" t="s">
        <v>30</v>
      </c>
      <c r="AA234" s="0" t="s">
        <v>568</v>
      </c>
    </row>
    <row r="235" customFormat="false" ht="130.5" hidden="false" customHeight="false" outlineLevel="0" collapsed="false">
      <c r="A235" s="0" t="n">
        <v>551</v>
      </c>
      <c r="B235" s="0" t="n">
        <v>551</v>
      </c>
      <c r="C235" s="0" t="n">
        <v>28</v>
      </c>
      <c r="D235" s="0" t="str">
        <f aca="false">IFERROR(LOOKUP(9^9,SEARCH(Formel_Daten!C$2:C$46,M235),Formel_Daten!D$2:D$46),"NO")</f>
        <v>NO</v>
      </c>
      <c r="E235" s="1" t="s">
        <v>634</v>
      </c>
      <c r="F235" s="1" t="s">
        <v>60</v>
      </c>
      <c r="G235" s="0" t="n">
        <v>28</v>
      </c>
      <c r="H235" s="1" t="s">
        <v>635</v>
      </c>
      <c r="K235" s="1" t="s">
        <v>51</v>
      </c>
      <c r="M235" s="1" t="str">
        <f aca="false">IFERROR(LOOKUP(9^9,SEARCH(Formel_Daten!B$2:B$46,N235),Formel_Daten!C$2:C$46), "")</f>
        <v/>
      </c>
      <c r="N235" s="1" t="str">
        <f aca="false">IFERROR(LOOKUP(9^9,SEARCH(Formel_Daten!A$2:A$46,H235),Formel_Daten!B$2:B$46),"")</f>
        <v/>
      </c>
      <c r="R235" s="0" t="s">
        <v>30</v>
      </c>
      <c r="AA235" s="0" t="s">
        <v>568</v>
      </c>
    </row>
    <row r="236" customFormat="false" ht="72" hidden="false" customHeight="false" outlineLevel="0" collapsed="false">
      <c r="A236" s="0" t="n">
        <v>552</v>
      </c>
      <c r="B236" s="0" t="n">
        <v>552</v>
      </c>
      <c r="C236" s="0" t="s">
        <v>168</v>
      </c>
      <c r="D236" s="0" t="str">
        <f aca="false">IFERROR(LOOKUP(9^9,SEARCH(Formel_Daten!C$2:C$46,M236),Formel_Daten!D$2:D$46),"NO")</f>
        <v>YES</v>
      </c>
      <c r="E236" s="1" t="s">
        <v>634</v>
      </c>
      <c r="G236" s="0" t="s">
        <v>169</v>
      </c>
      <c r="H236" s="1" t="s">
        <v>636</v>
      </c>
      <c r="M236" s="1" t="s">
        <v>43</v>
      </c>
      <c r="N236" s="1" t="s">
        <v>44</v>
      </c>
      <c r="O236" s="0" t="s">
        <v>637</v>
      </c>
      <c r="R236" s="0" t="s">
        <v>30</v>
      </c>
      <c r="AA236" s="0" t="s">
        <v>568</v>
      </c>
    </row>
    <row r="237" customFormat="false" ht="43.5" hidden="false" customHeight="false" outlineLevel="0" collapsed="false">
      <c r="A237" s="0" t="n">
        <v>555</v>
      </c>
      <c r="B237" s="0" t="n">
        <v>555</v>
      </c>
      <c r="C237" s="0" t="n">
        <v>29</v>
      </c>
      <c r="D237" s="0" t="str">
        <f aca="false">IFERROR(LOOKUP(9^9,SEARCH(Formel_Daten!C$2:C$46,M237),Formel_Daten!D$2:D$46),"NO")</f>
        <v>NO</v>
      </c>
      <c r="E237" s="1" t="s">
        <v>638</v>
      </c>
      <c r="F237" s="1" t="s">
        <v>572</v>
      </c>
      <c r="G237" s="0" t="n">
        <v>29</v>
      </c>
      <c r="H237" s="1" t="s">
        <v>639</v>
      </c>
      <c r="M237" s="1" t="str">
        <f aca="false">IFERROR(LOOKUP(9^9,SEARCH(Formel_Daten!B$2:B$46,N237),Formel_Daten!C$2:C$46), "")</f>
        <v/>
      </c>
      <c r="N237" s="1" t="str">
        <f aca="false">IFERROR(LOOKUP(9^9,SEARCH(Formel_Daten!A$2:A$46,H237),Formel_Daten!B$2:B$46),"")</f>
        <v/>
      </c>
      <c r="R237" s="0" t="s">
        <v>30</v>
      </c>
      <c r="AA237" s="0" t="s">
        <v>568</v>
      </c>
    </row>
    <row r="238" customFormat="false" ht="68.65" hidden="false" customHeight="false" outlineLevel="0" collapsed="false">
      <c r="A238" s="0" t="n">
        <v>556</v>
      </c>
      <c r="B238" s="0" t="n">
        <v>556</v>
      </c>
      <c r="C238" s="0" t="s">
        <v>174</v>
      </c>
      <c r="D238" s="0" t="str">
        <f aca="false">IFERROR(LOOKUP(9^9,SEARCH(Formel_Daten!C$2:C$46,M238),Formel_Daten!D$2:D$46),"NO")</f>
        <v>YES</v>
      </c>
      <c r="E238" s="1" t="s">
        <v>638</v>
      </c>
      <c r="G238" s="0" t="s">
        <v>175</v>
      </c>
      <c r="H238" s="1" t="s">
        <v>640</v>
      </c>
      <c r="K238" s="1" t="s">
        <v>42</v>
      </c>
      <c r="M238" s="1" t="s">
        <v>43</v>
      </c>
      <c r="N238" s="1" t="s">
        <v>44</v>
      </c>
      <c r="O238" s="0" t="s">
        <v>641</v>
      </c>
      <c r="R238" s="0" t="s">
        <v>30</v>
      </c>
      <c r="AA238" s="0" t="s">
        <v>568</v>
      </c>
    </row>
    <row r="239" customFormat="false" ht="68.65" hidden="false" customHeight="false" outlineLevel="0" collapsed="false">
      <c r="A239" s="0" t="n">
        <v>559</v>
      </c>
      <c r="B239" s="0" t="n">
        <v>559</v>
      </c>
      <c r="C239" s="0" t="n">
        <v>30</v>
      </c>
      <c r="D239" s="0" t="str">
        <f aca="false">IFERROR(LOOKUP(9^9,SEARCH(Formel_Daten!C$2:C$46,M239),Formel_Daten!D$2:D$46),"NO")</f>
        <v>NO</v>
      </c>
      <c r="E239" s="1" t="s">
        <v>642</v>
      </c>
      <c r="F239" s="1" t="s">
        <v>60</v>
      </c>
      <c r="G239" s="0" t="n">
        <v>30</v>
      </c>
      <c r="H239" s="1" t="s">
        <v>643</v>
      </c>
      <c r="K239" s="1" t="s">
        <v>51</v>
      </c>
      <c r="M239" s="1" t="str">
        <f aca="false">IFERROR(LOOKUP(9^9,SEARCH(Formel_Daten!B$2:B$46,N239),Formel_Daten!C$2:C$46), "")</f>
        <v/>
      </c>
      <c r="N239" s="1" t="str">
        <f aca="false">IFERROR(LOOKUP(9^9,SEARCH(Formel_Daten!A$2:A$46,H239),Formel_Daten!B$2:B$46),"")</f>
        <v/>
      </c>
      <c r="R239" s="0" t="s">
        <v>30</v>
      </c>
      <c r="AA239" s="0" t="s">
        <v>568</v>
      </c>
    </row>
    <row r="240" customFormat="false" ht="87" hidden="false" customHeight="false" outlineLevel="0" collapsed="false">
      <c r="A240" s="0" t="n">
        <v>560</v>
      </c>
      <c r="B240" s="0" t="n">
        <v>560</v>
      </c>
      <c r="C240" s="0" t="s">
        <v>644</v>
      </c>
      <c r="D240" s="0" t="str">
        <f aca="false">IFERROR(LOOKUP(9^9,SEARCH(Formel_Daten!C$2:C$46,M240),Formel_Daten!D$2:D$46),"NO")</f>
        <v>YES</v>
      </c>
      <c r="E240" s="1" t="s">
        <v>642</v>
      </c>
      <c r="G240" s="0" t="s">
        <v>645</v>
      </c>
      <c r="H240" s="1" t="s">
        <v>646</v>
      </c>
      <c r="K240" s="1" t="s">
        <v>51</v>
      </c>
      <c r="M240" s="1" t="str">
        <f aca="false">IFERROR(LOOKUP(9^9,SEARCH(Formel_Daten!B$2:B$46,N240),Formel_Daten!C$2:C$46), "")</f>
        <v>Painting</v>
      </c>
      <c r="N240" s="1" t="str">
        <f aca="false">IFERROR(LOOKUP(9^9,SEARCH(Formel_Daten!A$2:A$46,H240),Formel_Daten!B$2:B$46),"")</f>
        <v>Wood</v>
      </c>
      <c r="O240" s="0" t="s">
        <v>647</v>
      </c>
      <c r="R240" s="0" t="s">
        <v>30</v>
      </c>
      <c r="AA240" s="0" t="s">
        <v>568</v>
      </c>
    </row>
    <row r="241" customFormat="false" ht="202.5" hidden="false" customHeight="false" outlineLevel="0" collapsed="false">
      <c r="A241" s="0" t="n">
        <v>564</v>
      </c>
      <c r="B241" s="0" t="n">
        <v>564</v>
      </c>
      <c r="C241" s="0" t="n">
        <v>31</v>
      </c>
      <c r="D241" s="0" t="str">
        <f aca="false">IFERROR(LOOKUP(9^9,SEARCH(Formel_Daten!C$2:C$46,M241),Formel_Daten!D$2:D$46),"NO")</f>
        <v>YES</v>
      </c>
      <c r="E241" s="1" t="s">
        <v>642</v>
      </c>
      <c r="G241" s="0" t="n">
        <v>31</v>
      </c>
      <c r="H241" s="1" t="s">
        <v>648</v>
      </c>
      <c r="K241" s="1" t="s">
        <v>51</v>
      </c>
      <c r="M241" s="1" t="s">
        <v>43</v>
      </c>
      <c r="N241" s="1" t="s">
        <v>44</v>
      </c>
      <c r="O241" s="0" t="s">
        <v>649</v>
      </c>
      <c r="R241" s="0" t="s">
        <v>30</v>
      </c>
      <c r="AA241" s="0" t="s">
        <v>568</v>
      </c>
    </row>
    <row r="242" customFormat="false" ht="115.5" hidden="false" customHeight="false" outlineLevel="0" collapsed="false">
      <c r="A242" s="0" t="n">
        <v>568</v>
      </c>
      <c r="B242" s="0" t="n">
        <v>568</v>
      </c>
      <c r="C242" s="0" t="n">
        <v>32</v>
      </c>
      <c r="D242" s="0" t="str">
        <f aca="false">IFERROR(LOOKUP(9^9,SEARCH(Formel_Daten!C$2:C$46,M242),Formel_Daten!D$2:D$46),"NO")</f>
        <v>YES</v>
      </c>
      <c r="E242" s="1" t="s">
        <v>642</v>
      </c>
      <c r="G242" s="0" t="n">
        <v>32</v>
      </c>
      <c r="H242" s="1" t="s">
        <v>650</v>
      </c>
      <c r="K242" s="1" t="s">
        <v>51</v>
      </c>
      <c r="M242" s="1" t="str">
        <f aca="false">IFERROR(LOOKUP(9^9,SEARCH(Formel_Daten!B$2:B$46,N242),Formel_Daten!C$2:C$46), "")</f>
        <v>Painting</v>
      </c>
      <c r="N242" s="1" t="str">
        <f aca="false">IFERROR(LOOKUP(9^9,SEARCH(Formel_Daten!A$2:A$46,H242),Formel_Daten!B$2:B$46),"")</f>
        <v>Wood</v>
      </c>
      <c r="O242" s="0" t="s">
        <v>651</v>
      </c>
      <c r="R242" s="0" t="s">
        <v>30</v>
      </c>
      <c r="AA242" s="0" t="s">
        <v>568</v>
      </c>
    </row>
    <row r="243" customFormat="false" ht="68.65" hidden="false" customHeight="false" outlineLevel="0" collapsed="false">
      <c r="A243" s="0" t="n">
        <v>572</v>
      </c>
      <c r="B243" s="0" t="n">
        <v>572</v>
      </c>
      <c r="C243" s="0" t="n">
        <v>33</v>
      </c>
      <c r="D243" s="0" t="str">
        <f aca="false">IFERROR(LOOKUP(9^9,SEARCH(Formel_Daten!C$2:C$46,M243),Formel_Daten!D$2:D$46),"NO")</f>
        <v>YES</v>
      </c>
      <c r="E243" s="1" t="s">
        <v>642</v>
      </c>
      <c r="G243" s="0" t="n">
        <v>33</v>
      </c>
      <c r="H243" s="1" t="s">
        <v>652</v>
      </c>
      <c r="K243" s="1" t="s">
        <v>51</v>
      </c>
      <c r="M243" s="1" t="str">
        <f aca="false">IFERROR(LOOKUP(9^9,SEARCH(Formel_Daten!B$2:B$46,N243),Formel_Daten!C$2:C$46), "")</f>
        <v>Painting</v>
      </c>
      <c r="N243" s="1" t="str">
        <f aca="false">IFERROR(LOOKUP(9^9,SEARCH(Formel_Daten!A$2:A$46,H243),Formel_Daten!B$2:B$46),"")</f>
        <v>Wood</v>
      </c>
      <c r="O243" s="0" t="s">
        <v>653</v>
      </c>
      <c r="R243" s="0" t="s">
        <v>30</v>
      </c>
      <c r="AA243" s="0" t="s">
        <v>568</v>
      </c>
    </row>
    <row r="244" customFormat="false" ht="68.65" hidden="false" customHeight="false" outlineLevel="0" collapsed="false">
      <c r="A244" s="0" t="n">
        <v>576</v>
      </c>
      <c r="B244" s="0" t="n">
        <v>576</v>
      </c>
      <c r="C244" s="0" t="n">
        <v>34</v>
      </c>
      <c r="D244" s="0" t="str">
        <f aca="false">IFERROR(LOOKUP(9^9,SEARCH(Formel_Daten!C$2:C$46,M244),Formel_Daten!D$2:D$46),"NO")</f>
        <v>YES</v>
      </c>
      <c r="E244" s="1" t="s">
        <v>642</v>
      </c>
      <c r="G244" s="0" t="n">
        <v>34</v>
      </c>
      <c r="H244" s="1" t="s">
        <v>654</v>
      </c>
      <c r="M244" s="1" t="s">
        <v>43</v>
      </c>
      <c r="N244" s="1" t="s">
        <v>44</v>
      </c>
      <c r="O244" s="0" t="s">
        <v>655</v>
      </c>
      <c r="R244" s="0" t="s">
        <v>30</v>
      </c>
      <c r="AA244" s="0" t="s">
        <v>568</v>
      </c>
    </row>
    <row r="245" customFormat="false" ht="68.65" hidden="false" customHeight="false" outlineLevel="0" collapsed="false">
      <c r="A245" s="0" t="n">
        <v>579</v>
      </c>
      <c r="B245" s="0" t="n">
        <v>579</v>
      </c>
      <c r="C245" s="0" t="n">
        <v>35</v>
      </c>
      <c r="D245" s="0" t="str">
        <f aca="false">IFERROR(LOOKUP(9^9,SEARCH(Formel_Daten!C$2:C$46,M245),Formel_Daten!D$2:D$46),"NO")</f>
        <v>NO</v>
      </c>
      <c r="E245" s="1" t="s">
        <v>656</v>
      </c>
      <c r="F245" s="1" t="s">
        <v>60</v>
      </c>
      <c r="G245" s="0" t="n">
        <v>35</v>
      </c>
      <c r="H245" s="1" t="s">
        <v>657</v>
      </c>
      <c r="M245" s="1" t="str">
        <f aca="false">IFERROR(LOOKUP(9^9,SEARCH(Formel_Daten!B$2:B$46,N245),Formel_Daten!C$2:C$46), "")</f>
        <v/>
      </c>
      <c r="N245" s="1" t="str">
        <f aca="false">IFERROR(LOOKUP(9^9,SEARCH(Formel_Daten!A$2:A$46,H245),Formel_Daten!B$2:B$46),"")</f>
        <v/>
      </c>
      <c r="R245" s="0" t="s">
        <v>30</v>
      </c>
      <c r="AA245" s="0" t="s">
        <v>568</v>
      </c>
    </row>
    <row r="246" customFormat="false" ht="101.25" hidden="false" customHeight="false" outlineLevel="0" collapsed="false">
      <c r="A246" s="0" t="n">
        <v>580</v>
      </c>
      <c r="B246" s="0" t="n">
        <v>580</v>
      </c>
      <c r="C246" s="0" t="s">
        <v>198</v>
      </c>
      <c r="D246" s="0" t="str">
        <f aca="false">IFERROR(LOOKUP(9^9,SEARCH(Formel_Daten!C$2:C$46,M246),Formel_Daten!D$2:D$46),"NO")</f>
        <v>YES</v>
      </c>
      <c r="E246" s="1" t="s">
        <v>656</v>
      </c>
      <c r="G246" s="0" t="s">
        <v>199</v>
      </c>
      <c r="H246" s="1" t="s">
        <v>658</v>
      </c>
      <c r="M246" s="1" t="s">
        <v>43</v>
      </c>
      <c r="N246" s="1" t="s">
        <v>44</v>
      </c>
      <c r="O246" s="0" t="s">
        <v>659</v>
      </c>
      <c r="R246" s="0" t="s">
        <v>30</v>
      </c>
      <c r="AA246" s="0" t="s">
        <v>568</v>
      </c>
    </row>
    <row r="247" customFormat="false" ht="144.75" hidden="false" customHeight="false" outlineLevel="0" collapsed="false">
      <c r="A247" s="0" t="n">
        <v>584</v>
      </c>
      <c r="B247" s="0" t="n">
        <v>584</v>
      </c>
      <c r="C247" s="0" t="n">
        <v>36</v>
      </c>
      <c r="D247" s="0" t="str">
        <f aca="false">IFERROR(LOOKUP(9^9,SEARCH(Formel_Daten!C$2:C$46,M247),Formel_Daten!D$2:D$46),"NO")</f>
        <v>YES</v>
      </c>
      <c r="E247" s="1" t="s">
        <v>656</v>
      </c>
      <c r="G247" s="0" t="n">
        <v>36</v>
      </c>
      <c r="H247" s="1" t="s">
        <v>660</v>
      </c>
      <c r="M247" s="1" t="str">
        <f aca="false">IFERROR(LOOKUP(9^9,SEARCH(Formel_Daten!B$2:B$46,N247),Formel_Daten!C$2:C$46), "")</f>
        <v>Painting</v>
      </c>
      <c r="N247" s="1" t="str">
        <f aca="false">IFERROR(LOOKUP(9^9,SEARCH(Formel_Daten!A$2:A$46,H247),Formel_Daten!B$2:B$46),"")</f>
        <v>Wood</v>
      </c>
      <c r="O247" s="0" t="s">
        <v>661</v>
      </c>
      <c r="R247" s="0" t="s">
        <v>30</v>
      </c>
      <c r="AA247" s="0" t="s">
        <v>568</v>
      </c>
    </row>
    <row r="248" customFormat="false" ht="101.25" hidden="false" customHeight="false" outlineLevel="0" collapsed="false">
      <c r="A248" s="0" t="n">
        <v>587</v>
      </c>
      <c r="B248" s="0" t="n">
        <v>587</v>
      </c>
      <c r="C248" s="0" t="n">
        <v>37</v>
      </c>
      <c r="D248" s="0" t="str">
        <f aca="false">IFERROR(LOOKUP(9^9,SEARCH(Formel_Daten!C$2:C$46,M248),Formel_Daten!D$2:D$46),"NO")</f>
        <v>NO</v>
      </c>
      <c r="E248" s="1" t="s">
        <v>662</v>
      </c>
      <c r="F248" s="1" t="s">
        <v>60</v>
      </c>
      <c r="G248" s="0" t="n">
        <v>37</v>
      </c>
      <c r="H248" s="1" t="s">
        <v>663</v>
      </c>
      <c r="M248" s="1" t="str">
        <f aca="false">IFERROR(LOOKUP(9^9,SEARCH(Formel_Daten!B$2:B$46,N248),Formel_Daten!C$2:C$46), "")</f>
        <v/>
      </c>
      <c r="N248" s="1" t="str">
        <f aca="false">IFERROR(LOOKUP(9^9,SEARCH(Formel_Daten!A$2:A$46,H248),Formel_Daten!B$2:B$46),"")</f>
        <v/>
      </c>
      <c r="R248" s="0" t="s">
        <v>30</v>
      </c>
      <c r="AA248" s="0" t="s">
        <v>568</v>
      </c>
    </row>
    <row r="249" customFormat="false" ht="115.5" hidden="false" customHeight="false" outlineLevel="0" collapsed="false">
      <c r="A249" s="0" t="n">
        <v>588</v>
      </c>
      <c r="B249" s="0" t="n">
        <v>588</v>
      </c>
      <c r="C249" s="0" t="s">
        <v>664</v>
      </c>
      <c r="D249" s="0" t="str">
        <f aca="false">IFERROR(LOOKUP(9^9,SEARCH(Formel_Daten!C$2:C$46,M249),Formel_Daten!D$2:D$46),"NO")</f>
        <v>YES</v>
      </c>
      <c r="E249" s="1" t="s">
        <v>662</v>
      </c>
      <c r="G249" s="0" t="s">
        <v>665</v>
      </c>
      <c r="H249" s="1" t="s">
        <v>666</v>
      </c>
      <c r="M249" s="1" t="s">
        <v>43</v>
      </c>
      <c r="N249" s="1" t="s">
        <v>44</v>
      </c>
      <c r="O249" s="0" t="s">
        <v>667</v>
      </c>
      <c r="R249" s="0" t="s">
        <v>30</v>
      </c>
      <c r="AA249" s="0" t="s">
        <v>568</v>
      </c>
    </row>
    <row r="250" customFormat="false" ht="101.25" hidden="false" customHeight="false" outlineLevel="0" collapsed="false">
      <c r="A250" s="0" t="n">
        <v>592</v>
      </c>
      <c r="B250" s="0" t="n">
        <v>592</v>
      </c>
      <c r="C250" s="0" t="n">
        <v>38</v>
      </c>
      <c r="D250" s="0" t="str">
        <f aca="false">IFERROR(LOOKUP(9^9,SEARCH(Formel_Daten!C$2:C$46,M250),Formel_Daten!D$2:D$46),"NO")</f>
        <v>YES</v>
      </c>
      <c r="E250" s="1" t="s">
        <v>662</v>
      </c>
      <c r="G250" s="0" t="n">
        <v>38</v>
      </c>
      <c r="H250" s="1" t="s">
        <v>668</v>
      </c>
      <c r="M250" s="1" t="s">
        <v>43</v>
      </c>
      <c r="N250" s="1" t="s">
        <v>44</v>
      </c>
      <c r="O250" s="0" t="s">
        <v>669</v>
      </c>
      <c r="R250" s="0" t="s">
        <v>30</v>
      </c>
      <c r="AA250" s="0" t="s">
        <v>568</v>
      </c>
    </row>
    <row r="251" customFormat="false" ht="57.75" hidden="false" customHeight="false" outlineLevel="0" collapsed="false">
      <c r="A251" s="0" t="n">
        <v>595</v>
      </c>
      <c r="B251" s="0" t="n">
        <v>595</v>
      </c>
      <c r="C251" s="0" t="n">
        <v>39</v>
      </c>
      <c r="D251" s="0" t="str">
        <f aca="false">IFERROR(LOOKUP(9^9,SEARCH(Formel_Daten!C$2:C$46,M251),Formel_Daten!D$2:D$46),"NO")</f>
        <v>NO</v>
      </c>
      <c r="E251" s="1" t="s">
        <v>670</v>
      </c>
      <c r="F251" s="1" t="s">
        <v>60</v>
      </c>
      <c r="G251" s="0" t="n">
        <v>39</v>
      </c>
      <c r="H251" s="1" t="s">
        <v>671</v>
      </c>
      <c r="M251" s="1" t="str">
        <f aca="false">IFERROR(LOOKUP(9^9,SEARCH(Formel_Daten!B$2:B$46,N251),Formel_Daten!C$2:C$46), "")</f>
        <v/>
      </c>
      <c r="N251" s="1" t="str">
        <f aca="false">IFERROR(LOOKUP(9^9,SEARCH(Formel_Daten!A$2:A$46,H251),Formel_Daten!B$2:B$46),"")</f>
        <v/>
      </c>
      <c r="R251" s="0" t="s">
        <v>30</v>
      </c>
      <c r="AA251" s="0" t="s">
        <v>568</v>
      </c>
    </row>
    <row r="252" customFormat="false" ht="115.5" hidden="false" customHeight="false" outlineLevel="0" collapsed="false">
      <c r="A252" s="0" t="n">
        <v>596</v>
      </c>
      <c r="B252" s="0" t="n">
        <v>596</v>
      </c>
      <c r="C252" s="0" t="s">
        <v>209</v>
      </c>
      <c r="D252" s="0" t="str">
        <f aca="false">IFERROR(LOOKUP(9^9,SEARCH(Formel_Daten!C$2:C$46,M252),Formel_Daten!D$2:D$46),"NO")</f>
        <v>YES</v>
      </c>
      <c r="E252" s="1" t="s">
        <v>670</v>
      </c>
      <c r="G252" s="0" t="s">
        <v>210</v>
      </c>
      <c r="H252" s="1" t="s">
        <v>672</v>
      </c>
      <c r="M252" s="1" t="s">
        <v>43</v>
      </c>
      <c r="N252" s="1" t="s">
        <v>44</v>
      </c>
      <c r="O252" s="0" t="s">
        <v>673</v>
      </c>
      <c r="R252" s="0" t="s">
        <v>30</v>
      </c>
      <c r="AA252" s="0" t="s">
        <v>568</v>
      </c>
    </row>
    <row r="253" customFormat="false" ht="261" hidden="false" customHeight="false" outlineLevel="0" collapsed="false">
      <c r="A253" s="0" t="n">
        <v>600</v>
      </c>
      <c r="B253" s="0" t="n">
        <v>600</v>
      </c>
      <c r="C253" s="0" t="n">
        <v>40</v>
      </c>
      <c r="D253" s="0" t="str">
        <f aca="false">IFERROR(LOOKUP(9^9,SEARCH(Formel_Daten!C$2:C$46,M253),Formel_Daten!D$2:D$46),"NO")</f>
        <v>YES</v>
      </c>
      <c r="E253" s="1" t="s">
        <v>670</v>
      </c>
      <c r="G253" s="0" t="n">
        <v>40</v>
      </c>
      <c r="H253" s="1" t="s">
        <v>674</v>
      </c>
      <c r="M253" s="1" t="s">
        <v>43</v>
      </c>
      <c r="N253" s="1" t="s">
        <v>44</v>
      </c>
      <c r="O253" s="0" t="s">
        <v>675</v>
      </c>
      <c r="R253" s="0" t="s">
        <v>30</v>
      </c>
      <c r="AA253" s="0" t="s">
        <v>568</v>
      </c>
    </row>
    <row r="254" customFormat="false" ht="57.75" hidden="false" customHeight="false" outlineLevel="0" collapsed="false">
      <c r="A254" s="0" t="n">
        <v>603</v>
      </c>
      <c r="B254" s="0" t="n">
        <v>603</v>
      </c>
      <c r="C254" s="0" t="n">
        <v>41</v>
      </c>
      <c r="D254" s="0" t="str">
        <f aca="false">IFERROR(LOOKUP(9^9,SEARCH(Formel_Daten!C$2:C$46,M254),Formel_Daten!D$2:D$46),"NO")</f>
        <v>NO</v>
      </c>
      <c r="E254" s="1" t="s">
        <v>676</v>
      </c>
      <c r="F254" s="1" t="s">
        <v>60</v>
      </c>
      <c r="G254" s="0" t="n">
        <v>41</v>
      </c>
      <c r="H254" s="1" t="s">
        <v>677</v>
      </c>
      <c r="K254" s="1" t="s">
        <v>51</v>
      </c>
      <c r="M254" s="1" t="str">
        <f aca="false">IFERROR(LOOKUP(9^9,SEARCH(Formel_Daten!B$2:B$46,N254),Formel_Daten!C$2:C$46), "")</f>
        <v/>
      </c>
      <c r="N254" s="1" t="str">
        <f aca="false">IFERROR(LOOKUP(9^9,SEARCH(Formel_Daten!A$2:A$46,H254),Formel_Daten!B$2:B$46),"")</f>
        <v/>
      </c>
      <c r="R254" s="0" t="s">
        <v>30</v>
      </c>
      <c r="AA254" s="0" t="s">
        <v>568</v>
      </c>
    </row>
    <row r="255" customFormat="false" ht="101.25" hidden="false" customHeight="false" outlineLevel="0" collapsed="false">
      <c r="A255" s="0" t="n">
        <v>604</v>
      </c>
      <c r="B255" s="0" t="n">
        <v>604</v>
      </c>
      <c r="C255" s="0" t="s">
        <v>678</v>
      </c>
      <c r="D255" s="0" t="str">
        <f aca="false">IFERROR(LOOKUP(9^9,SEARCH(Formel_Daten!C$2:C$46,M255),Formel_Daten!D$2:D$46),"NO")</f>
        <v>YES</v>
      </c>
      <c r="E255" s="1" t="s">
        <v>676</v>
      </c>
      <c r="G255" s="0" t="s">
        <v>679</v>
      </c>
      <c r="H255" s="1" t="s">
        <v>680</v>
      </c>
      <c r="M255" s="1" t="s">
        <v>43</v>
      </c>
      <c r="N255" s="1" t="s">
        <v>44</v>
      </c>
      <c r="O255" s="0" t="s">
        <v>681</v>
      </c>
      <c r="R255" s="0" t="s">
        <v>30</v>
      </c>
      <c r="AA255" s="0" t="s">
        <v>568</v>
      </c>
    </row>
    <row r="256" customFormat="false" ht="68.65" hidden="false" customHeight="false" outlineLevel="0" collapsed="false">
      <c r="A256" s="0" t="n">
        <v>608</v>
      </c>
      <c r="B256" s="0" t="n">
        <v>608</v>
      </c>
      <c r="C256" s="0" t="n">
        <v>42</v>
      </c>
      <c r="D256" s="0" t="str">
        <f aca="false">IFERROR(LOOKUP(9^9,SEARCH(Formel_Daten!C$2:C$46,M256),Formel_Daten!D$2:D$46),"NO")</f>
        <v>YES</v>
      </c>
      <c r="E256" s="1" t="s">
        <v>676</v>
      </c>
      <c r="G256" s="0" t="n">
        <v>42</v>
      </c>
      <c r="H256" s="1" t="s">
        <v>682</v>
      </c>
      <c r="M256" s="1" t="s">
        <v>43</v>
      </c>
      <c r="N256" s="1" t="s">
        <v>44</v>
      </c>
      <c r="O256" s="0" t="s">
        <v>683</v>
      </c>
      <c r="R256" s="0" t="s">
        <v>30</v>
      </c>
      <c r="AA256" s="0" t="s">
        <v>568</v>
      </c>
    </row>
    <row r="257" customFormat="false" ht="68.65" hidden="false" customHeight="false" outlineLevel="0" collapsed="false">
      <c r="A257" s="0" t="n">
        <v>612</v>
      </c>
      <c r="B257" s="0" t="n">
        <v>612</v>
      </c>
      <c r="C257" s="0" t="n">
        <v>43</v>
      </c>
      <c r="D257" s="0" t="str">
        <f aca="false">IFERROR(LOOKUP(9^9,SEARCH(Formel_Daten!C$2:C$46,M257),Formel_Daten!D$2:D$46),"NO")</f>
        <v>YES</v>
      </c>
      <c r="E257" s="1" t="s">
        <v>676</v>
      </c>
      <c r="G257" s="0" t="n">
        <v>43</v>
      </c>
      <c r="H257" s="1" t="s">
        <v>684</v>
      </c>
      <c r="K257" s="1" t="s">
        <v>51</v>
      </c>
      <c r="M257" s="1" t="str">
        <f aca="false">IFERROR(LOOKUP(9^9,SEARCH(Formel_Daten!B$2:B$46,N257),Formel_Daten!C$2:C$46), "")</f>
        <v>Painting</v>
      </c>
      <c r="N257" s="1" t="str">
        <f aca="false">IFERROR(LOOKUP(9^9,SEARCH(Formel_Daten!A$2:A$46,H257),Formel_Daten!B$2:B$46),"")</f>
        <v>Wood</v>
      </c>
      <c r="O257" s="0" t="s">
        <v>685</v>
      </c>
      <c r="R257" s="0" t="s">
        <v>30</v>
      </c>
      <c r="AA257" s="0" t="s">
        <v>568</v>
      </c>
    </row>
    <row r="258" customFormat="false" ht="101.25" hidden="false" customHeight="false" outlineLevel="0" collapsed="false">
      <c r="A258" s="0" t="n">
        <v>616</v>
      </c>
      <c r="B258" s="0" t="n">
        <v>616</v>
      </c>
      <c r="C258" s="0" t="n">
        <v>44</v>
      </c>
      <c r="D258" s="0" t="str">
        <f aca="false">IFERROR(LOOKUP(9^9,SEARCH(Formel_Daten!C$2:C$46,M258),Formel_Daten!D$2:D$46),"NO")</f>
        <v>YES</v>
      </c>
      <c r="E258" s="1" t="s">
        <v>676</v>
      </c>
      <c r="G258" s="0" t="n">
        <v>44</v>
      </c>
      <c r="H258" s="1" t="s">
        <v>686</v>
      </c>
      <c r="M258" s="1" t="s">
        <v>43</v>
      </c>
      <c r="N258" s="1" t="s">
        <v>44</v>
      </c>
      <c r="O258" s="0" t="s">
        <v>687</v>
      </c>
      <c r="R258" s="0" t="s">
        <v>30</v>
      </c>
      <c r="AA258" s="0" t="s">
        <v>568</v>
      </c>
    </row>
    <row r="259" customFormat="false" ht="57.75" hidden="false" customHeight="false" outlineLevel="0" collapsed="false">
      <c r="A259" s="0" t="n">
        <v>619</v>
      </c>
      <c r="B259" s="0" t="n">
        <v>619</v>
      </c>
      <c r="C259" s="0" t="n">
        <v>45</v>
      </c>
      <c r="D259" s="0" t="str">
        <f aca="false">IFERROR(LOOKUP(9^9,SEARCH(Formel_Daten!C$2:C$46,M259),Formel_Daten!D$2:D$46),"NO")</f>
        <v>NO</v>
      </c>
      <c r="E259" s="1" t="s">
        <v>688</v>
      </c>
      <c r="F259" s="1" t="s">
        <v>572</v>
      </c>
      <c r="G259" s="0" t="n">
        <v>45</v>
      </c>
      <c r="H259" s="1" t="s">
        <v>689</v>
      </c>
      <c r="M259" s="1" t="str">
        <f aca="false">IFERROR(LOOKUP(9^9,SEARCH(Formel_Daten!B$2:B$46,N259),Formel_Daten!C$2:C$46), "")</f>
        <v/>
      </c>
      <c r="N259" s="1" t="str">
        <f aca="false">IFERROR(LOOKUP(9^9,SEARCH(Formel_Daten!A$2:A$46,H259),Formel_Daten!B$2:B$46),"")</f>
        <v/>
      </c>
      <c r="R259" s="0" t="s">
        <v>30</v>
      </c>
      <c r="AA259" s="0" t="s">
        <v>568</v>
      </c>
    </row>
    <row r="260" customFormat="false" ht="144.75" hidden="false" customHeight="false" outlineLevel="0" collapsed="false">
      <c r="A260" s="0" t="n">
        <v>620</v>
      </c>
      <c r="B260" s="0" t="n">
        <v>620</v>
      </c>
      <c r="C260" s="0" t="s">
        <v>690</v>
      </c>
      <c r="D260" s="0" t="str">
        <f aca="false">IFERROR(LOOKUP(9^9,SEARCH(Formel_Daten!C$2:C$46,M260),Formel_Daten!D$2:D$46),"NO")</f>
        <v>YES</v>
      </c>
      <c r="E260" s="1" t="s">
        <v>688</v>
      </c>
      <c r="G260" s="0" t="s">
        <v>691</v>
      </c>
      <c r="H260" s="1" t="s">
        <v>692</v>
      </c>
      <c r="M260" s="1" t="s">
        <v>43</v>
      </c>
      <c r="N260" s="1" t="s">
        <v>44</v>
      </c>
      <c r="O260" s="0" t="s">
        <v>693</v>
      </c>
      <c r="R260" s="0" t="s">
        <v>30</v>
      </c>
      <c r="AA260" s="0" t="s">
        <v>568</v>
      </c>
    </row>
    <row r="261" customFormat="false" ht="57.75" hidden="false" customHeight="false" outlineLevel="0" collapsed="false">
      <c r="A261" s="0" t="n">
        <v>624</v>
      </c>
      <c r="B261" s="0" t="n">
        <v>624</v>
      </c>
      <c r="C261" s="0" t="s">
        <v>694</v>
      </c>
      <c r="D261" s="0" t="str">
        <f aca="false">IFERROR(LOOKUP(9^9,SEARCH(Formel_Daten!C$2:C$46,M261),Formel_Daten!D$2:D$46),"NO")</f>
        <v>YES</v>
      </c>
      <c r="E261" s="1" t="s">
        <v>688</v>
      </c>
      <c r="G261" s="0" t="s">
        <v>695</v>
      </c>
      <c r="H261" s="1" t="s">
        <v>696</v>
      </c>
      <c r="M261" s="1" t="s">
        <v>43</v>
      </c>
      <c r="N261" s="1" t="s">
        <v>44</v>
      </c>
      <c r="O261" s="0" t="s">
        <v>697</v>
      </c>
      <c r="R261" s="0" t="s">
        <v>30</v>
      </c>
      <c r="AA261" s="0" t="s">
        <v>568</v>
      </c>
    </row>
    <row r="262" customFormat="false" ht="68.65" hidden="false" customHeight="false" outlineLevel="0" collapsed="false">
      <c r="A262" s="0" t="n">
        <v>628</v>
      </c>
      <c r="B262" s="0" t="n">
        <v>628</v>
      </c>
      <c r="C262" s="0" t="s">
        <v>698</v>
      </c>
      <c r="D262" s="0" t="str">
        <f aca="false">IFERROR(LOOKUP(9^9,SEARCH(Formel_Daten!C$2:C$46,M262),Formel_Daten!D$2:D$46),"NO")</f>
        <v>YES</v>
      </c>
      <c r="E262" s="1" t="s">
        <v>688</v>
      </c>
      <c r="G262" s="0" t="s">
        <v>699</v>
      </c>
      <c r="H262" s="1" t="s">
        <v>700</v>
      </c>
      <c r="K262" s="1" t="s">
        <v>51</v>
      </c>
      <c r="M262" s="1" t="s">
        <v>43</v>
      </c>
      <c r="N262" s="1" t="s">
        <v>44</v>
      </c>
      <c r="O262" s="0" t="s">
        <v>701</v>
      </c>
      <c r="R262" s="0" t="s">
        <v>30</v>
      </c>
      <c r="AA262" s="0" t="s">
        <v>568</v>
      </c>
    </row>
    <row r="263" customFormat="false" ht="68.65" hidden="false" customHeight="false" outlineLevel="0" collapsed="false">
      <c r="A263" s="0" t="n">
        <v>632</v>
      </c>
      <c r="B263" s="0" t="n">
        <v>632</v>
      </c>
      <c r="C263" s="0" t="n">
        <v>48</v>
      </c>
      <c r="D263" s="0" t="str">
        <f aca="false">IFERROR(LOOKUP(9^9,SEARCH(Formel_Daten!C$2:C$46,M263),Formel_Daten!D$2:D$46),"NO")</f>
        <v>YES</v>
      </c>
      <c r="E263" s="1" t="s">
        <v>688</v>
      </c>
      <c r="G263" s="0" t="n">
        <v>48</v>
      </c>
      <c r="H263" s="1" t="s">
        <v>702</v>
      </c>
      <c r="M263" s="1" t="str">
        <f aca="false">IFERROR(LOOKUP(9^9,SEARCH(Formel_Daten!B$2:B$46,N263),Formel_Daten!C$2:C$46), "")</f>
        <v>Painting</v>
      </c>
      <c r="N263" s="1" t="str">
        <f aca="false">IFERROR(LOOKUP(9^9,SEARCH(Formel_Daten!A$2:A$46,H263),Formel_Daten!B$2:B$46),"")</f>
        <v>Wood</v>
      </c>
      <c r="O263" s="0" t="s">
        <v>703</v>
      </c>
      <c r="R263" s="0" t="s">
        <v>30</v>
      </c>
      <c r="AA263" s="0" t="s">
        <v>568</v>
      </c>
    </row>
    <row r="264" customFormat="false" ht="115.5" hidden="false" customHeight="false" outlineLevel="0" collapsed="false">
      <c r="A264" s="0" t="n">
        <v>636</v>
      </c>
      <c r="B264" s="0" t="n">
        <v>636</v>
      </c>
      <c r="C264" s="0" t="n">
        <v>49</v>
      </c>
      <c r="D264" s="0" t="str">
        <f aca="false">IFERROR(LOOKUP(9^9,SEARCH(Formel_Daten!C$2:C$46,M264),Formel_Daten!D$2:D$46),"NO")</f>
        <v>YES</v>
      </c>
      <c r="E264" s="1" t="s">
        <v>688</v>
      </c>
      <c r="G264" s="0" t="n">
        <v>49</v>
      </c>
      <c r="H264" s="1" t="s">
        <v>704</v>
      </c>
      <c r="M264" s="1" t="s">
        <v>43</v>
      </c>
      <c r="N264" s="1" t="s">
        <v>44</v>
      </c>
      <c r="O264" s="0" t="s">
        <v>705</v>
      </c>
      <c r="R264" s="0" t="s">
        <v>30</v>
      </c>
      <c r="AA264" s="0" t="s">
        <v>568</v>
      </c>
    </row>
    <row r="265" customFormat="false" ht="57.75" hidden="false" customHeight="false" outlineLevel="0" collapsed="false">
      <c r="A265" s="0" t="n">
        <v>639</v>
      </c>
      <c r="B265" s="0" t="n">
        <v>639</v>
      </c>
      <c r="C265" s="0" t="n">
        <v>50</v>
      </c>
      <c r="D265" s="0" t="str">
        <f aca="false">IFERROR(LOOKUP(9^9,SEARCH(Formel_Daten!C$2:C$46,M265),Formel_Daten!D$2:D$46),"NO")</f>
        <v>NO</v>
      </c>
      <c r="E265" s="1" t="s">
        <v>706</v>
      </c>
      <c r="F265" s="1" t="s">
        <v>60</v>
      </c>
      <c r="G265" s="0" t="n">
        <v>50</v>
      </c>
      <c r="H265" s="1" t="s">
        <v>707</v>
      </c>
      <c r="M265" s="1" t="str">
        <f aca="false">IFERROR(LOOKUP(9^9,SEARCH(Formel_Daten!B$2:B$46,N265),Formel_Daten!C$2:C$46), "")</f>
        <v/>
      </c>
      <c r="N265" s="1" t="str">
        <f aca="false">IFERROR(LOOKUP(9^9,SEARCH(Formel_Daten!A$2:A$46,H265),Formel_Daten!B$2:B$46),"")</f>
        <v/>
      </c>
      <c r="R265" s="0" t="s">
        <v>30</v>
      </c>
      <c r="AA265" s="0" t="s">
        <v>568</v>
      </c>
    </row>
    <row r="266" customFormat="false" ht="72" hidden="false" customHeight="false" outlineLevel="0" collapsed="false">
      <c r="A266" s="0" t="n">
        <v>640</v>
      </c>
      <c r="B266" s="0" t="n">
        <v>640</v>
      </c>
      <c r="C266" s="0" t="s">
        <v>708</v>
      </c>
      <c r="D266" s="0" t="str">
        <f aca="false">IFERROR(LOOKUP(9^9,SEARCH(Formel_Daten!C$2:C$46,M266),Formel_Daten!D$2:D$46),"NO")</f>
        <v>YES</v>
      </c>
      <c r="E266" s="1" t="s">
        <v>706</v>
      </c>
      <c r="G266" s="0" t="s">
        <v>709</v>
      </c>
      <c r="H266" s="1" t="s">
        <v>710</v>
      </c>
      <c r="M266" s="1" t="str">
        <f aca="false">IFERROR(LOOKUP(9^9,SEARCH(Formel_Daten!B$2:B$46,N266),Formel_Daten!C$2:C$46), "")</f>
        <v>Painting</v>
      </c>
      <c r="N266" s="1" t="str">
        <f aca="false">IFERROR(LOOKUP(9^9,SEARCH(Formel_Daten!A$2:A$46,H266),Formel_Daten!B$2:B$46),"")</f>
        <v>Wood</v>
      </c>
      <c r="O266" s="0" t="s">
        <v>711</v>
      </c>
      <c r="R266" s="0" t="s">
        <v>30</v>
      </c>
      <c r="AA266" s="0" t="s">
        <v>568</v>
      </c>
    </row>
    <row r="267" customFormat="false" ht="14.25" hidden="false" customHeight="false" outlineLevel="0" collapsed="false">
      <c r="A267" s="0" t="n">
        <v>641</v>
      </c>
      <c r="B267" s="0" t="n">
        <v>641</v>
      </c>
      <c r="C267" s="0" t="n">
        <v>51</v>
      </c>
      <c r="D267" s="0" t="str">
        <f aca="false">IFERROR(LOOKUP(9^9,SEARCH(Formel_Daten!C$2:C$46,M267),Formel_Daten!D$2:D$46),"NO")</f>
        <v>NO</v>
      </c>
      <c r="G267" s="0" t="n">
        <v>51</v>
      </c>
      <c r="H267" s="1" t="s">
        <v>576</v>
      </c>
      <c r="M267" s="1" t="str">
        <f aca="false">IFERROR(LOOKUP(9^9,SEARCH(Formel_Daten!B$2:B$46,N267),Formel_Daten!C$2:C$46), "")</f>
        <v/>
      </c>
      <c r="N267" s="1" t="str">
        <f aca="false">IFERROR(LOOKUP(9^9,SEARCH(Formel_Daten!A$2:A$46,H267),Formel_Daten!B$2:B$46),"")</f>
        <v/>
      </c>
      <c r="R267" s="0" t="s">
        <v>30</v>
      </c>
      <c r="AA267" s="0" t="s">
        <v>568</v>
      </c>
    </row>
    <row r="268" customFormat="false" ht="72" hidden="false" customHeight="false" outlineLevel="0" collapsed="false">
      <c r="A268" s="0" t="n">
        <v>643</v>
      </c>
      <c r="B268" s="0" t="n">
        <v>643</v>
      </c>
      <c r="C268" s="0" t="n">
        <v>52</v>
      </c>
      <c r="D268" s="0" t="str">
        <f aca="false">IFERROR(LOOKUP(9^9,SEARCH(Formel_Daten!C$2:C$46,M268),Formel_Daten!D$2:D$46),"NO")</f>
        <v>NO</v>
      </c>
      <c r="E268" s="1" t="s">
        <v>712</v>
      </c>
      <c r="F268" s="1" t="s">
        <v>60</v>
      </c>
      <c r="G268" s="0" t="n">
        <v>52</v>
      </c>
      <c r="H268" s="1" t="s">
        <v>713</v>
      </c>
      <c r="M268" s="1" t="str">
        <f aca="false">IFERROR(LOOKUP(9^9,SEARCH(Formel_Daten!B$2:B$46,N268),Formel_Daten!C$2:C$46), "")</f>
        <v/>
      </c>
      <c r="N268" s="1" t="str">
        <f aca="false">IFERROR(LOOKUP(9^9,SEARCH(Formel_Daten!A$2:A$46,H268),Formel_Daten!B$2:B$46),"")</f>
        <v/>
      </c>
      <c r="R268" s="0" t="s">
        <v>30</v>
      </c>
      <c r="AA268" s="0" t="s">
        <v>568</v>
      </c>
    </row>
    <row r="269" customFormat="false" ht="174" hidden="false" customHeight="false" outlineLevel="0" collapsed="false">
      <c r="A269" s="0" t="n">
        <v>644</v>
      </c>
      <c r="B269" s="0" t="n">
        <v>644</v>
      </c>
      <c r="C269" s="0" t="s">
        <v>251</v>
      </c>
      <c r="D269" s="0" t="str">
        <f aca="false">IFERROR(LOOKUP(9^9,SEARCH(Formel_Daten!C$2:C$46,M269),Formel_Daten!D$2:D$46),"NO")</f>
        <v>YES</v>
      </c>
      <c r="E269" s="1" t="s">
        <v>712</v>
      </c>
      <c r="G269" s="0" t="s">
        <v>252</v>
      </c>
      <c r="H269" s="1" t="s">
        <v>714</v>
      </c>
      <c r="M269" s="1" t="s">
        <v>43</v>
      </c>
      <c r="N269" s="1" t="s">
        <v>44</v>
      </c>
      <c r="O269" s="0" t="s">
        <v>715</v>
      </c>
      <c r="R269" s="0" t="s">
        <v>30</v>
      </c>
      <c r="AA269" s="0" t="s">
        <v>568</v>
      </c>
    </row>
    <row r="270" customFormat="false" ht="28.5" hidden="false" customHeight="false" outlineLevel="0" collapsed="false">
      <c r="A270" s="0" t="n">
        <v>647</v>
      </c>
      <c r="B270" s="0" t="n">
        <v>647</v>
      </c>
      <c r="C270" s="0" t="n">
        <v>53</v>
      </c>
      <c r="D270" s="0" t="str">
        <f aca="false">IFERROR(LOOKUP(9^9,SEARCH(Formel_Daten!C$2:C$46,M270),Formel_Daten!D$2:D$46),"NO")</f>
        <v>NO</v>
      </c>
      <c r="E270" s="1" t="s">
        <v>716</v>
      </c>
      <c r="F270" s="1" t="s">
        <v>118</v>
      </c>
      <c r="G270" s="0" t="n">
        <v>53</v>
      </c>
      <c r="H270" s="1" t="s">
        <v>717</v>
      </c>
      <c r="M270" s="1" t="str">
        <f aca="false">IFERROR(LOOKUP(9^9,SEARCH(Formel_Daten!B$2:B$46,N270),Formel_Daten!C$2:C$46), "")</f>
        <v/>
      </c>
      <c r="N270" s="1" t="str">
        <f aca="false">IFERROR(LOOKUP(9^9,SEARCH(Formel_Daten!A$2:A$46,H270),Formel_Daten!B$2:B$46),"")</f>
        <v/>
      </c>
      <c r="R270" s="0" t="s">
        <v>30</v>
      </c>
      <c r="AA270" s="0" t="s">
        <v>568</v>
      </c>
    </row>
    <row r="271" customFormat="false" ht="115.5" hidden="false" customHeight="false" outlineLevel="0" collapsed="false">
      <c r="A271" s="0" t="n">
        <v>648</v>
      </c>
      <c r="B271" s="0" t="n">
        <v>648</v>
      </c>
      <c r="C271" s="0" t="s">
        <v>258</v>
      </c>
      <c r="D271" s="0" t="str">
        <f aca="false">IFERROR(LOOKUP(9^9,SEARCH(Formel_Daten!C$2:C$46,M271),Formel_Daten!D$2:D$46),"NO")</f>
        <v>YES</v>
      </c>
      <c r="E271" s="1" t="s">
        <v>716</v>
      </c>
      <c r="G271" s="0" t="s">
        <v>259</v>
      </c>
      <c r="H271" s="1" t="s">
        <v>718</v>
      </c>
      <c r="K271" s="1" t="s">
        <v>51</v>
      </c>
      <c r="M271" s="1" t="str">
        <f aca="false">IFERROR(LOOKUP(9^9,SEARCH(Formel_Daten!B$2:B$46,N271),Formel_Daten!C$2:C$46), "")</f>
        <v>Painting</v>
      </c>
      <c r="N271" s="1" t="str">
        <f aca="false">IFERROR(LOOKUP(9^9,SEARCH(Formel_Daten!A$2:A$46,H271),Formel_Daten!B$2:B$46),"")</f>
        <v>Wood</v>
      </c>
      <c r="R271" s="0" t="s">
        <v>30</v>
      </c>
      <c r="AA271" s="0" t="s">
        <v>568</v>
      </c>
    </row>
    <row r="272" customFormat="false" ht="57.75" hidden="false" customHeight="false" outlineLevel="0" collapsed="false">
      <c r="A272" s="0" t="n">
        <v>651</v>
      </c>
      <c r="B272" s="0" t="n">
        <v>651</v>
      </c>
      <c r="C272" s="0" t="n">
        <v>54</v>
      </c>
      <c r="D272" s="0" t="str">
        <f aca="false">IFERROR(LOOKUP(9^9,SEARCH(Formel_Daten!C$2:C$46,M272),Formel_Daten!D$2:D$46),"NO")</f>
        <v>NO</v>
      </c>
      <c r="E272" s="1" t="s">
        <v>719</v>
      </c>
      <c r="F272" s="1" t="s">
        <v>720</v>
      </c>
      <c r="G272" s="0" t="n">
        <v>54</v>
      </c>
      <c r="H272" s="1" t="s">
        <v>721</v>
      </c>
      <c r="K272" s="1" t="s">
        <v>51</v>
      </c>
      <c r="M272" s="1" t="str">
        <f aca="false">IFERROR(LOOKUP(9^9,SEARCH(Formel_Daten!B$2:B$46,N272),Formel_Daten!C$2:C$46), "")</f>
        <v/>
      </c>
      <c r="N272" s="1" t="str">
        <f aca="false">IFERROR(LOOKUP(9^9,SEARCH(Formel_Daten!A$2:A$46,H272),Formel_Daten!B$2:B$46),"")</f>
        <v/>
      </c>
      <c r="R272" s="0" t="s">
        <v>30</v>
      </c>
      <c r="AA272" s="0" t="s">
        <v>568</v>
      </c>
    </row>
    <row r="273" customFormat="false" ht="72" hidden="false" customHeight="false" outlineLevel="0" collapsed="false">
      <c r="A273" s="0" t="n">
        <v>652</v>
      </c>
      <c r="B273" s="0" t="n">
        <v>652</v>
      </c>
      <c r="C273" s="0" t="s">
        <v>722</v>
      </c>
      <c r="D273" s="0" t="str">
        <f aca="false">IFERROR(LOOKUP(9^9,SEARCH(Formel_Daten!C$2:C$46,M273),Formel_Daten!D$2:D$46),"NO")</f>
        <v>YES</v>
      </c>
      <c r="E273" s="1" t="s">
        <v>719</v>
      </c>
      <c r="G273" s="0" t="s">
        <v>723</v>
      </c>
      <c r="H273" s="1" t="s">
        <v>724</v>
      </c>
      <c r="K273" s="1" t="s">
        <v>51</v>
      </c>
      <c r="M273" s="1" t="s">
        <v>43</v>
      </c>
      <c r="N273" s="1" t="s">
        <v>44</v>
      </c>
      <c r="O273" s="0" t="s">
        <v>725</v>
      </c>
      <c r="R273" s="0" t="s">
        <v>30</v>
      </c>
      <c r="AA273" s="0" t="s">
        <v>568</v>
      </c>
    </row>
    <row r="274" customFormat="false" ht="115.5" hidden="false" customHeight="false" outlineLevel="0" collapsed="false">
      <c r="A274" s="0" t="n">
        <v>655</v>
      </c>
      <c r="B274" s="0" t="n">
        <v>655</v>
      </c>
      <c r="C274" s="0" t="n">
        <v>55</v>
      </c>
      <c r="D274" s="0" t="str">
        <f aca="false">IFERROR(LOOKUP(9^9,SEARCH(Formel_Daten!C$2:C$46,M274),Formel_Daten!D$2:D$46),"NO")</f>
        <v>NO</v>
      </c>
      <c r="E274" s="1" t="s">
        <v>726</v>
      </c>
      <c r="F274" s="1" t="s">
        <v>37</v>
      </c>
      <c r="G274" s="0" t="n">
        <v>55</v>
      </c>
      <c r="H274" s="1" t="s">
        <v>727</v>
      </c>
      <c r="M274" s="1" t="str">
        <f aca="false">IFERROR(LOOKUP(9^9,SEARCH(Formel_Daten!B$2:B$46,N274),Formel_Daten!C$2:C$46), "")</f>
        <v/>
      </c>
      <c r="N274" s="1" t="str">
        <f aca="false">IFERROR(LOOKUP(9^9,SEARCH(Formel_Daten!A$2:A$46,H274),Formel_Daten!B$2:B$46),"")</f>
        <v/>
      </c>
      <c r="R274" s="0" t="s">
        <v>30</v>
      </c>
      <c r="AA274" s="0" t="s">
        <v>568</v>
      </c>
    </row>
    <row r="275" customFormat="false" ht="159" hidden="false" customHeight="false" outlineLevel="0" collapsed="false">
      <c r="A275" s="0" t="n">
        <v>656</v>
      </c>
      <c r="B275" s="0" t="n">
        <v>656</v>
      </c>
      <c r="C275" s="0" t="s">
        <v>266</v>
      </c>
      <c r="D275" s="0" t="str">
        <f aca="false">IFERROR(LOOKUP(9^9,SEARCH(Formel_Daten!C$2:C$46,M275),Formel_Daten!D$2:D$46),"NO")</f>
        <v>YES</v>
      </c>
      <c r="E275" s="1" t="s">
        <v>726</v>
      </c>
      <c r="G275" s="0" t="s">
        <v>267</v>
      </c>
      <c r="H275" s="1" t="s">
        <v>728</v>
      </c>
      <c r="M275" s="1" t="s">
        <v>43</v>
      </c>
      <c r="N275" s="1" t="s">
        <v>44</v>
      </c>
      <c r="O275" s="0" t="s">
        <v>729</v>
      </c>
      <c r="R275" s="0" t="s">
        <v>30</v>
      </c>
      <c r="AA275" s="0" t="s">
        <v>568</v>
      </c>
    </row>
    <row r="276" customFormat="false" ht="28.5" hidden="false" customHeight="false" outlineLevel="0" collapsed="false">
      <c r="A276" s="0" t="n">
        <v>659</v>
      </c>
      <c r="B276" s="0" t="n">
        <v>659</v>
      </c>
      <c r="C276" s="0" t="n">
        <v>56</v>
      </c>
      <c r="D276" s="0" t="str">
        <f aca="false">IFERROR(LOOKUP(9^9,SEARCH(Formel_Daten!C$2:C$46,M276),Formel_Daten!D$2:D$46),"NO")</f>
        <v>NO</v>
      </c>
      <c r="E276" s="1" t="s">
        <v>730</v>
      </c>
      <c r="F276" s="1" t="s">
        <v>60</v>
      </c>
      <c r="G276" s="0" t="n">
        <v>56</v>
      </c>
      <c r="H276" s="1" t="s">
        <v>731</v>
      </c>
      <c r="M276" s="1" t="str">
        <f aca="false">IFERROR(LOOKUP(9^9,SEARCH(Formel_Daten!B$2:B$46,N276),Formel_Daten!C$2:C$46), "")</f>
        <v/>
      </c>
      <c r="N276" s="1" t="str">
        <f aca="false">IFERROR(LOOKUP(9^9,SEARCH(Formel_Daten!A$2:A$46,H276),Formel_Daten!B$2:B$46),"")</f>
        <v/>
      </c>
      <c r="R276" s="0" t="s">
        <v>30</v>
      </c>
      <c r="AA276" s="0" t="s">
        <v>568</v>
      </c>
    </row>
    <row r="277" customFormat="false" ht="115.5" hidden="false" customHeight="false" outlineLevel="0" collapsed="false">
      <c r="A277" s="0" t="n">
        <v>660</v>
      </c>
      <c r="B277" s="0" t="n">
        <v>660</v>
      </c>
      <c r="C277" s="0" t="s">
        <v>272</v>
      </c>
      <c r="D277" s="0" t="str">
        <f aca="false">IFERROR(LOOKUP(9^9,SEARCH(Formel_Daten!C$2:C$46,M277),Formel_Daten!D$2:D$46),"NO")</f>
        <v>YES</v>
      </c>
      <c r="E277" s="1" t="s">
        <v>730</v>
      </c>
      <c r="G277" s="0" t="s">
        <v>273</v>
      </c>
      <c r="H277" s="1" t="s">
        <v>732</v>
      </c>
      <c r="M277" s="1" t="s">
        <v>43</v>
      </c>
      <c r="N277" s="1" t="s">
        <v>44</v>
      </c>
      <c r="O277" s="0" t="s">
        <v>733</v>
      </c>
      <c r="R277" s="0" t="s">
        <v>30</v>
      </c>
      <c r="AA277" s="0" t="s">
        <v>568</v>
      </c>
    </row>
    <row r="278" customFormat="false" ht="87" hidden="false" customHeight="false" outlineLevel="0" collapsed="false">
      <c r="A278" s="0" t="n">
        <v>663</v>
      </c>
      <c r="B278" s="0" t="n">
        <v>663</v>
      </c>
      <c r="C278" s="0" t="n">
        <v>57</v>
      </c>
      <c r="D278" s="0" t="str">
        <f aca="false">IFERROR(LOOKUP(9^9,SEARCH(Formel_Daten!C$2:C$46,M278),Formel_Daten!D$2:D$46),"NO")</f>
        <v>NO</v>
      </c>
      <c r="E278" s="1" t="s">
        <v>734</v>
      </c>
      <c r="F278" s="1" t="s">
        <v>118</v>
      </c>
      <c r="G278" s="0" t="n">
        <v>57</v>
      </c>
      <c r="H278" s="1" t="s">
        <v>735</v>
      </c>
      <c r="M278" s="1" t="str">
        <f aca="false">IFERROR(LOOKUP(9^9,SEARCH(Formel_Daten!B$2:B$46,N278),Formel_Daten!C$2:C$46), "")</f>
        <v/>
      </c>
      <c r="N278" s="1" t="str">
        <f aca="false">IFERROR(LOOKUP(9^9,SEARCH(Formel_Daten!A$2:A$46,H278),Formel_Daten!B$2:B$46),"")</f>
        <v/>
      </c>
      <c r="R278" s="0" t="s">
        <v>30</v>
      </c>
      <c r="AA278" s="0" t="s">
        <v>568</v>
      </c>
    </row>
    <row r="279" customFormat="false" ht="275.25" hidden="false" customHeight="false" outlineLevel="0" collapsed="false">
      <c r="A279" s="0" t="n">
        <v>664</v>
      </c>
      <c r="B279" s="0" t="n">
        <v>664</v>
      </c>
      <c r="C279" s="0" t="s">
        <v>279</v>
      </c>
      <c r="D279" s="0" t="str">
        <f aca="false">IFERROR(LOOKUP(9^9,SEARCH(Formel_Daten!C$2:C$46,M279),Formel_Daten!D$2:D$46),"NO")</f>
        <v>YES</v>
      </c>
      <c r="E279" s="1" t="s">
        <v>734</v>
      </c>
      <c r="G279" s="0" t="s">
        <v>280</v>
      </c>
      <c r="H279" s="1" t="s">
        <v>736</v>
      </c>
      <c r="M279" s="1" t="s">
        <v>43</v>
      </c>
      <c r="N279" s="1" t="s">
        <v>44</v>
      </c>
      <c r="O279" s="0" t="s">
        <v>737</v>
      </c>
      <c r="R279" s="0" t="s">
        <v>30</v>
      </c>
      <c r="AA279" s="0" t="s">
        <v>568</v>
      </c>
    </row>
    <row r="280" customFormat="false" ht="28.5" hidden="false" customHeight="false" outlineLevel="0" collapsed="false">
      <c r="A280" s="0" t="n">
        <v>667</v>
      </c>
      <c r="B280" s="0" t="n">
        <v>667</v>
      </c>
      <c r="C280" s="0" t="n">
        <v>58</v>
      </c>
      <c r="D280" s="0" t="str">
        <f aca="false">IFERROR(LOOKUP(9^9,SEARCH(Formel_Daten!C$2:C$46,M280),Formel_Daten!D$2:D$46),"NO")</f>
        <v>NO</v>
      </c>
      <c r="E280" s="1" t="s">
        <v>738</v>
      </c>
      <c r="F280" s="1" t="s">
        <v>60</v>
      </c>
      <c r="G280" s="0" t="n">
        <v>58</v>
      </c>
      <c r="H280" s="1" t="s">
        <v>739</v>
      </c>
      <c r="M280" s="1" t="str">
        <f aca="false">IFERROR(LOOKUP(9^9,SEARCH(Formel_Daten!B$2:B$46,N280),Formel_Daten!C$2:C$46), "")</f>
        <v/>
      </c>
      <c r="N280" s="1" t="str">
        <f aca="false">IFERROR(LOOKUP(9^9,SEARCH(Formel_Daten!A$2:A$46,H280),Formel_Daten!B$2:B$46),"")</f>
        <v/>
      </c>
      <c r="R280" s="0" t="s">
        <v>30</v>
      </c>
      <c r="AA280" s="0" t="s">
        <v>568</v>
      </c>
    </row>
    <row r="281" customFormat="false" ht="115.5" hidden="false" customHeight="false" outlineLevel="0" collapsed="false">
      <c r="A281" s="0" t="n">
        <v>668</v>
      </c>
      <c r="B281" s="0" t="n">
        <v>668</v>
      </c>
      <c r="C281" s="0" t="s">
        <v>284</v>
      </c>
      <c r="D281" s="0" t="str">
        <f aca="false">IFERROR(LOOKUP(9^9,SEARCH(Formel_Daten!C$2:C$46,M281),Formel_Daten!D$2:D$46),"NO")</f>
        <v>YES</v>
      </c>
      <c r="E281" s="1" t="s">
        <v>738</v>
      </c>
      <c r="G281" s="0" t="s">
        <v>285</v>
      </c>
      <c r="H281" s="1" t="s">
        <v>740</v>
      </c>
      <c r="M281" s="1" t="s">
        <v>43</v>
      </c>
      <c r="N281" s="1" t="s">
        <v>44</v>
      </c>
      <c r="O281" s="0" t="s">
        <v>741</v>
      </c>
      <c r="R281" s="0" t="s">
        <v>30</v>
      </c>
      <c r="AA281" s="0" t="s">
        <v>568</v>
      </c>
    </row>
    <row r="282" customFormat="false" ht="72" hidden="false" customHeight="false" outlineLevel="0" collapsed="false">
      <c r="A282" s="0" t="n">
        <v>671</v>
      </c>
      <c r="B282" s="0" t="n">
        <v>671</v>
      </c>
      <c r="C282" s="0" t="n">
        <v>59</v>
      </c>
      <c r="D282" s="0" t="str">
        <f aca="false">IFERROR(LOOKUP(9^9,SEARCH(Formel_Daten!C$2:C$46,M282),Formel_Daten!D$2:D$46),"NO")</f>
        <v>NO</v>
      </c>
      <c r="E282" s="1" t="s">
        <v>742</v>
      </c>
      <c r="F282" s="1" t="s">
        <v>73</v>
      </c>
      <c r="G282" s="0" t="n">
        <v>59</v>
      </c>
      <c r="H282" s="1" t="s">
        <v>743</v>
      </c>
      <c r="M282" s="1" t="str">
        <f aca="false">IFERROR(LOOKUP(9^9,SEARCH(Formel_Daten!B$2:B$46,N282),Formel_Daten!C$2:C$46), "")</f>
        <v/>
      </c>
      <c r="N282" s="1" t="str">
        <f aca="false">IFERROR(LOOKUP(9^9,SEARCH(Formel_Daten!A$2:A$46,H282),Formel_Daten!B$2:B$46),"")</f>
        <v/>
      </c>
      <c r="R282" s="0" t="s">
        <v>30</v>
      </c>
      <c r="AA282" s="0" t="s">
        <v>568</v>
      </c>
    </row>
    <row r="283" customFormat="false" ht="115.5" hidden="false" customHeight="false" outlineLevel="0" collapsed="false">
      <c r="A283" s="0" t="n">
        <v>672</v>
      </c>
      <c r="B283" s="0" t="n">
        <v>672</v>
      </c>
      <c r="C283" s="0" t="s">
        <v>291</v>
      </c>
      <c r="D283" s="0" t="str">
        <f aca="false">IFERROR(LOOKUP(9^9,SEARCH(Formel_Daten!C$2:C$46,M283),Formel_Daten!D$2:D$46),"NO")</f>
        <v>YES</v>
      </c>
      <c r="E283" s="1" t="s">
        <v>742</v>
      </c>
      <c r="G283" s="0" t="s">
        <v>292</v>
      </c>
      <c r="H283" s="1" t="s">
        <v>744</v>
      </c>
      <c r="M283" s="1" t="s">
        <v>43</v>
      </c>
      <c r="N283" s="1" t="s">
        <v>44</v>
      </c>
      <c r="O283" s="0" t="s">
        <v>745</v>
      </c>
      <c r="R283" s="0" t="s">
        <v>30</v>
      </c>
      <c r="AA283" s="0" t="s">
        <v>568</v>
      </c>
    </row>
    <row r="284" customFormat="false" ht="57.75" hidden="false" customHeight="false" outlineLevel="0" collapsed="false">
      <c r="A284" s="0" t="n">
        <v>675</v>
      </c>
      <c r="B284" s="0" t="n">
        <v>675</v>
      </c>
      <c r="C284" s="0" t="n">
        <v>60</v>
      </c>
      <c r="D284" s="0" t="str">
        <f aca="false">IFERROR(LOOKUP(9^9,SEARCH(Formel_Daten!C$2:C$46,M284),Formel_Daten!D$2:D$46),"NO")</f>
        <v>NO</v>
      </c>
      <c r="E284" s="1" t="s">
        <v>746</v>
      </c>
      <c r="F284" s="1" t="s">
        <v>747</v>
      </c>
      <c r="G284" s="0" t="n">
        <v>60</v>
      </c>
      <c r="H284" s="1" t="s">
        <v>748</v>
      </c>
      <c r="M284" s="1" t="str">
        <f aca="false">IFERROR(LOOKUP(9^9,SEARCH(Formel_Daten!B$2:B$46,N284),Formel_Daten!C$2:C$46), "")</f>
        <v/>
      </c>
      <c r="N284" s="1" t="str">
        <f aca="false">IFERROR(LOOKUP(9^9,SEARCH(Formel_Daten!A$2:A$46,H284),Formel_Daten!B$2:B$46),"")</f>
        <v/>
      </c>
      <c r="R284" s="0" t="s">
        <v>30</v>
      </c>
      <c r="AA284" s="0" t="s">
        <v>568</v>
      </c>
    </row>
    <row r="285" customFormat="false" ht="231.75" hidden="false" customHeight="false" outlineLevel="0" collapsed="false">
      <c r="A285" s="0" t="n">
        <v>676</v>
      </c>
      <c r="B285" s="0" t="n">
        <v>676</v>
      </c>
      <c r="C285" s="0" t="s">
        <v>297</v>
      </c>
      <c r="D285" s="0" t="str">
        <f aca="false">IFERROR(LOOKUP(9^9,SEARCH(Formel_Daten!C$2:C$46,M285),Formel_Daten!D$2:D$46),"NO")</f>
        <v>YES</v>
      </c>
      <c r="E285" s="1" t="s">
        <v>746</v>
      </c>
      <c r="G285" s="0" t="s">
        <v>298</v>
      </c>
      <c r="H285" s="1" t="s">
        <v>749</v>
      </c>
      <c r="M285" s="1" t="str">
        <f aca="false">IFERROR(LOOKUP(9^9,SEARCH(Formel_Daten!B$2:B$46,N285),Formel_Daten!C$2:C$46), "")</f>
        <v>Painting</v>
      </c>
      <c r="N285" s="1" t="str">
        <f aca="false">IFERROR(LOOKUP(9^9,SEARCH(Formel_Daten!A$2:A$46,H285),Formel_Daten!B$2:B$46),"")</f>
        <v>Wood</v>
      </c>
      <c r="O285" s="0" t="s">
        <v>750</v>
      </c>
      <c r="R285" s="0" t="s">
        <v>30</v>
      </c>
      <c r="AA285" s="0" t="s">
        <v>568</v>
      </c>
    </row>
    <row r="286" customFormat="false" ht="130.5" hidden="false" customHeight="false" outlineLevel="0" collapsed="false">
      <c r="A286" s="0" t="n">
        <v>679</v>
      </c>
      <c r="B286" s="0" t="n">
        <v>679</v>
      </c>
      <c r="C286" s="0" t="n">
        <v>61</v>
      </c>
      <c r="D286" s="0" t="str">
        <f aca="false">IFERROR(LOOKUP(9^9,SEARCH(Formel_Daten!C$2:C$46,M286),Formel_Daten!D$2:D$46),"NO")</f>
        <v>NO</v>
      </c>
      <c r="E286" s="1" t="s">
        <v>751</v>
      </c>
      <c r="F286" s="1" t="s">
        <v>60</v>
      </c>
      <c r="G286" s="0" t="n">
        <v>61</v>
      </c>
      <c r="H286" s="1" t="s">
        <v>752</v>
      </c>
      <c r="M286" s="1" t="str">
        <f aca="false">IFERROR(LOOKUP(9^9,SEARCH(Formel_Daten!B$2:B$46,N286),Formel_Daten!C$2:C$46), "")</f>
        <v/>
      </c>
      <c r="N286" s="1" t="str">
        <f aca="false">IFERROR(LOOKUP(9^9,SEARCH(Formel_Daten!A$2:A$46,H286),Formel_Daten!B$2:B$46),"")</f>
        <v/>
      </c>
      <c r="R286" s="0" t="s">
        <v>30</v>
      </c>
      <c r="AA286" s="0" t="s">
        <v>568</v>
      </c>
    </row>
    <row r="287" customFormat="false" ht="115.5" hidden="false" customHeight="false" outlineLevel="0" collapsed="false">
      <c r="A287" s="0" t="n">
        <v>680</v>
      </c>
      <c r="B287" s="0" t="n">
        <v>680</v>
      </c>
      <c r="C287" s="0" t="s">
        <v>753</v>
      </c>
      <c r="D287" s="0" t="str">
        <f aca="false">IFERROR(LOOKUP(9^9,SEARCH(Formel_Daten!C$2:C$46,M287),Formel_Daten!D$2:D$46),"NO")</f>
        <v>YES</v>
      </c>
      <c r="E287" s="1" t="s">
        <v>751</v>
      </c>
      <c r="G287" s="0" t="s">
        <v>754</v>
      </c>
      <c r="H287" s="1" t="s">
        <v>755</v>
      </c>
      <c r="M287" s="1" t="str">
        <f aca="false">IFERROR(LOOKUP(9^9,SEARCH(Formel_Daten!B$2:B$46,N287),Formel_Daten!C$2:C$46), "")</f>
        <v>Painting</v>
      </c>
      <c r="N287" s="1" t="str">
        <f aca="false">IFERROR(LOOKUP(9^9,SEARCH(Formel_Daten!A$2:A$46,H287),Formel_Daten!B$2:B$46),"")</f>
        <v>Wood</v>
      </c>
      <c r="O287" s="0" t="s">
        <v>756</v>
      </c>
      <c r="R287" s="0" t="s">
        <v>30</v>
      </c>
      <c r="AA287" s="0" t="s">
        <v>568</v>
      </c>
    </row>
    <row r="288" customFormat="false" ht="101.25" hidden="false" customHeight="false" outlineLevel="0" collapsed="false">
      <c r="A288" s="0" t="n">
        <v>683</v>
      </c>
      <c r="B288" s="0" t="n">
        <v>683</v>
      </c>
      <c r="C288" s="0" t="n">
        <v>62</v>
      </c>
      <c r="D288" s="0" t="str">
        <f aca="false">IFERROR(LOOKUP(9^9,SEARCH(Formel_Daten!C$2:C$46,M288),Formel_Daten!D$2:D$46),"NO")</f>
        <v>NO</v>
      </c>
      <c r="E288" s="1" t="s">
        <v>757</v>
      </c>
      <c r="F288" s="1" t="s">
        <v>60</v>
      </c>
      <c r="G288" s="0" t="n">
        <v>62</v>
      </c>
      <c r="H288" s="1" t="s">
        <v>758</v>
      </c>
      <c r="M288" s="1" t="str">
        <f aca="false">IFERROR(LOOKUP(9^9,SEARCH(Formel_Daten!B$2:B$46,N288),Formel_Daten!C$2:C$46), "")</f>
        <v/>
      </c>
      <c r="N288" s="1" t="str">
        <f aca="false">IFERROR(LOOKUP(9^9,SEARCH(Formel_Daten!A$2:A$46,H288),Formel_Daten!B$2:B$46),"")</f>
        <v/>
      </c>
      <c r="R288" s="0" t="s">
        <v>30</v>
      </c>
      <c r="AA288" s="0" t="s">
        <v>568</v>
      </c>
    </row>
    <row r="289" customFormat="false" ht="202.5" hidden="false" customHeight="false" outlineLevel="0" collapsed="false">
      <c r="A289" s="0" t="n">
        <v>684</v>
      </c>
      <c r="B289" s="0" t="n">
        <v>684</v>
      </c>
      <c r="C289" s="0" t="s">
        <v>305</v>
      </c>
      <c r="D289" s="0" t="str">
        <f aca="false">IFERROR(LOOKUP(9^9,SEARCH(Formel_Daten!C$2:C$46,M289),Formel_Daten!D$2:D$46),"NO")</f>
        <v>YES</v>
      </c>
      <c r="E289" s="1" t="s">
        <v>757</v>
      </c>
      <c r="G289" s="0" t="s">
        <v>306</v>
      </c>
      <c r="H289" s="1" t="s">
        <v>759</v>
      </c>
      <c r="M289" s="1" t="s">
        <v>43</v>
      </c>
      <c r="N289" s="1" t="s">
        <v>44</v>
      </c>
      <c r="O289" s="0" t="s">
        <v>760</v>
      </c>
      <c r="R289" s="0" t="s">
        <v>30</v>
      </c>
      <c r="AA289" s="0" t="s">
        <v>568</v>
      </c>
    </row>
    <row r="290" customFormat="false" ht="101.25" hidden="false" customHeight="false" outlineLevel="0" collapsed="false">
      <c r="A290" s="0" t="n">
        <v>688</v>
      </c>
      <c r="B290" s="0" t="n">
        <v>688</v>
      </c>
      <c r="C290" s="0" t="s">
        <v>761</v>
      </c>
      <c r="D290" s="0" t="str">
        <f aca="false">IFERROR(LOOKUP(9^9,SEARCH(Formel_Daten!C$2:C$46,M290),Formel_Daten!D$2:D$46),"NO")</f>
        <v>YES</v>
      </c>
      <c r="E290" s="1" t="s">
        <v>757</v>
      </c>
      <c r="G290" s="0" t="s">
        <v>762</v>
      </c>
      <c r="H290" s="1" t="s">
        <v>763</v>
      </c>
      <c r="M290" s="1" t="s">
        <v>43</v>
      </c>
      <c r="N290" s="1" t="s">
        <v>44</v>
      </c>
      <c r="O290" s="0" t="s">
        <v>764</v>
      </c>
      <c r="R290" s="0" t="s">
        <v>30</v>
      </c>
      <c r="AA290" s="0" t="s">
        <v>568</v>
      </c>
    </row>
    <row r="291" customFormat="false" ht="43.5" hidden="false" customHeight="false" outlineLevel="0" collapsed="false">
      <c r="A291" s="0" t="n">
        <v>691</v>
      </c>
      <c r="B291" s="0" t="n">
        <v>691</v>
      </c>
      <c r="C291" s="0" t="n">
        <v>64</v>
      </c>
      <c r="D291" s="0" t="str">
        <f aca="false">IFERROR(LOOKUP(9^9,SEARCH(Formel_Daten!C$2:C$46,M291),Formel_Daten!D$2:D$46),"NO")</f>
        <v>NO</v>
      </c>
      <c r="E291" s="1" t="s">
        <v>765</v>
      </c>
      <c r="F291" s="1" t="s">
        <v>572</v>
      </c>
      <c r="G291" s="0" t="n">
        <v>64</v>
      </c>
      <c r="H291" s="1" t="s">
        <v>766</v>
      </c>
      <c r="M291" s="1" t="str">
        <f aca="false">IFERROR(LOOKUP(9^9,SEARCH(Formel_Daten!B$2:B$46,N291),Formel_Daten!C$2:C$46), "")</f>
        <v/>
      </c>
      <c r="N291" s="1" t="str">
        <f aca="false">IFERROR(LOOKUP(9^9,SEARCH(Formel_Daten!A$2:A$46,H291),Formel_Daten!B$2:B$46),"")</f>
        <v/>
      </c>
      <c r="R291" s="0" t="s">
        <v>30</v>
      </c>
      <c r="AA291" s="0" t="s">
        <v>568</v>
      </c>
    </row>
    <row r="292" customFormat="false" ht="87" hidden="false" customHeight="false" outlineLevel="0" collapsed="false">
      <c r="A292" s="0" t="n">
        <v>692</v>
      </c>
      <c r="B292" s="0" t="n">
        <v>692</v>
      </c>
      <c r="C292" s="0" t="s">
        <v>313</v>
      </c>
      <c r="D292" s="0" t="str">
        <f aca="false">IFERROR(LOOKUP(9^9,SEARCH(Formel_Daten!C$2:C$46,M292),Formel_Daten!D$2:D$46),"NO")</f>
        <v>YES</v>
      </c>
      <c r="E292" s="1" t="s">
        <v>765</v>
      </c>
      <c r="G292" s="0" t="s">
        <v>314</v>
      </c>
      <c r="H292" s="1" t="s">
        <v>767</v>
      </c>
      <c r="M292" s="1" t="str">
        <f aca="false">IFERROR(LOOKUP(9^9,SEARCH(Formel_Daten!B$2:B$46,N292),Formel_Daten!C$2:C$46), "")</f>
        <v>Painting</v>
      </c>
      <c r="N292" s="1" t="str">
        <f aca="false">IFERROR(LOOKUP(9^9,SEARCH(Formel_Daten!A$2:A$46,H292),Formel_Daten!B$2:B$46),"")</f>
        <v>Wood</v>
      </c>
      <c r="O292" s="0" t="s">
        <v>768</v>
      </c>
      <c r="R292" s="0" t="s">
        <v>30</v>
      </c>
      <c r="AA292" s="0" t="s">
        <v>568</v>
      </c>
    </row>
    <row r="293" customFormat="false" ht="57.75" hidden="false" customHeight="false" outlineLevel="0" collapsed="false">
      <c r="A293" s="0" t="n">
        <v>695</v>
      </c>
      <c r="B293" s="0" t="n">
        <v>695</v>
      </c>
      <c r="C293" s="0" t="n">
        <v>65</v>
      </c>
      <c r="D293" s="0" t="str">
        <f aca="false">IFERROR(LOOKUP(9^9,SEARCH(Formel_Daten!C$2:C$46,M293),Formel_Daten!D$2:D$46),"NO")</f>
        <v>NO</v>
      </c>
      <c r="E293" s="1" t="s">
        <v>769</v>
      </c>
      <c r="F293" s="1" t="s">
        <v>770</v>
      </c>
      <c r="G293" s="0" t="n">
        <v>65</v>
      </c>
      <c r="H293" s="1" t="s">
        <v>771</v>
      </c>
      <c r="K293" s="1" t="s">
        <v>51</v>
      </c>
      <c r="M293" s="1" t="str">
        <f aca="false">IFERROR(LOOKUP(9^9,SEARCH(Formel_Daten!B$2:B$46,N293),Formel_Daten!C$2:C$46), "")</f>
        <v/>
      </c>
      <c r="N293" s="1" t="str">
        <f aca="false">IFERROR(LOOKUP(9^9,SEARCH(Formel_Daten!A$2:A$46,H293),Formel_Daten!B$2:B$46),"")</f>
        <v/>
      </c>
      <c r="R293" s="0" t="s">
        <v>30</v>
      </c>
      <c r="AA293" s="0" t="s">
        <v>568</v>
      </c>
    </row>
    <row r="294" customFormat="false" ht="115.5" hidden="false" customHeight="false" outlineLevel="0" collapsed="false">
      <c r="A294" s="0" t="n">
        <v>696</v>
      </c>
      <c r="B294" s="0" t="n">
        <v>696</v>
      </c>
      <c r="C294" s="0" t="s">
        <v>319</v>
      </c>
      <c r="D294" s="0" t="str">
        <f aca="false">IFERROR(LOOKUP(9^9,SEARCH(Formel_Daten!C$2:C$46,M294),Formel_Daten!D$2:D$46),"NO")</f>
        <v>NO</v>
      </c>
      <c r="E294" s="1" t="s">
        <v>769</v>
      </c>
      <c r="G294" s="0" t="s">
        <v>320</v>
      </c>
      <c r="H294" s="1" t="s">
        <v>772</v>
      </c>
      <c r="M294" s="1" t="str">
        <f aca="false">IFERROR(LOOKUP(9^9,SEARCH(Formel_Daten!B$2:B$46,N294),Formel_Daten!C$2:C$46), "")</f>
        <v/>
      </c>
      <c r="N294" s="1" t="str">
        <f aca="false">IFERROR(LOOKUP(9^9,SEARCH(Formel_Daten!A$2:A$46,H294),Formel_Daten!B$2:B$46),"")</f>
        <v/>
      </c>
      <c r="O294" s="0" t="s">
        <v>773</v>
      </c>
      <c r="R294" s="0" t="s">
        <v>30</v>
      </c>
      <c r="AA294" s="0" t="s">
        <v>568</v>
      </c>
    </row>
    <row r="295" customFormat="false" ht="87" hidden="false" customHeight="false" outlineLevel="0" collapsed="false">
      <c r="A295" s="0" t="n">
        <v>699</v>
      </c>
      <c r="B295" s="0" t="n">
        <v>699</v>
      </c>
      <c r="C295" s="0" t="n">
        <v>66</v>
      </c>
      <c r="D295" s="0" t="str">
        <f aca="false">IFERROR(LOOKUP(9^9,SEARCH(Formel_Daten!C$2:C$46,M295),Formel_Daten!D$2:D$46),"NO")</f>
        <v>YES</v>
      </c>
      <c r="E295" s="1" t="s">
        <v>774</v>
      </c>
      <c r="F295" s="1" t="s">
        <v>775</v>
      </c>
      <c r="G295" s="0" t="n">
        <v>66</v>
      </c>
      <c r="H295" s="1" t="s">
        <v>776</v>
      </c>
      <c r="K295" s="1" t="s">
        <v>51</v>
      </c>
      <c r="M295" s="1" t="str">
        <f aca="false">IFERROR(LOOKUP(9^9,SEARCH(Formel_Daten!B$2:B$46,N295),Formel_Daten!C$2:C$46), "")</f>
        <v>Painting</v>
      </c>
      <c r="N295" s="1" t="str">
        <f aca="false">IFERROR(LOOKUP(9^9,SEARCH(Formel_Daten!A$2:A$46,H295),Formel_Daten!B$2:B$46),"")</f>
        <v>Wood</v>
      </c>
      <c r="O295" s="0" t="s">
        <v>777</v>
      </c>
      <c r="R295" s="0" t="s">
        <v>30</v>
      </c>
      <c r="AA295" s="0" t="s">
        <v>568</v>
      </c>
    </row>
    <row r="296" customFormat="false" ht="188.25" hidden="false" customHeight="false" outlineLevel="0" collapsed="false">
      <c r="A296" s="0" t="n">
        <v>703</v>
      </c>
      <c r="B296" s="0" t="n">
        <v>703</v>
      </c>
      <c r="C296" s="0" t="n">
        <v>67</v>
      </c>
      <c r="D296" s="0" t="str">
        <f aca="false">IFERROR(LOOKUP(9^9,SEARCH(Formel_Daten!C$2:C$46,M296),Formel_Daten!D$2:D$46),"NO")</f>
        <v>NO</v>
      </c>
      <c r="E296" s="1" t="s">
        <v>778</v>
      </c>
      <c r="F296" s="1" t="s">
        <v>572</v>
      </c>
      <c r="G296" s="0" t="n">
        <v>67</v>
      </c>
      <c r="H296" s="1" t="s">
        <v>779</v>
      </c>
      <c r="K296" s="1" t="s">
        <v>51</v>
      </c>
      <c r="M296" s="1" t="str">
        <f aca="false">IFERROR(LOOKUP(9^9,SEARCH(Formel_Daten!B$2:B$46,N296),Formel_Daten!C$2:C$46), "")</f>
        <v/>
      </c>
      <c r="N296" s="1" t="str">
        <f aca="false">IFERROR(LOOKUP(9^9,SEARCH(Formel_Daten!A$2:A$46,H296),Formel_Daten!B$2:B$46),"")</f>
        <v/>
      </c>
      <c r="R296" s="0" t="s">
        <v>30</v>
      </c>
      <c r="AA296" s="0" t="s">
        <v>568</v>
      </c>
    </row>
    <row r="297" customFormat="false" ht="159" hidden="false" customHeight="false" outlineLevel="0" collapsed="false">
      <c r="A297" s="0" t="n">
        <v>704</v>
      </c>
      <c r="B297" s="0" t="n">
        <v>704</v>
      </c>
      <c r="C297" s="0" t="s">
        <v>327</v>
      </c>
      <c r="D297" s="0" t="str">
        <f aca="false">IFERROR(LOOKUP(9^9,SEARCH(Formel_Daten!C$2:C$46,M297),Formel_Daten!D$2:D$46),"NO")</f>
        <v>YES</v>
      </c>
      <c r="E297" s="1" t="s">
        <v>778</v>
      </c>
      <c r="G297" s="0" t="s">
        <v>328</v>
      </c>
      <c r="H297" s="1" t="s">
        <v>780</v>
      </c>
      <c r="K297" s="1" t="s">
        <v>51</v>
      </c>
      <c r="M297" s="1" t="str">
        <f aca="false">IFERROR(LOOKUP(9^9,SEARCH(Formel_Daten!B$2:B$46,N297),Formel_Daten!C$2:C$46), "")</f>
        <v>Painting</v>
      </c>
      <c r="N297" s="1" t="str">
        <f aca="false">IFERROR(LOOKUP(9^9,SEARCH(Formel_Daten!A$2:A$46,H297),Formel_Daten!B$2:B$46),"")</f>
        <v>Wood</v>
      </c>
      <c r="O297" s="0" t="s">
        <v>781</v>
      </c>
      <c r="R297" s="0" t="s">
        <v>30</v>
      </c>
      <c r="AA297" s="0" t="s">
        <v>568</v>
      </c>
    </row>
    <row r="298" customFormat="false" ht="87" hidden="false" customHeight="false" outlineLevel="0" collapsed="false">
      <c r="A298" s="0" t="n">
        <v>708</v>
      </c>
      <c r="B298" s="0" t="n">
        <v>708</v>
      </c>
      <c r="C298" s="0" t="n">
        <v>68</v>
      </c>
      <c r="D298" s="0" t="str">
        <f aca="false">IFERROR(LOOKUP(9^9,SEARCH(Formel_Daten!C$2:C$46,M298),Formel_Daten!D$2:D$46),"NO")</f>
        <v>YES</v>
      </c>
      <c r="E298" s="1" t="s">
        <v>778</v>
      </c>
      <c r="G298" s="0" t="n">
        <v>68</v>
      </c>
      <c r="H298" s="1" t="s">
        <v>782</v>
      </c>
      <c r="M298" s="1" t="s">
        <v>43</v>
      </c>
      <c r="N298" s="1" t="s">
        <v>44</v>
      </c>
      <c r="O298" s="0" t="s">
        <v>783</v>
      </c>
      <c r="R298" s="0" t="s">
        <v>30</v>
      </c>
      <c r="AA298" s="0" t="s">
        <v>568</v>
      </c>
    </row>
    <row r="299" customFormat="false" ht="57.75" hidden="false" customHeight="false" outlineLevel="0" collapsed="false">
      <c r="A299" s="0" t="n">
        <v>711</v>
      </c>
      <c r="B299" s="0" t="n">
        <v>711</v>
      </c>
      <c r="C299" s="0" t="n">
        <v>69</v>
      </c>
      <c r="D299" s="0" t="str">
        <f aca="false">IFERROR(LOOKUP(9^9,SEARCH(Formel_Daten!C$2:C$46,M299),Formel_Daten!D$2:D$46),"NO")</f>
        <v>NO</v>
      </c>
      <c r="E299" s="1" t="s">
        <v>784</v>
      </c>
      <c r="F299" s="1" t="s">
        <v>572</v>
      </c>
      <c r="G299" s="0" t="n">
        <v>69</v>
      </c>
      <c r="H299" s="1" t="s">
        <v>785</v>
      </c>
      <c r="M299" s="1" t="str">
        <f aca="false">IFERROR(LOOKUP(9^9,SEARCH(Formel_Daten!B$2:B$46,N299),Formel_Daten!C$2:C$46), "")</f>
        <v/>
      </c>
      <c r="N299" s="1" t="str">
        <f aca="false">IFERROR(LOOKUP(9^9,SEARCH(Formel_Daten!A$2:A$46,H299),Formel_Daten!B$2:B$46),"")</f>
        <v/>
      </c>
      <c r="R299" s="0" t="s">
        <v>30</v>
      </c>
      <c r="AA299" s="0" t="s">
        <v>568</v>
      </c>
    </row>
    <row r="300" customFormat="false" ht="122.35" hidden="false" customHeight="false" outlineLevel="0" collapsed="false">
      <c r="A300" s="0" t="n">
        <v>712</v>
      </c>
      <c r="B300" s="0" t="n">
        <v>712</v>
      </c>
      <c r="C300" s="0" t="s">
        <v>786</v>
      </c>
      <c r="D300" s="0" t="str">
        <f aca="false">IFERROR(LOOKUP(9^9,SEARCH(Formel_Daten!C$2:C$46,M300),Formel_Daten!D$2:D$46),"NO")</f>
        <v>YES</v>
      </c>
      <c r="E300" s="1" t="s">
        <v>784</v>
      </c>
      <c r="G300" s="0" t="s">
        <v>787</v>
      </c>
      <c r="H300" s="1" t="s">
        <v>788</v>
      </c>
      <c r="M300" s="1" t="str">
        <f aca="false">IFERROR(LOOKUP(9^9,SEARCH(Formel_Daten!B$2:B$46,N300),Formel_Daten!C$2:C$46), "")</f>
        <v>Painting</v>
      </c>
      <c r="N300" s="1" t="str">
        <f aca="false">IFERROR(LOOKUP(9^9,SEARCH(Formel_Daten!A$2:A$46,H300),Formel_Daten!B$2:B$46),"")</f>
        <v>Wood</v>
      </c>
      <c r="O300" s="0" t="s">
        <v>789</v>
      </c>
      <c r="R300" s="0" t="s">
        <v>30</v>
      </c>
      <c r="AA300" s="0" t="s">
        <v>568</v>
      </c>
    </row>
    <row r="301" customFormat="false" ht="122.35" hidden="false" customHeight="false" outlineLevel="0" collapsed="false">
      <c r="A301" s="0" t="n">
        <v>715</v>
      </c>
      <c r="B301" s="0" t="n">
        <v>715</v>
      </c>
      <c r="C301" s="0" t="n">
        <v>70</v>
      </c>
      <c r="D301" s="0" t="str">
        <f aca="false">IFERROR(LOOKUP(9^9,SEARCH(Formel_Daten!C$2:C$46,M301),Formel_Daten!D$2:D$46),"NO")</f>
        <v>NO</v>
      </c>
      <c r="E301" s="1" t="s">
        <v>790</v>
      </c>
      <c r="F301" s="1" t="s">
        <v>791</v>
      </c>
      <c r="G301" s="0" t="n">
        <v>70</v>
      </c>
      <c r="H301" s="1" t="s">
        <v>792</v>
      </c>
      <c r="M301" s="1" t="str">
        <f aca="false">IFERROR(LOOKUP(9^9,SEARCH(Formel_Daten!B$2:B$46,N301),Formel_Daten!C$2:C$46), "")</f>
        <v/>
      </c>
      <c r="N301" s="1" t="str">
        <f aca="false">IFERROR(LOOKUP(9^9,SEARCH(Formel_Daten!A$2:A$46,H301),Formel_Daten!B$2:B$46),"")</f>
        <v/>
      </c>
      <c r="R301" s="0" t="s">
        <v>30</v>
      </c>
      <c r="AA301" s="0" t="s">
        <v>568</v>
      </c>
    </row>
    <row r="302" customFormat="false" ht="57.75" hidden="false" customHeight="false" outlineLevel="0" collapsed="false">
      <c r="A302" s="0" t="n">
        <v>716</v>
      </c>
      <c r="B302" s="0" t="n">
        <v>716</v>
      </c>
      <c r="C302" s="0" t="s">
        <v>793</v>
      </c>
      <c r="D302" s="0" t="str">
        <f aca="false">IFERROR(LOOKUP(9^9,SEARCH(Formel_Daten!C$2:C$46,M302),Formel_Daten!D$2:D$46),"NO")</f>
        <v>YES</v>
      </c>
      <c r="E302" s="1" t="s">
        <v>790</v>
      </c>
      <c r="G302" s="0" t="s">
        <v>794</v>
      </c>
      <c r="H302" s="1" t="s">
        <v>795</v>
      </c>
      <c r="M302" s="1" t="s">
        <v>43</v>
      </c>
      <c r="N302" s="1" t="s">
        <v>44</v>
      </c>
      <c r="O302" s="0" t="s">
        <v>641</v>
      </c>
      <c r="R302" s="0" t="s">
        <v>30</v>
      </c>
      <c r="AA302" s="0" t="s">
        <v>568</v>
      </c>
    </row>
    <row r="303" customFormat="false" ht="14.25" hidden="false" customHeight="false" outlineLevel="0" collapsed="false">
      <c r="A303" s="0" t="n">
        <v>717</v>
      </c>
      <c r="B303" s="0" t="n">
        <v>717</v>
      </c>
      <c r="C303" s="0" t="n">
        <v>71</v>
      </c>
      <c r="D303" s="0" t="str">
        <f aca="false">IFERROR(LOOKUP(9^9,SEARCH(Formel_Daten!C$2:C$46,M303),Formel_Daten!D$2:D$46),"NO")</f>
        <v>NO</v>
      </c>
      <c r="G303" s="0" t="n">
        <v>71</v>
      </c>
      <c r="H303" s="1" t="s">
        <v>576</v>
      </c>
      <c r="M303" s="1" t="str">
        <f aca="false">IFERROR(LOOKUP(9^9,SEARCH(Formel_Daten!B$2:B$46,N303),Formel_Daten!C$2:C$46), "")</f>
        <v/>
      </c>
      <c r="N303" s="1" t="str">
        <f aca="false">IFERROR(LOOKUP(9^9,SEARCH(Formel_Daten!A$2:A$46,H303),Formel_Daten!B$2:B$46),"")</f>
        <v/>
      </c>
      <c r="R303" s="0" t="s">
        <v>30</v>
      </c>
      <c r="AA303" s="0" t="s">
        <v>568</v>
      </c>
    </row>
    <row r="304" customFormat="false" ht="275.25" hidden="false" customHeight="false" outlineLevel="0" collapsed="false">
      <c r="A304" s="0" t="n">
        <v>720</v>
      </c>
      <c r="B304" s="0" t="n">
        <v>720</v>
      </c>
      <c r="C304" s="0" t="n">
        <v>72</v>
      </c>
      <c r="D304" s="0" t="str">
        <f aca="false">IFERROR(LOOKUP(9^9,SEARCH(Formel_Daten!C$2:C$46,M304),Formel_Daten!D$2:D$46),"NO")</f>
        <v>YES</v>
      </c>
      <c r="E304" s="1" t="s">
        <v>796</v>
      </c>
      <c r="F304" s="1" t="s">
        <v>207</v>
      </c>
      <c r="G304" s="0" t="n">
        <v>72</v>
      </c>
      <c r="H304" s="1" t="s">
        <v>797</v>
      </c>
      <c r="M304" s="1" t="s">
        <v>43</v>
      </c>
      <c r="N304" s="1" t="s">
        <v>44</v>
      </c>
      <c r="O304" s="0" t="s">
        <v>798</v>
      </c>
      <c r="R304" s="0" t="s">
        <v>30</v>
      </c>
      <c r="AA304" s="0" t="s">
        <v>568</v>
      </c>
    </row>
    <row r="305" customFormat="false" ht="87" hidden="false" customHeight="false" outlineLevel="0" collapsed="false">
      <c r="A305" s="0" t="n">
        <v>723</v>
      </c>
      <c r="B305" s="0" t="n">
        <v>723</v>
      </c>
      <c r="C305" s="0" t="n">
        <v>73</v>
      </c>
      <c r="D305" s="0" t="str">
        <f aca="false">IFERROR(LOOKUP(9^9,SEARCH(Formel_Daten!C$2:C$46,M305),Formel_Daten!D$2:D$46),"NO")</f>
        <v>NO</v>
      </c>
      <c r="E305" s="1" t="s">
        <v>799</v>
      </c>
      <c r="F305" s="1" t="s">
        <v>60</v>
      </c>
      <c r="G305" s="0" t="n">
        <v>73</v>
      </c>
      <c r="H305" s="1" t="s">
        <v>800</v>
      </c>
      <c r="K305" s="1" t="s">
        <v>51</v>
      </c>
      <c r="M305" s="1" t="str">
        <f aca="false">IFERROR(LOOKUP(9^9,SEARCH(Formel_Daten!B$2:B$46,N305),Formel_Daten!C$2:C$46), "")</f>
        <v/>
      </c>
      <c r="N305" s="1" t="str">
        <f aca="false">IFERROR(LOOKUP(9^9,SEARCH(Formel_Daten!A$2:A$46,H305),Formel_Daten!B$2:B$46),"")</f>
        <v/>
      </c>
      <c r="R305" s="0" t="s">
        <v>30</v>
      </c>
      <c r="AA305" s="0" t="s">
        <v>568</v>
      </c>
    </row>
    <row r="306" customFormat="false" ht="202.5" hidden="false" customHeight="false" outlineLevel="0" collapsed="false">
      <c r="A306" s="0" t="n">
        <v>724</v>
      </c>
      <c r="B306" s="0" t="n">
        <v>724</v>
      </c>
      <c r="C306" s="0" t="s">
        <v>347</v>
      </c>
      <c r="D306" s="0" t="str">
        <f aca="false">IFERROR(LOOKUP(9^9,SEARCH(Formel_Daten!C$2:C$46,M306),Formel_Daten!D$2:D$46),"NO")</f>
        <v>YES</v>
      </c>
      <c r="E306" s="1" t="s">
        <v>799</v>
      </c>
      <c r="G306" s="0" t="s">
        <v>348</v>
      </c>
      <c r="H306" s="1" t="s">
        <v>801</v>
      </c>
      <c r="K306" s="1" t="s">
        <v>51</v>
      </c>
      <c r="M306" s="1" t="s">
        <v>43</v>
      </c>
      <c r="N306" s="1" t="s">
        <v>44</v>
      </c>
      <c r="O306" s="0" t="s">
        <v>602</v>
      </c>
      <c r="R306" s="0" t="s">
        <v>30</v>
      </c>
      <c r="AA306" s="0" t="s">
        <v>568</v>
      </c>
    </row>
    <row r="307" customFormat="false" ht="115.5" hidden="false" customHeight="false" outlineLevel="0" collapsed="false">
      <c r="A307" s="0" t="n">
        <v>728</v>
      </c>
      <c r="B307" s="0" t="n">
        <v>728</v>
      </c>
      <c r="C307" s="0" t="n">
        <v>74</v>
      </c>
      <c r="D307" s="0" t="str">
        <f aca="false">IFERROR(LOOKUP(9^9,SEARCH(Formel_Daten!C$2:C$46,M307),Formel_Daten!D$2:D$46),"NO")</f>
        <v>YES</v>
      </c>
      <c r="E307" s="1" t="s">
        <v>799</v>
      </c>
      <c r="G307" s="0" t="n">
        <v>74</v>
      </c>
      <c r="H307" s="1" t="s">
        <v>802</v>
      </c>
      <c r="K307" s="1" t="s">
        <v>51</v>
      </c>
      <c r="M307" s="1" t="str">
        <f aca="false">IFERROR(LOOKUP(9^9,SEARCH(Formel_Daten!B$2:B$46,N307),Formel_Daten!C$2:C$46), "")</f>
        <v>Painting</v>
      </c>
      <c r="N307" s="1" t="str">
        <f aca="false">IFERROR(LOOKUP(9^9,SEARCH(Formel_Daten!A$2:A$46,H307),Formel_Daten!B$2:B$46),"")</f>
        <v>Wood</v>
      </c>
      <c r="O307" s="0" t="s">
        <v>681</v>
      </c>
      <c r="R307" s="0" t="s">
        <v>30</v>
      </c>
      <c r="AA307" s="0" t="s">
        <v>568</v>
      </c>
    </row>
    <row r="308" customFormat="false" ht="87" hidden="false" customHeight="false" outlineLevel="0" collapsed="false">
      <c r="A308" s="0" t="n">
        <v>732</v>
      </c>
      <c r="B308" s="0" t="n">
        <v>732</v>
      </c>
      <c r="C308" s="0" t="n">
        <v>75</v>
      </c>
      <c r="D308" s="0" t="str">
        <f aca="false">IFERROR(LOOKUP(9^9,SEARCH(Formel_Daten!C$2:C$46,M308),Formel_Daten!D$2:D$46),"NO")</f>
        <v>YES</v>
      </c>
      <c r="E308" s="1" t="s">
        <v>799</v>
      </c>
      <c r="G308" s="0" t="n">
        <v>75</v>
      </c>
      <c r="H308" s="1" t="s">
        <v>803</v>
      </c>
      <c r="K308" s="1" t="s">
        <v>51</v>
      </c>
      <c r="M308" s="1" t="s">
        <v>43</v>
      </c>
      <c r="N308" s="1" t="s">
        <v>44</v>
      </c>
      <c r="O308" s="0" t="s">
        <v>804</v>
      </c>
      <c r="R308" s="0" t="s">
        <v>30</v>
      </c>
      <c r="AA308" s="0" t="s">
        <v>568</v>
      </c>
    </row>
    <row r="309" customFormat="false" ht="115.5" hidden="false" customHeight="false" outlineLevel="0" collapsed="false">
      <c r="A309" s="0" t="n">
        <v>736</v>
      </c>
      <c r="B309" s="0" t="n">
        <v>736</v>
      </c>
      <c r="C309" s="0" t="n">
        <v>76</v>
      </c>
      <c r="D309" s="0" t="str">
        <f aca="false">IFERROR(LOOKUP(9^9,SEARCH(Formel_Daten!C$2:C$46,M309),Formel_Daten!D$2:D$46),"NO")</f>
        <v>NO</v>
      </c>
      <c r="E309" s="1" t="s">
        <v>799</v>
      </c>
      <c r="G309" s="0" t="n">
        <v>76</v>
      </c>
      <c r="H309" s="1" t="s">
        <v>805</v>
      </c>
      <c r="M309" s="1" t="str">
        <f aca="false">IFERROR(LOOKUP(9^9,SEARCH(Formel_Daten!B$2:B$46,N309),Formel_Daten!C$2:C$46), "")</f>
        <v/>
      </c>
      <c r="N309" s="1" t="str">
        <f aca="false">IFERROR(LOOKUP(9^9,SEARCH(Formel_Daten!A$2:A$46,H309),Formel_Daten!B$2:B$46),"")</f>
        <v/>
      </c>
      <c r="O309" s="0" t="s">
        <v>806</v>
      </c>
      <c r="R309" s="0" t="s">
        <v>30</v>
      </c>
      <c r="AA309" s="0" t="s">
        <v>568</v>
      </c>
    </row>
    <row r="310" customFormat="false" ht="159" hidden="false" customHeight="false" outlineLevel="0" collapsed="false">
      <c r="A310" s="0" t="n">
        <v>739</v>
      </c>
      <c r="B310" s="0" t="n">
        <v>739</v>
      </c>
      <c r="C310" s="0" t="n">
        <v>77</v>
      </c>
      <c r="D310" s="0" t="str">
        <f aca="false">IFERROR(LOOKUP(9^9,SEARCH(Formel_Daten!C$2:C$46,M310),Formel_Daten!D$2:D$46),"NO")</f>
        <v>NO</v>
      </c>
      <c r="E310" s="1" t="s">
        <v>807</v>
      </c>
      <c r="F310" s="1" t="s">
        <v>207</v>
      </c>
      <c r="G310" s="0" t="n">
        <v>77</v>
      </c>
      <c r="H310" s="1" t="s">
        <v>808</v>
      </c>
      <c r="M310" s="1" t="str">
        <f aca="false">IFERROR(LOOKUP(9^9,SEARCH(Formel_Daten!B$2:B$46,N310),Formel_Daten!C$2:C$46), "")</f>
        <v/>
      </c>
      <c r="N310" s="1" t="str">
        <f aca="false">IFERROR(LOOKUP(9^9,SEARCH(Formel_Daten!A$2:A$46,H310),Formel_Daten!B$2:B$46),"")</f>
        <v/>
      </c>
      <c r="R310" s="0" t="s">
        <v>30</v>
      </c>
      <c r="AA310" s="0" t="s">
        <v>568</v>
      </c>
    </row>
    <row r="311" customFormat="false" ht="130.5" hidden="false" customHeight="false" outlineLevel="0" collapsed="false">
      <c r="A311" s="0" t="n">
        <v>740</v>
      </c>
      <c r="B311" s="0" t="n">
        <v>740</v>
      </c>
      <c r="C311" s="0" t="s">
        <v>368</v>
      </c>
      <c r="D311" s="0" t="str">
        <f aca="false">IFERROR(LOOKUP(9^9,SEARCH(Formel_Daten!C$2:C$46,M311),Formel_Daten!D$2:D$46),"NO")</f>
        <v>YES</v>
      </c>
      <c r="E311" s="1" t="s">
        <v>807</v>
      </c>
      <c r="G311" s="0" t="s">
        <v>369</v>
      </c>
      <c r="H311" s="1" t="s">
        <v>809</v>
      </c>
      <c r="M311" s="1" t="s">
        <v>43</v>
      </c>
      <c r="N311" s="1" t="s">
        <v>44</v>
      </c>
      <c r="O311" s="0" t="s">
        <v>810</v>
      </c>
      <c r="R311" s="0" t="s">
        <v>30</v>
      </c>
      <c r="AA311" s="0" t="s">
        <v>568</v>
      </c>
    </row>
    <row r="312" customFormat="false" ht="115.5" hidden="false" customHeight="false" outlineLevel="0" collapsed="false">
      <c r="A312" s="0" t="n">
        <v>744</v>
      </c>
      <c r="B312" s="0" t="n">
        <v>744</v>
      </c>
      <c r="C312" s="0" t="n">
        <v>78</v>
      </c>
      <c r="D312" s="0" t="str">
        <f aca="false">IFERROR(LOOKUP(9^9,SEARCH(Formel_Daten!C$2:C$46,M312),Formel_Daten!D$2:D$46),"NO")</f>
        <v>YES</v>
      </c>
      <c r="E312" s="1" t="s">
        <v>807</v>
      </c>
      <c r="G312" s="0" t="n">
        <v>78</v>
      </c>
      <c r="H312" s="1" t="s">
        <v>811</v>
      </c>
      <c r="M312" s="1" t="s">
        <v>43</v>
      </c>
      <c r="N312" s="1" t="s">
        <v>44</v>
      </c>
      <c r="O312" s="0" t="s">
        <v>812</v>
      </c>
      <c r="R312" s="0" t="s">
        <v>30</v>
      </c>
      <c r="AA312" s="0" t="s">
        <v>568</v>
      </c>
    </row>
    <row r="313" customFormat="false" ht="101.25" hidden="false" customHeight="false" outlineLevel="0" collapsed="false">
      <c r="A313" s="0" t="n">
        <v>748</v>
      </c>
      <c r="B313" s="0" t="n">
        <v>748</v>
      </c>
      <c r="C313" s="0" t="n">
        <v>79</v>
      </c>
      <c r="D313" s="0" t="str">
        <f aca="false">IFERROR(LOOKUP(9^9,SEARCH(Formel_Daten!C$2:C$46,M313),Formel_Daten!D$2:D$46),"NO")</f>
        <v>YES</v>
      </c>
      <c r="E313" s="1" t="s">
        <v>807</v>
      </c>
      <c r="G313" s="0" t="n">
        <v>79</v>
      </c>
      <c r="H313" s="1" t="s">
        <v>813</v>
      </c>
      <c r="M313" s="1" t="s">
        <v>43</v>
      </c>
      <c r="N313" s="1" t="s">
        <v>44</v>
      </c>
      <c r="O313" s="0" t="s">
        <v>814</v>
      </c>
      <c r="R313" s="0" t="s">
        <v>30</v>
      </c>
      <c r="AA313" s="0" t="s">
        <v>568</v>
      </c>
    </row>
    <row r="314" customFormat="false" ht="246" hidden="false" customHeight="false" outlineLevel="0" collapsed="false">
      <c r="A314" s="0" t="n">
        <v>752</v>
      </c>
      <c r="B314" s="0" t="n">
        <v>752</v>
      </c>
      <c r="C314" s="0" t="n">
        <v>80</v>
      </c>
      <c r="D314" s="0" t="str">
        <f aca="false">IFERROR(LOOKUP(9^9,SEARCH(Formel_Daten!C$2:C$46,M314),Formel_Daten!D$2:D$46),"NO")</f>
        <v>YES</v>
      </c>
      <c r="E314" s="1" t="s">
        <v>807</v>
      </c>
      <c r="G314" s="0" t="n">
        <v>80</v>
      </c>
      <c r="H314" s="1" t="s">
        <v>815</v>
      </c>
      <c r="K314" s="1" t="s">
        <v>51</v>
      </c>
      <c r="M314" s="1" t="s">
        <v>43</v>
      </c>
      <c r="N314" s="1" t="s">
        <v>44</v>
      </c>
      <c r="O314" s="0" t="s">
        <v>816</v>
      </c>
      <c r="R314" s="0" t="s">
        <v>30</v>
      </c>
      <c r="AA314" s="0" t="s">
        <v>568</v>
      </c>
    </row>
    <row r="315" customFormat="false" ht="28.5" hidden="false" customHeight="false" outlineLevel="0" collapsed="false">
      <c r="A315" s="0" t="n">
        <v>755</v>
      </c>
      <c r="B315" s="0" t="n">
        <v>755</v>
      </c>
      <c r="C315" s="0" t="n">
        <v>81</v>
      </c>
      <c r="D315" s="0" t="str">
        <f aca="false">IFERROR(LOOKUP(9^9,SEARCH(Formel_Daten!C$2:C$46,M315),Formel_Daten!D$2:D$46),"NO")</f>
        <v>NO</v>
      </c>
      <c r="E315" s="1" t="s">
        <v>817</v>
      </c>
      <c r="F315" s="1" t="s">
        <v>60</v>
      </c>
      <c r="G315" s="0" t="n">
        <v>81</v>
      </c>
      <c r="H315" s="1" t="s">
        <v>818</v>
      </c>
      <c r="M315" s="1" t="str">
        <f aca="false">IFERROR(LOOKUP(9^9,SEARCH(Formel_Daten!B$2:B$46,N315),Formel_Daten!C$2:C$46), "")</f>
        <v/>
      </c>
      <c r="N315" s="1" t="str">
        <f aca="false">IFERROR(LOOKUP(9^9,SEARCH(Formel_Daten!A$2:A$46,H315),Formel_Daten!B$2:B$46),"")</f>
        <v/>
      </c>
      <c r="R315" s="0" t="s">
        <v>30</v>
      </c>
      <c r="AA315" s="0" t="s">
        <v>568</v>
      </c>
    </row>
    <row r="316" customFormat="false" ht="565.65" hidden="false" customHeight="false" outlineLevel="0" collapsed="false">
      <c r="A316" s="0" t="n">
        <v>756</v>
      </c>
      <c r="B316" s="0" t="n">
        <v>756</v>
      </c>
      <c r="C316" s="0" t="s">
        <v>389</v>
      </c>
      <c r="D316" s="0" t="str">
        <f aca="false">IFERROR(LOOKUP(9^9,SEARCH(Formel_Daten!C$2:C$46,M316),Formel_Daten!D$2:D$46),"NO")</f>
        <v>YES</v>
      </c>
      <c r="E316" s="1" t="s">
        <v>817</v>
      </c>
      <c r="G316" s="0" t="s">
        <v>390</v>
      </c>
      <c r="H316" s="1" t="s">
        <v>819</v>
      </c>
      <c r="M316" s="1" t="str">
        <f aca="false">IFERROR(LOOKUP(9^9,SEARCH(Formel_Daten!B$2:B$46,N316),Formel_Daten!C$2:C$46), "")</f>
        <v>Painting</v>
      </c>
      <c r="N316" s="1" t="str">
        <f aca="false">IFERROR(LOOKUP(9^9,SEARCH(Formel_Daten!A$2:A$46,H316),Formel_Daten!B$2:B$46),"")</f>
        <v>Wood</v>
      </c>
      <c r="O316" s="0" t="s">
        <v>820</v>
      </c>
      <c r="R316" s="0" t="s">
        <v>30</v>
      </c>
      <c r="AA316" s="0" t="s">
        <v>568</v>
      </c>
    </row>
    <row r="317" customFormat="false" ht="43.5" hidden="false" customHeight="false" outlineLevel="0" collapsed="false">
      <c r="A317" s="0" t="n">
        <v>759</v>
      </c>
      <c r="B317" s="0" t="n">
        <v>759</v>
      </c>
      <c r="C317" s="0" t="n">
        <v>82</v>
      </c>
      <c r="D317" s="0" t="str">
        <f aca="false">IFERROR(LOOKUP(9^9,SEARCH(Formel_Daten!C$2:C$46,M317),Formel_Daten!D$2:D$46),"NO")</f>
        <v>NO</v>
      </c>
      <c r="E317" s="1" t="s">
        <v>821</v>
      </c>
      <c r="F317" s="1" t="s">
        <v>73</v>
      </c>
      <c r="G317" s="0" t="n">
        <v>82</v>
      </c>
      <c r="H317" s="1" t="s">
        <v>822</v>
      </c>
      <c r="M317" s="1" t="str">
        <f aca="false">IFERROR(LOOKUP(9^9,SEARCH(Formel_Daten!B$2:B$46,N317),Formel_Daten!C$2:C$46), "")</f>
        <v/>
      </c>
      <c r="N317" s="1" t="str">
        <f aca="false">IFERROR(LOOKUP(9^9,SEARCH(Formel_Daten!A$2:A$46,H317),Formel_Daten!B$2:B$46),"")</f>
        <v/>
      </c>
      <c r="R317" s="0" t="s">
        <v>30</v>
      </c>
      <c r="AA317" s="0" t="s">
        <v>568</v>
      </c>
    </row>
    <row r="318" customFormat="false" ht="87" hidden="false" customHeight="false" outlineLevel="0" collapsed="false">
      <c r="A318" s="0" t="n">
        <v>760</v>
      </c>
      <c r="B318" s="0" t="n">
        <v>760</v>
      </c>
      <c r="C318" s="0" t="s">
        <v>823</v>
      </c>
      <c r="D318" s="0" t="str">
        <f aca="false">IFERROR(LOOKUP(9^9,SEARCH(Formel_Daten!C$2:C$46,M318),Formel_Daten!D$2:D$46),"NO")</f>
        <v>YES</v>
      </c>
      <c r="E318" s="1" t="s">
        <v>821</v>
      </c>
      <c r="G318" s="0" t="s">
        <v>824</v>
      </c>
      <c r="H318" s="1" t="s">
        <v>825</v>
      </c>
      <c r="K318" s="1" t="s">
        <v>42</v>
      </c>
      <c r="M318" s="1" t="s">
        <v>43</v>
      </c>
      <c r="N318" s="1" t="s">
        <v>44</v>
      </c>
      <c r="O318" s="0" t="s">
        <v>826</v>
      </c>
      <c r="R318" s="0" t="s">
        <v>30</v>
      </c>
      <c r="AA318" s="0" t="s">
        <v>568</v>
      </c>
    </row>
    <row r="319" customFormat="false" ht="28.5" hidden="false" customHeight="false" outlineLevel="0" collapsed="false">
      <c r="A319" s="0" t="n">
        <v>763</v>
      </c>
      <c r="B319" s="0" t="n">
        <v>763</v>
      </c>
      <c r="C319" s="0" t="n">
        <v>83</v>
      </c>
      <c r="D319" s="0" t="str">
        <f aca="false">IFERROR(LOOKUP(9^9,SEARCH(Formel_Daten!C$2:C$46,M319),Formel_Daten!D$2:D$46),"NO")</f>
        <v>NO</v>
      </c>
      <c r="E319" s="1" t="s">
        <v>827</v>
      </c>
      <c r="F319" s="1" t="s">
        <v>60</v>
      </c>
      <c r="G319" s="0" t="n">
        <v>83</v>
      </c>
      <c r="H319" s="1" t="s">
        <v>828</v>
      </c>
      <c r="M319" s="1" t="str">
        <f aca="false">IFERROR(LOOKUP(9^9,SEARCH(Formel_Daten!B$2:B$46,N319),Formel_Daten!C$2:C$46), "")</f>
        <v/>
      </c>
      <c r="N319" s="1" t="str">
        <f aca="false">IFERROR(LOOKUP(9^9,SEARCH(Formel_Daten!A$2:A$46,H319),Formel_Daten!B$2:B$46),"")</f>
        <v/>
      </c>
      <c r="R319" s="0" t="s">
        <v>30</v>
      </c>
      <c r="AA319" s="0" t="s">
        <v>568</v>
      </c>
    </row>
    <row r="320" customFormat="false" ht="101.25" hidden="false" customHeight="false" outlineLevel="0" collapsed="false">
      <c r="A320" s="0" t="n">
        <v>764</v>
      </c>
      <c r="B320" s="0" t="n">
        <v>764</v>
      </c>
      <c r="C320" s="0" t="s">
        <v>829</v>
      </c>
      <c r="D320" s="0" t="str">
        <f aca="false">IFERROR(LOOKUP(9^9,SEARCH(Formel_Daten!C$2:C$46,M320),Formel_Daten!D$2:D$46),"NO")</f>
        <v>YES</v>
      </c>
      <c r="E320" s="1" t="s">
        <v>827</v>
      </c>
      <c r="G320" s="0" t="s">
        <v>830</v>
      </c>
      <c r="H320" s="1" t="s">
        <v>831</v>
      </c>
      <c r="M320" s="1" t="s">
        <v>43</v>
      </c>
      <c r="N320" s="1" t="s">
        <v>44</v>
      </c>
      <c r="O320" s="0" t="s">
        <v>832</v>
      </c>
      <c r="R320" s="0" t="s">
        <v>30</v>
      </c>
      <c r="AA320" s="0" t="s">
        <v>568</v>
      </c>
    </row>
    <row r="321" customFormat="false" ht="28.5" hidden="false" customHeight="false" outlineLevel="0" collapsed="false">
      <c r="A321" s="0" t="n">
        <v>767</v>
      </c>
      <c r="B321" s="0" t="n">
        <v>767</v>
      </c>
      <c r="C321" s="0" t="n">
        <v>84</v>
      </c>
      <c r="D321" s="0" t="str">
        <f aca="false">IFERROR(LOOKUP(9^9,SEARCH(Formel_Daten!C$2:C$46,M321),Formel_Daten!D$2:D$46),"NO")</f>
        <v>NO</v>
      </c>
      <c r="E321" s="1" t="s">
        <v>833</v>
      </c>
      <c r="F321" s="1" t="s">
        <v>60</v>
      </c>
      <c r="G321" s="0" t="n">
        <v>84</v>
      </c>
      <c r="H321" s="1" t="s">
        <v>834</v>
      </c>
      <c r="M321" s="1" t="str">
        <f aca="false">IFERROR(LOOKUP(9^9,SEARCH(Formel_Daten!B$2:B$46,N321),Formel_Daten!C$2:C$46), "")</f>
        <v/>
      </c>
      <c r="N321" s="1" t="str">
        <f aca="false">IFERROR(LOOKUP(9^9,SEARCH(Formel_Daten!A$2:A$46,H321),Formel_Daten!B$2:B$46),"")</f>
        <v/>
      </c>
      <c r="R321" s="0" t="s">
        <v>30</v>
      </c>
      <c r="AA321" s="0" t="s">
        <v>568</v>
      </c>
    </row>
    <row r="322" customFormat="false" ht="135.8" hidden="false" customHeight="false" outlineLevel="0" collapsed="false">
      <c r="A322" s="0" t="n">
        <v>768</v>
      </c>
      <c r="B322" s="0" t="n">
        <v>768</v>
      </c>
      <c r="C322" s="0" t="s">
        <v>835</v>
      </c>
      <c r="D322" s="0" t="str">
        <f aca="false">IFERROR(LOOKUP(9^9,SEARCH(Formel_Daten!C$2:C$46,M322),Formel_Daten!D$2:D$46),"NO")</f>
        <v>NO</v>
      </c>
      <c r="E322" s="1" t="s">
        <v>833</v>
      </c>
      <c r="G322" s="0" t="s">
        <v>836</v>
      </c>
      <c r="H322" s="1" t="s">
        <v>837</v>
      </c>
      <c r="M322" s="1" t="str">
        <f aca="false">IFERROR(LOOKUP(9^9,SEARCH(Formel_Daten!B$2:B$46,N322),Formel_Daten!C$2:C$46), "")</f>
        <v/>
      </c>
      <c r="N322" s="1" t="str">
        <f aca="false">IFERROR(LOOKUP(9^9,SEARCH(Formel_Daten!A$2:A$46,H322),Formel_Daten!B$2:B$46),"")</f>
        <v/>
      </c>
      <c r="O322" s="0" t="s">
        <v>838</v>
      </c>
      <c r="R322" s="0" t="s">
        <v>30</v>
      </c>
      <c r="AA322" s="0" t="s">
        <v>568</v>
      </c>
    </row>
    <row r="323" customFormat="false" ht="101.25" hidden="false" customHeight="false" outlineLevel="0" collapsed="false">
      <c r="A323" s="0" t="n">
        <v>769</v>
      </c>
      <c r="B323" s="0" t="n">
        <v>769</v>
      </c>
      <c r="C323" s="0" t="n">
        <v>85</v>
      </c>
      <c r="D323" s="0" t="str">
        <f aca="false">IFERROR(LOOKUP(9^9,SEARCH(Formel_Daten!C$2:C$46,M323),Formel_Daten!D$2:D$46),"NO")</f>
        <v>NO</v>
      </c>
      <c r="E323" s="1" t="s">
        <v>839</v>
      </c>
      <c r="F323" s="1" t="s">
        <v>840</v>
      </c>
      <c r="G323" s="0" t="n">
        <v>85</v>
      </c>
      <c r="H323" s="1" t="s">
        <v>841</v>
      </c>
      <c r="M323" s="1" t="str">
        <f aca="false">IFERROR(LOOKUP(9^9,SEARCH(Formel_Daten!B$2:B$46,N323),Formel_Daten!C$2:C$46), "")</f>
        <v/>
      </c>
      <c r="N323" s="1" t="str">
        <f aca="false">IFERROR(LOOKUP(9^9,SEARCH(Formel_Daten!A$2:A$46,H323),Formel_Daten!B$2:B$46),"")</f>
        <v/>
      </c>
      <c r="R323" s="0" t="s">
        <v>30</v>
      </c>
      <c r="AA323" s="0" t="s">
        <v>568</v>
      </c>
    </row>
    <row r="324" customFormat="false" ht="144.75" hidden="false" customHeight="false" outlineLevel="0" collapsed="false">
      <c r="A324" s="0" t="n">
        <v>770</v>
      </c>
      <c r="B324" s="0" t="n">
        <v>770</v>
      </c>
      <c r="C324" s="0" t="s">
        <v>400</v>
      </c>
      <c r="D324" s="0" t="str">
        <f aca="false">IFERROR(LOOKUP(9^9,SEARCH(Formel_Daten!C$2:C$46,M324),Formel_Daten!D$2:D$46),"NO")</f>
        <v>NO</v>
      </c>
      <c r="E324" s="1" t="s">
        <v>839</v>
      </c>
      <c r="G324" s="0" t="s">
        <v>401</v>
      </c>
      <c r="H324" s="1" t="s">
        <v>842</v>
      </c>
      <c r="M324" s="1" t="str">
        <f aca="false">IFERROR(LOOKUP(9^9,SEARCH(Formel_Daten!B$2:B$46,N324),Formel_Daten!C$2:C$46), "")</f>
        <v/>
      </c>
      <c r="N324" s="1" t="str">
        <f aca="false">IFERROR(LOOKUP(9^9,SEARCH(Formel_Daten!A$2:A$46,H324),Formel_Daten!B$2:B$46),"")</f>
        <v/>
      </c>
      <c r="O324" s="0" t="s">
        <v>843</v>
      </c>
      <c r="R324" s="0" t="s">
        <v>30</v>
      </c>
      <c r="AA324" s="0" t="s">
        <v>568</v>
      </c>
    </row>
    <row r="325" customFormat="false" ht="202.5" hidden="false" customHeight="false" outlineLevel="0" collapsed="false">
      <c r="A325" s="0" t="n">
        <v>771</v>
      </c>
      <c r="B325" s="0" t="n">
        <v>771</v>
      </c>
      <c r="C325" s="0" t="n">
        <v>86</v>
      </c>
      <c r="D325" s="0" t="str">
        <f aca="false">IFERROR(LOOKUP(9^9,SEARCH(Formel_Daten!C$2:C$46,M325),Formel_Daten!D$2:D$46),"NO")</f>
        <v>NO</v>
      </c>
      <c r="E325" s="1" t="s">
        <v>642</v>
      </c>
      <c r="F325" s="1" t="s">
        <v>844</v>
      </c>
      <c r="G325" s="0" t="n">
        <v>86</v>
      </c>
      <c r="H325" s="1" t="s">
        <v>845</v>
      </c>
      <c r="K325" s="1" t="s">
        <v>51</v>
      </c>
      <c r="M325" s="1" t="str">
        <f aca="false">IFERROR(LOOKUP(9^9,SEARCH(Formel_Daten!B$2:B$46,N325),Formel_Daten!C$2:C$46), "")</f>
        <v/>
      </c>
      <c r="N325" s="1" t="str">
        <f aca="false">IFERROR(LOOKUP(9^9,SEARCH(Formel_Daten!A$2:A$46,H325),Formel_Daten!B$2:B$46),"")</f>
        <v/>
      </c>
      <c r="O325" s="0" t="s">
        <v>846</v>
      </c>
      <c r="R325" s="0" t="s">
        <v>30</v>
      </c>
      <c r="AA325" s="0" t="s">
        <v>568</v>
      </c>
    </row>
    <row r="326" customFormat="false" ht="130.5" hidden="false" customHeight="false" outlineLevel="0" collapsed="false">
      <c r="A326" s="0" t="n">
        <v>772</v>
      </c>
      <c r="B326" s="0" t="n">
        <v>772</v>
      </c>
      <c r="C326" s="0" t="n">
        <v>87</v>
      </c>
      <c r="D326" s="0" t="str">
        <f aca="false">IFERROR(LOOKUP(9^9,SEARCH(Formel_Daten!C$2:C$46,M326),Formel_Daten!D$2:D$46),"NO")</f>
        <v>YES</v>
      </c>
      <c r="E326" s="1" t="s">
        <v>467</v>
      </c>
      <c r="G326" s="0" t="n">
        <v>87</v>
      </c>
      <c r="H326" s="1" t="s">
        <v>847</v>
      </c>
      <c r="M326" s="1" t="s">
        <v>43</v>
      </c>
      <c r="N326" s="1" t="s">
        <v>254</v>
      </c>
      <c r="R326" s="0" t="s">
        <v>30</v>
      </c>
      <c r="AA326" s="0" t="s">
        <v>568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sheetData>
    <row r="1" customFormat="false" ht="14.25" hidden="false" customHeight="false" outlineLevel="0" collapsed="false">
      <c r="A1" s="0" t="s">
        <v>848</v>
      </c>
      <c r="B1" s="0" t="s">
        <v>849</v>
      </c>
      <c r="C1" s="0" t="s">
        <v>850</v>
      </c>
      <c r="D1" s="0" t="s">
        <v>851</v>
      </c>
      <c r="E1" s="5" t="s">
        <v>852</v>
      </c>
    </row>
    <row r="2" customFormat="false" ht="14.25" hidden="false" customHeight="false" outlineLevel="0" collapsed="false">
      <c r="A2" s="0" t="s">
        <v>853</v>
      </c>
      <c r="B2" s="0" t="s">
        <v>854</v>
      </c>
      <c r="C2" s="0" t="s">
        <v>43</v>
      </c>
      <c r="D2" s="0" t="s">
        <v>855</v>
      </c>
      <c r="E2" s="5" t="s">
        <v>856</v>
      </c>
    </row>
    <row r="3" customFormat="false" ht="14.25" hidden="false" customHeight="false" outlineLevel="0" collapsed="false">
      <c r="A3" s="0" t="s">
        <v>857</v>
      </c>
      <c r="B3" s="0" t="s">
        <v>858</v>
      </c>
      <c r="C3" s="0" t="s">
        <v>43</v>
      </c>
      <c r="D3" s="0" t="s">
        <v>855</v>
      </c>
      <c r="E3" s="5" t="s">
        <v>856</v>
      </c>
    </row>
    <row r="4" customFormat="false" ht="14.25" hidden="false" customHeight="false" outlineLevel="0" collapsed="false">
      <c r="A4" s="0" t="s">
        <v>44</v>
      </c>
      <c r="B4" s="0" t="s">
        <v>44</v>
      </c>
      <c r="C4" s="0" t="s">
        <v>43</v>
      </c>
      <c r="D4" s="0" t="s">
        <v>855</v>
      </c>
      <c r="E4" s="5" t="s">
        <v>856</v>
      </c>
    </row>
    <row r="5" customFormat="false" ht="14.25" hidden="false" customHeight="false" outlineLevel="0" collapsed="false">
      <c r="A5" s="0" t="s">
        <v>859</v>
      </c>
      <c r="B5" s="0" t="s">
        <v>44</v>
      </c>
      <c r="C5" s="0" t="s">
        <v>43</v>
      </c>
      <c r="D5" s="0" t="s">
        <v>855</v>
      </c>
      <c r="E5" s="5" t="s">
        <v>856</v>
      </c>
    </row>
    <row r="6" customFormat="false" ht="14.25" hidden="false" customHeight="false" outlineLevel="0" collapsed="false">
      <c r="A6" s="0" t="s">
        <v>860</v>
      </c>
      <c r="B6" s="0" t="s">
        <v>860</v>
      </c>
      <c r="C6" s="0" t="s">
        <v>43</v>
      </c>
      <c r="D6" s="0" t="s">
        <v>855</v>
      </c>
      <c r="E6" s="5" t="s">
        <v>856</v>
      </c>
    </row>
    <row r="7" customFormat="false" ht="14.25" hidden="false" customHeight="false" outlineLevel="0" collapsed="false">
      <c r="A7" s="0" t="s">
        <v>861</v>
      </c>
      <c r="B7" s="0" t="s">
        <v>860</v>
      </c>
      <c r="C7" s="0" t="s">
        <v>43</v>
      </c>
      <c r="D7" s="0" t="s">
        <v>855</v>
      </c>
      <c r="E7" s="5" t="s">
        <v>856</v>
      </c>
    </row>
    <row r="8" customFormat="false" ht="14.25" hidden="false" customHeight="false" outlineLevel="0" collapsed="false">
      <c r="A8" s="0" t="s">
        <v>862</v>
      </c>
      <c r="B8" s="0" t="s">
        <v>860</v>
      </c>
      <c r="C8" s="0" t="s">
        <v>43</v>
      </c>
      <c r="D8" s="0" t="s">
        <v>855</v>
      </c>
      <c r="E8" s="5" t="s">
        <v>856</v>
      </c>
    </row>
    <row r="9" customFormat="false" ht="14.25" hidden="false" customHeight="false" outlineLevel="0" collapsed="false">
      <c r="A9" s="0" t="s">
        <v>863</v>
      </c>
      <c r="B9" s="0" t="s">
        <v>860</v>
      </c>
      <c r="C9" s="0" t="s">
        <v>43</v>
      </c>
      <c r="D9" s="0" t="s">
        <v>855</v>
      </c>
      <c r="E9" s="5" t="s">
        <v>856</v>
      </c>
    </row>
    <row r="10" customFormat="false" ht="14.25" hidden="false" customHeight="false" outlineLevel="0" collapsed="false">
      <c r="A10" s="0" t="s">
        <v>123</v>
      </c>
      <c r="B10" s="0" t="s">
        <v>123</v>
      </c>
      <c r="C10" s="0" t="s">
        <v>43</v>
      </c>
      <c r="D10" s="0" t="s">
        <v>855</v>
      </c>
      <c r="E10" s="5" t="s">
        <v>856</v>
      </c>
    </row>
    <row r="11" customFormat="false" ht="14.25" hidden="false" customHeight="false" outlineLevel="0" collapsed="false">
      <c r="A11" s="0" t="s">
        <v>864</v>
      </c>
      <c r="B11" s="0" t="s">
        <v>864</v>
      </c>
      <c r="C11" s="0" t="s">
        <v>43</v>
      </c>
      <c r="D11" s="0" t="s">
        <v>855</v>
      </c>
      <c r="E11" s="5" t="s">
        <v>856</v>
      </c>
    </row>
    <row r="12" customFormat="false" ht="14.25" hidden="false" customHeight="false" outlineLevel="0" collapsed="false">
      <c r="A12" s="0" t="s">
        <v>440</v>
      </c>
      <c r="B12" s="0" t="s">
        <v>440</v>
      </c>
      <c r="C12" s="0" t="s">
        <v>43</v>
      </c>
      <c r="D12" s="0" t="s">
        <v>855</v>
      </c>
      <c r="E12" s="5" t="s">
        <v>856</v>
      </c>
    </row>
    <row r="13" customFormat="false" ht="14.25" hidden="false" customHeight="false" outlineLevel="0" collapsed="false">
      <c r="A13" s="0" t="s">
        <v>865</v>
      </c>
      <c r="B13" s="0" t="s">
        <v>865</v>
      </c>
      <c r="C13" s="0" t="s">
        <v>43</v>
      </c>
      <c r="D13" s="0" t="s">
        <v>855</v>
      </c>
      <c r="E13" s="5" t="s">
        <v>856</v>
      </c>
    </row>
    <row r="14" customFormat="false" ht="14.25" hidden="false" customHeight="false" outlineLevel="0" collapsed="false">
      <c r="A14" s="0" t="s">
        <v>866</v>
      </c>
      <c r="B14" s="0" t="s">
        <v>866</v>
      </c>
      <c r="C14" s="0" t="s">
        <v>43</v>
      </c>
      <c r="D14" s="0" t="s">
        <v>855</v>
      </c>
      <c r="E14" s="5" t="s">
        <v>856</v>
      </c>
    </row>
    <row r="15" customFormat="false" ht="14.25" hidden="false" customHeight="false" outlineLevel="0" collapsed="false">
      <c r="A15" s="0" t="s">
        <v>254</v>
      </c>
      <c r="B15" s="0" t="s">
        <v>254</v>
      </c>
      <c r="C15" s="0" t="s">
        <v>43</v>
      </c>
      <c r="D15" s="0" t="s">
        <v>855</v>
      </c>
      <c r="E15" s="5" t="s">
        <v>856</v>
      </c>
    </row>
    <row r="16" customFormat="false" ht="14.25" hidden="false" customHeight="false" outlineLevel="0" collapsed="false">
      <c r="A16" s="0" t="s">
        <v>867</v>
      </c>
      <c r="B16" s="0" t="s">
        <v>868</v>
      </c>
      <c r="C16" s="0" t="s">
        <v>518</v>
      </c>
      <c r="D16" s="0" t="s">
        <v>855</v>
      </c>
      <c r="E16" s="5" t="s">
        <v>856</v>
      </c>
    </row>
    <row r="17" customFormat="false" ht="14.25" hidden="false" customHeight="false" outlineLevel="0" collapsed="false">
      <c r="A17" s="0" t="s">
        <v>869</v>
      </c>
      <c r="B17" s="0" t="s">
        <v>868</v>
      </c>
      <c r="C17" s="0" t="s">
        <v>518</v>
      </c>
      <c r="D17" s="0" t="s">
        <v>855</v>
      </c>
      <c r="E17" s="5" t="s">
        <v>856</v>
      </c>
    </row>
    <row r="18" customFormat="false" ht="14.25" hidden="false" customHeight="false" outlineLevel="0" collapsed="false">
      <c r="A18" s="0" t="s">
        <v>870</v>
      </c>
      <c r="B18" s="0" t="s">
        <v>868</v>
      </c>
      <c r="C18" s="0" t="s">
        <v>518</v>
      </c>
      <c r="D18" s="0" t="s">
        <v>855</v>
      </c>
      <c r="E18" s="5" t="s">
        <v>856</v>
      </c>
    </row>
    <row r="19" customFormat="false" ht="14.25" hidden="false" customHeight="false" outlineLevel="0" collapsed="false">
      <c r="A19" s="0" t="s">
        <v>871</v>
      </c>
      <c r="B19" s="0" t="s">
        <v>871</v>
      </c>
      <c r="C19" s="0" t="s">
        <v>518</v>
      </c>
      <c r="D19" s="0" t="s">
        <v>855</v>
      </c>
      <c r="E19" s="5" t="s">
        <v>856</v>
      </c>
    </row>
    <row r="20" customFormat="false" ht="14.25" hidden="false" customHeight="false" outlineLevel="0" collapsed="false">
      <c r="A20" s="0" t="s">
        <v>872</v>
      </c>
      <c r="B20" s="0" t="s">
        <v>873</v>
      </c>
      <c r="C20" s="0" t="s">
        <v>518</v>
      </c>
      <c r="D20" s="0" t="s">
        <v>855</v>
      </c>
      <c r="E20" s="5" t="s">
        <v>856</v>
      </c>
    </row>
    <row r="21" customFormat="false" ht="14.25" hidden="false" customHeight="false" outlineLevel="0" collapsed="false">
      <c r="A21" s="0" t="s">
        <v>874</v>
      </c>
      <c r="B21" s="0" t="s">
        <v>875</v>
      </c>
      <c r="C21" s="0" t="s">
        <v>518</v>
      </c>
      <c r="D21" s="0" t="s">
        <v>855</v>
      </c>
      <c r="E21" s="5" t="s">
        <v>856</v>
      </c>
    </row>
    <row r="22" customFormat="false" ht="14.25" hidden="false" customHeight="false" outlineLevel="0" collapsed="false">
      <c r="A22" s="0" t="s">
        <v>871</v>
      </c>
      <c r="B22" s="0" t="s">
        <v>871</v>
      </c>
      <c r="C22" s="0" t="s">
        <v>518</v>
      </c>
      <c r="D22" s="0" t="s">
        <v>855</v>
      </c>
      <c r="E22" s="5" t="s">
        <v>856</v>
      </c>
    </row>
    <row r="23" customFormat="false" ht="14.25" hidden="false" customHeight="false" outlineLevel="0" collapsed="false">
      <c r="A23" s="0" t="s">
        <v>876</v>
      </c>
      <c r="B23" s="0" t="s">
        <v>876</v>
      </c>
      <c r="C23" s="0" t="s">
        <v>518</v>
      </c>
      <c r="D23" s="0" t="s">
        <v>855</v>
      </c>
      <c r="E23" s="5" t="s">
        <v>856</v>
      </c>
    </row>
    <row r="24" customFormat="false" ht="14.25" hidden="false" customHeight="false" outlineLevel="0" collapsed="false">
      <c r="A24" s="0" t="s">
        <v>877</v>
      </c>
      <c r="B24" s="0" t="s">
        <v>877</v>
      </c>
      <c r="C24" s="0" t="s">
        <v>518</v>
      </c>
      <c r="D24" s="0" t="s">
        <v>855</v>
      </c>
      <c r="E24" s="5" t="s">
        <v>856</v>
      </c>
    </row>
    <row r="25" customFormat="false" ht="14.25" hidden="false" customHeight="false" outlineLevel="0" collapsed="false">
      <c r="A25" s="0" t="s">
        <v>878</v>
      </c>
      <c r="B25" s="0" t="s">
        <v>877</v>
      </c>
      <c r="C25" s="0" t="s">
        <v>518</v>
      </c>
      <c r="D25" s="0" t="s">
        <v>855</v>
      </c>
      <c r="E25" s="5" t="s">
        <v>856</v>
      </c>
    </row>
    <row r="26" customFormat="false" ht="14.25" hidden="false" customHeight="false" outlineLevel="0" collapsed="false">
      <c r="A26" s="0" t="s">
        <v>879</v>
      </c>
      <c r="B26" s="0" t="s">
        <v>879</v>
      </c>
      <c r="C26" s="0" t="s">
        <v>518</v>
      </c>
      <c r="D26" s="0" t="s">
        <v>855</v>
      </c>
      <c r="E26" s="5" t="s">
        <v>856</v>
      </c>
    </row>
    <row r="27" customFormat="false" ht="14.25" hidden="false" customHeight="false" outlineLevel="0" collapsed="false">
      <c r="A27" s="0" t="s">
        <v>880</v>
      </c>
      <c r="B27" s="0" t="s">
        <v>881</v>
      </c>
      <c r="C27" s="0" t="s">
        <v>518</v>
      </c>
      <c r="D27" s="0" t="s">
        <v>855</v>
      </c>
      <c r="E27" s="5" t="s">
        <v>856</v>
      </c>
    </row>
    <row r="28" customFormat="false" ht="14.25" hidden="false" customHeight="false" outlineLevel="0" collapsed="false">
      <c r="A28" s="0" t="s">
        <v>519</v>
      </c>
      <c r="B28" s="0" t="s">
        <v>519</v>
      </c>
      <c r="C28" s="0" t="s">
        <v>518</v>
      </c>
      <c r="D28" s="0" t="s">
        <v>855</v>
      </c>
      <c r="E28" s="5" t="s">
        <v>856</v>
      </c>
    </row>
    <row r="29" customFormat="false" ht="14.25" hidden="false" customHeight="false" outlineLevel="0" collapsed="false">
      <c r="A29" s="0" t="s">
        <v>882</v>
      </c>
      <c r="B29" s="0" t="s">
        <v>883</v>
      </c>
      <c r="C29" s="0" t="s">
        <v>518</v>
      </c>
      <c r="D29" s="0" t="s">
        <v>855</v>
      </c>
      <c r="E29" s="5" t="s">
        <v>856</v>
      </c>
    </row>
    <row r="30" customFormat="false" ht="14.25" hidden="false" customHeight="false" outlineLevel="0" collapsed="false">
      <c r="A30" s="0" t="s">
        <v>884</v>
      </c>
      <c r="B30" s="0" t="s">
        <v>884</v>
      </c>
      <c r="C30" s="0" t="s">
        <v>518</v>
      </c>
      <c r="D30" s="0" t="s">
        <v>855</v>
      </c>
      <c r="E30" s="5" t="s">
        <v>856</v>
      </c>
    </row>
    <row r="31" customFormat="false" ht="14.25" hidden="false" customHeight="false" outlineLevel="0" collapsed="false">
      <c r="A31" s="0" t="s">
        <v>885</v>
      </c>
      <c r="B31" s="0" t="s">
        <v>885</v>
      </c>
      <c r="C31" s="0" t="s">
        <v>518</v>
      </c>
      <c r="D31" s="0" t="s">
        <v>855</v>
      </c>
      <c r="E31" s="5" t="s">
        <v>856</v>
      </c>
    </row>
    <row r="32" customFormat="false" ht="14.25" hidden="false" customHeight="false" outlineLevel="0" collapsed="false">
      <c r="A32" s="0" t="s">
        <v>886</v>
      </c>
      <c r="B32" s="0" t="s">
        <v>886</v>
      </c>
      <c r="C32" s="0" t="s">
        <v>518</v>
      </c>
      <c r="D32" s="0" t="s">
        <v>855</v>
      </c>
      <c r="E32" s="5" t="s">
        <v>856</v>
      </c>
    </row>
    <row r="33" customFormat="false" ht="14.25" hidden="false" customHeight="false" outlineLevel="0" collapsed="false">
      <c r="A33" s="0" t="s">
        <v>887</v>
      </c>
      <c r="B33" s="0" t="s">
        <v>888</v>
      </c>
      <c r="C33" s="0" t="s">
        <v>518</v>
      </c>
      <c r="D33" s="0" t="s">
        <v>855</v>
      </c>
      <c r="E33" s="5" t="s">
        <v>856</v>
      </c>
    </row>
    <row r="34" customFormat="false" ht="14.25" hidden="false" customHeight="false" outlineLevel="0" collapsed="false">
      <c r="A34" s="0" t="s">
        <v>889</v>
      </c>
      <c r="B34" s="0" t="s">
        <v>890</v>
      </c>
      <c r="C34" s="0" t="s">
        <v>518</v>
      </c>
      <c r="D34" s="0" t="s">
        <v>855</v>
      </c>
      <c r="E34" s="5" t="s">
        <v>856</v>
      </c>
    </row>
    <row r="35" customFormat="false" ht="14.25" hidden="false" customHeight="false" outlineLevel="0" collapsed="false">
      <c r="A35" s="0" t="s">
        <v>561</v>
      </c>
      <c r="B35" s="0" t="s">
        <v>561</v>
      </c>
      <c r="C35" s="0" t="s">
        <v>518</v>
      </c>
      <c r="D35" s="0" t="s">
        <v>855</v>
      </c>
      <c r="E35" s="5" t="s">
        <v>856</v>
      </c>
    </row>
    <row r="36" customFormat="false" ht="14.25" hidden="false" customHeight="false" outlineLevel="0" collapsed="false">
      <c r="A36" s="0" t="s">
        <v>891</v>
      </c>
      <c r="B36" s="0" t="s">
        <v>891</v>
      </c>
      <c r="C36" s="0" t="s">
        <v>518</v>
      </c>
      <c r="D36" s="0" t="s">
        <v>855</v>
      </c>
      <c r="E36" s="5" t="s">
        <v>856</v>
      </c>
    </row>
    <row r="37" customFormat="false" ht="14.25" hidden="false" customHeight="false" outlineLevel="0" collapsed="false">
      <c r="A37" s="0" t="s">
        <v>290</v>
      </c>
      <c r="B37" s="0" t="s">
        <v>892</v>
      </c>
      <c r="C37" s="0" t="s">
        <v>290</v>
      </c>
      <c r="D37" s="0" t="s">
        <v>855</v>
      </c>
      <c r="E37" s="5" t="s">
        <v>856</v>
      </c>
    </row>
    <row r="38" customFormat="false" ht="14.25" hidden="false" customHeight="false" outlineLevel="0" collapsed="false">
      <c r="A38" s="0" t="s">
        <v>893</v>
      </c>
      <c r="B38" s="0" t="s">
        <v>440</v>
      </c>
      <c r="C38" s="0" t="s">
        <v>290</v>
      </c>
      <c r="D38" s="0" t="s">
        <v>855</v>
      </c>
      <c r="E38" s="5" t="s">
        <v>856</v>
      </c>
    </row>
    <row r="39" customFormat="false" ht="14.25" hidden="false" customHeight="false" outlineLevel="0" collapsed="false">
      <c r="A39" s="0" t="s">
        <v>601</v>
      </c>
      <c r="B39" s="0" t="s">
        <v>601</v>
      </c>
      <c r="C39" s="0" t="s">
        <v>290</v>
      </c>
      <c r="D39" s="0" t="s">
        <v>855</v>
      </c>
      <c r="E39" s="5" t="s">
        <v>856</v>
      </c>
    </row>
    <row r="40" customFormat="false" ht="14.25" hidden="false" customHeight="false" outlineLevel="0" collapsed="false">
      <c r="A40" s="0" t="s">
        <v>894</v>
      </c>
      <c r="B40" s="0" t="s">
        <v>894</v>
      </c>
      <c r="C40" s="0" t="s">
        <v>895</v>
      </c>
      <c r="D40" s="0" t="s">
        <v>855</v>
      </c>
      <c r="E40" s="5" t="s">
        <v>856</v>
      </c>
    </row>
    <row r="41" customFormat="false" ht="14.25" hidden="false" customHeight="false" outlineLevel="0" collapsed="false">
      <c r="A41" s="0" t="s">
        <v>896</v>
      </c>
      <c r="B41" s="0" t="s">
        <v>896</v>
      </c>
      <c r="C41" s="0" t="s">
        <v>895</v>
      </c>
      <c r="D41" s="0" t="s">
        <v>855</v>
      </c>
      <c r="E41" s="5" t="s">
        <v>856</v>
      </c>
    </row>
    <row r="42" customFormat="false" ht="14.25" hidden="false" customHeight="false" outlineLevel="0" collapsed="false">
      <c r="A42" s="0" t="s">
        <v>897</v>
      </c>
      <c r="B42" s="0" t="s">
        <v>897</v>
      </c>
      <c r="C42" s="0" t="s">
        <v>897</v>
      </c>
      <c r="D42" s="0" t="s">
        <v>898</v>
      </c>
      <c r="E42" s="5" t="s">
        <v>856</v>
      </c>
    </row>
    <row r="43" customFormat="false" ht="14.25" hidden="false" customHeight="false" outlineLevel="0" collapsed="false">
      <c r="A43" s="0" t="s">
        <v>897</v>
      </c>
      <c r="B43" s="0" t="s">
        <v>897</v>
      </c>
      <c r="C43" s="0" t="s">
        <v>897</v>
      </c>
      <c r="D43" s="0" t="s">
        <v>898</v>
      </c>
      <c r="E43" s="5" t="s">
        <v>856</v>
      </c>
    </row>
    <row r="44" customFormat="false" ht="14.25" hidden="false" customHeight="false" outlineLevel="0" collapsed="false">
      <c r="A44" s="0" t="s">
        <v>897</v>
      </c>
      <c r="B44" s="0" t="s">
        <v>897</v>
      </c>
      <c r="C44" s="0" t="s">
        <v>897</v>
      </c>
      <c r="D44" s="0" t="s">
        <v>898</v>
      </c>
      <c r="E44" s="5" t="s">
        <v>856</v>
      </c>
    </row>
    <row r="45" customFormat="false" ht="14.25" hidden="false" customHeight="false" outlineLevel="0" collapsed="false">
      <c r="A45" s="0" t="s">
        <v>897</v>
      </c>
      <c r="B45" s="0" t="s">
        <v>897</v>
      </c>
      <c r="C45" s="0" t="s">
        <v>897</v>
      </c>
      <c r="D45" s="0" t="s">
        <v>898</v>
      </c>
      <c r="E45" s="5" t="s">
        <v>856</v>
      </c>
    </row>
    <row r="46" customFormat="false" ht="14.25" hidden="false" customHeight="false" outlineLevel="0" collapsed="false">
      <c r="A46" s="0" t="s">
        <v>897</v>
      </c>
      <c r="B46" s="0" t="s">
        <v>897</v>
      </c>
      <c r="C46" s="0" t="s">
        <v>897</v>
      </c>
      <c r="D46" s="0" t="s">
        <v>898</v>
      </c>
      <c r="E46" s="5" t="s">
        <v>856</v>
      </c>
    </row>
    <row r="47" customFormat="false" ht="14.25" hidden="false" customHeight="false" outlineLevel="0" collapsed="false">
      <c r="A47" s="0" t="s">
        <v>897</v>
      </c>
      <c r="B47" s="0" t="s">
        <v>897</v>
      </c>
      <c r="C47" s="0" t="s">
        <v>897</v>
      </c>
      <c r="D47" s="0" t="s">
        <v>898</v>
      </c>
      <c r="E47" s="5" t="s">
        <v>856</v>
      </c>
    </row>
    <row r="48" customFormat="false" ht="14.25" hidden="false" customHeight="false" outlineLevel="0" collapsed="false">
      <c r="A48" s="0" t="s">
        <v>897</v>
      </c>
      <c r="B48" s="0" t="s">
        <v>897</v>
      </c>
      <c r="C48" s="0" t="s">
        <v>897</v>
      </c>
      <c r="D48" s="0" t="s">
        <v>898</v>
      </c>
      <c r="E48" s="5" t="s">
        <v>856</v>
      </c>
    </row>
    <row r="49" customFormat="false" ht="14.25" hidden="false" customHeight="false" outlineLevel="0" collapsed="false">
      <c r="A49" s="0" t="s">
        <v>897</v>
      </c>
      <c r="B49" s="0" t="s">
        <v>897</v>
      </c>
      <c r="C49" s="0" t="s">
        <v>897</v>
      </c>
      <c r="D49" s="0" t="s">
        <v>898</v>
      </c>
      <c r="E49" s="5" t="s">
        <v>856</v>
      </c>
    </row>
    <row r="50" customFormat="false" ht="14.25" hidden="false" customHeight="false" outlineLevel="0" collapsed="false">
      <c r="A50" s="0" t="s">
        <v>897</v>
      </c>
      <c r="B50" s="0" t="s">
        <v>897</v>
      </c>
      <c r="C50" s="0" t="s">
        <v>897</v>
      </c>
      <c r="D50" s="0" t="s">
        <v>898</v>
      </c>
      <c r="E50" s="5" t="s">
        <v>856</v>
      </c>
    </row>
    <row r="51" customFormat="false" ht="14.25" hidden="false" customHeight="false" outlineLevel="0" collapsed="false">
      <c r="A51" s="0" t="s">
        <v>897</v>
      </c>
      <c r="B51" s="0" t="s">
        <v>897</v>
      </c>
      <c r="C51" s="0" t="s">
        <v>897</v>
      </c>
      <c r="D51" s="0" t="s">
        <v>898</v>
      </c>
      <c r="E51" s="0" t="s">
        <v>899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2021-12-21T01:17:07Z</dcterms:created>
  <dc:creator>Suzanne Michels</dc:creator>
  <dc:description/>
  <dc:language>en-US</dc:language>
  <cp:lastModifiedBy/>
  <dcterms:modified xsi:type="dcterms:W3CDTF">2023-09-11T20:39:39Z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