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michael/Documents/vm-spinal-risk/vm-spinal-risk/output/"/>
    </mc:Choice>
  </mc:AlternateContent>
  <xr:revisionPtr revIDLastSave="0" documentId="13_ncr:1_{0A9177FB-F013-E64A-A29D-EBF697674344}" xr6:coauthVersionLast="47" xr6:coauthVersionMax="47" xr10:uidLastSave="{00000000-0000-0000-0000-000000000000}"/>
  <bookViews>
    <workbookView xWindow="0" yWindow="760" windowWidth="34560" windowHeight="21580" activeTab="2" xr2:uid="{00000000-000D-0000-FFFF-FFFF00000000}"/>
  </bookViews>
  <sheets>
    <sheet name="Risk Questions Correlation" sheetId="6" r:id="rId1"/>
    <sheet name="Final Survey" sheetId="7" r:id="rId2"/>
    <sheet name="Risk Questions Distribution" sheetId="4" r:id="rId3"/>
    <sheet name="Survey Data -&gt;" sheetId="2" r:id="rId4"/>
    <sheet name="RiskTrial2_DATA_2024-01-18_2039" sheetId="1" r:id="rId5"/>
  </sheets>
  <definedNames>
    <definedName name="_xlnm._FilterDatabase" localSheetId="0" hidden="1">'Risk Questions Correlation'!$A$2:$E$782</definedName>
    <definedName name="_xlnm._FilterDatabase" localSheetId="4" hidden="1">'RiskTrial2_DATA_2024-01-18_2039'!$A$1:$BB$85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7" l="1"/>
  <c r="B7" i="7"/>
  <c r="E36" i="4"/>
  <c r="E37" i="4"/>
  <c r="E38" i="4"/>
  <c r="E35" i="4"/>
  <c r="E26" i="4"/>
  <c r="E27" i="4"/>
  <c r="E28" i="4"/>
  <c r="E29" i="4"/>
  <c r="E30" i="4"/>
  <c r="E31" i="4"/>
  <c r="E25" i="4"/>
  <c r="B16" i="4"/>
  <c r="B17" i="4"/>
  <c r="B18" i="4"/>
  <c r="B19" i="4"/>
  <c r="B20" i="4"/>
  <c r="B15" i="4"/>
  <c r="A16" i="4"/>
  <c r="A17" i="4"/>
  <c r="A18" i="4"/>
  <c r="A19" i="4"/>
  <c r="A20" i="4"/>
  <c r="A15" i="4"/>
  <c r="B1" i="4"/>
  <c r="D4" i="4"/>
  <c r="D15" i="4" s="1"/>
  <c r="E4" i="4"/>
  <c r="E15" i="4" s="1"/>
  <c r="F4" i="4"/>
  <c r="F15" i="4" s="1"/>
  <c r="G4" i="4"/>
  <c r="G15" i="4" s="1"/>
  <c r="H4" i="4"/>
  <c r="H15" i="4" s="1"/>
  <c r="I4" i="4"/>
  <c r="I15" i="4" s="1"/>
  <c r="J4" i="4"/>
  <c r="J15" i="4" s="1"/>
  <c r="K4" i="4"/>
  <c r="K15" i="4" s="1"/>
  <c r="L4" i="4"/>
  <c r="L15" i="4" s="1"/>
  <c r="M4" i="4"/>
  <c r="M15" i="4" s="1"/>
  <c r="N4" i="4"/>
  <c r="N15" i="4" s="1"/>
  <c r="O4" i="4"/>
  <c r="O15" i="4" s="1"/>
  <c r="P4" i="4"/>
  <c r="P15" i="4" s="1"/>
  <c r="Q4" i="4"/>
  <c r="Q15" i="4" s="1"/>
  <c r="R4" i="4"/>
  <c r="R15" i="4" s="1"/>
  <c r="S4" i="4"/>
  <c r="S15" i="4" s="1"/>
  <c r="T4" i="4"/>
  <c r="T15" i="4" s="1"/>
  <c r="U4" i="4"/>
  <c r="U15" i="4" s="1"/>
  <c r="V4" i="4"/>
  <c r="V15" i="4" s="1"/>
  <c r="W4" i="4"/>
  <c r="W15" i="4" s="1"/>
  <c r="X4" i="4"/>
  <c r="X15" i="4" s="1"/>
  <c r="Y4" i="4"/>
  <c r="Y15" i="4" s="1"/>
  <c r="Z4" i="4"/>
  <c r="Z15" i="4" s="1"/>
  <c r="AA4" i="4"/>
  <c r="AA15" i="4" s="1"/>
  <c r="AB4" i="4"/>
  <c r="AB15" i="4" s="1"/>
  <c r="AC4" i="4"/>
  <c r="AC15" i="4" s="1"/>
  <c r="AD4" i="4"/>
  <c r="AD15" i="4" s="1"/>
  <c r="AE4" i="4"/>
  <c r="AE15" i="4" s="1"/>
  <c r="AF4" i="4"/>
  <c r="AF15" i="4" s="1"/>
  <c r="AG4" i="4"/>
  <c r="AG15" i="4" s="1"/>
  <c r="AH4" i="4"/>
  <c r="AH15" i="4" s="1"/>
  <c r="AI4" i="4"/>
  <c r="AI15" i="4" s="1"/>
  <c r="AJ4" i="4"/>
  <c r="AJ15" i="4" s="1"/>
  <c r="AK4" i="4"/>
  <c r="AK15" i="4" s="1"/>
  <c r="AL4" i="4"/>
  <c r="AL15" i="4" s="1"/>
  <c r="AM4" i="4"/>
  <c r="AM15" i="4" s="1"/>
  <c r="AN4" i="4"/>
  <c r="AN15" i="4" s="1"/>
  <c r="AO4" i="4"/>
  <c r="AO15" i="4" s="1"/>
  <c r="AP4" i="4"/>
  <c r="AP15" i="4" s="1"/>
  <c r="D5" i="4"/>
  <c r="D16" i="4" s="1"/>
  <c r="E5" i="4"/>
  <c r="E16" i="4" s="1"/>
  <c r="F5" i="4"/>
  <c r="F16" i="4" s="1"/>
  <c r="G5" i="4"/>
  <c r="G16" i="4" s="1"/>
  <c r="H5" i="4"/>
  <c r="H16" i="4" s="1"/>
  <c r="I5" i="4"/>
  <c r="I16" i="4" s="1"/>
  <c r="J5" i="4"/>
  <c r="J16" i="4" s="1"/>
  <c r="K5" i="4"/>
  <c r="K16" i="4" s="1"/>
  <c r="L5" i="4"/>
  <c r="L16" i="4" s="1"/>
  <c r="M5" i="4"/>
  <c r="M16" i="4" s="1"/>
  <c r="N5" i="4"/>
  <c r="N16" i="4" s="1"/>
  <c r="O5" i="4"/>
  <c r="O16" i="4" s="1"/>
  <c r="P5" i="4"/>
  <c r="P16" i="4" s="1"/>
  <c r="Q5" i="4"/>
  <c r="Q16" i="4" s="1"/>
  <c r="R5" i="4"/>
  <c r="R16" i="4" s="1"/>
  <c r="S5" i="4"/>
  <c r="S16" i="4" s="1"/>
  <c r="T5" i="4"/>
  <c r="T16" i="4" s="1"/>
  <c r="U5" i="4"/>
  <c r="U16" i="4" s="1"/>
  <c r="V5" i="4"/>
  <c r="V16" i="4" s="1"/>
  <c r="W5" i="4"/>
  <c r="W16" i="4" s="1"/>
  <c r="X5" i="4"/>
  <c r="X16" i="4" s="1"/>
  <c r="Y5" i="4"/>
  <c r="Y16" i="4" s="1"/>
  <c r="Z5" i="4"/>
  <c r="Z16" i="4" s="1"/>
  <c r="AA5" i="4"/>
  <c r="AA16" i="4" s="1"/>
  <c r="AB5" i="4"/>
  <c r="AB16" i="4" s="1"/>
  <c r="AC5" i="4"/>
  <c r="AC16" i="4" s="1"/>
  <c r="AD5" i="4"/>
  <c r="AD16" i="4" s="1"/>
  <c r="AE5" i="4"/>
  <c r="AE16" i="4" s="1"/>
  <c r="AF5" i="4"/>
  <c r="AF16" i="4" s="1"/>
  <c r="AG5" i="4"/>
  <c r="AG16" i="4" s="1"/>
  <c r="AH5" i="4"/>
  <c r="AH16" i="4" s="1"/>
  <c r="AI5" i="4"/>
  <c r="AI16" i="4" s="1"/>
  <c r="AJ5" i="4"/>
  <c r="AJ16" i="4" s="1"/>
  <c r="AK5" i="4"/>
  <c r="AK16" i="4" s="1"/>
  <c r="AL5" i="4"/>
  <c r="AL16" i="4" s="1"/>
  <c r="AM5" i="4"/>
  <c r="AM16" i="4" s="1"/>
  <c r="AN5" i="4"/>
  <c r="AN16" i="4" s="1"/>
  <c r="AO5" i="4"/>
  <c r="AO16" i="4" s="1"/>
  <c r="AP5" i="4"/>
  <c r="AP16" i="4" s="1"/>
  <c r="D6" i="4"/>
  <c r="D17" i="4" s="1"/>
  <c r="E6" i="4"/>
  <c r="E17" i="4" s="1"/>
  <c r="F6" i="4"/>
  <c r="F17" i="4" s="1"/>
  <c r="G6" i="4"/>
  <c r="G17" i="4" s="1"/>
  <c r="H6" i="4"/>
  <c r="H17" i="4" s="1"/>
  <c r="I6" i="4"/>
  <c r="I17" i="4" s="1"/>
  <c r="J6" i="4"/>
  <c r="J17" i="4" s="1"/>
  <c r="K6" i="4"/>
  <c r="K17" i="4" s="1"/>
  <c r="L6" i="4"/>
  <c r="L17" i="4" s="1"/>
  <c r="M6" i="4"/>
  <c r="M17" i="4" s="1"/>
  <c r="N6" i="4"/>
  <c r="N17" i="4" s="1"/>
  <c r="O6" i="4"/>
  <c r="O17" i="4" s="1"/>
  <c r="P6" i="4"/>
  <c r="P17" i="4" s="1"/>
  <c r="Q6" i="4"/>
  <c r="Q17" i="4" s="1"/>
  <c r="R6" i="4"/>
  <c r="R17" i="4" s="1"/>
  <c r="S6" i="4"/>
  <c r="S17" i="4" s="1"/>
  <c r="T6" i="4"/>
  <c r="T17" i="4" s="1"/>
  <c r="U6" i="4"/>
  <c r="U17" i="4" s="1"/>
  <c r="V6" i="4"/>
  <c r="V17" i="4" s="1"/>
  <c r="W6" i="4"/>
  <c r="W17" i="4" s="1"/>
  <c r="X6" i="4"/>
  <c r="X17" i="4" s="1"/>
  <c r="Y6" i="4"/>
  <c r="Y17" i="4" s="1"/>
  <c r="Z6" i="4"/>
  <c r="Z17" i="4" s="1"/>
  <c r="AA6" i="4"/>
  <c r="AA17" i="4" s="1"/>
  <c r="AB6" i="4"/>
  <c r="AB17" i="4" s="1"/>
  <c r="AC6" i="4"/>
  <c r="AC17" i="4" s="1"/>
  <c r="AD6" i="4"/>
  <c r="AD17" i="4" s="1"/>
  <c r="AE6" i="4"/>
  <c r="AE17" i="4" s="1"/>
  <c r="AF6" i="4"/>
  <c r="AF17" i="4" s="1"/>
  <c r="AG6" i="4"/>
  <c r="AG17" i="4" s="1"/>
  <c r="AH6" i="4"/>
  <c r="AH17" i="4" s="1"/>
  <c r="AI6" i="4"/>
  <c r="AI17" i="4" s="1"/>
  <c r="AJ6" i="4"/>
  <c r="AJ17" i="4" s="1"/>
  <c r="AK6" i="4"/>
  <c r="AK17" i="4" s="1"/>
  <c r="AL6" i="4"/>
  <c r="AL17" i="4" s="1"/>
  <c r="AM6" i="4"/>
  <c r="AM17" i="4" s="1"/>
  <c r="AN6" i="4"/>
  <c r="AN17" i="4" s="1"/>
  <c r="AO6" i="4"/>
  <c r="AO17" i="4" s="1"/>
  <c r="AP6" i="4"/>
  <c r="AP17" i="4" s="1"/>
  <c r="D7" i="4"/>
  <c r="D18" i="4" s="1"/>
  <c r="E7" i="4"/>
  <c r="E18" i="4" s="1"/>
  <c r="F7" i="4"/>
  <c r="F18" i="4" s="1"/>
  <c r="G7" i="4"/>
  <c r="G18" i="4" s="1"/>
  <c r="H7" i="4"/>
  <c r="H18" i="4" s="1"/>
  <c r="I7" i="4"/>
  <c r="I18" i="4" s="1"/>
  <c r="J7" i="4"/>
  <c r="J18" i="4" s="1"/>
  <c r="K7" i="4"/>
  <c r="K18" i="4" s="1"/>
  <c r="L7" i="4"/>
  <c r="L18" i="4" s="1"/>
  <c r="M7" i="4"/>
  <c r="M18" i="4" s="1"/>
  <c r="N7" i="4"/>
  <c r="N18" i="4" s="1"/>
  <c r="O7" i="4"/>
  <c r="O18" i="4" s="1"/>
  <c r="P7" i="4"/>
  <c r="P18" i="4" s="1"/>
  <c r="Q7" i="4"/>
  <c r="Q18" i="4" s="1"/>
  <c r="R7" i="4"/>
  <c r="R18" i="4" s="1"/>
  <c r="S7" i="4"/>
  <c r="S18" i="4" s="1"/>
  <c r="T7" i="4"/>
  <c r="T18" i="4" s="1"/>
  <c r="U7" i="4"/>
  <c r="U18" i="4" s="1"/>
  <c r="V7" i="4"/>
  <c r="V18" i="4" s="1"/>
  <c r="W7" i="4"/>
  <c r="W18" i="4" s="1"/>
  <c r="X7" i="4"/>
  <c r="X18" i="4" s="1"/>
  <c r="Y7" i="4"/>
  <c r="Y18" i="4" s="1"/>
  <c r="Z7" i="4"/>
  <c r="Z18" i="4" s="1"/>
  <c r="AA7" i="4"/>
  <c r="AA18" i="4" s="1"/>
  <c r="AB7" i="4"/>
  <c r="AB18" i="4" s="1"/>
  <c r="AC7" i="4"/>
  <c r="AC18" i="4" s="1"/>
  <c r="AD7" i="4"/>
  <c r="AD18" i="4" s="1"/>
  <c r="AE7" i="4"/>
  <c r="AE18" i="4" s="1"/>
  <c r="AF7" i="4"/>
  <c r="AF18" i="4" s="1"/>
  <c r="AG7" i="4"/>
  <c r="AG18" i="4" s="1"/>
  <c r="AH7" i="4"/>
  <c r="AH18" i="4" s="1"/>
  <c r="AI7" i="4"/>
  <c r="AI18" i="4" s="1"/>
  <c r="AJ7" i="4"/>
  <c r="AJ18" i="4" s="1"/>
  <c r="AK7" i="4"/>
  <c r="AK18" i="4" s="1"/>
  <c r="AL7" i="4"/>
  <c r="AL18" i="4" s="1"/>
  <c r="AM7" i="4"/>
  <c r="AM18" i="4" s="1"/>
  <c r="AN7" i="4"/>
  <c r="AN18" i="4" s="1"/>
  <c r="AO7" i="4"/>
  <c r="AO18" i="4" s="1"/>
  <c r="AP7" i="4"/>
  <c r="AP18" i="4" s="1"/>
  <c r="D8" i="4"/>
  <c r="D19" i="4" s="1"/>
  <c r="E8" i="4"/>
  <c r="E19" i="4" s="1"/>
  <c r="F8" i="4"/>
  <c r="F19" i="4" s="1"/>
  <c r="G8" i="4"/>
  <c r="G19" i="4" s="1"/>
  <c r="H8" i="4"/>
  <c r="H19" i="4" s="1"/>
  <c r="I8" i="4"/>
  <c r="I19" i="4" s="1"/>
  <c r="J8" i="4"/>
  <c r="J19" i="4" s="1"/>
  <c r="K8" i="4"/>
  <c r="K19" i="4" s="1"/>
  <c r="L8" i="4"/>
  <c r="L19" i="4" s="1"/>
  <c r="M8" i="4"/>
  <c r="M19" i="4" s="1"/>
  <c r="N8" i="4"/>
  <c r="N19" i="4" s="1"/>
  <c r="O8" i="4"/>
  <c r="O19" i="4" s="1"/>
  <c r="P8" i="4"/>
  <c r="P19" i="4" s="1"/>
  <c r="Q8" i="4"/>
  <c r="Q19" i="4" s="1"/>
  <c r="R8" i="4"/>
  <c r="R19" i="4" s="1"/>
  <c r="S8" i="4"/>
  <c r="S19" i="4" s="1"/>
  <c r="T8" i="4"/>
  <c r="T19" i="4" s="1"/>
  <c r="U8" i="4"/>
  <c r="U19" i="4" s="1"/>
  <c r="V8" i="4"/>
  <c r="V19" i="4" s="1"/>
  <c r="W8" i="4"/>
  <c r="W19" i="4" s="1"/>
  <c r="X8" i="4"/>
  <c r="X19" i="4" s="1"/>
  <c r="Y8" i="4"/>
  <c r="Y19" i="4" s="1"/>
  <c r="Z8" i="4"/>
  <c r="Z19" i="4" s="1"/>
  <c r="AA8" i="4"/>
  <c r="AA19" i="4" s="1"/>
  <c r="AB8" i="4"/>
  <c r="AB19" i="4" s="1"/>
  <c r="AC8" i="4"/>
  <c r="AC19" i="4" s="1"/>
  <c r="AD8" i="4"/>
  <c r="AD19" i="4" s="1"/>
  <c r="AE8" i="4"/>
  <c r="AE19" i="4" s="1"/>
  <c r="AF8" i="4"/>
  <c r="AF19" i="4" s="1"/>
  <c r="AG8" i="4"/>
  <c r="AG19" i="4" s="1"/>
  <c r="AH8" i="4"/>
  <c r="AH19" i="4" s="1"/>
  <c r="AI8" i="4"/>
  <c r="AI19" i="4" s="1"/>
  <c r="AJ8" i="4"/>
  <c r="AJ19" i="4" s="1"/>
  <c r="AK8" i="4"/>
  <c r="AK19" i="4" s="1"/>
  <c r="AL8" i="4"/>
  <c r="AL19" i="4" s="1"/>
  <c r="AM8" i="4"/>
  <c r="AM19" i="4" s="1"/>
  <c r="AN8" i="4"/>
  <c r="AN19" i="4" s="1"/>
  <c r="AO8" i="4"/>
  <c r="AO19" i="4" s="1"/>
  <c r="AP8" i="4"/>
  <c r="AP19" i="4" s="1"/>
  <c r="D9" i="4"/>
  <c r="E9" i="4"/>
  <c r="E10" i="4" s="1"/>
  <c r="E11" i="4" s="1"/>
  <c r="F9" i="4"/>
  <c r="G9" i="4"/>
  <c r="H9" i="4"/>
  <c r="I9" i="4"/>
  <c r="I20" i="4" s="1"/>
  <c r="J9" i="4"/>
  <c r="K9" i="4"/>
  <c r="L9" i="4"/>
  <c r="L20" i="4" s="1"/>
  <c r="M9" i="4"/>
  <c r="M20" i="4" s="1"/>
  <c r="N9" i="4"/>
  <c r="N20" i="4" s="1"/>
  <c r="O9" i="4"/>
  <c r="O10" i="4" s="1"/>
  <c r="O11" i="4" s="1"/>
  <c r="P9" i="4"/>
  <c r="P20" i="4" s="1"/>
  <c r="Q9" i="4"/>
  <c r="Q20" i="4" s="1"/>
  <c r="R9" i="4"/>
  <c r="R10" i="4" s="1"/>
  <c r="R11" i="4" s="1"/>
  <c r="S9" i="4"/>
  <c r="S20" i="4" s="1"/>
  <c r="T9" i="4"/>
  <c r="U9" i="4"/>
  <c r="V9" i="4"/>
  <c r="V20" i="4" s="1"/>
  <c r="W9" i="4"/>
  <c r="W20" i="4" s="1"/>
  <c r="X9" i="4"/>
  <c r="X20" i="4" s="1"/>
  <c r="Y9" i="4"/>
  <c r="Y20" i="4" s="1"/>
  <c r="Z9" i="4"/>
  <c r="Z20" i="4" s="1"/>
  <c r="AA9" i="4"/>
  <c r="AA20" i="4" s="1"/>
  <c r="AB9" i="4"/>
  <c r="AB10" i="4" s="1"/>
  <c r="AB11" i="4" s="1"/>
  <c r="AC9" i="4"/>
  <c r="AC20" i="4" s="1"/>
  <c r="AD9" i="4"/>
  <c r="AE9" i="4"/>
  <c r="AE20" i="4" s="1"/>
  <c r="AF9" i="4"/>
  <c r="AF20" i="4" s="1"/>
  <c r="AG9" i="4"/>
  <c r="AG20" i="4" s="1"/>
  <c r="AH9" i="4"/>
  <c r="AH20" i="4" s="1"/>
  <c r="AI9" i="4"/>
  <c r="AI20" i="4" s="1"/>
  <c r="AJ9" i="4"/>
  <c r="AJ20" i="4" s="1"/>
  <c r="AK9" i="4"/>
  <c r="AK20" i="4" s="1"/>
  <c r="AL9" i="4"/>
  <c r="AL20" i="4" s="1"/>
  <c r="AM9" i="4"/>
  <c r="AM20" i="4" s="1"/>
  <c r="AN9" i="4"/>
  <c r="AN20" i="4" s="1"/>
  <c r="AO9" i="4"/>
  <c r="AO20" i="4" s="1"/>
  <c r="AP9" i="4"/>
  <c r="AP20" i="4" s="1"/>
  <c r="C9" i="4"/>
  <c r="C20" i="4" s="1"/>
  <c r="C8" i="4"/>
  <c r="C19" i="4" s="1"/>
  <c r="C7" i="4"/>
  <c r="C18" i="4" s="1"/>
  <c r="C6" i="4"/>
  <c r="C17" i="4" s="1"/>
  <c r="C5" i="4"/>
  <c r="C16" i="4" s="1"/>
  <c r="C4" i="4"/>
  <c r="C15" i="4" s="1"/>
  <c r="E32" i="4" l="1"/>
  <c r="G10" i="4"/>
  <c r="G11" i="4" s="1"/>
  <c r="H10" i="4"/>
  <c r="H11" i="4" s="1"/>
  <c r="D10" i="4"/>
  <c r="D11" i="4" s="1"/>
  <c r="M10" i="4"/>
  <c r="M11" i="4" s="1"/>
  <c r="E39" i="4"/>
  <c r="AI21" i="4"/>
  <c r="Y21" i="4"/>
  <c r="AD10" i="4"/>
  <c r="AD11" i="4" s="1"/>
  <c r="T10" i="4"/>
  <c r="T11" i="4" s="1"/>
  <c r="J10" i="4"/>
  <c r="J11" i="4" s="1"/>
  <c r="AN21" i="4"/>
  <c r="AM21" i="4"/>
  <c r="S21" i="4"/>
  <c r="N10" i="4"/>
  <c r="N11" i="4" s="1"/>
  <c r="AK21" i="4"/>
  <c r="AA21" i="4"/>
  <c r="Q21" i="4"/>
  <c r="AC21" i="4"/>
  <c r="I21" i="4"/>
  <c r="AJ21" i="4"/>
  <c r="Z21" i="4"/>
  <c r="P21" i="4"/>
  <c r="C21" i="4"/>
  <c r="AL21" i="4"/>
  <c r="AH21" i="4"/>
  <c r="X21" i="4"/>
  <c r="N21" i="4"/>
  <c r="AG21" i="4"/>
  <c r="W21" i="4"/>
  <c r="M21" i="4"/>
  <c r="AP21" i="4"/>
  <c r="AF21" i="4"/>
  <c r="V21" i="4"/>
  <c r="L21" i="4"/>
  <c r="AO21" i="4"/>
  <c r="AE21" i="4"/>
  <c r="AB20" i="4"/>
  <c r="AB21" i="4" s="1"/>
  <c r="R20" i="4"/>
  <c r="R21" i="4" s="1"/>
  <c r="H20" i="4"/>
  <c r="H21" i="4" s="1"/>
  <c r="F10" i="4"/>
  <c r="F11" i="4" s="1"/>
  <c r="G20" i="4"/>
  <c r="G21" i="4" s="1"/>
  <c r="F20" i="4"/>
  <c r="F21" i="4" s="1"/>
  <c r="O20" i="4"/>
  <c r="O21" i="4" s="1"/>
  <c r="E20" i="4"/>
  <c r="E21" i="4" s="1"/>
  <c r="D20" i="4"/>
  <c r="D21" i="4" s="1"/>
  <c r="U10" i="4"/>
  <c r="U11" i="4" s="1"/>
  <c r="K10" i="4"/>
  <c r="K11" i="4" s="1"/>
  <c r="C10" i="4"/>
  <c r="C11" i="4" s="1"/>
  <c r="U20" i="4"/>
  <c r="U21" i="4" s="1"/>
  <c r="K20" i="4"/>
  <c r="K21" i="4" s="1"/>
  <c r="AD20" i="4"/>
  <c r="AD21" i="4" s="1"/>
  <c r="T20" i="4"/>
  <c r="T21" i="4" s="1"/>
  <c r="J20" i="4"/>
  <c r="J21" i="4" s="1"/>
  <c r="W10" i="4"/>
  <c r="W11" i="4" s="1"/>
  <c r="AF10" i="4"/>
  <c r="AF11" i="4" s="1"/>
  <c r="V10" i="4"/>
  <c r="V11" i="4" s="1"/>
  <c r="L10" i="4"/>
  <c r="L11" i="4" s="1"/>
  <c r="P10" i="4"/>
  <c r="P11" i="4" s="1"/>
  <c r="S10" i="4"/>
  <c r="S11" i="4" s="1"/>
  <c r="I10" i="4"/>
  <c r="I11" i="4" s="1"/>
  <c r="AC10" i="4"/>
  <c r="AC11" i="4" s="1"/>
  <c r="Q10" i="4"/>
  <c r="Q11" i="4" s="1"/>
  <c r="Z10" i="4"/>
  <c r="Z11" i="4" s="1"/>
  <c r="AE10" i="4"/>
  <c r="AE11" i="4" s="1"/>
  <c r="X10" i="4"/>
  <c r="X11" i="4" s="1"/>
  <c r="AH10" i="4"/>
  <c r="AH11" i="4" s="1"/>
  <c r="AN10" i="4"/>
  <c r="AN11" i="4" s="1"/>
  <c r="AG10" i="4"/>
  <c r="AG11" i="4" s="1"/>
  <c r="AM10" i="4"/>
  <c r="AM11" i="4" s="1"/>
  <c r="AO10" i="4"/>
  <c r="AO11" i="4" s="1"/>
  <c r="Y10" i="4"/>
  <c r="Y11" i="4" s="1"/>
  <c r="AL10" i="4"/>
  <c r="AL11" i="4" s="1"/>
  <c r="AK10" i="4"/>
  <c r="AK11" i="4" s="1"/>
  <c r="AA10" i="4"/>
  <c r="AA11" i="4" s="1"/>
  <c r="AJ10" i="4"/>
  <c r="AJ11" i="4" s="1"/>
  <c r="AP10" i="4"/>
  <c r="AP11" i="4" s="1"/>
  <c r="AI10" i="4"/>
  <c r="AI11" i="4" s="1"/>
</calcChain>
</file>

<file path=xl/sharedStrings.xml><?xml version="1.0" encoding="utf-8"?>
<sst xmlns="http://schemas.openxmlformats.org/spreadsheetml/2006/main" count="1815" uniqueCount="195">
  <si>
    <t>record_id</t>
  </si>
  <si>
    <t>redcap_survey_identifier</t>
  </si>
  <si>
    <t>risk_trial_timestamp</t>
  </si>
  <si>
    <t>record_id_838e6a</t>
  </si>
  <si>
    <t>age_trial</t>
  </si>
  <si>
    <t>sex_trial</t>
  </si>
  <si>
    <t>height_trial</t>
  </si>
  <si>
    <t>weight_trial</t>
  </si>
  <si>
    <t>zipcode_trial</t>
  </si>
  <si>
    <t>ethnicity_trial</t>
  </si>
  <si>
    <t>income_trial</t>
  </si>
  <si>
    <t>education_trial</t>
  </si>
  <si>
    <t>exer_50improv_1drop_trial</t>
  </si>
  <si>
    <t>exer_50improv_10drop_trial</t>
  </si>
  <si>
    <t>exer_50improv_50drop_trial</t>
  </si>
  <si>
    <t>exer_50improv_90drop_trial</t>
  </si>
  <si>
    <t>exer_90improv_1drop_trial</t>
  </si>
  <si>
    <t>exer_90improv_10drop_trial</t>
  </si>
  <si>
    <t>exer_90improv_50drop_trial</t>
  </si>
  <si>
    <t>exer_90improv_90drop_trial</t>
  </si>
  <si>
    <t>exer_50pain_1death_trial</t>
  </si>
  <si>
    <t>exer_50pain_10death_trial</t>
  </si>
  <si>
    <t>exer_50pain_50death_trial</t>
  </si>
  <si>
    <t>exer_50pain_90death_trial</t>
  </si>
  <si>
    <t>exer_90pain_1death_trial</t>
  </si>
  <si>
    <t>exer_90pain_10death_trial</t>
  </si>
  <si>
    <t>exer_90pain_50death_trial</t>
  </si>
  <si>
    <t>exer_90pain_90death_trial</t>
  </si>
  <si>
    <t>work_50improv_1drop_trial</t>
  </si>
  <si>
    <t>work_50improv_10drop_trial</t>
  </si>
  <si>
    <t>work_50improv_50drop_trial</t>
  </si>
  <si>
    <t>work_50improv_90drop_trial</t>
  </si>
  <si>
    <t>work_90improv_1drop_trial</t>
  </si>
  <si>
    <t>work_90improv_10drop_trial</t>
  </si>
  <si>
    <t>work_90improv_50drop_trial</t>
  </si>
  <si>
    <t>work_90improv_90drop_trial</t>
  </si>
  <si>
    <t>work_50improv_1para_trial</t>
  </si>
  <si>
    <t>work_50improv_10para_trial</t>
  </si>
  <si>
    <t>work_50improv_50para_trial</t>
  </si>
  <si>
    <t>work_50improv_90para_trial</t>
  </si>
  <si>
    <t>work_90improv_1para_trial</t>
  </si>
  <si>
    <t>work_90improv_10para_trial</t>
  </si>
  <si>
    <t>work_90improv_50para_trial</t>
  </si>
  <si>
    <t>work_90improv_90para_trial</t>
  </si>
  <si>
    <t>work_50improv_1death_trial</t>
  </si>
  <si>
    <t>work_50improv_10death_trial</t>
  </si>
  <si>
    <t>work_50improv_50death_trial</t>
  </si>
  <si>
    <t>work_50improv_90death_trial</t>
  </si>
  <si>
    <t>work_90improv_1death_trial</t>
  </si>
  <si>
    <t>work_90improv_10death_trial</t>
  </si>
  <si>
    <t>work_90improv_50death_trial</t>
  </si>
  <si>
    <t>work_90improv_90death_trial</t>
  </si>
  <si>
    <t>att_check_trial</t>
  </si>
  <si>
    <t>risk_trial_complete</t>
  </si>
  <si>
    <t>162E3F2DB6784842857FD9209FDCA555</t>
  </si>
  <si>
    <t>Hispanic</t>
  </si>
  <si>
    <t>A03E5FA85ABF4E88890A05D201D11D29</t>
  </si>
  <si>
    <t>7378E75D71394AE8B91F1EBD2E13861F</t>
  </si>
  <si>
    <t>AAC3DA0C316D407D98C39E5558486CC3</t>
  </si>
  <si>
    <t>D458E31B550C4D3CAE8C537D4BF86527</t>
  </si>
  <si>
    <t>47D14085382242C2BAF40C561743460C</t>
  </si>
  <si>
    <t>D5B2EEBDCEC441EFA0963BA75EBDD208</t>
  </si>
  <si>
    <t>01843</t>
  </si>
  <si>
    <t>07994856BD944213BD589A588737BEBC</t>
  </si>
  <si>
    <t>282C1BDE91184248B527076689C51D63</t>
  </si>
  <si>
    <t>D045E23D4D054EAEAE633B563A62B9DA</t>
  </si>
  <si>
    <t>1911B67E18E443419F78513EC5BE2C1F</t>
  </si>
  <si>
    <t>DE590B4A0B2E416E812D5EE23852D334</t>
  </si>
  <si>
    <t>D4F16E2C121740D5A9EAA2A101B7474D</t>
  </si>
  <si>
    <t>36B83176DA574D56976600B92F7A1593</t>
  </si>
  <si>
    <t>0C988943E24544AAB0F7289E953CC257</t>
  </si>
  <si>
    <t>[not completed]</t>
  </si>
  <si>
    <t>2D59252F2B16421ABDE051923B2AC06D</t>
  </si>
  <si>
    <t>3D7D72CEA1F6413D961CE185176CE502</t>
  </si>
  <si>
    <t>02222</t>
  </si>
  <si>
    <t>76555D591C8B42DEA182443FD845CD8D</t>
  </si>
  <si>
    <t>1ADAE8869EA64F7BA73F4F1F9E972F93</t>
  </si>
  <si>
    <t>28F869D60F8A42C8A5B4C6B340B82888</t>
  </si>
  <si>
    <t>06514</t>
  </si>
  <si>
    <t>F723E5F0A7DE46AE85CBE317980BD88B</t>
  </si>
  <si>
    <t>656A7E7F733E454094A60ABCEA4ED5B1</t>
  </si>
  <si>
    <t>5B8212AF40014373A3649CB589814FDE</t>
  </si>
  <si>
    <t>757FE5C2BDEA411B93086A88D58EFF5E</t>
  </si>
  <si>
    <t>625E9C4ADE9D46D5966BDD8C8BEECAE0</t>
  </si>
  <si>
    <t>72FA9C6241E348578734E2AA95DE8595</t>
  </si>
  <si>
    <t>4101536F44A04C539DD01006C3E1FF4F</t>
  </si>
  <si>
    <t>310D85718C474C57A86502E4E94A0A50</t>
  </si>
  <si>
    <t>C26E207D61F94497895EF589F2E6CF26</t>
  </si>
  <si>
    <t>01906</t>
  </si>
  <si>
    <t>D9189500C34443EE8B05E4F6EA2DA04F</t>
  </si>
  <si>
    <t>34E15A0C63D546808C93E89A3408EF1C</t>
  </si>
  <si>
    <t>BD27902CF5B841EBB8B948B6A7CC9B8B</t>
  </si>
  <si>
    <t>FEAFA16580DF409F86440C2E1F75D57A</t>
  </si>
  <si>
    <t>2ABC6ED4106141FCBBF98AF2778DA134</t>
  </si>
  <si>
    <t>35A4B74E58574A46B78B0CAC11FA8878</t>
  </si>
  <si>
    <t>0B8D09A73ED140CF84C5320DAE27F350</t>
  </si>
  <si>
    <t>FA3C13CCC4DD41B7918C5F61EF555CDE</t>
  </si>
  <si>
    <t>C1520C3DACAA4C0A896DDC19832C2CB8</t>
  </si>
  <si>
    <t>03276</t>
  </si>
  <si>
    <t>E4BCBBA7CB934BB7B10517742C137FBD</t>
  </si>
  <si>
    <t>06877</t>
  </si>
  <si>
    <t>F1C7E1BFB52544638E1EB02FE1D34F49</t>
  </si>
  <si>
    <t>60B62D2058D24418965396147B2746C3</t>
  </si>
  <si>
    <t>1FE0A47872334AFFA3D5FB0796DF124C</t>
  </si>
  <si>
    <t>A87CBF8B0D0A4248BF3F49497C697E56</t>
  </si>
  <si>
    <t>D9F9A695E79F4B958AF92B9D68D9E754</t>
  </si>
  <si>
    <t>03204146D04547308EC69CEDD44A37F9</t>
  </si>
  <si>
    <t>91F0FDC9B07A4C908A7E9CB27D8C99F7</t>
  </si>
  <si>
    <t>85C92CDBAC71452684E2566DAB6C7342</t>
  </si>
  <si>
    <t>938C5CDF7AA4457CA3872EC138BEF22C</t>
  </si>
  <si>
    <t>BE6A4B4F69B84371897C11865196DDB6</t>
  </si>
  <si>
    <t>2B63201BD5844C44B2E64EABD17EC568</t>
  </si>
  <si>
    <t>936BC561781C41248F8C5119B048626C</t>
  </si>
  <si>
    <t>14F37F4836E74DA99D8580CDA2DA9466</t>
  </si>
  <si>
    <t>4B318258FF274938BCFEEE924B144050</t>
  </si>
  <si>
    <t>01033</t>
  </si>
  <si>
    <t>97BFA5FFE54241C68D30FF4C32DFDF10</t>
  </si>
  <si>
    <t>F72AAEAA755041F6AA79ECE84CD76F41</t>
  </si>
  <si>
    <t>EFA1C7E685A3460BBE438855AFF5CE18</t>
  </si>
  <si>
    <t>D8F22F9538DA430BB208705F4925E019</t>
  </si>
  <si>
    <t>DA8EE61617C34F8B823B490CBA6D8BCD</t>
  </si>
  <si>
    <t>C2C8A74EC7434A6F964C947422FF849A</t>
  </si>
  <si>
    <t>C631D309E0AE45E3A237144F9559B937</t>
  </si>
  <si>
    <t>2582E3661C5E473AB5720B6222426B42</t>
  </si>
  <si>
    <t>F92D146F84D24DFDAE29D743E7CF53C4</t>
  </si>
  <si>
    <t>D8E94E3779D04207B6EEEB71EF755046</t>
  </si>
  <si>
    <t>3D338FE747B2435A836A60675BFAB5AB</t>
  </si>
  <si>
    <t>3F551E470A3A47BBA557B8D4BD0C0A8B</t>
  </si>
  <si>
    <t>138134215E49412FAA4C0EBEE48FE2D8</t>
  </si>
  <si>
    <t>29A31BF2B9C34743BA1034C4780FE27B</t>
  </si>
  <si>
    <t>7AD2281E53434F05AB9B915D29D9883A</t>
  </si>
  <si>
    <t>466FB8AD5DCA47D8989FB99E4C898E80</t>
  </si>
  <si>
    <t>F126D3CA117A40D5AC090545A528DA37</t>
  </si>
  <si>
    <t>8C39929352A541099828BECAD3A29C7E</t>
  </si>
  <si>
    <t>E34E2DEE098B4170986DBCBF7C5BF11B</t>
  </si>
  <si>
    <t>4C81EAACF45F43F4A1E2AE4B332C10D9</t>
  </si>
  <si>
    <t>42DB303C9E2D49AF9A4AB37C9D071D72</t>
  </si>
  <si>
    <t>9A295151D51149AEAC48FDD3DA0467FD</t>
  </si>
  <si>
    <t>338AB0BA972C491AA44D468CC03FE65E</t>
  </si>
  <si>
    <t>4467DF9E59C94C3FAF1E7880FEE558F4</t>
  </si>
  <si>
    <t>26470688893040609C5167D64F1B089F</t>
  </si>
  <si>
    <t>9089405D45634C35A798EC274EA35117</t>
  </si>
  <si>
    <t>A7A920A93A2F48F2B39225FE9D6BE48B</t>
  </si>
  <si>
    <t>F655BEB65E55476C9E6EFC6FAA13B39A</t>
  </si>
  <si>
    <t>01376</t>
  </si>
  <si>
    <t>370ACB430627474D9CDFFCB0866D8BCF</t>
  </si>
  <si>
    <t>02131</t>
  </si>
  <si>
    <t>Not at All</t>
  </si>
  <si>
    <t>Very unlikely</t>
  </si>
  <si>
    <t>Somewhat unlikely</t>
  </si>
  <si>
    <t>Somewhat likely</t>
  </si>
  <si>
    <t>Very likely</t>
  </si>
  <si>
    <t>Absolutely</t>
  </si>
  <si>
    <t>Survey Options</t>
  </si>
  <si>
    <t>Option Number</t>
  </si>
  <si>
    <t>Check</t>
  </si>
  <si>
    <t>Number of Complete Responses:</t>
  </si>
  <si>
    <t>Question Number:</t>
  </si>
  <si>
    <t>Total #</t>
  </si>
  <si>
    <t>Percentages</t>
  </si>
  <si>
    <t>Total %</t>
  </si>
  <si>
    <t>Age Lower</t>
  </si>
  <si>
    <t>Age Upper</t>
  </si>
  <si>
    <t>Counts</t>
  </si>
  <si>
    <t>Total:</t>
  </si>
  <si>
    <t>Sex at Birth</t>
  </si>
  <si>
    <t>Male</t>
  </si>
  <si>
    <t>Female</t>
  </si>
  <si>
    <t>Intersex</t>
  </si>
  <si>
    <t>Prefer not to say</t>
  </si>
  <si>
    <t>Count</t>
  </si>
  <si>
    <t>Survey Option Number</t>
  </si>
  <si>
    <t>From Python (risk_survey_eda.ipynb)</t>
  </si>
  <si>
    <t>Risk Question 1</t>
  </si>
  <si>
    <t>Risk Question 2</t>
  </si>
  <si>
    <t>Pearson Correlation</t>
  </si>
  <si>
    <t>Risk Question 1 Survey Number</t>
  </si>
  <si>
    <t>Risk Question 2 Survey Number</t>
  </si>
  <si>
    <t>X</t>
  </si>
  <si>
    <t>Type</t>
  </si>
  <si>
    <t># Questions</t>
  </si>
  <si>
    <t>Risk</t>
  </si>
  <si>
    <t>Dospert</t>
  </si>
  <si>
    <t>Attn Check</t>
  </si>
  <si>
    <t>Demographics</t>
  </si>
  <si>
    <t>Minutes</t>
  </si>
  <si>
    <t>Total</t>
  </si>
  <si>
    <t>ODI</t>
  </si>
  <si>
    <t>plus surgery question</t>
  </si>
  <si>
    <t>Function</t>
  </si>
  <si>
    <t>Pain</t>
  </si>
  <si>
    <t>Equal buckets</t>
  </si>
  <si>
    <t>Notes</t>
  </si>
  <si>
    <t>Behavior, risk</t>
  </si>
  <si>
    <t>Behavior, spinal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</si>
</sst>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22" fontId="0" fillId="0" borderId="0" xfId="0" applyNumberFormat="1"/>
    <xf numFmtId="0" fontId="0" fillId="0" borderId="0" xfId="0" quotePrefix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0" fillId="0" borderId="0" xfId="0" applyAlignment="1">
      <alignment horizontal="right"/>
    </xf>
    <xf numFmtId="10" fontId="0" fillId="0" borderId="0" xfId="42" quotePrefix="1" applyNumberFormat="1" applyFont="1"/>
    <xf numFmtId="10" fontId="0" fillId="0" borderId="0" xfId="42" applyNumberFormat="1" applyFont="1"/>
    <xf numFmtId="0" fontId="16" fillId="33" borderId="0" xfId="0" applyFont="1" applyFill="1" applyAlignment="1">
      <alignment horizontal="right" wrapText="1"/>
    </xf>
    <xf numFmtId="0" fontId="0" fillId="33" borderId="0" xfId="0" applyFill="1"/>
    <xf numFmtId="0" fontId="16" fillId="33" borderId="0" xfId="0" applyFont="1" applyFill="1" applyAlignment="1">
      <alignment horizontal="right"/>
    </xf>
    <xf numFmtId="164" fontId="0" fillId="33" borderId="0" xfId="42" applyNumberFormat="1" applyFont="1" applyFill="1"/>
    <xf numFmtId="164" fontId="16" fillId="33" borderId="0" xfId="42" applyNumberFormat="1" applyFont="1" applyFill="1"/>
    <xf numFmtId="0" fontId="16" fillId="34" borderId="0" xfId="0" applyFont="1" applyFill="1" applyAlignment="1">
      <alignment horizontal="right" wrapText="1"/>
    </xf>
    <xf numFmtId="0" fontId="0" fillId="34" borderId="0" xfId="0" applyFill="1"/>
    <xf numFmtId="0" fontId="16" fillId="34" borderId="0" xfId="0" applyFont="1" applyFill="1" applyAlignment="1">
      <alignment horizontal="right"/>
    </xf>
    <xf numFmtId="164" fontId="0" fillId="34" borderId="0" xfId="42" applyNumberFormat="1" applyFont="1" applyFill="1"/>
    <xf numFmtId="164" fontId="16" fillId="34" borderId="0" xfId="42" applyNumberFormat="1" applyFont="1" applyFill="1"/>
    <xf numFmtId="0" fontId="16" fillId="35" borderId="0" xfId="0" applyFont="1" applyFill="1" applyAlignment="1">
      <alignment horizontal="right" wrapText="1"/>
    </xf>
    <xf numFmtId="0" fontId="0" fillId="35" borderId="0" xfId="0" applyFill="1"/>
    <xf numFmtId="0" fontId="16" fillId="35" borderId="0" xfId="0" applyFont="1" applyFill="1" applyAlignment="1">
      <alignment horizontal="right"/>
    </xf>
    <xf numFmtId="164" fontId="0" fillId="35" borderId="0" xfId="42" applyNumberFormat="1" applyFont="1" applyFill="1"/>
    <xf numFmtId="164" fontId="16" fillId="35" borderId="0" xfId="42" applyNumberFormat="1" applyFont="1" applyFill="1"/>
    <xf numFmtId="0" fontId="16" fillId="36" borderId="0" xfId="0" applyFont="1" applyFill="1" applyAlignment="1">
      <alignment horizontal="right" wrapText="1"/>
    </xf>
    <xf numFmtId="0" fontId="0" fillId="36" borderId="0" xfId="0" applyFill="1"/>
    <xf numFmtId="0" fontId="16" fillId="36" borderId="0" xfId="0" applyFont="1" applyFill="1" applyAlignment="1">
      <alignment horizontal="right"/>
    </xf>
    <xf numFmtId="164" fontId="0" fillId="36" borderId="0" xfId="42" applyNumberFormat="1" applyFont="1" applyFill="1"/>
    <xf numFmtId="164" fontId="16" fillId="36" borderId="0" xfId="42" applyNumberFormat="1" applyFont="1" applyFill="1"/>
    <xf numFmtId="0" fontId="16" fillId="37" borderId="0" xfId="0" applyFont="1" applyFill="1" applyAlignment="1">
      <alignment horizontal="right" wrapText="1"/>
    </xf>
    <xf numFmtId="0" fontId="0" fillId="37" borderId="0" xfId="0" applyFill="1"/>
    <xf numFmtId="0" fontId="16" fillId="37" borderId="0" xfId="0" applyFont="1" applyFill="1" applyAlignment="1">
      <alignment horizontal="right"/>
    </xf>
    <xf numFmtId="164" fontId="0" fillId="37" borderId="0" xfId="42" applyNumberFormat="1" applyFont="1" applyFill="1"/>
    <xf numFmtId="164" fontId="16" fillId="37" borderId="0" xfId="42" applyNumberFormat="1" applyFont="1" applyFill="1"/>
    <xf numFmtId="0" fontId="18" fillId="33" borderId="0" xfId="0" applyFont="1" applyFill="1" applyAlignment="1">
      <alignment horizontal="right" wrapText="1"/>
    </xf>
    <xf numFmtId="0" fontId="18" fillId="34" borderId="0" xfId="0" applyFont="1" applyFill="1" applyAlignment="1">
      <alignment horizontal="right" wrapText="1"/>
    </xf>
    <xf numFmtId="0" fontId="18" fillId="35" borderId="0" xfId="0" applyFont="1" applyFill="1" applyAlignment="1">
      <alignment horizontal="right" wrapText="1"/>
    </xf>
    <xf numFmtId="0" fontId="18" fillId="36" borderId="0" xfId="0" applyFont="1" applyFill="1" applyAlignment="1">
      <alignment horizontal="right" wrapText="1"/>
    </xf>
    <xf numFmtId="0" fontId="18" fillId="37" borderId="0" xfId="0" applyFont="1" applyFill="1" applyAlignment="1">
      <alignment horizontal="right" wrapText="1"/>
    </xf>
    <xf numFmtId="0" fontId="14" fillId="33" borderId="0" xfId="0" applyFont="1" applyFill="1"/>
    <xf numFmtId="0" fontId="18" fillId="33" borderId="0" xfId="0" applyFont="1" applyFill="1" applyAlignment="1">
      <alignment horizontal="right"/>
    </xf>
    <xf numFmtId="164" fontId="14" fillId="33" borderId="0" xfId="42" applyNumberFormat="1" applyFont="1" applyFill="1"/>
    <xf numFmtId="164" fontId="18" fillId="33" borderId="0" xfId="42" applyNumberFormat="1" applyFont="1" applyFill="1"/>
    <xf numFmtId="0" fontId="14" fillId="34" borderId="0" xfId="0" applyFont="1" applyFill="1"/>
    <xf numFmtId="0" fontId="18" fillId="34" borderId="0" xfId="0" applyFont="1" applyFill="1" applyAlignment="1">
      <alignment horizontal="right"/>
    </xf>
    <xf numFmtId="164" fontId="14" fillId="34" borderId="0" xfId="42" applyNumberFormat="1" applyFont="1" applyFill="1"/>
    <xf numFmtId="164" fontId="18" fillId="34" borderId="0" xfId="42" applyNumberFormat="1" applyFont="1" applyFill="1"/>
    <xf numFmtId="0" fontId="14" fillId="35" borderId="0" xfId="0" applyFont="1" applyFill="1"/>
    <xf numFmtId="0" fontId="18" fillId="35" borderId="0" xfId="0" applyFont="1" applyFill="1" applyAlignment="1">
      <alignment horizontal="right"/>
    </xf>
    <xf numFmtId="164" fontId="14" fillId="35" borderId="0" xfId="42" applyNumberFormat="1" applyFont="1" applyFill="1"/>
    <xf numFmtId="164" fontId="18" fillId="35" borderId="0" xfId="42" applyNumberFormat="1" applyFont="1" applyFill="1"/>
    <xf numFmtId="0" fontId="14" fillId="36" borderId="0" xfId="0" applyFont="1" applyFill="1"/>
    <xf numFmtId="0" fontId="18" fillId="36" borderId="0" xfId="0" applyFont="1" applyFill="1" applyAlignment="1">
      <alignment horizontal="right"/>
    </xf>
    <xf numFmtId="164" fontId="14" fillId="36" borderId="0" xfId="42" applyNumberFormat="1" applyFont="1" applyFill="1"/>
    <xf numFmtId="164" fontId="18" fillId="36" borderId="0" xfId="42" applyNumberFormat="1" applyFont="1" applyFill="1"/>
    <xf numFmtId="0" fontId="14" fillId="37" borderId="0" xfId="0" applyFont="1" applyFill="1"/>
    <xf numFmtId="0" fontId="18" fillId="37" borderId="0" xfId="0" applyFont="1" applyFill="1" applyAlignment="1">
      <alignment horizontal="right"/>
    </xf>
    <xf numFmtId="164" fontId="14" fillId="37" borderId="0" xfId="42" applyNumberFormat="1" applyFont="1" applyFill="1"/>
    <xf numFmtId="164" fontId="18" fillId="37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2B732-C7B7-324C-BF47-767C1D07021E}">
  <dimension ref="A1:E782"/>
  <sheetViews>
    <sheetView zoomScale="160" zoomScaleNormal="160" workbookViewId="0">
      <pane ySplit="2" topLeftCell="A3" activePane="bottomLeft" state="frozen"/>
      <selection pane="bottomLeft"/>
    </sheetView>
  </sheetViews>
  <sheetFormatPr baseColWidth="10" defaultRowHeight="16" x14ac:dyDescent="0.2"/>
  <cols>
    <col min="1" max="2" width="30.83203125" customWidth="1"/>
    <col min="3" max="5" width="20.83203125" customWidth="1"/>
  </cols>
  <sheetData>
    <row r="1" spans="1:5" x14ac:dyDescent="0.2">
      <c r="A1" s="6" t="s">
        <v>172</v>
      </c>
    </row>
    <row r="2" spans="1:5" ht="34" x14ac:dyDescent="0.2">
      <c r="A2" s="10" t="s">
        <v>173</v>
      </c>
      <c r="B2" s="10" t="s">
        <v>174</v>
      </c>
      <c r="C2" s="8" t="s">
        <v>175</v>
      </c>
      <c r="D2" s="8" t="s">
        <v>176</v>
      </c>
      <c r="E2" s="8" t="s">
        <v>177</v>
      </c>
    </row>
    <row r="3" spans="1:5" x14ac:dyDescent="0.2">
      <c r="A3" t="s">
        <v>51</v>
      </c>
      <c r="B3" t="s">
        <v>47</v>
      </c>
      <c r="C3" s="12">
        <v>0.92160845224704901</v>
      </c>
      <c r="D3">
        <v>49</v>
      </c>
      <c r="E3">
        <v>45</v>
      </c>
    </row>
    <row r="4" spans="1:5" x14ac:dyDescent="0.2">
      <c r="A4" t="s">
        <v>23</v>
      </c>
      <c r="B4" t="s">
        <v>27</v>
      </c>
      <c r="C4" s="12">
        <v>0.88476734310600502</v>
      </c>
      <c r="D4">
        <v>21</v>
      </c>
      <c r="E4">
        <v>25</v>
      </c>
    </row>
    <row r="5" spans="1:5" x14ac:dyDescent="0.2">
      <c r="A5" t="s">
        <v>46</v>
      </c>
      <c r="B5" t="s">
        <v>50</v>
      </c>
      <c r="C5" s="12">
        <v>0.88342103808130001</v>
      </c>
      <c r="D5">
        <v>44</v>
      </c>
      <c r="E5">
        <v>48</v>
      </c>
    </row>
    <row r="6" spans="1:5" x14ac:dyDescent="0.2">
      <c r="A6" t="s">
        <v>38</v>
      </c>
      <c r="B6" t="s">
        <v>39</v>
      </c>
      <c r="C6" s="12">
        <v>0.86713876089897401</v>
      </c>
      <c r="D6">
        <v>36</v>
      </c>
      <c r="E6">
        <v>37</v>
      </c>
    </row>
    <row r="7" spans="1:5" x14ac:dyDescent="0.2">
      <c r="A7" t="s">
        <v>51</v>
      </c>
      <c r="B7" t="s">
        <v>43</v>
      </c>
      <c r="C7" s="12">
        <v>0.85291586915412698</v>
      </c>
      <c r="D7">
        <v>49</v>
      </c>
      <c r="E7">
        <v>41</v>
      </c>
    </row>
    <row r="8" spans="1:5" x14ac:dyDescent="0.2">
      <c r="A8" t="s">
        <v>48</v>
      </c>
      <c r="B8" t="s">
        <v>44</v>
      </c>
      <c r="C8" s="12">
        <v>0.847375854470519</v>
      </c>
      <c r="D8">
        <v>46</v>
      </c>
      <c r="E8">
        <v>42</v>
      </c>
    </row>
    <row r="9" spans="1:5" x14ac:dyDescent="0.2">
      <c r="A9" t="s">
        <v>43</v>
      </c>
      <c r="B9" t="s">
        <v>47</v>
      </c>
      <c r="C9" s="12">
        <v>0.84688326706863404</v>
      </c>
      <c r="D9">
        <v>41</v>
      </c>
      <c r="E9">
        <v>45</v>
      </c>
    </row>
    <row r="10" spans="1:5" x14ac:dyDescent="0.2">
      <c r="A10" t="s">
        <v>39</v>
      </c>
      <c r="B10" t="s">
        <v>51</v>
      </c>
      <c r="C10" s="12">
        <v>0.84200807065989003</v>
      </c>
      <c r="D10">
        <v>37</v>
      </c>
      <c r="E10">
        <v>49</v>
      </c>
    </row>
    <row r="11" spans="1:5" x14ac:dyDescent="0.2">
      <c r="A11" t="s">
        <v>43</v>
      </c>
      <c r="B11" t="s">
        <v>39</v>
      </c>
      <c r="C11" s="12">
        <v>0.83999307409175406</v>
      </c>
      <c r="D11">
        <v>41</v>
      </c>
      <c r="E11">
        <v>37</v>
      </c>
    </row>
    <row r="12" spans="1:5" x14ac:dyDescent="0.2">
      <c r="A12" t="s">
        <v>40</v>
      </c>
      <c r="B12" t="s">
        <v>48</v>
      </c>
      <c r="C12" s="12">
        <v>0.82173407380873298</v>
      </c>
      <c r="D12">
        <v>38</v>
      </c>
      <c r="E12">
        <v>46</v>
      </c>
    </row>
    <row r="13" spans="1:5" x14ac:dyDescent="0.2">
      <c r="A13" t="s">
        <v>23</v>
      </c>
      <c r="B13" t="s">
        <v>15</v>
      </c>
      <c r="C13" s="12">
        <v>0.81726979165651603</v>
      </c>
      <c r="D13">
        <v>21</v>
      </c>
      <c r="E13">
        <v>13</v>
      </c>
    </row>
    <row r="14" spans="1:5" x14ac:dyDescent="0.2">
      <c r="A14" t="s">
        <v>13</v>
      </c>
      <c r="B14" t="s">
        <v>12</v>
      </c>
      <c r="C14" s="12">
        <v>0.812465389820207</v>
      </c>
      <c r="D14">
        <v>11</v>
      </c>
      <c r="E14">
        <v>10</v>
      </c>
    </row>
    <row r="15" spans="1:5" x14ac:dyDescent="0.2">
      <c r="A15" t="s">
        <v>24</v>
      </c>
      <c r="B15" t="s">
        <v>44</v>
      </c>
      <c r="C15" s="12">
        <v>0.812310163532314</v>
      </c>
      <c r="D15">
        <v>22</v>
      </c>
      <c r="E15">
        <v>42</v>
      </c>
    </row>
    <row r="16" spans="1:5" x14ac:dyDescent="0.2">
      <c r="A16" t="s">
        <v>27</v>
      </c>
      <c r="B16" t="s">
        <v>22</v>
      </c>
      <c r="C16" s="12">
        <v>0.80331460714936198</v>
      </c>
      <c r="D16">
        <v>25</v>
      </c>
      <c r="E16">
        <v>20</v>
      </c>
    </row>
    <row r="17" spans="1:5" x14ac:dyDescent="0.2">
      <c r="A17" t="s">
        <v>35</v>
      </c>
      <c r="B17" t="s">
        <v>31</v>
      </c>
      <c r="C17" s="12">
        <v>0.79847625537258504</v>
      </c>
      <c r="D17">
        <v>33</v>
      </c>
      <c r="E17">
        <v>29</v>
      </c>
    </row>
    <row r="18" spans="1:5" x14ac:dyDescent="0.2">
      <c r="A18" t="s">
        <v>20</v>
      </c>
      <c r="B18" t="s">
        <v>44</v>
      </c>
      <c r="C18" s="12">
        <v>0.79536394421577705</v>
      </c>
      <c r="D18">
        <v>18</v>
      </c>
      <c r="E18">
        <v>42</v>
      </c>
    </row>
    <row r="19" spans="1:5" x14ac:dyDescent="0.2">
      <c r="A19" t="s">
        <v>28</v>
      </c>
      <c r="B19" t="s">
        <v>29</v>
      </c>
      <c r="C19" s="12">
        <v>0.79115296598218199</v>
      </c>
      <c r="D19">
        <v>26</v>
      </c>
      <c r="E19">
        <v>27</v>
      </c>
    </row>
    <row r="20" spans="1:5" x14ac:dyDescent="0.2">
      <c r="A20" t="s">
        <v>39</v>
      </c>
      <c r="B20" t="s">
        <v>47</v>
      </c>
      <c r="C20" s="12">
        <v>0.79069821229622494</v>
      </c>
      <c r="D20">
        <v>37</v>
      </c>
      <c r="E20">
        <v>45</v>
      </c>
    </row>
    <row r="21" spans="1:5" x14ac:dyDescent="0.2">
      <c r="A21" t="s">
        <v>23</v>
      </c>
      <c r="B21" t="s">
        <v>22</v>
      </c>
      <c r="C21" s="12">
        <v>0.79044472239920005</v>
      </c>
      <c r="D21">
        <v>21</v>
      </c>
      <c r="E21">
        <v>20</v>
      </c>
    </row>
    <row r="22" spans="1:5" x14ac:dyDescent="0.2">
      <c r="A22" t="s">
        <v>24</v>
      </c>
      <c r="B22" t="s">
        <v>48</v>
      </c>
      <c r="C22" s="12">
        <v>0.78877701913609199</v>
      </c>
      <c r="D22">
        <v>22</v>
      </c>
      <c r="E22">
        <v>46</v>
      </c>
    </row>
    <row r="23" spans="1:5" x14ac:dyDescent="0.2">
      <c r="A23" t="s">
        <v>51</v>
      </c>
      <c r="B23" t="s">
        <v>38</v>
      </c>
      <c r="C23" s="12">
        <v>0.78675522931492903</v>
      </c>
      <c r="D23">
        <v>49</v>
      </c>
      <c r="E23">
        <v>36</v>
      </c>
    </row>
    <row r="24" spans="1:5" x14ac:dyDescent="0.2">
      <c r="A24" t="s">
        <v>44</v>
      </c>
      <c r="B24" t="s">
        <v>40</v>
      </c>
      <c r="C24" s="12">
        <v>0.78606922197265805</v>
      </c>
      <c r="D24">
        <v>42</v>
      </c>
      <c r="E24">
        <v>38</v>
      </c>
    </row>
    <row r="25" spans="1:5" x14ac:dyDescent="0.2">
      <c r="A25" t="s">
        <v>15</v>
      </c>
      <c r="B25" t="s">
        <v>19</v>
      </c>
      <c r="C25" s="12">
        <v>0.78506782618618798</v>
      </c>
      <c r="D25">
        <v>13</v>
      </c>
      <c r="E25">
        <v>17</v>
      </c>
    </row>
    <row r="26" spans="1:5" x14ac:dyDescent="0.2">
      <c r="A26" t="s">
        <v>43</v>
      </c>
      <c r="B26" t="s">
        <v>38</v>
      </c>
      <c r="C26" s="12">
        <v>0.78125068663504604</v>
      </c>
      <c r="D26">
        <v>41</v>
      </c>
      <c r="E26">
        <v>36</v>
      </c>
    </row>
    <row r="27" spans="1:5" x14ac:dyDescent="0.2">
      <c r="A27" t="s">
        <v>24</v>
      </c>
      <c r="B27" t="s">
        <v>20</v>
      </c>
      <c r="C27" s="12">
        <v>0.77813457408512599</v>
      </c>
      <c r="D27">
        <v>22</v>
      </c>
      <c r="E27">
        <v>18</v>
      </c>
    </row>
    <row r="28" spans="1:5" x14ac:dyDescent="0.2">
      <c r="A28" t="s">
        <v>40</v>
      </c>
      <c r="B28" t="s">
        <v>24</v>
      </c>
      <c r="C28" s="12">
        <v>0.778076860187077</v>
      </c>
      <c r="D28">
        <v>38</v>
      </c>
      <c r="E28">
        <v>22</v>
      </c>
    </row>
    <row r="29" spans="1:5" x14ac:dyDescent="0.2">
      <c r="A29" t="s">
        <v>27</v>
      </c>
      <c r="B29" t="s">
        <v>39</v>
      </c>
      <c r="C29" s="12">
        <v>0.77468273087699302</v>
      </c>
      <c r="D29">
        <v>25</v>
      </c>
      <c r="E29">
        <v>37</v>
      </c>
    </row>
    <row r="30" spans="1:5" x14ac:dyDescent="0.2">
      <c r="A30" t="s">
        <v>26</v>
      </c>
      <c r="B30" t="s">
        <v>22</v>
      </c>
      <c r="C30" s="12">
        <v>0.77450722120204796</v>
      </c>
      <c r="D30">
        <v>24</v>
      </c>
      <c r="E30">
        <v>20</v>
      </c>
    </row>
    <row r="31" spans="1:5" x14ac:dyDescent="0.2">
      <c r="A31" t="s">
        <v>36</v>
      </c>
      <c r="B31" t="s">
        <v>20</v>
      </c>
      <c r="C31" s="12">
        <v>0.77328867696061399</v>
      </c>
      <c r="D31">
        <v>34</v>
      </c>
      <c r="E31">
        <v>18</v>
      </c>
    </row>
    <row r="32" spans="1:5" x14ac:dyDescent="0.2">
      <c r="A32" t="s">
        <v>46</v>
      </c>
      <c r="B32" t="s">
        <v>51</v>
      </c>
      <c r="C32" s="12">
        <v>0.77163619637468694</v>
      </c>
      <c r="D32">
        <v>44</v>
      </c>
      <c r="E32">
        <v>49</v>
      </c>
    </row>
    <row r="33" spans="1:5" x14ac:dyDescent="0.2">
      <c r="A33" t="s">
        <v>39</v>
      </c>
      <c r="B33" t="s">
        <v>23</v>
      </c>
      <c r="C33" s="12">
        <v>0.76970905922675203</v>
      </c>
      <c r="D33">
        <v>37</v>
      </c>
      <c r="E33">
        <v>21</v>
      </c>
    </row>
    <row r="34" spans="1:5" x14ac:dyDescent="0.2">
      <c r="A34" t="s">
        <v>50</v>
      </c>
      <c r="B34" t="s">
        <v>43</v>
      </c>
      <c r="C34" s="12">
        <v>0.76693097700648505</v>
      </c>
      <c r="D34">
        <v>48</v>
      </c>
      <c r="E34">
        <v>41</v>
      </c>
    </row>
    <row r="35" spans="1:5" x14ac:dyDescent="0.2">
      <c r="A35" t="s">
        <v>49</v>
      </c>
      <c r="B35" t="s">
        <v>48</v>
      </c>
      <c r="C35" s="12">
        <v>0.762828460921679</v>
      </c>
      <c r="D35">
        <v>47</v>
      </c>
      <c r="E35">
        <v>46</v>
      </c>
    </row>
    <row r="36" spans="1:5" x14ac:dyDescent="0.2">
      <c r="A36" t="s">
        <v>15</v>
      </c>
      <c r="B36" t="s">
        <v>27</v>
      </c>
      <c r="C36" s="12">
        <v>0.76045015218046597</v>
      </c>
      <c r="D36">
        <v>13</v>
      </c>
      <c r="E36">
        <v>25</v>
      </c>
    </row>
    <row r="37" spans="1:5" x14ac:dyDescent="0.2">
      <c r="A37" t="s">
        <v>46</v>
      </c>
      <c r="B37" t="s">
        <v>43</v>
      </c>
      <c r="C37" s="12">
        <v>0.75869699081012298</v>
      </c>
      <c r="D37">
        <v>44</v>
      </c>
      <c r="E37">
        <v>41</v>
      </c>
    </row>
    <row r="38" spans="1:5" x14ac:dyDescent="0.2">
      <c r="A38" t="s">
        <v>46</v>
      </c>
      <c r="B38" t="s">
        <v>38</v>
      </c>
      <c r="C38" s="12">
        <v>0.75617718499978304</v>
      </c>
      <c r="D38">
        <v>44</v>
      </c>
      <c r="E38">
        <v>36</v>
      </c>
    </row>
    <row r="39" spans="1:5" x14ac:dyDescent="0.2">
      <c r="A39" t="s">
        <v>45</v>
      </c>
      <c r="B39" t="s">
        <v>41</v>
      </c>
      <c r="C39" s="12">
        <v>0.75481859551286601</v>
      </c>
      <c r="D39">
        <v>43</v>
      </c>
      <c r="E39">
        <v>39</v>
      </c>
    </row>
    <row r="40" spans="1:5" x14ac:dyDescent="0.2">
      <c r="A40" t="s">
        <v>27</v>
      </c>
      <c r="B40" t="s">
        <v>26</v>
      </c>
      <c r="C40" s="12">
        <v>0.75036013039256799</v>
      </c>
      <c r="D40">
        <v>25</v>
      </c>
      <c r="E40">
        <v>24</v>
      </c>
    </row>
    <row r="41" spans="1:5" x14ac:dyDescent="0.2">
      <c r="A41" t="s">
        <v>27</v>
      </c>
      <c r="B41" t="s">
        <v>51</v>
      </c>
      <c r="C41" s="12">
        <v>0.74760121364177301</v>
      </c>
      <c r="D41">
        <v>25</v>
      </c>
      <c r="E41">
        <v>49</v>
      </c>
    </row>
    <row r="42" spans="1:5" x14ac:dyDescent="0.2">
      <c r="A42" t="s">
        <v>36</v>
      </c>
      <c r="B42" t="s">
        <v>40</v>
      </c>
      <c r="C42" s="12">
        <v>0.74613403257811295</v>
      </c>
      <c r="D42">
        <v>34</v>
      </c>
      <c r="E42">
        <v>38</v>
      </c>
    </row>
    <row r="43" spans="1:5" x14ac:dyDescent="0.2">
      <c r="A43" t="s">
        <v>36</v>
      </c>
      <c r="B43" t="s">
        <v>44</v>
      </c>
      <c r="C43" s="12">
        <v>0.74604308388857399</v>
      </c>
      <c r="D43">
        <v>34</v>
      </c>
      <c r="E43">
        <v>42</v>
      </c>
    </row>
    <row r="44" spans="1:5" x14ac:dyDescent="0.2">
      <c r="A44" t="s">
        <v>41</v>
      </c>
      <c r="B44" t="s">
        <v>49</v>
      </c>
      <c r="C44" s="12">
        <v>0.74476877874619996</v>
      </c>
      <c r="D44">
        <v>39</v>
      </c>
      <c r="E44">
        <v>47</v>
      </c>
    </row>
    <row r="45" spans="1:5" x14ac:dyDescent="0.2">
      <c r="A45" t="s">
        <v>38</v>
      </c>
      <c r="B45" t="s">
        <v>50</v>
      </c>
      <c r="C45" s="12">
        <v>0.74341684892425997</v>
      </c>
      <c r="D45">
        <v>36</v>
      </c>
      <c r="E45">
        <v>48</v>
      </c>
    </row>
    <row r="46" spans="1:5" x14ac:dyDescent="0.2">
      <c r="A46" t="s">
        <v>19</v>
      </c>
      <c r="B46" t="s">
        <v>35</v>
      </c>
      <c r="C46" s="12">
        <v>0.74123723387833595</v>
      </c>
      <c r="D46">
        <v>17</v>
      </c>
      <c r="E46">
        <v>33</v>
      </c>
    </row>
    <row r="47" spans="1:5" x14ac:dyDescent="0.2">
      <c r="A47" t="s">
        <v>48</v>
      </c>
      <c r="B47" t="s">
        <v>41</v>
      </c>
      <c r="C47" s="12">
        <v>0.74067770173838998</v>
      </c>
      <c r="D47">
        <v>46</v>
      </c>
      <c r="E47">
        <v>39</v>
      </c>
    </row>
    <row r="48" spans="1:5" x14ac:dyDescent="0.2">
      <c r="A48" t="s">
        <v>19</v>
      </c>
      <c r="B48" t="s">
        <v>27</v>
      </c>
      <c r="C48" s="12">
        <v>0.73921755583616899</v>
      </c>
      <c r="D48">
        <v>17</v>
      </c>
      <c r="E48">
        <v>25</v>
      </c>
    </row>
    <row r="49" spans="1:5" x14ac:dyDescent="0.2">
      <c r="A49" t="s">
        <v>19</v>
      </c>
      <c r="B49" t="s">
        <v>31</v>
      </c>
      <c r="C49" s="12">
        <v>0.73876879435607201</v>
      </c>
      <c r="D49">
        <v>17</v>
      </c>
      <c r="E49">
        <v>29</v>
      </c>
    </row>
    <row r="50" spans="1:5" x14ac:dyDescent="0.2">
      <c r="A50" t="s">
        <v>14</v>
      </c>
      <c r="B50" t="s">
        <v>15</v>
      </c>
      <c r="C50" s="13">
        <v>0.73555325601135901</v>
      </c>
      <c r="D50">
        <v>12</v>
      </c>
      <c r="E50">
        <v>13</v>
      </c>
    </row>
    <row r="51" spans="1:5" x14ac:dyDescent="0.2">
      <c r="A51" t="s">
        <v>39</v>
      </c>
      <c r="B51" t="s">
        <v>46</v>
      </c>
      <c r="C51" s="12">
        <v>0.73363067751177402</v>
      </c>
      <c r="D51">
        <v>37</v>
      </c>
      <c r="E51">
        <v>44</v>
      </c>
    </row>
    <row r="52" spans="1:5" x14ac:dyDescent="0.2">
      <c r="A52" t="s">
        <v>23</v>
      </c>
      <c r="B52" t="s">
        <v>26</v>
      </c>
      <c r="C52" s="12">
        <v>0.73344796393128098</v>
      </c>
      <c r="D52">
        <v>21</v>
      </c>
      <c r="E52">
        <v>24</v>
      </c>
    </row>
    <row r="53" spans="1:5" x14ac:dyDescent="0.2">
      <c r="A53" t="s">
        <v>15</v>
      </c>
      <c r="B53" t="s">
        <v>31</v>
      </c>
      <c r="C53" s="12">
        <v>0.72835981214574597</v>
      </c>
      <c r="D53">
        <v>13</v>
      </c>
      <c r="E53">
        <v>29</v>
      </c>
    </row>
    <row r="54" spans="1:5" x14ac:dyDescent="0.2">
      <c r="A54" t="s">
        <v>25</v>
      </c>
      <c r="B54" t="s">
        <v>24</v>
      </c>
      <c r="C54" s="12">
        <v>0.72772120117734496</v>
      </c>
      <c r="D54">
        <v>23</v>
      </c>
      <c r="E54">
        <v>22</v>
      </c>
    </row>
    <row r="55" spans="1:5" x14ac:dyDescent="0.2">
      <c r="A55" t="s">
        <v>27</v>
      </c>
      <c r="B55" t="s">
        <v>31</v>
      </c>
      <c r="C55" s="12">
        <v>0.72763807286484405</v>
      </c>
      <c r="D55">
        <v>25</v>
      </c>
      <c r="E55">
        <v>29</v>
      </c>
    </row>
    <row r="56" spans="1:5" x14ac:dyDescent="0.2">
      <c r="A56" t="s">
        <v>38</v>
      </c>
      <c r="B56" t="s">
        <v>27</v>
      </c>
      <c r="C56" s="12">
        <v>0.72735446249873303</v>
      </c>
      <c r="D56">
        <v>36</v>
      </c>
      <c r="E56">
        <v>25</v>
      </c>
    </row>
    <row r="57" spans="1:5" x14ac:dyDescent="0.2">
      <c r="A57" t="s">
        <v>23</v>
      </c>
      <c r="B57" t="s">
        <v>19</v>
      </c>
      <c r="C57" s="12">
        <v>0.72302677063868703</v>
      </c>
      <c r="D57">
        <v>21</v>
      </c>
      <c r="E57">
        <v>17</v>
      </c>
    </row>
    <row r="58" spans="1:5" x14ac:dyDescent="0.2">
      <c r="A58" t="s">
        <v>45</v>
      </c>
      <c r="B58" t="s">
        <v>25</v>
      </c>
      <c r="C58" s="12">
        <v>0.719336340807886</v>
      </c>
      <c r="D58">
        <v>43</v>
      </c>
      <c r="E58">
        <v>23</v>
      </c>
    </row>
    <row r="59" spans="1:5" x14ac:dyDescent="0.2">
      <c r="A59" t="s">
        <v>38</v>
      </c>
      <c r="B59" t="s">
        <v>22</v>
      </c>
      <c r="C59" s="13">
        <v>0.712839172882754</v>
      </c>
      <c r="D59">
        <v>36</v>
      </c>
      <c r="E59">
        <v>20</v>
      </c>
    </row>
    <row r="60" spans="1:5" x14ac:dyDescent="0.2">
      <c r="A60" t="s">
        <v>36</v>
      </c>
      <c r="B60" t="s">
        <v>24</v>
      </c>
      <c r="C60" s="12">
        <v>0.71234402502272998</v>
      </c>
      <c r="D60">
        <v>34</v>
      </c>
      <c r="E60">
        <v>22</v>
      </c>
    </row>
    <row r="61" spans="1:5" x14ac:dyDescent="0.2">
      <c r="A61" t="s">
        <v>45</v>
      </c>
      <c r="B61" t="s">
        <v>21</v>
      </c>
      <c r="C61" s="12">
        <v>0.70875403694142602</v>
      </c>
      <c r="D61">
        <v>43</v>
      </c>
      <c r="E61">
        <v>19</v>
      </c>
    </row>
    <row r="62" spans="1:5" x14ac:dyDescent="0.2">
      <c r="A62" t="s">
        <v>41</v>
      </c>
      <c r="B62" t="s">
        <v>44</v>
      </c>
      <c r="C62" s="12">
        <v>0.70492733913681904</v>
      </c>
      <c r="D62">
        <v>39</v>
      </c>
      <c r="E62">
        <v>42</v>
      </c>
    </row>
    <row r="63" spans="1:5" x14ac:dyDescent="0.2">
      <c r="A63" t="s">
        <v>31</v>
      </c>
      <c r="B63" t="s">
        <v>23</v>
      </c>
      <c r="C63" s="12">
        <v>0.704896189743492</v>
      </c>
      <c r="D63">
        <v>29</v>
      </c>
      <c r="E63">
        <v>21</v>
      </c>
    </row>
    <row r="64" spans="1:5" x14ac:dyDescent="0.2">
      <c r="A64" t="s">
        <v>36</v>
      </c>
      <c r="B64" t="s">
        <v>48</v>
      </c>
      <c r="C64" s="12">
        <v>0.70215249964821902</v>
      </c>
      <c r="D64">
        <v>34</v>
      </c>
      <c r="E64">
        <v>46</v>
      </c>
    </row>
    <row r="65" spans="1:5" x14ac:dyDescent="0.2">
      <c r="A65" t="s">
        <v>44</v>
      </c>
      <c r="B65" t="s">
        <v>45</v>
      </c>
      <c r="C65" s="12">
        <v>0.70073839651081005</v>
      </c>
      <c r="D65">
        <v>42</v>
      </c>
      <c r="E65">
        <v>43</v>
      </c>
    </row>
    <row r="66" spans="1:5" x14ac:dyDescent="0.2">
      <c r="A66" t="s">
        <v>34</v>
      </c>
      <c r="B66" t="s">
        <v>30</v>
      </c>
      <c r="C66" s="12">
        <v>0.70069141544972902</v>
      </c>
      <c r="D66">
        <v>32</v>
      </c>
      <c r="E66">
        <v>28</v>
      </c>
    </row>
    <row r="67" spans="1:5" x14ac:dyDescent="0.2">
      <c r="A67" t="s">
        <v>17</v>
      </c>
      <c r="B67" t="s">
        <v>16</v>
      </c>
      <c r="C67" s="13">
        <v>0.69996440305854302</v>
      </c>
      <c r="D67">
        <v>15</v>
      </c>
      <c r="E67">
        <v>14</v>
      </c>
    </row>
    <row r="68" spans="1:5" x14ac:dyDescent="0.2">
      <c r="A68" t="s">
        <v>50</v>
      </c>
      <c r="B68" t="s">
        <v>51</v>
      </c>
      <c r="C68" s="12">
        <v>0.69994695079239899</v>
      </c>
      <c r="D68">
        <v>48</v>
      </c>
      <c r="E68">
        <v>49</v>
      </c>
    </row>
    <row r="69" spans="1:5" x14ac:dyDescent="0.2">
      <c r="A69" t="s">
        <v>18</v>
      </c>
      <c r="B69" t="s">
        <v>19</v>
      </c>
      <c r="C69" s="12">
        <v>0.69527645945651595</v>
      </c>
      <c r="D69">
        <v>16</v>
      </c>
      <c r="E69">
        <v>17</v>
      </c>
    </row>
    <row r="70" spans="1:5" x14ac:dyDescent="0.2">
      <c r="A70" t="s">
        <v>37</v>
      </c>
      <c r="B70" t="s">
        <v>41</v>
      </c>
      <c r="C70" s="13">
        <v>0.69251693402532699</v>
      </c>
      <c r="D70">
        <v>35</v>
      </c>
      <c r="E70">
        <v>39</v>
      </c>
    </row>
    <row r="71" spans="1:5" x14ac:dyDescent="0.2">
      <c r="A71" t="s">
        <v>41</v>
      </c>
      <c r="B71" t="s">
        <v>25</v>
      </c>
      <c r="C71" s="12">
        <v>0.69183340495059098</v>
      </c>
      <c r="D71">
        <v>39</v>
      </c>
      <c r="E71">
        <v>23</v>
      </c>
    </row>
    <row r="72" spans="1:5" x14ac:dyDescent="0.2">
      <c r="A72" t="s">
        <v>36</v>
      </c>
      <c r="B72" t="s">
        <v>37</v>
      </c>
      <c r="C72" s="12">
        <v>0.691233397385279</v>
      </c>
      <c r="D72">
        <v>34</v>
      </c>
      <c r="E72">
        <v>35</v>
      </c>
    </row>
    <row r="73" spans="1:5" x14ac:dyDescent="0.2">
      <c r="A73" t="s">
        <v>27</v>
      </c>
      <c r="B73" t="s">
        <v>46</v>
      </c>
      <c r="C73" s="12">
        <v>0.69096377909247297</v>
      </c>
      <c r="D73">
        <v>25</v>
      </c>
      <c r="E73">
        <v>44</v>
      </c>
    </row>
    <row r="74" spans="1:5" x14ac:dyDescent="0.2">
      <c r="A74" t="s">
        <v>49</v>
      </c>
      <c r="B74" t="s">
        <v>45</v>
      </c>
      <c r="C74" s="12">
        <v>0.69076062545233896</v>
      </c>
      <c r="D74">
        <v>47</v>
      </c>
      <c r="E74">
        <v>43</v>
      </c>
    </row>
    <row r="75" spans="1:5" x14ac:dyDescent="0.2">
      <c r="A75" t="s">
        <v>39</v>
      </c>
      <c r="B75" t="s">
        <v>50</v>
      </c>
      <c r="C75" s="13">
        <v>0.68894010050861898</v>
      </c>
      <c r="D75">
        <v>37</v>
      </c>
      <c r="E75">
        <v>48</v>
      </c>
    </row>
    <row r="76" spans="1:5" x14ac:dyDescent="0.2">
      <c r="A76" t="s">
        <v>47</v>
      </c>
      <c r="B76" t="s">
        <v>38</v>
      </c>
      <c r="C76" s="12">
        <v>0.68834415183646003</v>
      </c>
      <c r="D76">
        <v>45</v>
      </c>
      <c r="E76">
        <v>36</v>
      </c>
    </row>
    <row r="77" spans="1:5" x14ac:dyDescent="0.2">
      <c r="A77" t="s">
        <v>24</v>
      </c>
      <c r="B77" t="s">
        <v>41</v>
      </c>
      <c r="C77" s="13">
        <v>0.68807505547624404</v>
      </c>
      <c r="D77">
        <v>22</v>
      </c>
      <c r="E77">
        <v>39</v>
      </c>
    </row>
    <row r="78" spans="1:5" x14ac:dyDescent="0.2">
      <c r="A78" t="s">
        <v>15</v>
      </c>
      <c r="B78" t="s">
        <v>26</v>
      </c>
      <c r="C78" s="12">
        <v>0.68789935963145199</v>
      </c>
      <c r="D78">
        <v>13</v>
      </c>
      <c r="E78">
        <v>24</v>
      </c>
    </row>
    <row r="79" spans="1:5" x14ac:dyDescent="0.2">
      <c r="A79" t="s">
        <v>34</v>
      </c>
      <c r="B79" t="s">
        <v>35</v>
      </c>
      <c r="C79" s="12">
        <v>0.68772021001164996</v>
      </c>
      <c r="D79">
        <v>32</v>
      </c>
      <c r="E79">
        <v>33</v>
      </c>
    </row>
    <row r="80" spans="1:5" x14ac:dyDescent="0.2">
      <c r="A80" t="s">
        <v>21</v>
      </c>
      <c r="B80" t="s">
        <v>38</v>
      </c>
      <c r="C80" s="12">
        <v>0.68625396993600996</v>
      </c>
      <c r="D80">
        <v>19</v>
      </c>
      <c r="E80">
        <v>36</v>
      </c>
    </row>
    <row r="81" spans="1:5" x14ac:dyDescent="0.2">
      <c r="A81" t="s">
        <v>49</v>
      </c>
      <c r="B81" t="s">
        <v>44</v>
      </c>
      <c r="C81" s="12">
        <v>0.68604056760994903</v>
      </c>
      <c r="D81">
        <v>47</v>
      </c>
      <c r="E81">
        <v>42</v>
      </c>
    </row>
    <row r="82" spans="1:5" x14ac:dyDescent="0.2">
      <c r="A82" t="s">
        <v>38</v>
      </c>
      <c r="B82" t="s">
        <v>42</v>
      </c>
      <c r="C82" s="12">
        <v>0.68448380758224803</v>
      </c>
      <c r="D82">
        <v>36</v>
      </c>
      <c r="E82">
        <v>40</v>
      </c>
    </row>
    <row r="83" spans="1:5" x14ac:dyDescent="0.2">
      <c r="A83" t="s">
        <v>41</v>
      </c>
      <c r="B83" t="s">
        <v>40</v>
      </c>
      <c r="C83" s="13">
        <v>0.68388299723553803</v>
      </c>
      <c r="D83">
        <v>39</v>
      </c>
      <c r="E83">
        <v>38</v>
      </c>
    </row>
    <row r="84" spans="1:5" x14ac:dyDescent="0.2">
      <c r="A84" t="s">
        <v>43</v>
      </c>
      <c r="B84" t="s">
        <v>27</v>
      </c>
      <c r="C84" s="12">
        <v>0.68141582235113496</v>
      </c>
      <c r="D84">
        <v>41</v>
      </c>
      <c r="E84">
        <v>25</v>
      </c>
    </row>
    <row r="85" spans="1:5" x14ac:dyDescent="0.2">
      <c r="A85" t="s">
        <v>46</v>
      </c>
      <c r="B85" t="s">
        <v>45</v>
      </c>
      <c r="C85" s="12">
        <v>0.67842670209154099</v>
      </c>
      <c r="D85">
        <v>44</v>
      </c>
      <c r="E85">
        <v>43</v>
      </c>
    </row>
    <row r="86" spans="1:5" x14ac:dyDescent="0.2">
      <c r="A86" t="s">
        <v>50</v>
      </c>
      <c r="B86" t="s">
        <v>42</v>
      </c>
      <c r="C86" s="12">
        <v>0.67384122994934803</v>
      </c>
      <c r="D86">
        <v>48</v>
      </c>
      <c r="E86">
        <v>40</v>
      </c>
    </row>
    <row r="87" spans="1:5" x14ac:dyDescent="0.2">
      <c r="A87" t="s">
        <v>36</v>
      </c>
      <c r="B87" t="s">
        <v>41</v>
      </c>
      <c r="C87" s="13">
        <v>0.67237268967142905</v>
      </c>
      <c r="D87">
        <v>34</v>
      </c>
      <c r="E87">
        <v>39</v>
      </c>
    </row>
    <row r="88" spans="1:5" x14ac:dyDescent="0.2">
      <c r="A88" t="s">
        <v>19</v>
      </c>
      <c r="B88" t="s">
        <v>22</v>
      </c>
      <c r="C88" s="12">
        <v>0.67017803186261204</v>
      </c>
      <c r="D88">
        <v>17</v>
      </c>
      <c r="E88">
        <v>20</v>
      </c>
    </row>
    <row r="89" spans="1:5" x14ac:dyDescent="0.2">
      <c r="A89" t="s">
        <v>25</v>
      </c>
      <c r="B89" t="s">
        <v>49</v>
      </c>
      <c r="C89" s="12">
        <v>0.66968953440713996</v>
      </c>
      <c r="D89">
        <v>23</v>
      </c>
      <c r="E89">
        <v>47</v>
      </c>
    </row>
    <row r="90" spans="1:5" x14ac:dyDescent="0.2">
      <c r="A90" t="s">
        <v>21</v>
      </c>
      <c r="B90" t="s">
        <v>37</v>
      </c>
      <c r="C90" s="13">
        <v>0.66878536918578202</v>
      </c>
      <c r="D90">
        <v>19</v>
      </c>
      <c r="E90">
        <v>35</v>
      </c>
    </row>
    <row r="91" spans="1:5" x14ac:dyDescent="0.2">
      <c r="A91" t="s">
        <v>13</v>
      </c>
      <c r="B91" t="s">
        <v>20</v>
      </c>
      <c r="C91" s="12">
        <v>0.66792716830125398</v>
      </c>
      <c r="D91">
        <v>11</v>
      </c>
      <c r="E91">
        <v>18</v>
      </c>
    </row>
    <row r="92" spans="1:5" x14ac:dyDescent="0.2">
      <c r="A92" t="s">
        <v>50</v>
      </c>
      <c r="B92" t="s">
        <v>45</v>
      </c>
      <c r="C92" s="12">
        <v>0.664954195067059</v>
      </c>
      <c r="D92">
        <v>48</v>
      </c>
      <c r="E92">
        <v>43</v>
      </c>
    </row>
    <row r="93" spans="1:5" x14ac:dyDescent="0.2">
      <c r="A93" t="s">
        <v>17</v>
      </c>
      <c r="B93" t="s">
        <v>13</v>
      </c>
      <c r="C93" s="12">
        <v>0.66270809056758695</v>
      </c>
      <c r="D93">
        <v>15</v>
      </c>
      <c r="E93">
        <v>11</v>
      </c>
    </row>
    <row r="94" spans="1:5" x14ac:dyDescent="0.2">
      <c r="A94" t="s">
        <v>20</v>
      </c>
      <c r="B94" t="s">
        <v>48</v>
      </c>
      <c r="C94" s="12">
        <v>0.66210738618066201</v>
      </c>
      <c r="D94">
        <v>18</v>
      </c>
      <c r="E94">
        <v>46</v>
      </c>
    </row>
    <row r="95" spans="1:5" x14ac:dyDescent="0.2">
      <c r="A95" t="s">
        <v>16</v>
      </c>
      <c r="B95" t="s">
        <v>12</v>
      </c>
      <c r="C95" s="12">
        <v>0.661380387114468</v>
      </c>
      <c r="D95">
        <v>14</v>
      </c>
      <c r="E95">
        <v>10</v>
      </c>
    </row>
    <row r="96" spans="1:5" x14ac:dyDescent="0.2">
      <c r="A96" t="s">
        <v>14</v>
      </c>
      <c r="B96" t="s">
        <v>26</v>
      </c>
      <c r="C96" s="12">
        <v>0.66116949076501996</v>
      </c>
      <c r="D96">
        <v>12</v>
      </c>
      <c r="E96">
        <v>24</v>
      </c>
    </row>
    <row r="97" spans="1:5" x14ac:dyDescent="0.2">
      <c r="A97" t="s">
        <v>42</v>
      </c>
      <c r="B97" t="s">
        <v>43</v>
      </c>
      <c r="C97" s="12">
        <v>0.65983589267291698</v>
      </c>
      <c r="D97">
        <v>40</v>
      </c>
      <c r="E97">
        <v>41</v>
      </c>
    </row>
    <row r="98" spans="1:5" x14ac:dyDescent="0.2">
      <c r="A98" t="s">
        <v>20</v>
      </c>
      <c r="B98" t="s">
        <v>40</v>
      </c>
      <c r="C98" s="12">
        <v>0.65975596804873404</v>
      </c>
      <c r="D98">
        <v>18</v>
      </c>
      <c r="E98">
        <v>38</v>
      </c>
    </row>
    <row r="99" spans="1:5" x14ac:dyDescent="0.2">
      <c r="A99" t="s">
        <v>26</v>
      </c>
      <c r="B99" t="s">
        <v>38</v>
      </c>
      <c r="C99" s="12">
        <v>0.658608212624191</v>
      </c>
      <c r="D99">
        <v>24</v>
      </c>
      <c r="E99">
        <v>36</v>
      </c>
    </row>
    <row r="100" spans="1:5" x14ac:dyDescent="0.2">
      <c r="A100" t="s">
        <v>20</v>
      </c>
      <c r="B100" t="s">
        <v>21</v>
      </c>
      <c r="C100" s="12">
        <v>0.65858789300589105</v>
      </c>
      <c r="D100">
        <v>18</v>
      </c>
      <c r="E100">
        <v>19</v>
      </c>
    </row>
    <row r="101" spans="1:5" x14ac:dyDescent="0.2">
      <c r="A101" t="s">
        <v>41</v>
      </c>
      <c r="B101" t="s">
        <v>20</v>
      </c>
      <c r="C101" s="12">
        <v>0.65783026106323605</v>
      </c>
      <c r="D101">
        <v>39</v>
      </c>
      <c r="E101">
        <v>18</v>
      </c>
    </row>
    <row r="102" spans="1:5" x14ac:dyDescent="0.2">
      <c r="A102" t="s">
        <v>25</v>
      </c>
      <c r="B102" t="s">
        <v>37</v>
      </c>
      <c r="C102" s="12">
        <v>0.65766430436707501</v>
      </c>
      <c r="D102">
        <v>23</v>
      </c>
      <c r="E102">
        <v>35</v>
      </c>
    </row>
    <row r="103" spans="1:5" x14ac:dyDescent="0.2">
      <c r="A103" t="s">
        <v>22</v>
      </c>
      <c r="B103" t="s">
        <v>14</v>
      </c>
      <c r="C103" s="12">
        <v>0.65647510897925598</v>
      </c>
      <c r="D103">
        <v>20</v>
      </c>
      <c r="E103">
        <v>12</v>
      </c>
    </row>
    <row r="104" spans="1:5" x14ac:dyDescent="0.2">
      <c r="A104" t="s">
        <v>20</v>
      </c>
      <c r="B104" t="s">
        <v>12</v>
      </c>
      <c r="C104" s="12">
        <v>0.65629185668276102</v>
      </c>
      <c r="D104">
        <v>18</v>
      </c>
      <c r="E104">
        <v>10</v>
      </c>
    </row>
    <row r="105" spans="1:5" x14ac:dyDescent="0.2">
      <c r="A105" t="s">
        <v>21</v>
      </c>
      <c r="B105" t="s">
        <v>25</v>
      </c>
      <c r="C105" s="12">
        <v>0.65599464847771705</v>
      </c>
      <c r="D105">
        <v>19</v>
      </c>
      <c r="E105">
        <v>23</v>
      </c>
    </row>
    <row r="106" spans="1:5" x14ac:dyDescent="0.2">
      <c r="A106" t="s">
        <v>44</v>
      </c>
      <c r="B106" t="s">
        <v>25</v>
      </c>
      <c r="C106" s="12">
        <v>0.655944765568787</v>
      </c>
      <c r="D106">
        <v>42</v>
      </c>
      <c r="E106">
        <v>23</v>
      </c>
    </row>
    <row r="107" spans="1:5" x14ac:dyDescent="0.2">
      <c r="A107" t="s">
        <v>22</v>
      </c>
      <c r="B107" t="s">
        <v>15</v>
      </c>
      <c r="C107" s="12">
        <v>0.65518318386646701</v>
      </c>
      <c r="D107">
        <v>20</v>
      </c>
      <c r="E107">
        <v>13</v>
      </c>
    </row>
    <row r="108" spans="1:5" x14ac:dyDescent="0.2">
      <c r="A108" t="s">
        <v>47</v>
      </c>
      <c r="B108" t="s">
        <v>27</v>
      </c>
      <c r="C108" s="12">
        <v>0.65239845733604795</v>
      </c>
      <c r="D108">
        <v>45</v>
      </c>
      <c r="E108">
        <v>25</v>
      </c>
    </row>
    <row r="109" spans="1:5" x14ac:dyDescent="0.2">
      <c r="A109" t="s">
        <v>41</v>
      </c>
      <c r="B109" t="s">
        <v>13</v>
      </c>
      <c r="C109" s="12">
        <v>0.64766833201514995</v>
      </c>
      <c r="D109">
        <v>39</v>
      </c>
      <c r="E109">
        <v>11</v>
      </c>
    </row>
    <row r="110" spans="1:5" x14ac:dyDescent="0.2">
      <c r="A110" t="s">
        <v>31</v>
      </c>
      <c r="B110" t="s">
        <v>22</v>
      </c>
      <c r="C110" s="12">
        <v>0.64760499123401305</v>
      </c>
      <c r="D110">
        <v>29</v>
      </c>
      <c r="E110">
        <v>20</v>
      </c>
    </row>
    <row r="111" spans="1:5" x14ac:dyDescent="0.2">
      <c r="A111" t="s">
        <v>37</v>
      </c>
      <c r="B111" t="s">
        <v>45</v>
      </c>
      <c r="C111" s="12">
        <v>0.64745654616947002</v>
      </c>
      <c r="D111">
        <v>35</v>
      </c>
      <c r="E111">
        <v>43</v>
      </c>
    </row>
    <row r="112" spans="1:5" x14ac:dyDescent="0.2">
      <c r="A112" t="s">
        <v>33</v>
      </c>
      <c r="B112" t="s">
        <v>32</v>
      </c>
      <c r="C112" s="12">
        <v>0.64666428183816504</v>
      </c>
      <c r="D112">
        <v>31</v>
      </c>
      <c r="E112">
        <v>30</v>
      </c>
    </row>
    <row r="113" spans="1:5" x14ac:dyDescent="0.2">
      <c r="A113" t="s">
        <v>42</v>
      </c>
      <c r="B113" t="s">
        <v>46</v>
      </c>
      <c r="C113" s="12">
        <v>0.64594295646294397</v>
      </c>
      <c r="D113">
        <v>40</v>
      </c>
      <c r="E113">
        <v>44</v>
      </c>
    </row>
    <row r="114" spans="1:5" x14ac:dyDescent="0.2">
      <c r="A114" t="s">
        <v>47</v>
      </c>
      <c r="B114" t="s">
        <v>46</v>
      </c>
      <c r="C114" s="12">
        <v>0.64497142546526798</v>
      </c>
      <c r="D114">
        <v>45</v>
      </c>
      <c r="E114">
        <v>44</v>
      </c>
    </row>
    <row r="115" spans="1:5" x14ac:dyDescent="0.2">
      <c r="A115" t="s">
        <v>38</v>
      </c>
      <c r="B115" t="s">
        <v>23</v>
      </c>
      <c r="C115" s="12">
        <v>0.64335167213546995</v>
      </c>
      <c r="D115">
        <v>36</v>
      </c>
      <c r="E115">
        <v>21</v>
      </c>
    </row>
    <row r="116" spans="1:5" x14ac:dyDescent="0.2">
      <c r="A116" t="s">
        <v>37</v>
      </c>
      <c r="B116" t="s">
        <v>44</v>
      </c>
      <c r="C116" s="12">
        <v>0.64285869032979504</v>
      </c>
      <c r="D116">
        <v>35</v>
      </c>
      <c r="E116">
        <v>42</v>
      </c>
    </row>
    <row r="117" spans="1:5" x14ac:dyDescent="0.2">
      <c r="A117" t="s">
        <v>14</v>
      </c>
      <c r="B117" t="s">
        <v>18</v>
      </c>
      <c r="C117" s="12">
        <v>0.64106105732500196</v>
      </c>
      <c r="D117">
        <v>12</v>
      </c>
      <c r="E117">
        <v>16</v>
      </c>
    </row>
    <row r="118" spans="1:5" x14ac:dyDescent="0.2">
      <c r="A118" t="s">
        <v>35</v>
      </c>
      <c r="B118" t="s">
        <v>15</v>
      </c>
      <c r="C118" s="13">
        <v>0.64019971021088196</v>
      </c>
      <c r="D118">
        <v>33</v>
      </c>
      <c r="E118">
        <v>13</v>
      </c>
    </row>
    <row r="119" spans="1:5" x14ac:dyDescent="0.2">
      <c r="A119" t="s">
        <v>15</v>
      </c>
      <c r="B119" t="s">
        <v>39</v>
      </c>
      <c r="C119" s="12">
        <v>0.63711637058899495</v>
      </c>
      <c r="D119">
        <v>13</v>
      </c>
      <c r="E119">
        <v>37</v>
      </c>
    </row>
    <row r="120" spans="1:5" x14ac:dyDescent="0.2">
      <c r="A120" t="s">
        <v>37</v>
      </c>
      <c r="B120" t="s">
        <v>20</v>
      </c>
      <c r="C120" s="12">
        <v>0.63644565067568004</v>
      </c>
      <c r="D120">
        <v>35</v>
      </c>
      <c r="E120">
        <v>18</v>
      </c>
    </row>
    <row r="121" spans="1:5" x14ac:dyDescent="0.2">
      <c r="A121" t="s">
        <v>24</v>
      </c>
      <c r="B121" t="s">
        <v>49</v>
      </c>
      <c r="C121" s="12">
        <v>0.63566200126415096</v>
      </c>
      <c r="D121">
        <v>22</v>
      </c>
      <c r="E121">
        <v>47</v>
      </c>
    </row>
    <row r="122" spans="1:5" x14ac:dyDescent="0.2">
      <c r="A122" t="s">
        <v>19</v>
      </c>
      <c r="B122" t="s">
        <v>14</v>
      </c>
      <c r="C122" s="12">
        <v>0.63353137555134897</v>
      </c>
      <c r="D122">
        <v>17</v>
      </c>
      <c r="E122">
        <v>12</v>
      </c>
    </row>
    <row r="123" spans="1:5" x14ac:dyDescent="0.2">
      <c r="A123" t="s">
        <v>26</v>
      </c>
      <c r="B123" t="s">
        <v>19</v>
      </c>
      <c r="C123" s="12">
        <v>0.62822948613184604</v>
      </c>
      <c r="D123">
        <v>24</v>
      </c>
      <c r="E123">
        <v>17</v>
      </c>
    </row>
    <row r="124" spans="1:5" x14ac:dyDescent="0.2">
      <c r="A124" t="s">
        <v>29</v>
      </c>
      <c r="B124" t="s">
        <v>13</v>
      </c>
      <c r="C124" s="12">
        <v>0.62558276111065103</v>
      </c>
      <c r="D124">
        <v>27</v>
      </c>
      <c r="E124">
        <v>11</v>
      </c>
    </row>
    <row r="125" spans="1:5" x14ac:dyDescent="0.2">
      <c r="A125" t="s">
        <v>39</v>
      </c>
      <c r="B125" t="s">
        <v>19</v>
      </c>
      <c r="C125" s="12">
        <v>0.62414070644587205</v>
      </c>
      <c r="D125">
        <v>37</v>
      </c>
      <c r="E125">
        <v>17</v>
      </c>
    </row>
    <row r="126" spans="1:5" x14ac:dyDescent="0.2">
      <c r="A126" t="s">
        <v>16</v>
      </c>
      <c r="B126" t="s">
        <v>28</v>
      </c>
      <c r="C126" s="12">
        <v>0.62296336994103696</v>
      </c>
      <c r="D126">
        <v>14</v>
      </c>
      <c r="E126">
        <v>26</v>
      </c>
    </row>
    <row r="127" spans="1:5" x14ac:dyDescent="0.2">
      <c r="A127" t="s">
        <v>50</v>
      </c>
      <c r="B127" t="s">
        <v>27</v>
      </c>
      <c r="C127" s="12">
        <v>0.62251076803844496</v>
      </c>
      <c r="D127">
        <v>48</v>
      </c>
      <c r="E127">
        <v>25</v>
      </c>
    </row>
    <row r="128" spans="1:5" x14ac:dyDescent="0.2">
      <c r="A128" t="s">
        <v>30</v>
      </c>
      <c r="B128" t="s">
        <v>31</v>
      </c>
      <c r="C128" s="12">
        <v>0.62147508561628695</v>
      </c>
      <c r="D128">
        <v>28</v>
      </c>
      <c r="E128">
        <v>29</v>
      </c>
    </row>
    <row r="129" spans="1:5" x14ac:dyDescent="0.2">
      <c r="A129" t="s">
        <v>22</v>
      </c>
      <c r="B129" t="s">
        <v>46</v>
      </c>
      <c r="C129" s="13">
        <v>0.62112062972337301</v>
      </c>
      <c r="D129">
        <v>20</v>
      </c>
      <c r="E129">
        <v>44</v>
      </c>
    </row>
    <row r="130" spans="1:5" x14ac:dyDescent="0.2">
      <c r="A130" t="s">
        <v>40</v>
      </c>
      <c r="B130" t="s">
        <v>12</v>
      </c>
      <c r="C130" s="12">
        <v>0.62086168598029601</v>
      </c>
      <c r="D130">
        <v>38</v>
      </c>
      <c r="E130">
        <v>10</v>
      </c>
    </row>
    <row r="131" spans="1:5" x14ac:dyDescent="0.2">
      <c r="A131" t="s">
        <v>48</v>
      </c>
      <c r="B131" t="s">
        <v>25</v>
      </c>
      <c r="C131" s="12">
        <v>0.61914473746478804</v>
      </c>
      <c r="D131">
        <v>46</v>
      </c>
      <c r="E131">
        <v>23</v>
      </c>
    </row>
    <row r="132" spans="1:5" x14ac:dyDescent="0.2">
      <c r="A132" t="s">
        <v>22</v>
      </c>
      <c r="B132" t="s">
        <v>50</v>
      </c>
      <c r="C132" s="12">
        <v>0.61827877488433403</v>
      </c>
      <c r="D132">
        <v>20</v>
      </c>
      <c r="E132">
        <v>48</v>
      </c>
    </row>
    <row r="133" spans="1:5" x14ac:dyDescent="0.2">
      <c r="A133" t="s">
        <v>39</v>
      </c>
      <c r="B133" t="s">
        <v>22</v>
      </c>
      <c r="C133" s="12">
        <v>0.61757860923235097</v>
      </c>
      <c r="D133">
        <v>37</v>
      </c>
      <c r="E133">
        <v>20</v>
      </c>
    </row>
    <row r="134" spans="1:5" x14ac:dyDescent="0.2">
      <c r="A134" t="s">
        <v>31</v>
      </c>
      <c r="B134" t="s">
        <v>46</v>
      </c>
      <c r="C134" s="12">
        <v>0.61718223073251399</v>
      </c>
      <c r="D134">
        <v>29</v>
      </c>
      <c r="E134">
        <v>44</v>
      </c>
    </row>
    <row r="135" spans="1:5" x14ac:dyDescent="0.2">
      <c r="A135" t="s">
        <v>21</v>
      </c>
      <c r="B135" t="s">
        <v>39</v>
      </c>
      <c r="C135" s="12">
        <v>0.61714324856038005</v>
      </c>
      <c r="D135">
        <v>19</v>
      </c>
      <c r="E135">
        <v>37</v>
      </c>
    </row>
    <row r="136" spans="1:5" x14ac:dyDescent="0.2">
      <c r="A136" t="s">
        <v>49</v>
      </c>
      <c r="B136" t="s">
        <v>40</v>
      </c>
      <c r="C136" s="13">
        <v>0.61464358982013101</v>
      </c>
      <c r="D136">
        <v>47</v>
      </c>
      <c r="E136">
        <v>38</v>
      </c>
    </row>
    <row r="137" spans="1:5" x14ac:dyDescent="0.2">
      <c r="A137" t="s">
        <v>29</v>
      </c>
      <c r="B137" t="s">
        <v>33</v>
      </c>
      <c r="C137" s="12">
        <v>0.61272848751111697</v>
      </c>
      <c r="D137">
        <v>27</v>
      </c>
      <c r="E137">
        <v>31</v>
      </c>
    </row>
    <row r="138" spans="1:5" x14ac:dyDescent="0.2">
      <c r="A138" t="s">
        <v>34</v>
      </c>
      <c r="B138" t="s">
        <v>31</v>
      </c>
      <c r="C138" s="12">
        <v>0.61242493333750903</v>
      </c>
      <c r="D138">
        <v>32</v>
      </c>
      <c r="E138">
        <v>29</v>
      </c>
    </row>
    <row r="139" spans="1:5" x14ac:dyDescent="0.2">
      <c r="A139" t="s">
        <v>41</v>
      </c>
      <c r="B139" t="s">
        <v>42</v>
      </c>
      <c r="C139" s="12">
        <v>0.61219417088658901</v>
      </c>
      <c r="D139">
        <v>39</v>
      </c>
      <c r="E139">
        <v>40</v>
      </c>
    </row>
    <row r="140" spans="1:5" x14ac:dyDescent="0.2">
      <c r="A140" t="s">
        <v>26</v>
      </c>
      <c r="B140" t="s">
        <v>21</v>
      </c>
      <c r="C140" s="12">
        <v>0.61090030975119203</v>
      </c>
      <c r="D140">
        <v>24</v>
      </c>
      <c r="E140">
        <v>19</v>
      </c>
    </row>
    <row r="141" spans="1:5" x14ac:dyDescent="0.2">
      <c r="A141" t="s">
        <v>42</v>
      </c>
      <c r="B141" t="s">
        <v>51</v>
      </c>
      <c r="C141" s="12">
        <v>0.61082427973185405</v>
      </c>
      <c r="D141">
        <v>40</v>
      </c>
      <c r="E141">
        <v>49</v>
      </c>
    </row>
    <row r="142" spans="1:5" x14ac:dyDescent="0.2">
      <c r="A142" t="s">
        <v>44</v>
      </c>
      <c r="B142" t="s">
        <v>12</v>
      </c>
      <c r="C142" s="12">
        <v>0.60829976674256103</v>
      </c>
      <c r="D142">
        <v>42</v>
      </c>
      <c r="E142">
        <v>10</v>
      </c>
    </row>
    <row r="143" spans="1:5" x14ac:dyDescent="0.2">
      <c r="A143" t="s">
        <v>23</v>
      </c>
      <c r="B143" t="s">
        <v>35</v>
      </c>
      <c r="C143" s="12">
        <v>0.60790108827019396</v>
      </c>
      <c r="D143">
        <v>21</v>
      </c>
      <c r="E143">
        <v>33</v>
      </c>
    </row>
    <row r="144" spans="1:5" x14ac:dyDescent="0.2">
      <c r="A144" t="s">
        <v>39</v>
      </c>
      <c r="B144" t="s">
        <v>31</v>
      </c>
      <c r="C144" s="12">
        <v>0.60705625669308905</v>
      </c>
      <c r="D144">
        <v>37</v>
      </c>
      <c r="E144">
        <v>29</v>
      </c>
    </row>
    <row r="145" spans="1:5" x14ac:dyDescent="0.2">
      <c r="A145" t="s">
        <v>20</v>
      </c>
      <c r="B145" t="s">
        <v>25</v>
      </c>
      <c r="C145" s="13">
        <v>0.60689526327814902</v>
      </c>
      <c r="D145">
        <v>18</v>
      </c>
      <c r="E145">
        <v>23</v>
      </c>
    </row>
    <row r="146" spans="1:5" x14ac:dyDescent="0.2">
      <c r="A146" t="s">
        <v>29</v>
      </c>
      <c r="B146" t="s">
        <v>17</v>
      </c>
      <c r="C146" s="12">
        <v>0.60680718301091296</v>
      </c>
      <c r="D146">
        <v>27</v>
      </c>
      <c r="E146">
        <v>15</v>
      </c>
    </row>
    <row r="147" spans="1:5" x14ac:dyDescent="0.2">
      <c r="A147" t="s">
        <v>12</v>
      </c>
      <c r="B147" t="s">
        <v>28</v>
      </c>
      <c r="C147" s="12">
        <v>0.60587536120088503</v>
      </c>
      <c r="D147">
        <v>10</v>
      </c>
      <c r="E147">
        <v>26</v>
      </c>
    </row>
    <row r="148" spans="1:5" x14ac:dyDescent="0.2">
      <c r="A148" t="s">
        <v>26</v>
      </c>
      <c r="B148" t="s">
        <v>25</v>
      </c>
      <c r="C148" s="12">
        <v>0.60484001804118004</v>
      </c>
      <c r="D148">
        <v>24</v>
      </c>
      <c r="E148">
        <v>23</v>
      </c>
    </row>
    <row r="149" spans="1:5" x14ac:dyDescent="0.2">
      <c r="A149" t="s">
        <v>37</v>
      </c>
      <c r="B149" t="s">
        <v>24</v>
      </c>
      <c r="C149" s="12">
        <v>0.60332770398045799</v>
      </c>
      <c r="D149">
        <v>35</v>
      </c>
      <c r="E149">
        <v>22</v>
      </c>
    </row>
    <row r="150" spans="1:5" x14ac:dyDescent="0.2">
      <c r="A150" t="s">
        <v>40</v>
      </c>
      <c r="B150" t="s">
        <v>16</v>
      </c>
      <c r="C150" s="12">
        <v>0.60309525545857701</v>
      </c>
      <c r="D150">
        <v>38</v>
      </c>
      <c r="E150">
        <v>14</v>
      </c>
    </row>
    <row r="151" spans="1:5" x14ac:dyDescent="0.2">
      <c r="A151" t="s">
        <v>12</v>
      </c>
      <c r="B151" t="s">
        <v>17</v>
      </c>
      <c r="C151" s="13">
        <v>0.60103771852280996</v>
      </c>
      <c r="D151">
        <v>10</v>
      </c>
      <c r="E151">
        <v>15</v>
      </c>
    </row>
    <row r="152" spans="1:5" x14ac:dyDescent="0.2">
      <c r="A152" t="s">
        <v>22</v>
      </c>
      <c r="B152" t="s">
        <v>43</v>
      </c>
      <c r="C152" s="13">
        <v>0.60075690582140895</v>
      </c>
      <c r="D152">
        <v>20</v>
      </c>
      <c r="E152">
        <v>41</v>
      </c>
    </row>
    <row r="153" spans="1:5" x14ac:dyDescent="0.2">
      <c r="A153" t="s">
        <v>19</v>
      </c>
      <c r="B153" t="s">
        <v>43</v>
      </c>
      <c r="C153" s="12">
        <v>0.60004020935770797</v>
      </c>
      <c r="D153">
        <v>17</v>
      </c>
      <c r="E153">
        <v>41</v>
      </c>
    </row>
    <row r="154" spans="1:5" x14ac:dyDescent="0.2">
      <c r="A154" t="s">
        <v>36</v>
      </c>
      <c r="B154" t="s">
        <v>45</v>
      </c>
      <c r="C154" s="12">
        <v>0.599364466313271</v>
      </c>
      <c r="D154">
        <v>34</v>
      </c>
      <c r="E154">
        <v>43</v>
      </c>
    </row>
    <row r="155" spans="1:5" x14ac:dyDescent="0.2">
      <c r="A155" t="s">
        <v>21</v>
      </c>
      <c r="B155" t="s">
        <v>14</v>
      </c>
      <c r="C155" s="13">
        <v>0.59839155571814195</v>
      </c>
      <c r="D155">
        <v>19</v>
      </c>
      <c r="E155">
        <v>12</v>
      </c>
    </row>
    <row r="156" spans="1:5" x14ac:dyDescent="0.2">
      <c r="A156" t="s">
        <v>45</v>
      </c>
      <c r="B156" t="s">
        <v>20</v>
      </c>
      <c r="C156" s="12">
        <v>0.59713392573694501</v>
      </c>
      <c r="D156">
        <v>43</v>
      </c>
      <c r="E156">
        <v>18</v>
      </c>
    </row>
    <row r="157" spans="1:5" x14ac:dyDescent="0.2">
      <c r="A157" t="s">
        <v>25</v>
      </c>
      <c r="B157" t="s">
        <v>14</v>
      </c>
      <c r="C157" s="12">
        <v>0.59645899982737904</v>
      </c>
      <c r="D157">
        <v>23</v>
      </c>
      <c r="E157">
        <v>12</v>
      </c>
    </row>
    <row r="158" spans="1:5" x14ac:dyDescent="0.2">
      <c r="A158" t="s">
        <v>16</v>
      </c>
      <c r="B158" t="s">
        <v>32</v>
      </c>
      <c r="C158" s="12">
        <v>0.59533318497704901</v>
      </c>
      <c r="D158">
        <v>14</v>
      </c>
      <c r="E158">
        <v>30</v>
      </c>
    </row>
    <row r="159" spans="1:5" x14ac:dyDescent="0.2">
      <c r="A159" t="s">
        <v>13</v>
      </c>
      <c r="B159" t="s">
        <v>14</v>
      </c>
      <c r="C159" s="12">
        <v>0.59461723119483501</v>
      </c>
      <c r="D159">
        <v>11</v>
      </c>
      <c r="E159">
        <v>12</v>
      </c>
    </row>
    <row r="160" spans="1:5" x14ac:dyDescent="0.2">
      <c r="A160" t="s">
        <v>21</v>
      </c>
      <c r="B160" t="s">
        <v>46</v>
      </c>
      <c r="C160" s="12">
        <v>0.59352480916997297</v>
      </c>
      <c r="D160">
        <v>19</v>
      </c>
      <c r="E160">
        <v>44</v>
      </c>
    </row>
    <row r="161" spans="1:5" x14ac:dyDescent="0.2">
      <c r="A161" t="s">
        <v>45</v>
      </c>
      <c r="B161" t="s">
        <v>13</v>
      </c>
      <c r="C161" s="12">
        <v>0.59350936667644305</v>
      </c>
      <c r="D161">
        <v>43</v>
      </c>
      <c r="E161">
        <v>11</v>
      </c>
    </row>
    <row r="162" spans="1:5" x14ac:dyDescent="0.2">
      <c r="A162" t="s">
        <v>14</v>
      </c>
      <c r="B162" t="s">
        <v>31</v>
      </c>
      <c r="C162" s="12">
        <v>0.59057597099206804</v>
      </c>
      <c r="D162">
        <v>12</v>
      </c>
      <c r="E162">
        <v>29</v>
      </c>
    </row>
    <row r="163" spans="1:5" x14ac:dyDescent="0.2">
      <c r="A163" t="s">
        <v>33</v>
      </c>
      <c r="B163" t="s">
        <v>28</v>
      </c>
      <c r="C163" s="12">
        <v>0.59044069010529998</v>
      </c>
      <c r="D163">
        <v>31</v>
      </c>
      <c r="E163">
        <v>26</v>
      </c>
    </row>
    <row r="164" spans="1:5" x14ac:dyDescent="0.2">
      <c r="A164" t="s">
        <v>35</v>
      </c>
      <c r="B164" t="s">
        <v>27</v>
      </c>
      <c r="C164" s="13">
        <v>0.58832806860888898</v>
      </c>
      <c r="D164">
        <v>33</v>
      </c>
      <c r="E164">
        <v>25</v>
      </c>
    </row>
    <row r="165" spans="1:5" x14ac:dyDescent="0.2">
      <c r="A165" t="s">
        <v>25</v>
      </c>
      <c r="B165" t="s">
        <v>40</v>
      </c>
      <c r="C165" s="12">
        <v>0.58826504520002099</v>
      </c>
      <c r="D165">
        <v>23</v>
      </c>
      <c r="E165">
        <v>38</v>
      </c>
    </row>
    <row r="166" spans="1:5" x14ac:dyDescent="0.2">
      <c r="A166" t="s">
        <v>45</v>
      </c>
      <c r="B166" t="s">
        <v>48</v>
      </c>
      <c r="C166" s="12">
        <v>0.58654580600787598</v>
      </c>
      <c r="D166">
        <v>43</v>
      </c>
      <c r="E166">
        <v>46</v>
      </c>
    </row>
    <row r="167" spans="1:5" x14ac:dyDescent="0.2">
      <c r="A167" t="s">
        <v>45</v>
      </c>
      <c r="B167" t="s">
        <v>38</v>
      </c>
      <c r="C167" s="13">
        <v>0.58623560986835699</v>
      </c>
      <c r="D167">
        <v>43</v>
      </c>
      <c r="E167">
        <v>36</v>
      </c>
    </row>
    <row r="168" spans="1:5" x14ac:dyDescent="0.2">
      <c r="A168" t="s">
        <v>51</v>
      </c>
      <c r="B168" t="s">
        <v>23</v>
      </c>
      <c r="C168" s="12">
        <v>0.58423425301323595</v>
      </c>
      <c r="D168">
        <v>49</v>
      </c>
      <c r="E168">
        <v>21</v>
      </c>
    </row>
    <row r="169" spans="1:5" x14ac:dyDescent="0.2">
      <c r="A169" t="s">
        <v>38</v>
      </c>
      <c r="B169" t="s">
        <v>37</v>
      </c>
      <c r="C169" s="12">
        <v>0.58411549227953596</v>
      </c>
      <c r="D169">
        <v>36</v>
      </c>
      <c r="E169">
        <v>35</v>
      </c>
    </row>
    <row r="170" spans="1:5" x14ac:dyDescent="0.2">
      <c r="A170" t="s">
        <v>51</v>
      </c>
      <c r="B170" t="s">
        <v>31</v>
      </c>
      <c r="C170" s="12">
        <v>0.58049689317703601</v>
      </c>
      <c r="D170">
        <v>49</v>
      </c>
      <c r="E170">
        <v>29</v>
      </c>
    </row>
    <row r="171" spans="1:5" x14ac:dyDescent="0.2">
      <c r="A171" t="s">
        <v>45</v>
      </c>
      <c r="B171" t="s">
        <v>42</v>
      </c>
      <c r="C171" s="12">
        <v>0.57967965603466498</v>
      </c>
      <c r="D171">
        <v>43</v>
      </c>
      <c r="E171">
        <v>40</v>
      </c>
    </row>
    <row r="172" spans="1:5" x14ac:dyDescent="0.2">
      <c r="A172" t="s">
        <v>29</v>
      </c>
      <c r="B172" t="s">
        <v>12</v>
      </c>
      <c r="C172" s="12">
        <v>0.57946353544081997</v>
      </c>
      <c r="D172">
        <v>27</v>
      </c>
      <c r="E172">
        <v>10</v>
      </c>
    </row>
    <row r="173" spans="1:5" x14ac:dyDescent="0.2">
      <c r="A173" t="s">
        <v>38</v>
      </c>
      <c r="B173" t="s">
        <v>15</v>
      </c>
      <c r="C173" s="12">
        <v>0.57850421613992697</v>
      </c>
      <c r="D173">
        <v>36</v>
      </c>
      <c r="E173">
        <v>13</v>
      </c>
    </row>
    <row r="174" spans="1:5" x14ac:dyDescent="0.2">
      <c r="A174" t="s">
        <v>46</v>
      </c>
      <c r="B174" t="s">
        <v>19</v>
      </c>
      <c r="C174" s="12">
        <v>0.57739896056287698</v>
      </c>
      <c r="D174">
        <v>44</v>
      </c>
      <c r="E174">
        <v>17</v>
      </c>
    </row>
    <row r="175" spans="1:5" x14ac:dyDescent="0.2">
      <c r="A175" t="s">
        <v>20</v>
      </c>
      <c r="B175" t="s">
        <v>49</v>
      </c>
      <c r="C175" s="12">
        <v>0.57686187336872097</v>
      </c>
      <c r="D175">
        <v>18</v>
      </c>
      <c r="E175">
        <v>47</v>
      </c>
    </row>
    <row r="176" spans="1:5" x14ac:dyDescent="0.2">
      <c r="A176" t="s">
        <v>38</v>
      </c>
      <c r="B176" t="s">
        <v>19</v>
      </c>
      <c r="C176" s="12">
        <v>0.57641595834343495</v>
      </c>
      <c r="D176">
        <v>36</v>
      </c>
      <c r="E176">
        <v>17</v>
      </c>
    </row>
    <row r="177" spans="1:5" x14ac:dyDescent="0.2">
      <c r="A177" t="s">
        <v>36</v>
      </c>
      <c r="B177" t="s">
        <v>49</v>
      </c>
      <c r="C177" s="13">
        <v>0.57553860360035503</v>
      </c>
      <c r="D177">
        <v>34</v>
      </c>
      <c r="E177">
        <v>47</v>
      </c>
    </row>
    <row r="178" spans="1:5" x14ac:dyDescent="0.2">
      <c r="A178" t="s">
        <v>16</v>
      </c>
      <c r="B178" t="s">
        <v>24</v>
      </c>
      <c r="C178" s="12">
        <v>0.57543106408947098</v>
      </c>
      <c r="D178">
        <v>14</v>
      </c>
      <c r="E178">
        <v>22</v>
      </c>
    </row>
    <row r="179" spans="1:5" x14ac:dyDescent="0.2">
      <c r="A179" t="s">
        <v>21</v>
      </c>
      <c r="B179" t="s">
        <v>41</v>
      </c>
      <c r="C179" s="12">
        <v>0.57534988087614303</v>
      </c>
      <c r="D179">
        <v>19</v>
      </c>
      <c r="E179">
        <v>39</v>
      </c>
    </row>
    <row r="180" spans="1:5" x14ac:dyDescent="0.2">
      <c r="A180" t="s">
        <v>43</v>
      </c>
      <c r="B180" t="s">
        <v>23</v>
      </c>
      <c r="C180" s="12">
        <v>0.572900279015224</v>
      </c>
      <c r="D180">
        <v>41</v>
      </c>
      <c r="E180">
        <v>21</v>
      </c>
    </row>
    <row r="181" spans="1:5" x14ac:dyDescent="0.2">
      <c r="A181" t="s">
        <v>31</v>
      </c>
      <c r="B181" t="s">
        <v>43</v>
      </c>
      <c r="C181" s="12">
        <v>0.56840813672702695</v>
      </c>
      <c r="D181">
        <v>29</v>
      </c>
      <c r="E181">
        <v>41</v>
      </c>
    </row>
    <row r="182" spans="1:5" x14ac:dyDescent="0.2">
      <c r="A182" t="s">
        <v>30</v>
      </c>
      <c r="B182" t="s">
        <v>35</v>
      </c>
      <c r="C182" s="12">
        <v>0.56816238927260798</v>
      </c>
      <c r="D182">
        <v>28</v>
      </c>
      <c r="E182">
        <v>33</v>
      </c>
    </row>
    <row r="183" spans="1:5" x14ac:dyDescent="0.2">
      <c r="A183" t="s">
        <v>13</v>
      </c>
      <c r="B183" t="s">
        <v>44</v>
      </c>
      <c r="C183" s="12">
        <v>0.565831408463219</v>
      </c>
      <c r="D183">
        <v>11</v>
      </c>
      <c r="E183">
        <v>42</v>
      </c>
    </row>
    <row r="184" spans="1:5" x14ac:dyDescent="0.2">
      <c r="A184" t="s">
        <v>40</v>
      </c>
      <c r="B184" t="s">
        <v>37</v>
      </c>
      <c r="C184" s="12">
        <v>0.56488573484417504</v>
      </c>
      <c r="D184">
        <v>38</v>
      </c>
      <c r="E184">
        <v>35</v>
      </c>
    </row>
    <row r="185" spans="1:5" x14ac:dyDescent="0.2">
      <c r="A185" t="s">
        <v>29</v>
      </c>
      <c r="B185" t="s">
        <v>30</v>
      </c>
      <c r="C185" s="12">
        <v>0.56399488202849701</v>
      </c>
      <c r="D185">
        <v>27</v>
      </c>
      <c r="E185">
        <v>28</v>
      </c>
    </row>
    <row r="186" spans="1:5" x14ac:dyDescent="0.2">
      <c r="A186" t="s">
        <v>29</v>
      </c>
      <c r="B186" t="s">
        <v>34</v>
      </c>
      <c r="C186" s="12">
        <v>0.56278477005990801</v>
      </c>
      <c r="D186">
        <v>27</v>
      </c>
      <c r="E186">
        <v>32</v>
      </c>
    </row>
    <row r="187" spans="1:5" x14ac:dyDescent="0.2">
      <c r="A187" t="s">
        <v>21</v>
      </c>
      <c r="B187" t="s">
        <v>22</v>
      </c>
      <c r="C187" s="12">
        <v>0.56163739310264504</v>
      </c>
      <c r="D187">
        <v>19</v>
      </c>
      <c r="E187">
        <v>20</v>
      </c>
    </row>
    <row r="188" spans="1:5" x14ac:dyDescent="0.2">
      <c r="A188" t="s">
        <v>28</v>
      </c>
      <c r="B188" t="s">
        <v>32</v>
      </c>
      <c r="C188" s="12">
        <v>0.56146429076251703</v>
      </c>
      <c r="D188">
        <v>26</v>
      </c>
      <c r="E188">
        <v>30</v>
      </c>
    </row>
    <row r="189" spans="1:5" x14ac:dyDescent="0.2">
      <c r="A189" t="s">
        <v>17</v>
      </c>
      <c r="B189" t="s">
        <v>28</v>
      </c>
      <c r="C189" s="12">
        <v>0.55969547336088998</v>
      </c>
      <c r="D189">
        <v>15</v>
      </c>
      <c r="E189">
        <v>26</v>
      </c>
    </row>
    <row r="190" spans="1:5" x14ac:dyDescent="0.2">
      <c r="A190" t="s">
        <v>37</v>
      </c>
      <c r="B190" t="s">
        <v>48</v>
      </c>
      <c r="C190" s="12">
        <v>0.55937793004465497</v>
      </c>
      <c r="D190">
        <v>35</v>
      </c>
      <c r="E190">
        <v>46</v>
      </c>
    </row>
    <row r="191" spans="1:5" x14ac:dyDescent="0.2">
      <c r="A191" t="s">
        <v>36</v>
      </c>
      <c r="B191" t="s">
        <v>13</v>
      </c>
      <c r="C191" s="12">
        <v>0.55845330464079701</v>
      </c>
      <c r="D191">
        <v>34</v>
      </c>
      <c r="E191">
        <v>11</v>
      </c>
    </row>
    <row r="192" spans="1:5" x14ac:dyDescent="0.2">
      <c r="A192" t="s">
        <v>50</v>
      </c>
      <c r="B192" t="s">
        <v>19</v>
      </c>
      <c r="C192" s="12">
        <v>0.55690156949689695</v>
      </c>
      <c r="D192">
        <v>48</v>
      </c>
      <c r="E192">
        <v>17</v>
      </c>
    </row>
    <row r="193" spans="1:5" x14ac:dyDescent="0.2">
      <c r="A193" t="s">
        <v>21</v>
      </c>
      <c r="B193" t="s">
        <v>50</v>
      </c>
      <c r="C193" s="12">
        <v>0.55651706556324998</v>
      </c>
      <c r="D193">
        <v>19</v>
      </c>
      <c r="E193">
        <v>48</v>
      </c>
    </row>
    <row r="194" spans="1:5" x14ac:dyDescent="0.2">
      <c r="A194" t="s">
        <v>25</v>
      </c>
      <c r="B194" t="s">
        <v>36</v>
      </c>
      <c r="C194" s="12">
        <v>0.55575184150540902</v>
      </c>
      <c r="D194">
        <v>23</v>
      </c>
      <c r="E194">
        <v>34</v>
      </c>
    </row>
    <row r="195" spans="1:5" x14ac:dyDescent="0.2">
      <c r="A195" t="s">
        <v>38</v>
      </c>
      <c r="B195" t="s">
        <v>31</v>
      </c>
      <c r="C195" s="12">
        <v>0.55570359797048996</v>
      </c>
      <c r="D195">
        <v>36</v>
      </c>
      <c r="E195">
        <v>29</v>
      </c>
    </row>
    <row r="196" spans="1:5" x14ac:dyDescent="0.2">
      <c r="A196" t="s">
        <v>12</v>
      </c>
      <c r="B196" t="s">
        <v>36</v>
      </c>
      <c r="C196" s="12">
        <v>0.55547555657093395</v>
      </c>
      <c r="D196">
        <v>10</v>
      </c>
      <c r="E196">
        <v>34</v>
      </c>
    </row>
    <row r="197" spans="1:5" x14ac:dyDescent="0.2">
      <c r="A197" t="s">
        <v>50</v>
      </c>
      <c r="B197" t="s">
        <v>47</v>
      </c>
      <c r="C197" s="12">
        <v>0.553882873482896</v>
      </c>
      <c r="D197">
        <v>48</v>
      </c>
      <c r="E197">
        <v>45</v>
      </c>
    </row>
    <row r="198" spans="1:5" x14ac:dyDescent="0.2">
      <c r="A198" t="s">
        <v>14</v>
      </c>
      <c r="B198" t="s">
        <v>23</v>
      </c>
      <c r="C198" s="12">
        <v>0.55225296506351496</v>
      </c>
      <c r="D198">
        <v>12</v>
      </c>
      <c r="E198">
        <v>21</v>
      </c>
    </row>
    <row r="199" spans="1:5" x14ac:dyDescent="0.2">
      <c r="A199" t="s">
        <v>26</v>
      </c>
      <c r="B199" t="s">
        <v>39</v>
      </c>
      <c r="C199" s="12">
        <v>0.552032696748462</v>
      </c>
      <c r="D199">
        <v>24</v>
      </c>
      <c r="E199">
        <v>37</v>
      </c>
    </row>
    <row r="200" spans="1:5" x14ac:dyDescent="0.2">
      <c r="A200" t="s">
        <v>26</v>
      </c>
      <c r="B200" t="s">
        <v>31</v>
      </c>
      <c r="C200" s="12">
        <v>0.55199704527960802</v>
      </c>
      <c r="D200">
        <v>24</v>
      </c>
      <c r="E200">
        <v>29</v>
      </c>
    </row>
    <row r="201" spans="1:5" x14ac:dyDescent="0.2">
      <c r="A201" t="s">
        <v>26</v>
      </c>
      <c r="B201" t="s">
        <v>46</v>
      </c>
      <c r="C201" s="12">
        <v>0.55154259534072803</v>
      </c>
      <c r="D201">
        <v>24</v>
      </c>
      <c r="E201">
        <v>44</v>
      </c>
    </row>
    <row r="202" spans="1:5" x14ac:dyDescent="0.2">
      <c r="A202" t="s">
        <v>35</v>
      </c>
      <c r="B202" t="s">
        <v>18</v>
      </c>
      <c r="C202" s="12">
        <v>0.55008124163157202</v>
      </c>
      <c r="D202">
        <v>33</v>
      </c>
      <c r="E202">
        <v>16</v>
      </c>
    </row>
    <row r="203" spans="1:5" x14ac:dyDescent="0.2">
      <c r="A203" t="s">
        <v>47</v>
      </c>
      <c r="B203" t="s">
        <v>23</v>
      </c>
      <c r="C203" s="12">
        <v>0.54887313032128504</v>
      </c>
      <c r="D203">
        <v>45</v>
      </c>
      <c r="E203">
        <v>21</v>
      </c>
    </row>
    <row r="204" spans="1:5" x14ac:dyDescent="0.2">
      <c r="A204" t="s">
        <v>13</v>
      </c>
      <c r="B204" t="s">
        <v>21</v>
      </c>
      <c r="C204" s="12">
        <v>0.545493047850244</v>
      </c>
      <c r="D204">
        <v>11</v>
      </c>
      <c r="E204">
        <v>19</v>
      </c>
    </row>
    <row r="205" spans="1:5" x14ac:dyDescent="0.2">
      <c r="A205" t="s">
        <v>15</v>
      </c>
      <c r="B205" t="s">
        <v>51</v>
      </c>
      <c r="C205" s="12">
        <v>0.54366248176148901</v>
      </c>
      <c r="D205">
        <v>13</v>
      </c>
      <c r="E205">
        <v>49</v>
      </c>
    </row>
    <row r="206" spans="1:5" x14ac:dyDescent="0.2">
      <c r="A206" t="s">
        <v>13</v>
      </c>
      <c r="B206" t="s">
        <v>16</v>
      </c>
      <c r="C206" s="12">
        <v>0.53951447174351597</v>
      </c>
      <c r="D206">
        <v>11</v>
      </c>
      <c r="E206">
        <v>14</v>
      </c>
    </row>
    <row r="207" spans="1:5" x14ac:dyDescent="0.2">
      <c r="A207" t="s">
        <v>21</v>
      </c>
      <c r="B207" t="s">
        <v>27</v>
      </c>
      <c r="C207" s="12">
        <v>0.53900451148196105</v>
      </c>
      <c r="D207">
        <v>19</v>
      </c>
      <c r="E207">
        <v>25</v>
      </c>
    </row>
    <row r="208" spans="1:5" x14ac:dyDescent="0.2">
      <c r="A208" t="s">
        <v>14</v>
      </c>
      <c r="B208" t="s">
        <v>27</v>
      </c>
      <c r="C208" s="12">
        <v>0.53807674637203995</v>
      </c>
      <c r="D208">
        <v>12</v>
      </c>
      <c r="E208">
        <v>25</v>
      </c>
    </row>
    <row r="209" spans="1:5" x14ac:dyDescent="0.2">
      <c r="A209" t="s">
        <v>37</v>
      </c>
      <c r="B209" t="s">
        <v>49</v>
      </c>
      <c r="C209" s="12">
        <v>0.53804850237886703</v>
      </c>
      <c r="D209">
        <v>35</v>
      </c>
      <c r="E209">
        <v>47</v>
      </c>
    </row>
    <row r="210" spans="1:5" x14ac:dyDescent="0.2">
      <c r="A210" t="s">
        <v>15</v>
      </c>
      <c r="B210" t="s">
        <v>18</v>
      </c>
      <c r="C210" s="12">
        <v>0.53585488549706295</v>
      </c>
      <c r="D210">
        <v>13</v>
      </c>
      <c r="E210">
        <v>16</v>
      </c>
    </row>
    <row r="211" spans="1:5" x14ac:dyDescent="0.2">
      <c r="A211" t="s">
        <v>25</v>
      </c>
      <c r="B211" t="s">
        <v>50</v>
      </c>
      <c r="C211" s="13">
        <v>0.53487140608185502</v>
      </c>
      <c r="D211">
        <v>23</v>
      </c>
      <c r="E211">
        <v>48</v>
      </c>
    </row>
    <row r="212" spans="1:5" x14ac:dyDescent="0.2">
      <c r="A212" t="s">
        <v>14</v>
      </c>
      <c r="B212" t="s">
        <v>38</v>
      </c>
      <c r="C212" s="12">
        <v>0.53422103883315797</v>
      </c>
      <c r="D212">
        <v>12</v>
      </c>
      <c r="E212">
        <v>36</v>
      </c>
    </row>
    <row r="213" spans="1:5" x14ac:dyDescent="0.2">
      <c r="A213" t="s">
        <v>13</v>
      </c>
      <c r="B213" t="s">
        <v>24</v>
      </c>
      <c r="C213" s="12">
        <v>0.53150351236757098</v>
      </c>
      <c r="D213">
        <v>11</v>
      </c>
      <c r="E213">
        <v>22</v>
      </c>
    </row>
    <row r="214" spans="1:5" x14ac:dyDescent="0.2">
      <c r="A214" t="s">
        <v>13</v>
      </c>
      <c r="B214" t="s">
        <v>28</v>
      </c>
      <c r="C214" s="12">
        <v>0.531389496128709</v>
      </c>
      <c r="D214">
        <v>11</v>
      </c>
      <c r="E214">
        <v>26</v>
      </c>
    </row>
    <row r="215" spans="1:5" x14ac:dyDescent="0.2">
      <c r="A215" t="s">
        <v>21</v>
      </c>
      <c r="B215" t="s">
        <v>36</v>
      </c>
      <c r="C215" s="12">
        <v>0.53134791116853197</v>
      </c>
      <c r="D215">
        <v>19</v>
      </c>
      <c r="E215">
        <v>34</v>
      </c>
    </row>
    <row r="216" spans="1:5" x14ac:dyDescent="0.2">
      <c r="A216" t="s">
        <v>23</v>
      </c>
      <c r="B216" t="s">
        <v>46</v>
      </c>
      <c r="C216" s="12">
        <v>0.53082747068790903</v>
      </c>
      <c r="D216">
        <v>21</v>
      </c>
      <c r="E216">
        <v>44</v>
      </c>
    </row>
    <row r="217" spans="1:5" x14ac:dyDescent="0.2">
      <c r="A217" t="s">
        <v>33</v>
      </c>
      <c r="B217" t="s">
        <v>34</v>
      </c>
      <c r="C217" s="12">
        <v>0.52884798233152597</v>
      </c>
      <c r="D217">
        <v>31</v>
      </c>
      <c r="E217">
        <v>32</v>
      </c>
    </row>
    <row r="218" spans="1:5" x14ac:dyDescent="0.2">
      <c r="A218" t="s">
        <v>51</v>
      </c>
      <c r="B218" t="s">
        <v>19</v>
      </c>
      <c r="C218" s="12">
        <v>0.52850839226038304</v>
      </c>
      <c r="D218">
        <v>49</v>
      </c>
      <c r="E218">
        <v>17</v>
      </c>
    </row>
    <row r="219" spans="1:5" x14ac:dyDescent="0.2">
      <c r="A219" t="s">
        <v>25</v>
      </c>
      <c r="B219" t="s">
        <v>22</v>
      </c>
      <c r="C219" s="12">
        <v>0.52743568983974098</v>
      </c>
      <c r="D219">
        <v>23</v>
      </c>
      <c r="E219">
        <v>20</v>
      </c>
    </row>
    <row r="220" spans="1:5" x14ac:dyDescent="0.2">
      <c r="A220" t="s">
        <v>13</v>
      </c>
      <c r="B220" t="s">
        <v>48</v>
      </c>
      <c r="C220" s="12">
        <v>0.52728062694058697</v>
      </c>
      <c r="D220">
        <v>11</v>
      </c>
      <c r="E220">
        <v>46</v>
      </c>
    </row>
    <row r="221" spans="1:5" x14ac:dyDescent="0.2">
      <c r="A221" t="s">
        <v>26</v>
      </c>
      <c r="B221" t="s">
        <v>18</v>
      </c>
      <c r="C221" s="12">
        <v>0.52635822387400699</v>
      </c>
      <c r="D221">
        <v>24</v>
      </c>
      <c r="E221">
        <v>16</v>
      </c>
    </row>
    <row r="222" spans="1:5" x14ac:dyDescent="0.2">
      <c r="A222" t="s">
        <v>37</v>
      </c>
      <c r="B222" t="s">
        <v>42</v>
      </c>
      <c r="C222" s="12">
        <v>0.52623229206688305</v>
      </c>
      <c r="D222">
        <v>35</v>
      </c>
      <c r="E222">
        <v>40</v>
      </c>
    </row>
    <row r="223" spans="1:5" x14ac:dyDescent="0.2">
      <c r="A223" t="s">
        <v>47</v>
      </c>
      <c r="B223" t="s">
        <v>31</v>
      </c>
      <c r="C223" s="12">
        <v>0.52533950953136399</v>
      </c>
      <c r="D223">
        <v>45</v>
      </c>
      <c r="E223">
        <v>29</v>
      </c>
    </row>
    <row r="224" spans="1:5" x14ac:dyDescent="0.2">
      <c r="A224" t="s">
        <v>48</v>
      </c>
      <c r="B224" t="s">
        <v>12</v>
      </c>
      <c r="C224" s="12">
        <v>0.52512307417631998</v>
      </c>
      <c r="D224">
        <v>46</v>
      </c>
      <c r="E224">
        <v>10</v>
      </c>
    </row>
    <row r="225" spans="1:5" x14ac:dyDescent="0.2">
      <c r="A225" t="s">
        <v>22</v>
      </c>
      <c r="B225" t="s">
        <v>51</v>
      </c>
      <c r="C225" s="12">
        <v>0.52369950160337297</v>
      </c>
      <c r="D225">
        <v>20</v>
      </c>
      <c r="E225">
        <v>49</v>
      </c>
    </row>
    <row r="226" spans="1:5" x14ac:dyDescent="0.2">
      <c r="A226" t="s">
        <v>50</v>
      </c>
      <c r="B226" t="s">
        <v>31</v>
      </c>
      <c r="C226" s="12">
        <v>0.522295224148982</v>
      </c>
      <c r="D226">
        <v>48</v>
      </c>
      <c r="E226">
        <v>29</v>
      </c>
    </row>
    <row r="227" spans="1:5" x14ac:dyDescent="0.2">
      <c r="A227" t="s">
        <v>13</v>
      </c>
      <c r="B227" t="s">
        <v>37</v>
      </c>
      <c r="C227" s="12">
        <v>0.51981865001668404</v>
      </c>
      <c r="D227">
        <v>11</v>
      </c>
      <c r="E227">
        <v>35</v>
      </c>
    </row>
    <row r="228" spans="1:5" x14ac:dyDescent="0.2">
      <c r="A228" t="s">
        <v>49</v>
      </c>
      <c r="B228" t="s">
        <v>21</v>
      </c>
      <c r="C228" s="12">
        <v>0.51980982847686397</v>
      </c>
      <c r="D228">
        <v>47</v>
      </c>
      <c r="E228">
        <v>19</v>
      </c>
    </row>
    <row r="229" spans="1:5" x14ac:dyDescent="0.2">
      <c r="A229" t="s">
        <v>22</v>
      </c>
      <c r="B229" t="s">
        <v>35</v>
      </c>
      <c r="C229" s="12">
        <v>0.51768697003217001</v>
      </c>
      <c r="D229">
        <v>20</v>
      </c>
      <c r="E229">
        <v>33</v>
      </c>
    </row>
    <row r="230" spans="1:5" x14ac:dyDescent="0.2">
      <c r="A230" t="s">
        <v>39</v>
      </c>
      <c r="B230" t="s">
        <v>42</v>
      </c>
      <c r="C230" s="12">
        <v>0.51694530872538302</v>
      </c>
      <c r="D230">
        <v>37</v>
      </c>
      <c r="E230">
        <v>40</v>
      </c>
    </row>
    <row r="231" spans="1:5" x14ac:dyDescent="0.2">
      <c r="A231" t="s">
        <v>13</v>
      </c>
      <c r="B231" t="s">
        <v>25</v>
      </c>
      <c r="C231" s="12">
        <v>0.51512130312599202</v>
      </c>
      <c r="D231">
        <v>11</v>
      </c>
      <c r="E231">
        <v>23</v>
      </c>
    </row>
    <row r="232" spans="1:5" x14ac:dyDescent="0.2">
      <c r="A232" t="s">
        <v>45</v>
      </c>
      <c r="B232" t="s">
        <v>24</v>
      </c>
      <c r="C232" s="12">
        <v>0.51481055795055497</v>
      </c>
      <c r="D232">
        <v>43</v>
      </c>
      <c r="E232">
        <v>22</v>
      </c>
    </row>
    <row r="233" spans="1:5" x14ac:dyDescent="0.2">
      <c r="A233" t="s">
        <v>37</v>
      </c>
      <c r="B233" t="s">
        <v>50</v>
      </c>
      <c r="C233" s="12">
        <v>0.51471830077769998</v>
      </c>
      <c r="D233">
        <v>35</v>
      </c>
      <c r="E233">
        <v>48</v>
      </c>
    </row>
    <row r="234" spans="1:5" x14ac:dyDescent="0.2">
      <c r="A234" t="s">
        <v>45</v>
      </c>
      <c r="B234" t="s">
        <v>51</v>
      </c>
      <c r="C234" s="12">
        <v>0.51412419640458196</v>
      </c>
      <c r="D234">
        <v>43</v>
      </c>
      <c r="E234">
        <v>49</v>
      </c>
    </row>
    <row r="235" spans="1:5" x14ac:dyDescent="0.2">
      <c r="A235" t="s">
        <v>16</v>
      </c>
      <c r="B235" t="s">
        <v>20</v>
      </c>
      <c r="C235" s="12">
        <v>0.51276679929924296</v>
      </c>
      <c r="D235">
        <v>14</v>
      </c>
      <c r="E235">
        <v>18</v>
      </c>
    </row>
    <row r="236" spans="1:5" x14ac:dyDescent="0.2">
      <c r="A236" t="s">
        <v>46</v>
      </c>
      <c r="B236" t="s">
        <v>14</v>
      </c>
      <c r="C236" s="12">
        <v>0.51255315414278602</v>
      </c>
      <c r="D236">
        <v>44</v>
      </c>
      <c r="E236">
        <v>12</v>
      </c>
    </row>
    <row r="237" spans="1:5" x14ac:dyDescent="0.2">
      <c r="A237" t="s">
        <v>22</v>
      </c>
      <c r="B237" t="s">
        <v>42</v>
      </c>
      <c r="C237" s="12">
        <v>0.51221578623480701</v>
      </c>
      <c r="D237">
        <v>20</v>
      </c>
      <c r="E237">
        <v>40</v>
      </c>
    </row>
    <row r="238" spans="1:5" x14ac:dyDescent="0.2">
      <c r="A238" t="s">
        <v>17</v>
      </c>
      <c r="B238" t="s">
        <v>24</v>
      </c>
      <c r="C238" s="12">
        <v>0.51206326924702705</v>
      </c>
      <c r="D238">
        <v>15</v>
      </c>
      <c r="E238">
        <v>22</v>
      </c>
    </row>
    <row r="239" spans="1:5" x14ac:dyDescent="0.2">
      <c r="A239" t="s">
        <v>34</v>
      </c>
      <c r="B239" t="s">
        <v>18</v>
      </c>
      <c r="C239" s="12">
        <v>0.51051981040990002</v>
      </c>
      <c r="D239">
        <v>32</v>
      </c>
      <c r="E239">
        <v>16</v>
      </c>
    </row>
    <row r="240" spans="1:5" x14ac:dyDescent="0.2">
      <c r="A240" t="s">
        <v>47</v>
      </c>
      <c r="B240" t="s">
        <v>15</v>
      </c>
      <c r="C240" s="12">
        <v>0.50854316906558605</v>
      </c>
      <c r="D240">
        <v>45</v>
      </c>
      <c r="E240">
        <v>13</v>
      </c>
    </row>
    <row r="241" spans="1:5" x14ac:dyDescent="0.2">
      <c r="A241" t="s">
        <v>21</v>
      </c>
      <c r="B241" t="s">
        <v>23</v>
      </c>
      <c r="C241" s="12">
        <v>0.50850583476407396</v>
      </c>
      <c r="D241">
        <v>19</v>
      </c>
      <c r="E241">
        <v>21</v>
      </c>
    </row>
    <row r="242" spans="1:5" x14ac:dyDescent="0.2">
      <c r="A242" t="s">
        <v>32</v>
      </c>
      <c r="B242" t="s">
        <v>40</v>
      </c>
      <c r="C242" s="12">
        <v>0.50755578423073799</v>
      </c>
      <c r="D242">
        <v>30</v>
      </c>
      <c r="E242">
        <v>38</v>
      </c>
    </row>
    <row r="243" spans="1:5" x14ac:dyDescent="0.2">
      <c r="A243" t="s">
        <v>26</v>
      </c>
      <c r="B243" t="s">
        <v>42</v>
      </c>
      <c r="C243" s="12">
        <v>0.50741914611887295</v>
      </c>
      <c r="D243">
        <v>24</v>
      </c>
      <c r="E243">
        <v>40</v>
      </c>
    </row>
    <row r="244" spans="1:5" x14ac:dyDescent="0.2">
      <c r="A244" t="s">
        <v>47</v>
      </c>
      <c r="B244" t="s">
        <v>42</v>
      </c>
      <c r="C244" s="12">
        <v>0.506644467442113</v>
      </c>
      <c r="D244">
        <v>45</v>
      </c>
      <c r="E244">
        <v>40</v>
      </c>
    </row>
    <row r="245" spans="1:5" x14ac:dyDescent="0.2">
      <c r="A245" t="s">
        <v>45</v>
      </c>
      <c r="B245" t="s">
        <v>43</v>
      </c>
      <c r="C245" s="12">
        <v>0.50472609002423297</v>
      </c>
      <c r="D245">
        <v>43</v>
      </c>
      <c r="E245">
        <v>41</v>
      </c>
    </row>
    <row r="246" spans="1:5" x14ac:dyDescent="0.2">
      <c r="A246" t="s">
        <v>51</v>
      </c>
      <c r="B246" t="s">
        <v>21</v>
      </c>
      <c r="C246" s="12">
        <v>0.503808780544726</v>
      </c>
      <c r="D246">
        <v>49</v>
      </c>
      <c r="E246">
        <v>19</v>
      </c>
    </row>
    <row r="247" spans="1:5" x14ac:dyDescent="0.2">
      <c r="A247" t="s">
        <v>38</v>
      </c>
      <c r="B247" t="s">
        <v>41</v>
      </c>
      <c r="C247" s="12">
        <v>0.49957515962201199</v>
      </c>
      <c r="D247">
        <v>36</v>
      </c>
      <c r="E247">
        <v>39</v>
      </c>
    </row>
    <row r="248" spans="1:5" x14ac:dyDescent="0.2">
      <c r="A248" t="s">
        <v>15</v>
      </c>
      <c r="B248" t="s">
        <v>21</v>
      </c>
      <c r="C248" s="12">
        <v>0.499550523363816</v>
      </c>
      <c r="D248">
        <v>13</v>
      </c>
      <c r="E248">
        <v>19</v>
      </c>
    </row>
    <row r="249" spans="1:5" x14ac:dyDescent="0.2">
      <c r="A249" t="s">
        <v>37</v>
      </c>
      <c r="B249" t="s">
        <v>46</v>
      </c>
      <c r="C249" s="12">
        <v>0.49939496142211298</v>
      </c>
      <c r="D249">
        <v>35</v>
      </c>
      <c r="E249">
        <v>44</v>
      </c>
    </row>
    <row r="250" spans="1:5" x14ac:dyDescent="0.2">
      <c r="A250" t="s">
        <v>16</v>
      </c>
      <c r="B250" t="s">
        <v>44</v>
      </c>
      <c r="C250" s="12">
        <v>0.49753023395152102</v>
      </c>
      <c r="D250">
        <v>14</v>
      </c>
      <c r="E250">
        <v>42</v>
      </c>
    </row>
    <row r="251" spans="1:5" x14ac:dyDescent="0.2">
      <c r="A251" t="s">
        <v>44</v>
      </c>
      <c r="B251" t="s">
        <v>28</v>
      </c>
      <c r="C251" s="12">
        <v>0.496822896418469</v>
      </c>
      <c r="D251">
        <v>42</v>
      </c>
      <c r="E251">
        <v>26</v>
      </c>
    </row>
    <row r="252" spans="1:5" x14ac:dyDescent="0.2">
      <c r="A252" t="s">
        <v>23</v>
      </c>
      <c r="B252" t="s">
        <v>50</v>
      </c>
      <c r="C252" s="12">
        <v>0.49607380246263799</v>
      </c>
      <c r="D252">
        <v>21</v>
      </c>
      <c r="E252">
        <v>48</v>
      </c>
    </row>
    <row r="253" spans="1:5" x14ac:dyDescent="0.2">
      <c r="A253" t="s">
        <v>41</v>
      </c>
      <c r="B253" t="s">
        <v>12</v>
      </c>
      <c r="C253" s="12">
        <v>0.49600845933111098</v>
      </c>
      <c r="D253">
        <v>39</v>
      </c>
      <c r="E253">
        <v>10</v>
      </c>
    </row>
    <row r="254" spans="1:5" x14ac:dyDescent="0.2">
      <c r="A254" t="s">
        <v>36</v>
      </c>
      <c r="B254" t="s">
        <v>42</v>
      </c>
      <c r="C254" s="12">
        <v>0.49474648880741101</v>
      </c>
      <c r="D254">
        <v>34</v>
      </c>
      <c r="E254">
        <v>40</v>
      </c>
    </row>
    <row r="255" spans="1:5" x14ac:dyDescent="0.2">
      <c r="A255" t="s">
        <v>45</v>
      </c>
      <c r="B255" t="s">
        <v>14</v>
      </c>
      <c r="C255" s="12">
        <v>0.49455135503182202</v>
      </c>
      <c r="D255">
        <v>43</v>
      </c>
      <c r="E255">
        <v>12</v>
      </c>
    </row>
    <row r="256" spans="1:5" x14ac:dyDescent="0.2">
      <c r="A256" t="s">
        <v>40</v>
      </c>
      <c r="B256" t="s">
        <v>13</v>
      </c>
      <c r="C256" s="12">
        <v>0.49417977165921601</v>
      </c>
      <c r="D256">
        <v>38</v>
      </c>
      <c r="E256">
        <v>11</v>
      </c>
    </row>
    <row r="257" spans="1:5" x14ac:dyDescent="0.2">
      <c r="A257" t="s">
        <v>27</v>
      </c>
      <c r="B257" t="s">
        <v>42</v>
      </c>
      <c r="C257" s="13">
        <v>0.49365890798060202</v>
      </c>
      <c r="D257">
        <v>25</v>
      </c>
      <c r="E257">
        <v>40</v>
      </c>
    </row>
    <row r="258" spans="1:5" x14ac:dyDescent="0.2">
      <c r="A258" t="s">
        <v>41</v>
      </c>
      <c r="B258" t="s">
        <v>50</v>
      </c>
      <c r="C258" s="12">
        <v>0.49338134172001602</v>
      </c>
      <c r="D258">
        <v>39</v>
      </c>
      <c r="E258">
        <v>48</v>
      </c>
    </row>
    <row r="259" spans="1:5" x14ac:dyDescent="0.2">
      <c r="A259" t="s">
        <v>42</v>
      </c>
      <c r="B259" t="s">
        <v>25</v>
      </c>
      <c r="C259" s="12">
        <v>0.49291512887154798</v>
      </c>
      <c r="D259">
        <v>40</v>
      </c>
      <c r="E259">
        <v>23</v>
      </c>
    </row>
    <row r="260" spans="1:5" x14ac:dyDescent="0.2">
      <c r="A260" t="s">
        <v>41</v>
      </c>
      <c r="B260" t="s">
        <v>46</v>
      </c>
      <c r="C260" s="12">
        <v>0.491826062506174</v>
      </c>
      <c r="D260">
        <v>39</v>
      </c>
      <c r="E260">
        <v>44</v>
      </c>
    </row>
    <row r="261" spans="1:5" x14ac:dyDescent="0.2">
      <c r="A261" t="s">
        <v>35</v>
      </c>
      <c r="B261" t="s">
        <v>39</v>
      </c>
      <c r="C261" s="12">
        <v>0.49130132929633702</v>
      </c>
      <c r="D261">
        <v>33</v>
      </c>
      <c r="E261">
        <v>37</v>
      </c>
    </row>
    <row r="262" spans="1:5" x14ac:dyDescent="0.2">
      <c r="A262" t="s">
        <v>12</v>
      </c>
      <c r="B262" t="s">
        <v>24</v>
      </c>
      <c r="C262" s="12">
        <v>0.49056797347824299</v>
      </c>
      <c r="D262">
        <v>10</v>
      </c>
      <c r="E262">
        <v>22</v>
      </c>
    </row>
    <row r="263" spans="1:5" x14ac:dyDescent="0.2">
      <c r="A263" t="s">
        <v>15</v>
      </c>
      <c r="B263" t="s">
        <v>43</v>
      </c>
      <c r="C263" s="12">
        <v>0.489337641618042</v>
      </c>
      <c r="D263">
        <v>13</v>
      </c>
      <c r="E263">
        <v>41</v>
      </c>
    </row>
    <row r="264" spans="1:5" x14ac:dyDescent="0.2">
      <c r="A264" t="s">
        <v>21</v>
      </c>
      <c r="B264" t="s">
        <v>44</v>
      </c>
      <c r="C264" s="12">
        <v>0.48697538949804903</v>
      </c>
      <c r="D264">
        <v>19</v>
      </c>
      <c r="E264">
        <v>42</v>
      </c>
    </row>
    <row r="265" spans="1:5" x14ac:dyDescent="0.2">
      <c r="A265" t="s">
        <v>22</v>
      </c>
      <c r="B265" t="s">
        <v>18</v>
      </c>
      <c r="C265" s="12">
        <v>0.48602577109432799</v>
      </c>
      <c r="D265">
        <v>20</v>
      </c>
      <c r="E265">
        <v>16</v>
      </c>
    </row>
    <row r="266" spans="1:5" x14ac:dyDescent="0.2">
      <c r="A266" t="s">
        <v>40</v>
      </c>
      <c r="B266" t="s">
        <v>28</v>
      </c>
      <c r="C266" s="12">
        <v>0.48503416124058302</v>
      </c>
      <c r="D266">
        <v>38</v>
      </c>
      <c r="E266">
        <v>26</v>
      </c>
    </row>
    <row r="267" spans="1:5" x14ac:dyDescent="0.2">
      <c r="A267" t="s">
        <v>47</v>
      </c>
      <c r="B267" t="s">
        <v>19</v>
      </c>
      <c r="C267" s="12">
        <v>0.48462477477179</v>
      </c>
      <c r="D267">
        <v>45</v>
      </c>
      <c r="E267">
        <v>17</v>
      </c>
    </row>
    <row r="268" spans="1:5" x14ac:dyDescent="0.2">
      <c r="A268" t="s">
        <v>38</v>
      </c>
      <c r="B268" t="s">
        <v>25</v>
      </c>
      <c r="C268" s="12">
        <v>0.48401917860591498</v>
      </c>
      <c r="D268">
        <v>36</v>
      </c>
      <c r="E268">
        <v>23</v>
      </c>
    </row>
    <row r="269" spans="1:5" x14ac:dyDescent="0.2">
      <c r="A269" t="s">
        <v>25</v>
      </c>
      <c r="B269" t="s">
        <v>17</v>
      </c>
      <c r="C269" s="12">
        <v>0.483626285575955</v>
      </c>
      <c r="D269">
        <v>23</v>
      </c>
      <c r="E269">
        <v>15</v>
      </c>
    </row>
    <row r="270" spans="1:5" x14ac:dyDescent="0.2">
      <c r="A270" t="s">
        <v>19</v>
      </c>
      <c r="B270" t="s">
        <v>34</v>
      </c>
      <c r="C270" s="12">
        <v>0.48333524707553999</v>
      </c>
      <c r="D270">
        <v>17</v>
      </c>
      <c r="E270">
        <v>32</v>
      </c>
    </row>
    <row r="271" spans="1:5" x14ac:dyDescent="0.2">
      <c r="A271" t="s">
        <v>39</v>
      </c>
      <c r="B271" t="s">
        <v>45</v>
      </c>
      <c r="C271" s="12">
        <v>0.48322314898388902</v>
      </c>
      <c r="D271">
        <v>37</v>
      </c>
      <c r="E271">
        <v>43</v>
      </c>
    </row>
    <row r="272" spans="1:5" x14ac:dyDescent="0.2">
      <c r="A272" t="s">
        <v>29</v>
      </c>
      <c r="B272" t="s">
        <v>44</v>
      </c>
      <c r="C272" s="12">
        <v>0.48194995850880201</v>
      </c>
      <c r="D272">
        <v>27</v>
      </c>
      <c r="E272">
        <v>42</v>
      </c>
    </row>
    <row r="273" spans="1:5" x14ac:dyDescent="0.2">
      <c r="A273" t="s">
        <v>26</v>
      </c>
      <c r="B273" t="s">
        <v>35</v>
      </c>
      <c r="C273" s="12">
        <v>0.48147762409301398</v>
      </c>
      <c r="D273">
        <v>24</v>
      </c>
      <c r="E273">
        <v>33</v>
      </c>
    </row>
    <row r="274" spans="1:5" x14ac:dyDescent="0.2">
      <c r="A274" t="s">
        <v>46</v>
      </c>
      <c r="B274" t="s">
        <v>15</v>
      </c>
      <c r="C274" s="12">
        <v>0.480906315638577</v>
      </c>
      <c r="D274">
        <v>44</v>
      </c>
      <c r="E274">
        <v>13</v>
      </c>
    </row>
    <row r="275" spans="1:5" x14ac:dyDescent="0.2">
      <c r="A275" t="s">
        <v>22</v>
      </c>
      <c r="B275" t="s">
        <v>45</v>
      </c>
      <c r="C275" s="12">
        <v>0.480446833296299</v>
      </c>
      <c r="D275">
        <v>20</v>
      </c>
      <c r="E275">
        <v>43</v>
      </c>
    </row>
    <row r="276" spans="1:5" x14ac:dyDescent="0.2">
      <c r="A276" t="s">
        <v>33</v>
      </c>
      <c r="B276" t="s">
        <v>40</v>
      </c>
      <c r="C276" s="12">
        <v>0.47980005329469699</v>
      </c>
      <c r="D276">
        <v>31</v>
      </c>
      <c r="E276">
        <v>38</v>
      </c>
    </row>
    <row r="277" spans="1:5" x14ac:dyDescent="0.2">
      <c r="A277" t="s">
        <v>40</v>
      </c>
      <c r="B277" t="s">
        <v>17</v>
      </c>
      <c r="C277" s="12">
        <v>0.47888223513459799</v>
      </c>
      <c r="D277">
        <v>38</v>
      </c>
      <c r="E277">
        <v>15</v>
      </c>
    </row>
    <row r="278" spans="1:5" x14ac:dyDescent="0.2">
      <c r="A278" t="s">
        <v>26</v>
      </c>
      <c r="B278" t="s">
        <v>37</v>
      </c>
      <c r="C278" s="12">
        <v>0.47880618577633199</v>
      </c>
      <c r="D278">
        <v>24</v>
      </c>
      <c r="E278">
        <v>35</v>
      </c>
    </row>
    <row r="279" spans="1:5" x14ac:dyDescent="0.2">
      <c r="A279" t="s">
        <v>20</v>
      </c>
      <c r="B279" t="s">
        <v>29</v>
      </c>
      <c r="C279" s="12">
        <v>0.477581439085287</v>
      </c>
      <c r="D279">
        <v>18</v>
      </c>
      <c r="E279">
        <v>27</v>
      </c>
    </row>
    <row r="280" spans="1:5" x14ac:dyDescent="0.2">
      <c r="A280" t="s">
        <v>18</v>
      </c>
      <c r="B280" t="s">
        <v>17</v>
      </c>
      <c r="C280" s="12">
        <v>0.47661469455045202</v>
      </c>
      <c r="D280">
        <v>16</v>
      </c>
      <c r="E280">
        <v>15</v>
      </c>
    </row>
    <row r="281" spans="1:5" x14ac:dyDescent="0.2">
      <c r="A281" t="s">
        <v>18</v>
      </c>
      <c r="B281" t="s">
        <v>30</v>
      </c>
      <c r="C281" s="12">
        <v>0.47126317064624801</v>
      </c>
      <c r="D281">
        <v>16</v>
      </c>
      <c r="E281">
        <v>28</v>
      </c>
    </row>
    <row r="282" spans="1:5" x14ac:dyDescent="0.2">
      <c r="A282" t="s">
        <v>16</v>
      </c>
      <c r="B282" t="s">
        <v>29</v>
      </c>
      <c r="C282" s="12">
        <v>0.47124238280862302</v>
      </c>
      <c r="D282">
        <v>14</v>
      </c>
      <c r="E282">
        <v>27</v>
      </c>
    </row>
    <row r="283" spans="1:5" x14ac:dyDescent="0.2">
      <c r="A283" t="s">
        <v>28</v>
      </c>
      <c r="B283" t="s">
        <v>24</v>
      </c>
      <c r="C283" s="12">
        <v>0.46957039350080099</v>
      </c>
      <c r="D283">
        <v>26</v>
      </c>
      <c r="E283">
        <v>22</v>
      </c>
    </row>
    <row r="284" spans="1:5" x14ac:dyDescent="0.2">
      <c r="A284" t="s">
        <v>17</v>
      </c>
      <c r="B284" t="s">
        <v>20</v>
      </c>
      <c r="C284" s="12">
        <v>0.469356068108645</v>
      </c>
      <c r="D284">
        <v>15</v>
      </c>
      <c r="E284">
        <v>18</v>
      </c>
    </row>
    <row r="285" spans="1:5" x14ac:dyDescent="0.2">
      <c r="A285" t="s">
        <v>46</v>
      </c>
      <c r="B285" t="s">
        <v>25</v>
      </c>
      <c r="C285" s="12">
        <v>0.46860237879726901</v>
      </c>
      <c r="D285">
        <v>44</v>
      </c>
      <c r="E285">
        <v>23</v>
      </c>
    </row>
    <row r="286" spans="1:5" x14ac:dyDescent="0.2">
      <c r="A286" t="s">
        <v>31</v>
      </c>
      <c r="B286" t="s">
        <v>18</v>
      </c>
      <c r="C286" s="12">
        <v>0.46820687358537599</v>
      </c>
      <c r="D286">
        <v>29</v>
      </c>
      <c r="E286">
        <v>16</v>
      </c>
    </row>
    <row r="287" spans="1:5" x14ac:dyDescent="0.2">
      <c r="A287" t="s">
        <v>21</v>
      </c>
      <c r="B287" t="s">
        <v>24</v>
      </c>
      <c r="C287" s="12">
        <v>0.46689103946710903</v>
      </c>
      <c r="D287">
        <v>19</v>
      </c>
      <c r="E287">
        <v>22</v>
      </c>
    </row>
    <row r="288" spans="1:5" x14ac:dyDescent="0.2">
      <c r="A288" t="s">
        <v>49</v>
      </c>
      <c r="B288" t="s">
        <v>13</v>
      </c>
      <c r="C288" s="12">
        <v>0.46594626312015303</v>
      </c>
      <c r="D288">
        <v>47</v>
      </c>
      <c r="E288">
        <v>11</v>
      </c>
    </row>
    <row r="289" spans="1:5" x14ac:dyDescent="0.2">
      <c r="A289" t="s">
        <v>12</v>
      </c>
      <c r="B289" t="s">
        <v>45</v>
      </c>
      <c r="C289" s="12">
        <v>0.46587731217029899</v>
      </c>
      <c r="D289">
        <v>10</v>
      </c>
      <c r="E289">
        <v>43</v>
      </c>
    </row>
    <row r="290" spans="1:5" x14ac:dyDescent="0.2">
      <c r="A290" t="s">
        <v>26</v>
      </c>
      <c r="B290" t="s">
        <v>50</v>
      </c>
      <c r="C290" s="12">
        <v>0.46572423318800599</v>
      </c>
      <c r="D290">
        <v>24</v>
      </c>
      <c r="E290">
        <v>48</v>
      </c>
    </row>
    <row r="291" spans="1:5" x14ac:dyDescent="0.2">
      <c r="A291" t="s">
        <v>50</v>
      </c>
      <c r="B291" t="s">
        <v>14</v>
      </c>
      <c r="C291" s="12">
        <v>0.46359943146706001</v>
      </c>
      <c r="D291">
        <v>48</v>
      </c>
      <c r="E291">
        <v>12</v>
      </c>
    </row>
    <row r="292" spans="1:5" x14ac:dyDescent="0.2">
      <c r="A292" t="s">
        <v>33</v>
      </c>
      <c r="B292" t="s">
        <v>16</v>
      </c>
      <c r="C292" s="12">
        <v>0.46339935991019798</v>
      </c>
      <c r="D292">
        <v>31</v>
      </c>
      <c r="E292">
        <v>14</v>
      </c>
    </row>
    <row r="293" spans="1:5" x14ac:dyDescent="0.2">
      <c r="A293" t="s">
        <v>14</v>
      </c>
      <c r="B293" t="s">
        <v>20</v>
      </c>
      <c r="C293" s="12">
        <v>0.46242202185205</v>
      </c>
      <c r="D293">
        <v>12</v>
      </c>
      <c r="E293">
        <v>18</v>
      </c>
    </row>
    <row r="294" spans="1:5" x14ac:dyDescent="0.2">
      <c r="A294" t="s">
        <v>18</v>
      </c>
      <c r="B294" t="s">
        <v>25</v>
      </c>
      <c r="C294" s="12">
        <v>0.461989372721337</v>
      </c>
      <c r="D294">
        <v>16</v>
      </c>
      <c r="E294">
        <v>23</v>
      </c>
    </row>
    <row r="295" spans="1:5" x14ac:dyDescent="0.2">
      <c r="A295" t="s">
        <v>51</v>
      </c>
      <c r="B295" t="s">
        <v>26</v>
      </c>
      <c r="C295" s="12">
        <v>0.46163078163276</v>
      </c>
      <c r="D295">
        <v>49</v>
      </c>
      <c r="E295">
        <v>24</v>
      </c>
    </row>
    <row r="296" spans="1:5" x14ac:dyDescent="0.2">
      <c r="A296" t="s">
        <v>33</v>
      </c>
      <c r="B296" t="s">
        <v>30</v>
      </c>
      <c r="C296" s="12">
        <v>0.45876735111549999</v>
      </c>
      <c r="D296">
        <v>31</v>
      </c>
      <c r="E296">
        <v>28</v>
      </c>
    </row>
    <row r="297" spans="1:5" x14ac:dyDescent="0.2">
      <c r="A297" t="s">
        <v>20</v>
      </c>
      <c r="B297" t="s">
        <v>28</v>
      </c>
      <c r="C297" s="12">
        <v>0.458580757532981</v>
      </c>
      <c r="D297">
        <v>18</v>
      </c>
      <c r="E297">
        <v>26</v>
      </c>
    </row>
    <row r="298" spans="1:5" x14ac:dyDescent="0.2">
      <c r="A298" t="s">
        <v>25</v>
      </c>
      <c r="B298" t="s">
        <v>27</v>
      </c>
      <c r="C298" s="12">
        <v>0.45755775191185299</v>
      </c>
      <c r="D298">
        <v>23</v>
      </c>
      <c r="E298">
        <v>25</v>
      </c>
    </row>
    <row r="299" spans="1:5" x14ac:dyDescent="0.2">
      <c r="A299" t="s">
        <v>16</v>
      </c>
      <c r="B299" t="s">
        <v>48</v>
      </c>
      <c r="C299" s="12">
        <v>0.45728524822343403</v>
      </c>
      <c r="D299">
        <v>14</v>
      </c>
      <c r="E299">
        <v>46</v>
      </c>
    </row>
    <row r="300" spans="1:5" x14ac:dyDescent="0.2">
      <c r="A300" t="s">
        <v>15</v>
      </c>
      <c r="B300" t="s">
        <v>25</v>
      </c>
      <c r="C300" s="12">
        <v>0.456587444951635</v>
      </c>
      <c r="D300">
        <v>13</v>
      </c>
      <c r="E300">
        <v>23</v>
      </c>
    </row>
    <row r="301" spans="1:5" x14ac:dyDescent="0.2">
      <c r="A301" t="s">
        <v>45</v>
      </c>
      <c r="B301" t="s">
        <v>40</v>
      </c>
      <c r="C301" s="12">
        <v>0.45626791093607699</v>
      </c>
      <c r="D301">
        <v>43</v>
      </c>
      <c r="E301">
        <v>38</v>
      </c>
    </row>
    <row r="302" spans="1:5" x14ac:dyDescent="0.2">
      <c r="A302" t="s">
        <v>33</v>
      </c>
      <c r="B302" t="s">
        <v>17</v>
      </c>
      <c r="C302" s="12">
        <v>0.45571695101411802</v>
      </c>
      <c r="D302">
        <v>31</v>
      </c>
      <c r="E302">
        <v>15</v>
      </c>
    </row>
    <row r="303" spans="1:5" x14ac:dyDescent="0.2">
      <c r="A303" t="s">
        <v>27</v>
      </c>
      <c r="B303" t="s">
        <v>45</v>
      </c>
      <c r="C303" s="12">
        <v>0.45568325717984098</v>
      </c>
      <c r="D303">
        <v>25</v>
      </c>
      <c r="E303">
        <v>43</v>
      </c>
    </row>
    <row r="304" spans="1:5" x14ac:dyDescent="0.2">
      <c r="A304" t="s">
        <v>14</v>
      </c>
      <c r="B304" t="s">
        <v>39</v>
      </c>
      <c r="C304" s="12">
        <v>0.45487100712501599</v>
      </c>
      <c r="D304">
        <v>12</v>
      </c>
      <c r="E304">
        <v>37</v>
      </c>
    </row>
    <row r="305" spans="1:5" x14ac:dyDescent="0.2">
      <c r="A305" t="s">
        <v>49</v>
      </c>
      <c r="B305" t="s">
        <v>42</v>
      </c>
      <c r="C305" s="12">
        <v>0.45479882374955499</v>
      </c>
      <c r="D305">
        <v>47</v>
      </c>
      <c r="E305">
        <v>40</v>
      </c>
    </row>
    <row r="306" spans="1:5" x14ac:dyDescent="0.2">
      <c r="A306" t="s">
        <v>16</v>
      </c>
      <c r="B306" t="s">
        <v>36</v>
      </c>
      <c r="C306" s="12">
        <v>0.45442260588525102</v>
      </c>
      <c r="D306">
        <v>14</v>
      </c>
      <c r="E306">
        <v>34</v>
      </c>
    </row>
    <row r="307" spans="1:5" x14ac:dyDescent="0.2">
      <c r="A307" t="s">
        <v>29</v>
      </c>
      <c r="B307" t="s">
        <v>41</v>
      </c>
      <c r="C307" s="12">
        <v>0.45219513508310699</v>
      </c>
      <c r="D307">
        <v>27</v>
      </c>
      <c r="E307">
        <v>39</v>
      </c>
    </row>
    <row r="308" spans="1:5" x14ac:dyDescent="0.2">
      <c r="A308" t="s">
        <v>48</v>
      </c>
      <c r="B308" t="s">
        <v>33</v>
      </c>
      <c r="C308" s="12">
        <v>0.45215263726202598</v>
      </c>
      <c r="D308">
        <v>46</v>
      </c>
      <c r="E308">
        <v>31</v>
      </c>
    </row>
    <row r="309" spans="1:5" x14ac:dyDescent="0.2">
      <c r="A309" t="s">
        <v>44</v>
      </c>
      <c r="B309" t="s">
        <v>33</v>
      </c>
      <c r="C309" s="12">
        <v>0.44980193993620798</v>
      </c>
      <c r="D309">
        <v>42</v>
      </c>
      <c r="E309">
        <v>31</v>
      </c>
    </row>
    <row r="310" spans="1:5" x14ac:dyDescent="0.2">
      <c r="A310" t="s">
        <v>21</v>
      </c>
      <c r="B310" t="s">
        <v>42</v>
      </c>
      <c r="C310" s="12">
        <v>0.44929548699919197</v>
      </c>
      <c r="D310">
        <v>19</v>
      </c>
      <c r="E310">
        <v>40</v>
      </c>
    </row>
    <row r="311" spans="1:5" x14ac:dyDescent="0.2">
      <c r="A311" t="s">
        <v>41</v>
      </c>
      <c r="B311" t="s">
        <v>17</v>
      </c>
      <c r="C311" s="12">
        <v>0.44829160151611802</v>
      </c>
      <c r="D311">
        <v>39</v>
      </c>
      <c r="E311">
        <v>15</v>
      </c>
    </row>
    <row r="312" spans="1:5" x14ac:dyDescent="0.2">
      <c r="A312" t="s">
        <v>43</v>
      </c>
      <c r="B312" t="s">
        <v>21</v>
      </c>
      <c r="C312" s="12">
        <v>0.44743842786819699</v>
      </c>
      <c r="D312">
        <v>41</v>
      </c>
      <c r="E312">
        <v>19</v>
      </c>
    </row>
    <row r="313" spans="1:5" x14ac:dyDescent="0.2">
      <c r="A313" t="s">
        <v>34</v>
      </c>
      <c r="B313" t="s">
        <v>14</v>
      </c>
      <c r="C313" s="12">
        <v>0.44737176811317397</v>
      </c>
      <c r="D313">
        <v>32</v>
      </c>
      <c r="E313">
        <v>12</v>
      </c>
    </row>
    <row r="314" spans="1:5" x14ac:dyDescent="0.2">
      <c r="A314" t="s">
        <v>41</v>
      </c>
      <c r="B314" t="s">
        <v>14</v>
      </c>
      <c r="C314" s="13">
        <v>0.44673094950707698</v>
      </c>
      <c r="D314">
        <v>39</v>
      </c>
      <c r="E314">
        <v>12</v>
      </c>
    </row>
    <row r="315" spans="1:5" x14ac:dyDescent="0.2">
      <c r="A315" t="s">
        <v>15</v>
      </c>
      <c r="B315" t="s">
        <v>50</v>
      </c>
      <c r="C315" s="12">
        <v>0.44476968049482801</v>
      </c>
      <c r="D315">
        <v>13</v>
      </c>
      <c r="E315">
        <v>48</v>
      </c>
    </row>
    <row r="316" spans="1:5" x14ac:dyDescent="0.2">
      <c r="A316" t="s">
        <v>17</v>
      </c>
      <c r="B316" t="s">
        <v>48</v>
      </c>
      <c r="C316" s="12">
        <v>0.44416255476539201</v>
      </c>
      <c r="D316">
        <v>15</v>
      </c>
      <c r="E316">
        <v>46</v>
      </c>
    </row>
    <row r="317" spans="1:5" x14ac:dyDescent="0.2">
      <c r="A317" t="s">
        <v>38</v>
      </c>
      <c r="B317" t="s">
        <v>35</v>
      </c>
      <c r="C317" s="12">
        <v>0.44336515264647902</v>
      </c>
      <c r="D317">
        <v>36</v>
      </c>
      <c r="E317">
        <v>33</v>
      </c>
    </row>
    <row r="318" spans="1:5" x14ac:dyDescent="0.2">
      <c r="A318" t="s">
        <v>42</v>
      </c>
      <c r="B318" t="s">
        <v>14</v>
      </c>
      <c r="C318" s="12">
        <v>0.43830641729543901</v>
      </c>
      <c r="D318">
        <v>40</v>
      </c>
      <c r="E318">
        <v>12</v>
      </c>
    </row>
    <row r="319" spans="1:5" x14ac:dyDescent="0.2">
      <c r="A319" t="s">
        <v>37</v>
      </c>
      <c r="B319" t="s">
        <v>14</v>
      </c>
      <c r="C319" s="12">
        <v>0.43795454548028701</v>
      </c>
      <c r="D319">
        <v>35</v>
      </c>
      <c r="E319">
        <v>12</v>
      </c>
    </row>
    <row r="320" spans="1:5" x14ac:dyDescent="0.2">
      <c r="A320" t="s">
        <v>35</v>
      </c>
      <c r="B320" t="s">
        <v>14</v>
      </c>
      <c r="C320" s="12">
        <v>0.43480773977832299</v>
      </c>
      <c r="D320">
        <v>33</v>
      </c>
      <c r="E320">
        <v>12</v>
      </c>
    </row>
    <row r="321" spans="1:5" x14ac:dyDescent="0.2">
      <c r="A321" t="s">
        <v>22</v>
      </c>
      <c r="B321" t="s">
        <v>34</v>
      </c>
      <c r="C321" s="12">
        <v>0.43309653004520599</v>
      </c>
      <c r="D321">
        <v>20</v>
      </c>
      <c r="E321">
        <v>32</v>
      </c>
    </row>
    <row r="322" spans="1:5" x14ac:dyDescent="0.2">
      <c r="A322" t="s">
        <v>14</v>
      </c>
      <c r="B322" t="s">
        <v>43</v>
      </c>
      <c r="C322" s="12">
        <v>0.42872743717149803</v>
      </c>
      <c r="D322">
        <v>12</v>
      </c>
      <c r="E322">
        <v>41</v>
      </c>
    </row>
    <row r="323" spans="1:5" x14ac:dyDescent="0.2">
      <c r="A323" t="s">
        <v>47</v>
      </c>
      <c r="B323" t="s">
        <v>21</v>
      </c>
      <c r="C323" s="12">
        <v>0.42736383472747502</v>
      </c>
      <c r="D323">
        <v>45</v>
      </c>
      <c r="E323">
        <v>19</v>
      </c>
    </row>
    <row r="324" spans="1:5" x14ac:dyDescent="0.2">
      <c r="A324" t="s">
        <v>30</v>
      </c>
      <c r="B324" t="s">
        <v>14</v>
      </c>
      <c r="C324" s="12">
        <v>0.42598322397252097</v>
      </c>
      <c r="D324">
        <v>28</v>
      </c>
      <c r="E324">
        <v>12</v>
      </c>
    </row>
    <row r="325" spans="1:5" x14ac:dyDescent="0.2">
      <c r="A325" t="s">
        <v>48</v>
      </c>
      <c r="B325" t="s">
        <v>28</v>
      </c>
      <c r="C325" s="13">
        <v>0.42569251437529998</v>
      </c>
      <c r="D325">
        <v>46</v>
      </c>
      <c r="E325">
        <v>26</v>
      </c>
    </row>
    <row r="326" spans="1:5" x14ac:dyDescent="0.2">
      <c r="A326" t="s">
        <v>25</v>
      </c>
      <c r="B326" t="s">
        <v>19</v>
      </c>
      <c r="C326" s="12">
        <v>0.425445111753188</v>
      </c>
      <c r="D326">
        <v>23</v>
      </c>
      <c r="E326">
        <v>17</v>
      </c>
    </row>
    <row r="327" spans="1:5" x14ac:dyDescent="0.2">
      <c r="A327" t="s">
        <v>44</v>
      </c>
      <c r="B327" t="s">
        <v>17</v>
      </c>
      <c r="C327" s="12">
        <v>0.42490289936435399</v>
      </c>
      <c r="D327">
        <v>42</v>
      </c>
      <c r="E327">
        <v>15</v>
      </c>
    </row>
    <row r="328" spans="1:5" x14ac:dyDescent="0.2">
      <c r="A328" t="s">
        <v>22</v>
      </c>
      <c r="B328" t="s">
        <v>47</v>
      </c>
      <c r="C328" s="12">
        <v>0.42381550903248599</v>
      </c>
      <c r="D328">
        <v>20</v>
      </c>
      <c r="E328">
        <v>45</v>
      </c>
    </row>
    <row r="329" spans="1:5" x14ac:dyDescent="0.2">
      <c r="A329" t="s">
        <v>47</v>
      </c>
      <c r="B329" t="s">
        <v>45</v>
      </c>
      <c r="C329" s="12">
        <v>0.421377858163625</v>
      </c>
      <c r="D329">
        <v>45</v>
      </c>
      <c r="E329">
        <v>43</v>
      </c>
    </row>
    <row r="330" spans="1:5" x14ac:dyDescent="0.2">
      <c r="A330" t="s">
        <v>29</v>
      </c>
      <c r="B330" t="s">
        <v>40</v>
      </c>
      <c r="C330" s="12">
        <v>0.41969033123640698</v>
      </c>
      <c r="D330">
        <v>27</v>
      </c>
      <c r="E330">
        <v>38</v>
      </c>
    </row>
    <row r="331" spans="1:5" x14ac:dyDescent="0.2">
      <c r="A331" t="s">
        <v>37</v>
      </c>
      <c r="B331" t="s">
        <v>12</v>
      </c>
      <c r="C331" s="12">
        <v>0.41860863274862198</v>
      </c>
      <c r="D331">
        <v>35</v>
      </c>
      <c r="E331">
        <v>10</v>
      </c>
    </row>
    <row r="332" spans="1:5" x14ac:dyDescent="0.2">
      <c r="A332" t="s">
        <v>43</v>
      </c>
      <c r="B332" t="s">
        <v>26</v>
      </c>
      <c r="C332" s="12">
        <v>0.41449250744691901</v>
      </c>
      <c r="D332">
        <v>41</v>
      </c>
      <c r="E332">
        <v>24</v>
      </c>
    </row>
    <row r="333" spans="1:5" x14ac:dyDescent="0.2">
      <c r="A333" t="s">
        <v>45</v>
      </c>
      <c r="B333" t="s">
        <v>26</v>
      </c>
      <c r="C333" s="12">
        <v>0.41413532501914402</v>
      </c>
      <c r="D333">
        <v>43</v>
      </c>
      <c r="E333">
        <v>24</v>
      </c>
    </row>
    <row r="334" spans="1:5" x14ac:dyDescent="0.2">
      <c r="A334" t="s">
        <v>13</v>
      </c>
      <c r="B334" t="s">
        <v>46</v>
      </c>
      <c r="C334" s="12">
        <v>0.413265920337541</v>
      </c>
      <c r="D334">
        <v>11</v>
      </c>
      <c r="E334">
        <v>44</v>
      </c>
    </row>
    <row r="335" spans="1:5" x14ac:dyDescent="0.2">
      <c r="A335" t="s">
        <v>30</v>
      </c>
      <c r="B335" t="s">
        <v>28</v>
      </c>
      <c r="C335" s="12">
        <v>0.41319439111669698</v>
      </c>
      <c r="D335">
        <v>28</v>
      </c>
      <c r="E335">
        <v>26</v>
      </c>
    </row>
    <row r="336" spans="1:5" x14ac:dyDescent="0.2">
      <c r="A336" t="s">
        <v>19</v>
      </c>
      <c r="B336" t="s">
        <v>21</v>
      </c>
      <c r="C336" s="12">
        <v>0.41295569594568698</v>
      </c>
      <c r="D336">
        <v>17</v>
      </c>
      <c r="E336">
        <v>19</v>
      </c>
    </row>
    <row r="337" spans="1:5" x14ac:dyDescent="0.2">
      <c r="A337" t="s">
        <v>45</v>
      </c>
      <c r="B337" t="s">
        <v>29</v>
      </c>
      <c r="C337" s="12">
        <v>0.41283878330234403</v>
      </c>
      <c r="D337">
        <v>43</v>
      </c>
      <c r="E337">
        <v>27</v>
      </c>
    </row>
    <row r="338" spans="1:5" x14ac:dyDescent="0.2">
      <c r="A338" t="s">
        <v>25</v>
      </c>
      <c r="B338" t="s">
        <v>23</v>
      </c>
      <c r="C338" s="12">
        <v>0.41242227724764002</v>
      </c>
      <c r="D338">
        <v>23</v>
      </c>
      <c r="E338">
        <v>21</v>
      </c>
    </row>
    <row r="339" spans="1:5" x14ac:dyDescent="0.2">
      <c r="A339" t="s">
        <v>36</v>
      </c>
      <c r="B339" t="s">
        <v>28</v>
      </c>
      <c r="C339" s="12">
        <v>0.41138874537702802</v>
      </c>
      <c r="D339">
        <v>34</v>
      </c>
      <c r="E339">
        <v>26</v>
      </c>
    </row>
    <row r="340" spans="1:5" x14ac:dyDescent="0.2">
      <c r="A340" t="s">
        <v>33</v>
      </c>
      <c r="B340" t="s">
        <v>24</v>
      </c>
      <c r="C340" s="12">
        <v>0.41127697571037303</v>
      </c>
      <c r="D340">
        <v>31</v>
      </c>
      <c r="E340">
        <v>22</v>
      </c>
    </row>
    <row r="341" spans="1:5" x14ac:dyDescent="0.2">
      <c r="A341" t="s">
        <v>41</v>
      </c>
      <c r="B341" t="s">
        <v>51</v>
      </c>
      <c r="C341" s="12">
        <v>0.40909771055123501</v>
      </c>
      <c r="D341">
        <v>39</v>
      </c>
      <c r="E341">
        <v>49</v>
      </c>
    </row>
    <row r="342" spans="1:5" x14ac:dyDescent="0.2">
      <c r="A342" t="s">
        <v>34</v>
      </c>
      <c r="B342" t="s">
        <v>26</v>
      </c>
      <c r="C342" s="12">
        <v>0.40871489324846499</v>
      </c>
      <c r="D342">
        <v>32</v>
      </c>
      <c r="E342">
        <v>24</v>
      </c>
    </row>
    <row r="343" spans="1:5" x14ac:dyDescent="0.2">
      <c r="A343" t="s">
        <v>27</v>
      </c>
      <c r="B343" t="s">
        <v>18</v>
      </c>
      <c r="C343" s="12">
        <v>0.40832245309611598</v>
      </c>
      <c r="D343">
        <v>25</v>
      </c>
      <c r="E343">
        <v>16</v>
      </c>
    </row>
    <row r="344" spans="1:5" x14ac:dyDescent="0.2">
      <c r="A344" t="s">
        <v>29</v>
      </c>
      <c r="B344" t="s">
        <v>36</v>
      </c>
      <c r="C344" s="12">
        <v>0.408101551552768</v>
      </c>
      <c r="D344">
        <v>27</v>
      </c>
      <c r="E344">
        <v>34</v>
      </c>
    </row>
    <row r="345" spans="1:5" x14ac:dyDescent="0.2">
      <c r="A345" t="s">
        <v>48</v>
      </c>
      <c r="B345" t="s">
        <v>29</v>
      </c>
      <c r="C345" s="12">
        <v>0.407016613825886</v>
      </c>
      <c r="D345">
        <v>46</v>
      </c>
      <c r="E345">
        <v>27</v>
      </c>
    </row>
    <row r="346" spans="1:5" x14ac:dyDescent="0.2">
      <c r="A346" t="s">
        <v>20</v>
      </c>
      <c r="B346" t="s">
        <v>46</v>
      </c>
      <c r="C346" s="12">
        <v>0.40468624553908</v>
      </c>
      <c r="D346">
        <v>18</v>
      </c>
      <c r="E346">
        <v>44</v>
      </c>
    </row>
    <row r="347" spans="1:5" x14ac:dyDescent="0.2">
      <c r="A347" t="s">
        <v>30</v>
      </c>
      <c r="B347" t="s">
        <v>15</v>
      </c>
      <c r="C347" s="12">
        <v>0.40179018063982003</v>
      </c>
      <c r="D347">
        <v>28</v>
      </c>
      <c r="E347">
        <v>13</v>
      </c>
    </row>
    <row r="348" spans="1:5" x14ac:dyDescent="0.2">
      <c r="A348" t="s">
        <v>29</v>
      </c>
      <c r="B348" t="s">
        <v>32</v>
      </c>
      <c r="C348" s="12">
        <v>0.40136125035771603</v>
      </c>
      <c r="D348">
        <v>27</v>
      </c>
      <c r="E348">
        <v>30</v>
      </c>
    </row>
    <row r="349" spans="1:5" x14ac:dyDescent="0.2">
      <c r="A349" t="s">
        <v>41</v>
      </c>
      <c r="B349" t="s">
        <v>33</v>
      </c>
      <c r="C349" s="12">
        <v>0.40108323623039199</v>
      </c>
      <c r="D349">
        <v>39</v>
      </c>
      <c r="E349">
        <v>31</v>
      </c>
    </row>
    <row r="350" spans="1:5" x14ac:dyDescent="0.2">
      <c r="A350" t="s">
        <v>14</v>
      </c>
      <c r="B350" t="s">
        <v>36</v>
      </c>
      <c r="C350" s="12">
        <v>0.40043628843683798</v>
      </c>
      <c r="D350">
        <v>12</v>
      </c>
      <c r="E350">
        <v>34</v>
      </c>
    </row>
    <row r="351" spans="1:5" x14ac:dyDescent="0.2">
      <c r="A351" t="s">
        <v>29</v>
      </c>
      <c r="B351" t="s">
        <v>24</v>
      </c>
      <c r="C351" s="12">
        <v>0.39887474714545601</v>
      </c>
      <c r="D351">
        <v>27</v>
      </c>
      <c r="E351">
        <v>22</v>
      </c>
    </row>
    <row r="352" spans="1:5" x14ac:dyDescent="0.2">
      <c r="A352" t="s">
        <v>15</v>
      </c>
      <c r="B352" t="s">
        <v>45</v>
      </c>
      <c r="C352" s="12">
        <v>0.39873781297154598</v>
      </c>
      <c r="D352">
        <v>13</v>
      </c>
      <c r="E352">
        <v>43</v>
      </c>
    </row>
    <row r="353" spans="1:5" x14ac:dyDescent="0.2">
      <c r="A353" t="s">
        <v>31</v>
      </c>
      <c r="B353" t="s">
        <v>21</v>
      </c>
      <c r="C353" s="12">
        <v>0.398036288936855</v>
      </c>
      <c r="D353">
        <v>29</v>
      </c>
      <c r="E353">
        <v>19</v>
      </c>
    </row>
    <row r="354" spans="1:5" x14ac:dyDescent="0.2">
      <c r="A354" t="s">
        <v>42</v>
      </c>
      <c r="B354" t="s">
        <v>44</v>
      </c>
      <c r="C354" s="12">
        <v>0.39799951431498998</v>
      </c>
      <c r="D354">
        <v>40</v>
      </c>
      <c r="E354">
        <v>42</v>
      </c>
    </row>
    <row r="355" spans="1:5" x14ac:dyDescent="0.2">
      <c r="A355" t="s">
        <v>38</v>
      </c>
      <c r="B355" t="s">
        <v>20</v>
      </c>
      <c r="C355" s="13">
        <v>0.39622737913795197</v>
      </c>
      <c r="D355">
        <v>36</v>
      </c>
      <c r="E355">
        <v>18</v>
      </c>
    </row>
    <row r="356" spans="1:5" x14ac:dyDescent="0.2">
      <c r="A356" t="s">
        <v>31</v>
      </c>
      <c r="B356" t="s">
        <v>45</v>
      </c>
      <c r="C356" s="12">
        <v>0.39400363658163301</v>
      </c>
      <c r="D356">
        <v>29</v>
      </c>
      <c r="E356">
        <v>43</v>
      </c>
    </row>
    <row r="357" spans="1:5" x14ac:dyDescent="0.2">
      <c r="A357" t="s">
        <v>18</v>
      </c>
      <c r="B357" t="s">
        <v>23</v>
      </c>
      <c r="C357" s="12">
        <v>0.39346940505414901</v>
      </c>
      <c r="D357">
        <v>16</v>
      </c>
      <c r="E357">
        <v>21</v>
      </c>
    </row>
    <row r="358" spans="1:5" x14ac:dyDescent="0.2">
      <c r="A358" t="s">
        <v>37</v>
      </c>
      <c r="B358" t="s">
        <v>22</v>
      </c>
      <c r="C358" s="13">
        <v>0.39276464468994399</v>
      </c>
      <c r="D358">
        <v>35</v>
      </c>
      <c r="E358">
        <v>20</v>
      </c>
    </row>
    <row r="359" spans="1:5" x14ac:dyDescent="0.2">
      <c r="A359" t="s">
        <v>14</v>
      </c>
      <c r="B359" t="s">
        <v>51</v>
      </c>
      <c r="C359" s="12">
        <v>0.39204217656967799</v>
      </c>
      <c r="D359">
        <v>12</v>
      </c>
      <c r="E359">
        <v>49</v>
      </c>
    </row>
    <row r="360" spans="1:5" x14ac:dyDescent="0.2">
      <c r="A360" t="s">
        <v>44</v>
      </c>
      <c r="B360" t="s">
        <v>50</v>
      </c>
      <c r="C360" s="12">
        <v>0.39148852635251702</v>
      </c>
      <c r="D360">
        <v>42</v>
      </c>
      <c r="E360">
        <v>48</v>
      </c>
    </row>
    <row r="361" spans="1:5" x14ac:dyDescent="0.2">
      <c r="A361" t="s">
        <v>47</v>
      </c>
      <c r="B361" t="s">
        <v>26</v>
      </c>
      <c r="C361" s="12">
        <v>0.389465650333085</v>
      </c>
      <c r="D361">
        <v>45</v>
      </c>
      <c r="E361">
        <v>24</v>
      </c>
    </row>
    <row r="362" spans="1:5" x14ac:dyDescent="0.2">
      <c r="A362" t="s">
        <v>48</v>
      </c>
      <c r="B362" t="s">
        <v>42</v>
      </c>
      <c r="C362" s="12">
        <v>0.38921157188268601</v>
      </c>
      <c r="D362">
        <v>46</v>
      </c>
      <c r="E362">
        <v>40</v>
      </c>
    </row>
    <row r="363" spans="1:5" x14ac:dyDescent="0.2">
      <c r="A363" t="s">
        <v>41</v>
      </c>
      <c r="B363" t="s">
        <v>43</v>
      </c>
      <c r="C363" s="12">
        <v>0.38870654236928698</v>
      </c>
      <c r="D363">
        <v>39</v>
      </c>
      <c r="E363">
        <v>41</v>
      </c>
    </row>
    <row r="364" spans="1:5" x14ac:dyDescent="0.2">
      <c r="A364" t="s">
        <v>15</v>
      </c>
      <c r="B364" t="s">
        <v>34</v>
      </c>
      <c r="C364" s="12">
        <v>0.387338087866542</v>
      </c>
      <c r="D364">
        <v>13</v>
      </c>
      <c r="E364">
        <v>32</v>
      </c>
    </row>
    <row r="365" spans="1:5" x14ac:dyDescent="0.2">
      <c r="A365" t="s">
        <v>28</v>
      </c>
      <c r="B365" t="s">
        <v>37</v>
      </c>
      <c r="C365" s="12">
        <v>0.38717074007728403</v>
      </c>
      <c r="D365">
        <v>26</v>
      </c>
      <c r="E365">
        <v>35</v>
      </c>
    </row>
    <row r="366" spans="1:5" x14ac:dyDescent="0.2">
      <c r="A366" t="s">
        <v>45</v>
      </c>
      <c r="B366" t="s">
        <v>17</v>
      </c>
      <c r="C366" s="12">
        <v>0.38576110713996198</v>
      </c>
      <c r="D366">
        <v>43</v>
      </c>
      <c r="E366">
        <v>15</v>
      </c>
    </row>
    <row r="367" spans="1:5" x14ac:dyDescent="0.2">
      <c r="A367" t="s">
        <v>26</v>
      </c>
      <c r="B367" t="s">
        <v>41</v>
      </c>
      <c r="C367" s="12">
        <v>0.38569662920679099</v>
      </c>
      <c r="D367">
        <v>24</v>
      </c>
      <c r="E367">
        <v>39</v>
      </c>
    </row>
    <row r="368" spans="1:5" x14ac:dyDescent="0.2">
      <c r="A368" t="s">
        <v>24</v>
      </c>
      <c r="B368" t="s">
        <v>32</v>
      </c>
      <c r="C368" s="12">
        <v>0.38566345852938499</v>
      </c>
      <c r="D368">
        <v>22</v>
      </c>
      <c r="E368">
        <v>30</v>
      </c>
    </row>
    <row r="369" spans="1:5" x14ac:dyDescent="0.2">
      <c r="A369" t="s">
        <v>17</v>
      </c>
      <c r="B369" t="s">
        <v>49</v>
      </c>
      <c r="C369" s="12">
        <v>0.38534040921193702</v>
      </c>
      <c r="D369">
        <v>15</v>
      </c>
      <c r="E369">
        <v>47</v>
      </c>
    </row>
    <row r="370" spans="1:5" x14ac:dyDescent="0.2">
      <c r="A370" t="s">
        <v>36</v>
      </c>
      <c r="B370" t="s">
        <v>17</v>
      </c>
      <c r="C370" s="12">
        <v>0.384655752215949</v>
      </c>
      <c r="D370">
        <v>34</v>
      </c>
      <c r="E370">
        <v>15</v>
      </c>
    </row>
    <row r="371" spans="1:5" x14ac:dyDescent="0.2">
      <c r="A371" t="s">
        <v>34</v>
      </c>
      <c r="B371" t="s">
        <v>28</v>
      </c>
      <c r="C371" s="12">
        <v>0.38250977146016402</v>
      </c>
      <c r="D371">
        <v>32</v>
      </c>
      <c r="E371">
        <v>26</v>
      </c>
    </row>
    <row r="372" spans="1:5" x14ac:dyDescent="0.2">
      <c r="A372" t="s">
        <v>46</v>
      </c>
      <c r="B372" t="s">
        <v>35</v>
      </c>
      <c r="C372" s="12">
        <v>0.38237639026579401</v>
      </c>
      <c r="D372">
        <v>44</v>
      </c>
      <c r="E372">
        <v>33</v>
      </c>
    </row>
    <row r="373" spans="1:5" x14ac:dyDescent="0.2">
      <c r="A373" t="s">
        <v>31</v>
      </c>
      <c r="B373" t="s">
        <v>42</v>
      </c>
      <c r="C373" s="12">
        <v>0.38059419076846801</v>
      </c>
      <c r="D373">
        <v>29</v>
      </c>
      <c r="E373">
        <v>40</v>
      </c>
    </row>
    <row r="374" spans="1:5" x14ac:dyDescent="0.2">
      <c r="A374" t="s">
        <v>43</v>
      </c>
      <c r="B374" t="s">
        <v>35</v>
      </c>
      <c r="C374" s="12">
        <v>0.37849589851829601</v>
      </c>
      <c r="D374">
        <v>41</v>
      </c>
      <c r="E374">
        <v>33</v>
      </c>
    </row>
    <row r="375" spans="1:5" x14ac:dyDescent="0.2">
      <c r="A375" t="s">
        <v>14</v>
      </c>
      <c r="B375" t="s">
        <v>17</v>
      </c>
      <c r="C375" s="12">
        <v>0.37810797275123798</v>
      </c>
      <c r="D375">
        <v>12</v>
      </c>
      <c r="E375">
        <v>15</v>
      </c>
    </row>
    <row r="376" spans="1:5" x14ac:dyDescent="0.2">
      <c r="A376" t="s">
        <v>12</v>
      </c>
      <c r="B376" t="s">
        <v>32</v>
      </c>
      <c r="C376" s="12">
        <v>0.37774473120980001</v>
      </c>
      <c r="D376">
        <v>10</v>
      </c>
      <c r="E376">
        <v>30</v>
      </c>
    </row>
    <row r="377" spans="1:5" x14ac:dyDescent="0.2">
      <c r="A377" t="s">
        <v>20</v>
      </c>
      <c r="B377" t="s">
        <v>26</v>
      </c>
      <c r="C377" s="12">
        <v>0.37750554581103402</v>
      </c>
      <c r="D377">
        <v>18</v>
      </c>
      <c r="E377">
        <v>24</v>
      </c>
    </row>
    <row r="378" spans="1:5" x14ac:dyDescent="0.2">
      <c r="A378" t="s">
        <v>36</v>
      </c>
      <c r="B378" t="s">
        <v>38</v>
      </c>
      <c r="C378" s="12">
        <v>0.37710703461546402</v>
      </c>
      <c r="D378">
        <v>34</v>
      </c>
      <c r="E378">
        <v>36</v>
      </c>
    </row>
    <row r="379" spans="1:5" x14ac:dyDescent="0.2">
      <c r="A379" t="s">
        <v>27</v>
      </c>
      <c r="B379" t="s">
        <v>41</v>
      </c>
      <c r="C379" s="13">
        <v>0.37584037803033399</v>
      </c>
      <c r="D379">
        <v>25</v>
      </c>
      <c r="E379">
        <v>39</v>
      </c>
    </row>
    <row r="380" spans="1:5" x14ac:dyDescent="0.2">
      <c r="A380" t="s">
        <v>35</v>
      </c>
      <c r="B380" t="s">
        <v>51</v>
      </c>
      <c r="C380" s="12">
        <v>0.375525278868233</v>
      </c>
      <c r="D380">
        <v>33</v>
      </c>
      <c r="E380">
        <v>49</v>
      </c>
    </row>
    <row r="381" spans="1:5" x14ac:dyDescent="0.2">
      <c r="A381" t="s">
        <v>46</v>
      </c>
      <c r="B381" t="s">
        <v>49</v>
      </c>
      <c r="C381" s="12">
        <v>0.375008532689245</v>
      </c>
      <c r="D381">
        <v>44</v>
      </c>
      <c r="E381">
        <v>47</v>
      </c>
    </row>
    <row r="382" spans="1:5" x14ac:dyDescent="0.2">
      <c r="A382" t="s">
        <v>50</v>
      </c>
      <c r="B382" t="s">
        <v>13</v>
      </c>
      <c r="C382" s="12">
        <v>0.37377644070735999</v>
      </c>
      <c r="D382">
        <v>48</v>
      </c>
      <c r="E382">
        <v>11</v>
      </c>
    </row>
    <row r="383" spans="1:5" x14ac:dyDescent="0.2">
      <c r="A383" t="s">
        <v>19</v>
      </c>
      <c r="B383" t="s">
        <v>30</v>
      </c>
      <c r="C383" s="12">
        <v>0.37273147384280902</v>
      </c>
      <c r="D383">
        <v>17</v>
      </c>
      <c r="E383">
        <v>28</v>
      </c>
    </row>
    <row r="384" spans="1:5" x14ac:dyDescent="0.2">
      <c r="A384" t="s">
        <v>26</v>
      </c>
      <c r="B384" t="s">
        <v>30</v>
      </c>
      <c r="C384" s="12">
        <v>0.37255373058587399</v>
      </c>
      <c r="D384">
        <v>24</v>
      </c>
      <c r="E384">
        <v>28</v>
      </c>
    </row>
    <row r="385" spans="1:5" x14ac:dyDescent="0.2">
      <c r="A385" t="s">
        <v>49</v>
      </c>
      <c r="B385" t="s">
        <v>26</v>
      </c>
      <c r="C385" s="12">
        <v>0.37245323287777798</v>
      </c>
      <c r="D385">
        <v>47</v>
      </c>
      <c r="E385">
        <v>24</v>
      </c>
    </row>
    <row r="386" spans="1:5" x14ac:dyDescent="0.2">
      <c r="A386" t="s">
        <v>13</v>
      </c>
      <c r="B386" t="s">
        <v>42</v>
      </c>
      <c r="C386" s="12">
        <v>0.370934687523373</v>
      </c>
      <c r="D386">
        <v>11</v>
      </c>
      <c r="E386">
        <v>40</v>
      </c>
    </row>
    <row r="387" spans="1:5" x14ac:dyDescent="0.2">
      <c r="A387" t="s">
        <v>28</v>
      </c>
      <c r="B387" t="s">
        <v>41</v>
      </c>
      <c r="C387" s="12">
        <v>0.37028427222902099</v>
      </c>
      <c r="D387">
        <v>26</v>
      </c>
      <c r="E387">
        <v>39</v>
      </c>
    </row>
    <row r="388" spans="1:5" x14ac:dyDescent="0.2">
      <c r="A388" t="s">
        <v>20</v>
      </c>
      <c r="B388" t="s">
        <v>50</v>
      </c>
      <c r="C388" s="12">
        <v>0.36948034109167699</v>
      </c>
      <c r="D388">
        <v>18</v>
      </c>
      <c r="E388">
        <v>48</v>
      </c>
    </row>
    <row r="389" spans="1:5" x14ac:dyDescent="0.2">
      <c r="A389" t="s">
        <v>38</v>
      </c>
      <c r="B389" t="s">
        <v>18</v>
      </c>
      <c r="C389" s="12">
        <v>0.36926217576360298</v>
      </c>
      <c r="D389">
        <v>36</v>
      </c>
      <c r="E389">
        <v>16</v>
      </c>
    </row>
    <row r="390" spans="1:5" x14ac:dyDescent="0.2">
      <c r="A390" t="s">
        <v>42</v>
      </c>
      <c r="B390" t="s">
        <v>19</v>
      </c>
      <c r="C390" s="12">
        <v>0.36765009189925302</v>
      </c>
      <c r="D390">
        <v>40</v>
      </c>
      <c r="E390">
        <v>17</v>
      </c>
    </row>
    <row r="391" spans="1:5" x14ac:dyDescent="0.2">
      <c r="A391" t="s">
        <v>49</v>
      </c>
      <c r="B391" t="s">
        <v>33</v>
      </c>
      <c r="C391" s="12">
        <v>0.367088607594936</v>
      </c>
      <c r="D391">
        <v>47</v>
      </c>
      <c r="E391">
        <v>31</v>
      </c>
    </row>
    <row r="392" spans="1:5" x14ac:dyDescent="0.2">
      <c r="A392" t="s">
        <v>19</v>
      </c>
      <c r="B392" t="s">
        <v>45</v>
      </c>
      <c r="C392" s="12">
        <v>0.36523057341619802</v>
      </c>
      <c r="D392">
        <v>17</v>
      </c>
      <c r="E392">
        <v>43</v>
      </c>
    </row>
    <row r="393" spans="1:5" x14ac:dyDescent="0.2">
      <c r="A393" t="s">
        <v>39</v>
      </c>
      <c r="B393" t="s">
        <v>41</v>
      </c>
      <c r="C393" s="12">
        <v>0.36459210428085798</v>
      </c>
      <c r="D393">
        <v>37</v>
      </c>
      <c r="E393">
        <v>39</v>
      </c>
    </row>
    <row r="394" spans="1:5" x14ac:dyDescent="0.2">
      <c r="A394" t="s">
        <v>15</v>
      </c>
      <c r="B394" t="s">
        <v>13</v>
      </c>
      <c r="C394" s="12">
        <v>0.36383500000207503</v>
      </c>
      <c r="D394">
        <v>13</v>
      </c>
      <c r="E394">
        <v>11</v>
      </c>
    </row>
    <row r="395" spans="1:5" x14ac:dyDescent="0.2">
      <c r="A395" t="s">
        <v>21</v>
      </c>
      <c r="B395" t="s">
        <v>48</v>
      </c>
      <c r="C395" s="12">
        <v>0.36238826492979698</v>
      </c>
      <c r="D395">
        <v>19</v>
      </c>
      <c r="E395">
        <v>46</v>
      </c>
    </row>
    <row r="396" spans="1:5" x14ac:dyDescent="0.2">
      <c r="A396" t="s">
        <v>32</v>
      </c>
      <c r="B396" t="s">
        <v>48</v>
      </c>
      <c r="C396" s="12">
        <v>0.36222911633856503</v>
      </c>
      <c r="D396">
        <v>30</v>
      </c>
      <c r="E396">
        <v>46</v>
      </c>
    </row>
    <row r="397" spans="1:5" x14ac:dyDescent="0.2">
      <c r="A397" t="s">
        <v>38</v>
      </c>
      <c r="B397" t="s">
        <v>13</v>
      </c>
      <c r="C397" s="12">
        <v>0.35859325551690702</v>
      </c>
      <c r="D397">
        <v>36</v>
      </c>
      <c r="E397">
        <v>11</v>
      </c>
    </row>
    <row r="398" spans="1:5" x14ac:dyDescent="0.2">
      <c r="A398" t="s">
        <v>16</v>
      </c>
      <c r="B398" t="s">
        <v>49</v>
      </c>
      <c r="C398" s="12">
        <v>0.358166288464426</v>
      </c>
      <c r="D398">
        <v>14</v>
      </c>
      <c r="E398">
        <v>47</v>
      </c>
    </row>
    <row r="399" spans="1:5" x14ac:dyDescent="0.2">
      <c r="A399" t="s">
        <v>32</v>
      </c>
      <c r="B399" t="s">
        <v>44</v>
      </c>
      <c r="C399" s="12">
        <v>0.35796875765935898</v>
      </c>
      <c r="D399">
        <v>30</v>
      </c>
      <c r="E399">
        <v>42</v>
      </c>
    </row>
    <row r="400" spans="1:5" x14ac:dyDescent="0.2">
      <c r="A400" t="s">
        <v>34</v>
      </c>
      <c r="B400" t="s">
        <v>23</v>
      </c>
      <c r="C400" s="13">
        <v>0.35702604855625802</v>
      </c>
      <c r="D400">
        <v>32</v>
      </c>
      <c r="E400">
        <v>21</v>
      </c>
    </row>
    <row r="401" spans="1:5" x14ac:dyDescent="0.2">
      <c r="A401" t="s">
        <v>39</v>
      </c>
      <c r="B401" t="s">
        <v>25</v>
      </c>
      <c r="C401" s="12">
        <v>0.35692662464361502</v>
      </c>
      <c r="D401">
        <v>37</v>
      </c>
      <c r="E401">
        <v>23</v>
      </c>
    </row>
    <row r="402" spans="1:5" x14ac:dyDescent="0.2">
      <c r="A402" t="s">
        <v>32</v>
      </c>
      <c r="B402" t="s">
        <v>17</v>
      </c>
      <c r="C402" s="12">
        <v>0.35398067450819898</v>
      </c>
      <c r="D402">
        <v>30</v>
      </c>
      <c r="E402">
        <v>15</v>
      </c>
    </row>
    <row r="403" spans="1:5" x14ac:dyDescent="0.2">
      <c r="A403" t="s">
        <v>12</v>
      </c>
      <c r="B403" t="s">
        <v>33</v>
      </c>
      <c r="C403" s="12">
        <v>0.353579325336427</v>
      </c>
      <c r="D403">
        <v>10</v>
      </c>
      <c r="E403">
        <v>31</v>
      </c>
    </row>
    <row r="404" spans="1:5" x14ac:dyDescent="0.2">
      <c r="A404" t="s">
        <v>25</v>
      </c>
      <c r="B404" t="s">
        <v>29</v>
      </c>
      <c r="C404" s="12">
        <v>0.35331949772218502</v>
      </c>
      <c r="D404">
        <v>23</v>
      </c>
      <c r="E404">
        <v>27</v>
      </c>
    </row>
    <row r="405" spans="1:5" x14ac:dyDescent="0.2">
      <c r="A405" t="s">
        <v>47</v>
      </c>
      <c r="B405" t="s">
        <v>35</v>
      </c>
      <c r="C405" s="12">
        <v>0.35222914306288799</v>
      </c>
      <c r="D405">
        <v>45</v>
      </c>
      <c r="E405">
        <v>33</v>
      </c>
    </row>
    <row r="406" spans="1:5" x14ac:dyDescent="0.2">
      <c r="A406" t="s">
        <v>46</v>
      </c>
      <c r="B406" t="s">
        <v>44</v>
      </c>
      <c r="C406" s="12">
        <v>0.35093317851853301</v>
      </c>
      <c r="D406">
        <v>44</v>
      </c>
      <c r="E406">
        <v>42</v>
      </c>
    </row>
    <row r="407" spans="1:5" x14ac:dyDescent="0.2">
      <c r="A407" t="s">
        <v>29</v>
      </c>
      <c r="B407" t="s">
        <v>14</v>
      </c>
      <c r="C407" s="12">
        <v>0.34833065122142198</v>
      </c>
      <c r="D407">
        <v>27</v>
      </c>
      <c r="E407">
        <v>12</v>
      </c>
    </row>
    <row r="408" spans="1:5" x14ac:dyDescent="0.2">
      <c r="A408" t="s">
        <v>29</v>
      </c>
      <c r="B408" t="s">
        <v>49</v>
      </c>
      <c r="C408" s="12">
        <v>0.34702742902507999</v>
      </c>
      <c r="D408">
        <v>27</v>
      </c>
      <c r="E408">
        <v>47</v>
      </c>
    </row>
    <row r="409" spans="1:5" x14ac:dyDescent="0.2">
      <c r="A409" t="s">
        <v>41</v>
      </c>
      <c r="B409" t="s">
        <v>16</v>
      </c>
      <c r="C409" s="12">
        <v>0.34610980331668501</v>
      </c>
      <c r="D409">
        <v>39</v>
      </c>
      <c r="E409">
        <v>14</v>
      </c>
    </row>
    <row r="410" spans="1:5" x14ac:dyDescent="0.2">
      <c r="A410" t="s">
        <v>20</v>
      </c>
      <c r="B410" t="s">
        <v>42</v>
      </c>
      <c r="C410" s="12">
        <v>0.34501259280906299</v>
      </c>
      <c r="D410">
        <v>18</v>
      </c>
      <c r="E410">
        <v>40</v>
      </c>
    </row>
    <row r="411" spans="1:5" x14ac:dyDescent="0.2">
      <c r="A411" t="s">
        <v>49</v>
      </c>
      <c r="B411" t="s">
        <v>50</v>
      </c>
      <c r="C411" s="12">
        <v>0.34482864345931502</v>
      </c>
      <c r="D411">
        <v>47</v>
      </c>
      <c r="E411">
        <v>48</v>
      </c>
    </row>
    <row r="412" spans="1:5" x14ac:dyDescent="0.2">
      <c r="A412" t="s">
        <v>37</v>
      </c>
      <c r="B412" t="s">
        <v>33</v>
      </c>
      <c r="C412" s="12">
        <v>0.34457401913938401</v>
      </c>
      <c r="D412">
        <v>35</v>
      </c>
      <c r="E412">
        <v>31</v>
      </c>
    </row>
    <row r="413" spans="1:5" x14ac:dyDescent="0.2">
      <c r="A413" t="s">
        <v>27</v>
      </c>
      <c r="B413" t="s">
        <v>37</v>
      </c>
      <c r="C413" s="12">
        <v>0.34421579465984897</v>
      </c>
      <c r="D413">
        <v>25</v>
      </c>
      <c r="E413">
        <v>35</v>
      </c>
    </row>
    <row r="414" spans="1:5" x14ac:dyDescent="0.2">
      <c r="A414" t="s">
        <v>22</v>
      </c>
      <c r="B414" t="s">
        <v>30</v>
      </c>
      <c r="C414" s="12">
        <v>0.34412339526885999</v>
      </c>
      <c r="D414">
        <v>20</v>
      </c>
      <c r="E414">
        <v>28</v>
      </c>
    </row>
    <row r="415" spans="1:5" x14ac:dyDescent="0.2">
      <c r="A415" t="s">
        <v>46</v>
      </c>
      <c r="B415" t="s">
        <v>36</v>
      </c>
      <c r="C415" s="12">
        <v>0.34251545500080199</v>
      </c>
      <c r="D415">
        <v>44</v>
      </c>
      <c r="E415">
        <v>34</v>
      </c>
    </row>
    <row r="416" spans="1:5" x14ac:dyDescent="0.2">
      <c r="A416" t="s">
        <v>27</v>
      </c>
      <c r="B416" t="s">
        <v>34</v>
      </c>
      <c r="C416" s="13">
        <v>0.34248935473858799</v>
      </c>
      <c r="D416">
        <v>25</v>
      </c>
      <c r="E416">
        <v>32</v>
      </c>
    </row>
    <row r="417" spans="1:5" x14ac:dyDescent="0.2">
      <c r="A417" t="s">
        <v>18</v>
      </c>
      <c r="B417" t="s">
        <v>21</v>
      </c>
      <c r="C417" s="12">
        <v>0.34062413423034199</v>
      </c>
      <c r="D417">
        <v>16</v>
      </c>
      <c r="E417">
        <v>19</v>
      </c>
    </row>
    <row r="418" spans="1:5" x14ac:dyDescent="0.2">
      <c r="A418" t="s">
        <v>39</v>
      </c>
      <c r="B418" t="s">
        <v>37</v>
      </c>
      <c r="C418" s="12">
        <v>0.33975096951276701</v>
      </c>
      <c r="D418">
        <v>37</v>
      </c>
      <c r="E418">
        <v>35</v>
      </c>
    </row>
    <row r="419" spans="1:5" x14ac:dyDescent="0.2">
      <c r="A419" t="s">
        <v>14</v>
      </c>
      <c r="B419" t="s">
        <v>49</v>
      </c>
      <c r="C419" s="12">
        <v>0.33912048774880799</v>
      </c>
      <c r="D419">
        <v>12</v>
      </c>
      <c r="E419">
        <v>47</v>
      </c>
    </row>
    <row r="420" spans="1:5" x14ac:dyDescent="0.2">
      <c r="A420" t="s">
        <v>41</v>
      </c>
      <c r="B420" t="s">
        <v>18</v>
      </c>
      <c r="C420" s="12">
        <v>0.33793440369227101</v>
      </c>
      <c r="D420">
        <v>39</v>
      </c>
      <c r="E420">
        <v>16</v>
      </c>
    </row>
    <row r="421" spans="1:5" x14ac:dyDescent="0.2">
      <c r="A421" t="s">
        <v>25</v>
      </c>
      <c r="B421" t="s">
        <v>43</v>
      </c>
      <c r="C421" s="12">
        <v>0.33705055048640897</v>
      </c>
      <c r="D421">
        <v>23</v>
      </c>
      <c r="E421">
        <v>41</v>
      </c>
    </row>
    <row r="422" spans="1:5" x14ac:dyDescent="0.2">
      <c r="A422" t="s">
        <v>29</v>
      </c>
      <c r="B422" t="s">
        <v>18</v>
      </c>
      <c r="C422" s="12">
        <v>0.336258667650012</v>
      </c>
      <c r="D422">
        <v>27</v>
      </c>
      <c r="E422">
        <v>16</v>
      </c>
    </row>
    <row r="423" spans="1:5" x14ac:dyDescent="0.2">
      <c r="A423" t="s">
        <v>50</v>
      </c>
      <c r="B423" t="s">
        <v>35</v>
      </c>
      <c r="C423" s="12">
        <v>0.33548130530276699</v>
      </c>
      <c r="D423">
        <v>48</v>
      </c>
      <c r="E423">
        <v>33</v>
      </c>
    </row>
    <row r="424" spans="1:5" x14ac:dyDescent="0.2">
      <c r="A424" t="s">
        <v>12</v>
      </c>
      <c r="B424" t="s">
        <v>25</v>
      </c>
      <c r="C424" s="12">
        <v>0.33483873446513601</v>
      </c>
      <c r="D424">
        <v>10</v>
      </c>
      <c r="E424">
        <v>23</v>
      </c>
    </row>
    <row r="425" spans="1:5" x14ac:dyDescent="0.2">
      <c r="A425" t="s">
        <v>29</v>
      </c>
      <c r="B425" t="s">
        <v>31</v>
      </c>
      <c r="C425" s="12">
        <v>0.33474455984596702</v>
      </c>
      <c r="D425">
        <v>27</v>
      </c>
      <c r="E425">
        <v>29</v>
      </c>
    </row>
    <row r="426" spans="1:5" x14ac:dyDescent="0.2">
      <c r="A426" t="s">
        <v>49</v>
      </c>
      <c r="B426" t="s">
        <v>12</v>
      </c>
      <c r="C426" s="12">
        <v>0.33474103902306401</v>
      </c>
      <c r="D426">
        <v>47</v>
      </c>
      <c r="E426">
        <v>10</v>
      </c>
    </row>
    <row r="427" spans="1:5" x14ac:dyDescent="0.2">
      <c r="A427" t="s">
        <v>33</v>
      </c>
      <c r="B427" t="s">
        <v>13</v>
      </c>
      <c r="C427" s="12">
        <v>0.33299048850134999</v>
      </c>
      <c r="D427">
        <v>31</v>
      </c>
      <c r="E427">
        <v>11</v>
      </c>
    </row>
    <row r="428" spans="1:5" x14ac:dyDescent="0.2">
      <c r="A428" t="s">
        <v>13</v>
      </c>
      <c r="B428" t="s">
        <v>18</v>
      </c>
      <c r="C428" s="12">
        <v>0.33119001118448899</v>
      </c>
      <c r="D428">
        <v>11</v>
      </c>
      <c r="E428">
        <v>16</v>
      </c>
    </row>
    <row r="429" spans="1:5" x14ac:dyDescent="0.2">
      <c r="A429" t="s">
        <v>22</v>
      </c>
      <c r="B429" t="s">
        <v>41</v>
      </c>
      <c r="C429" s="12">
        <v>0.33072244845311699</v>
      </c>
      <c r="D429">
        <v>20</v>
      </c>
      <c r="E429">
        <v>39</v>
      </c>
    </row>
    <row r="430" spans="1:5" x14ac:dyDescent="0.2">
      <c r="A430" t="s">
        <v>20</v>
      </c>
      <c r="B430" t="s">
        <v>22</v>
      </c>
      <c r="C430" s="12">
        <v>0.32887288523812502</v>
      </c>
      <c r="D430">
        <v>18</v>
      </c>
      <c r="E430">
        <v>20</v>
      </c>
    </row>
    <row r="431" spans="1:5" x14ac:dyDescent="0.2">
      <c r="A431" t="s">
        <v>15</v>
      </c>
      <c r="B431" t="s">
        <v>42</v>
      </c>
      <c r="C431" s="12">
        <v>0.32812978875902599</v>
      </c>
      <c r="D431">
        <v>13</v>
      </c>
      <c r="E431">
        <v>40</v>
      </c>
    </row>
    <row r="432" spans="1:5" x14ac:dyDescent="0.2">
      <c r="A432" t="s">
        <v>25</v>
      </c>
      <c r="B432" t="s">
        <v>33</v>
      </c>
      <c r="C432" s="12">
        <v>0.32811417354904299</v>
      </c>
      <c r="D432">
        <v>23</v>
      </c>
      <c r="E432">
        <v>31</v>
      </c>
    </row>
    <row r="433" spans="1:5" x14ac:dyDescent="0.2">
      <c r="A433" t="s">
        <v>49</v>
      </c>
      <c r="B433" t="s">
        <v>38</v>
      </c>
      <c r="C433" s="12">
        <v>0.32806472872957698</v>
      </c>
      <c r="D433">
        <v>47</v>
      </c>
      <c r="E433">
        <v>36</v>
      </c>
    </row>
    <row r="434" spans="1:5" x14ac:dyDescent="0.2">
      <c r="A434" t="s">
        <v>29</v>
      </c>
      <c r="B434" t="s">
        <v>37</v>
      </c>
      <c r="C434" s="13">
        <v>0.32779213121095202</v>
      </c>
      <c r="D434">
        <v>27</v>
      </c>
      <c r="E434">
        <v>35</v>
      </c>
    </row>
    <row r="435" spans="1:5" x14ac:dyDescent="0.2">
      <c r="A435" t="s">
        <v>17</v>
      </c>
      <c r="B435" t="s">
        <v>34</v>
      </c>
      <c r="C435" s="13">
        <v>0.32764969903444202</v>
      </c>
      <c r="D435">
        <v>15</v>
      </c>
      <c r="E435">
        <v>32</v>
      </c>
    </row>
    <row r="436" spans="1:5" x14ac:dyDescent="0.2">
      <c r="A436" t="s">
        <v>36</v>
      </c>
      <c r="B436" t="s">
        <v>26</v>
      </c>
      <c r="C436" s="12">
        <v>0.32616437640703699</v>
      </c>
      <c r="D436">
        <v>34</v>
      </c>
      <c r="E436">
        <v>24</v>
      </c>
    </row>
    <row r="437" spans="1:5" x14ac:dyDescent="0.2">
      <c r="A437" t="s">
        <v>18</v>
      </c>
      <c r="B437" t="s">
        <v>42</v>
      </c>
      <c r="C437" s="12">
        <v>0.32574513903575902</v>
      </c>
      <c r="D437">
        <v>16</v>
      </c>
      <c r="E437">
        <v>40</v>
      </c>
    </row>
    <row r="438" spans="1:5" x14ac:dyDescent="0.2">
      <c r="A438" t="s">
        <v>21</v>
      </c>
      <c r="B438" t="s">
        <v>12</v>
      </c>
      <c r="C438" s="12">
        <v>0.32559461789634297</v>
      </c>
      <c r="D438">
        <v>19</v>
      </c>
      <c r="E438">
        <v>10</v>
      </c>
    </row>
    <row r="439" spans="1:5" x14ac:dyDescent="0.2">
      <c r="A439" t="s">
        <v>14</v>
      </c>
      <c r="B439" t="s">
        <v>24</v>
      </c>
      <c r="C439" s="12">
        <v>0.32428844480660501</v>
      </c>
      <c r="D439">
        <v>12</v>
      </c>
      <c r="E439">
        <v>22</v>
      </c>
    </row>
    <row r="440" spans="1:5" x14ac:dyDescent="0.2">
      <c r="A440" t="s">
        <v>15</v>
      </c>
      <c r="B440" t="s">
        <v>41</v>
      </c>
      <c r="C440" s="12">
        <v>0.32055320058995901</v>
      </c>
      <c r="D440">
        <v>13</v>
      </c>
      <c r="E440">
        <v>39</v>
      </c>
    </row>
    <row r="441" spans="1:5" x14ac:dyDescent="0.2">
      <c r="A441" t="s">
        <v>42</v>
      </c>
      <c r="B441" t="s">
        <v>24</v>
      </c>
      <c r="C441" s="12">
        <v>0.32010708011302402</v>
      </c>
      <c r="D441">
        <v>40</v>
      </c>
      <c r="E441">
        <v>22</v>
      </c>
    </row>
    <row r="442" spans="1:5" x14ac:dyDescent="0.2">
      <c r="A442" t="s">
        <v>12</v>
      </c>
      <c r="B442" t="s">
        <v>14</v>
      </c>
      <c r="C442" s="12">
        <v>0.31986355255127802</v>
      </c>
      <c r="D442">
        <v>10</v>
      </c>
      <c r="E442">
        <v>12</v>
      </c>
    </row>
    <row r="443" spans="1:5" x14ac:dyDescent="0.2">
      <c r="A443" t="s">
        <v>25</v>
      </c>
      <c r="B443" t="s">
        <v>34</v>
      </c>
      <c r="C443" s="12">
        <v>0.319831793039003</v>
      </c>
      <c r="D443">
        <v>23</v>
      </c>
      <c r="E443">
        <v>32</v>
      </c>
    </row>
    <row r="444" spans="1:5" x14ac:dyDescent="0.2">
      <c r="A444" t="s">
        <v>26</v>
      </c>
      <c r="B444" t="s">
        <v>24</v>
      </c>
      <c r="C444" s="12">
        <v>0.318294595384708</v>
      </c>
      <c r="D444">
        <v>24</v>
      </c>
      <c r="E444">
        <v>22</v>
      </c>
    </row>
    <row r="445" spans="1:5" x14ac:dyDescent="0.2">
      <c r="A445" t="s">
        <v>27</v>
      </c>
      <c r="B445" t="s">
        <v>30</v>
      </c>
      <c r="C445" s="12">
        <v>0.31772499127693798</v>
      </c>
      <c r="D445">
        <v>25</v>
      </c>
      <c r="E445">
        <v>28</v>
      </c>
    </row>
    <row r="446" spans="1:5" x14ac:dyDescent="0.2">
      <c r="A446" t="s">
        <v>42</v>
      </c>
      <c r="B446" t="s">
        <v>40</v>
      </c>
      <c r="C446" s="12">
        <v>0.31692763432959398</v>
      </c>
      <c r="D446">
        <v>40</v>
      </c>
      <c r="E446">
        <v>38</v>
      </c>
    </row>
    <row r="447" spans="1:5" x14ac:dyDescent="0.2">
      <c r="A447" t="s">
        <v>47</v>
      </c>
      <c r="B447" t="s">
        <v>41</v>
      </c>
      <c r="C447" s="12">
        <v>0.316015338892914</v>
      </c>
      <c r="D447">
        <v>45</v>
      </c>
      <c r="E447">
        <v>39</v>
      </c>
    </row>
    <row r="448" spans="1:5" x14ac:dyDescent="0.2">
      <c r="A448" t="s">
        <v>33</v>
      </c>
      <c r="B448" t="s">
        <v>45</v>
      </c>
      <c r="C448" s="12">
        <v>0.31595327286123398</v>
      </c>
      <c r="D448">
        <v>31</v>
      </c>
      <c r="E448">
        <v>43</v>
      </c>
    </row>
    <row r="449" spans="1:5" x14ac:dyDescent="0.2">
      <c r="A449" t="s">
        <v>37</v>
      </c>
      <c r="B449" t="s">
        <v>15</v>
      </c>
      <c r="C449" s="12">
        <v>0.315265611108837</v>
      </c>
      <c r="D449">
        <v>35</v>
      </c>
      <c r="E449">
        <v>13</v>
      </c>
    </row>
    <row r="450" spans="1:5" x14ac:dyDescent="0.2">
      <c r="A450" t="s">
        <v>37</v>
      </c>
      <c r="B450" t="s">
        <v>18</v>
      </c>
      <c r="C450" s="12">
        <v>0.31493657632883398</v>
      </c>
      <c r="D450">
        <v>35</v>
      </c>
      <c r="E450">
        <v>16</v>
      </c>
    </row>
    <row r="451" spans="1:5" x14ac:dyDescent="0.2">
      <c r="A451" t="s">
        <v>23</v>
      </c>
      <c r="B451" t="s">
        <v>45</v>
      </c>
      <c r="C451" s="12">
        <v>0.31455050702971399</v>
      </c>
      <c r="D451">
        <v>21</v>
      </c>
      <c r="E451">
        <v>43</v>
      </c>
    </row>
    <row r="452" spans="1:5" x14ac:dyDescent="0.2">
      <c r="A452" t="s">
        <v>18</v>
      </c>
      <c r="B452" t="s">
        <v>24</v>
      </c>
      <c r="C452" s="12">
        <v>0.31434732267697801</v>
      </c>
      <c r="D452">
        <v>16</v>
      </c>
      <c r="E452">
        <v>22</v>
      </c>
    </row>
    <row r="453" spans="1:5" x14ac:dyDescent="0.2">
      <c r="A453" t="s">
        <v>46</v>
      </c>
      <c r="B453" t="s">
        <v>12</v>
      </c>
      <c r="C453" s="12">
        <v>0.31429814299698899</v>
      </c>
      <c r="D453">
        <v>44</v>
      </c>
      <c r="E453">
        <v>10</v>
      </c>
    </row>
    <row r="454" spans="1:5" x14ac:dyDescent="0.2">
      <c r="A454" t="s">
        <v>30</v>
      </c>
      <c r="B454" t="s">
        <v>13</v>
      </c>
      <c r="C454" s="12">
        <v>0.313943583879638</v>
      </c>
      <c r="D454">
        <v>28</v>
      </c>
      <c r="E454">
        <v>11</v>
      </c>
    </row>
    <row r="455" spans="1:5" x14ac:dyDescent="0.2">
      <c r="A455" t="s">
        <v>25</v>
      </c>
      <c r="B455" t="s">
        <v>16</v>
      </c>
      <c r="C455" s="12">
        <v>0.31254255440529</v>
      </c>
      <c r="D455">
        <v>23</v>
      </c>
      <c r="E455">
        <v>14</v>
      </c>
    </row>
    <row r="456" spans="1:5" x14ac:dyDescent="0.2">
      <c r="A456" t="s">
        <v>33</v>
      </c>
      <c r="B456" t="s">
        <v>36</v>
      </c>
      <c r="C456" s="12">
        <v>0.31218759885953001</v>
      </c>
      <c r="D456">
        <v>31</v>
      </c>
      <c r="E456">
        <v>34</v>
      </c>
    </row>
    <row r="457" spans="1:5" x14ac:dyDescent="0.2">
      <c r="A457" t="s">
        <v>26</v>
      </c>
      <c r="B457" t="s">
        <v>13</v>
      </c>
      <c r="C457" s="12">
        <v>0.308121957578737</v>
      </c>
      <c r="D457">
        <v>24</v>
      </c>
      <c r="E457">
        <v>11</v>
      </c>
    </row>
    <row r="458" spans="1:5" x14ac:dyDescent="0.2">
      <c r="A458" t="s">
        <v>21</v>
      </c>
      <c r="B458" t="s">
        <v>35</v>
      </c>
      <c r="C458" s="12">
        <v>0.30795575926181901</v>
      </c>
      <c r="D458">
        <v>19</v>
      </c>
      <c r="E458">
        <v>33</v>
      </c>
    </row>
    <row r="459" spans="1:5" x14ac:dyDescent="0.2">
      <c r="A459" t="s">
        <v>18</v>
      </c>
      <c r="B459" t="s">
        <v>46</v>
      </c>
      <c r="C459" s="12">
        <v>0.306771291813484</v>
      </c>
      <c r="D459">
        <v>16</v>
      </c>
      <c r="E459">
        <v>44</v>
      </c>
    </row>
    <row r="460" spans="1:5" x14ac:dyDescent="0.2">
      <c r="A460" t="s">
        <v>47</v>
      </c>
      <c r="B460" t="s">
        <v>14</v>
      </c>
      <c r="C460" s="12">
        <v>0.30648681444407</v>
      </c>
      <c r="D460">
        <v>45</v>
      </c>
      <c r="E460">
        <v>12</v>
      </c>
    </row>
    <row r="461" spans="1:5" x14ac:dyDescent="0.2">
      <c r="A461" t="s">
        <v>48</v>
      </c>
      <c r="B461" t="s">
        <v>50</v>
      </c>
      <c r="C461" s="12">
        <v>0.30639125095518799</v>
      </c>
      <c r="D461">
        <v>46</v>
      </c>
      <c r="E461">
        <v>48</v>
      </c>
    </row>
    <row r="462" spans="1:5" x14ac:dyDescent="0.2">
      <c r="A462" t="s">
        <v>30</v>
      </c>
      <c r="B462" t="s">
        <v>41</v>
      </c>
      <c r="C462" s="12">
        <v>0.30564437093673402</v>
      </c>
      <c r="D462">
        <v>28</v>
      </c>
      <c r="E462">
        <v>39</v>
      </c>
    </row>
    <row r="463" spans="1:5" x14ac:dyDescent="0.2">
      <c r="A463" t="s">
        <v>34</v>
      </c>
      <c r="B463" t="s">
        <v>46</v>
      </c>
      <c r="C463" s="12">
        <v>0.30429697859016003</v>
      </c>
      <c r="D463">
        <v>32</v>
      </c>
      <c r="E463">
        <v>44</v>
      </c>
    </row>
    <row r="464" spans="1:5" x14ac:dyDescent="0.2">
      <c r="A464" t="s">
        <v>33</v>
      </c>
      <c r="B464" t="s">
        <v>35</v>
      </c>
      <c r="C464" s="12">
        <v>0.30367584720044899</v>
      </c>
      <c r="D464">
        <v>31</v>
      </c>
      <c r="E464">
        <v>33</v>
      </c>
    </row>
    <row r="465" spans="1:5" x14ac:dyDescent="0.2">
      <c r="A465" t="s">
        <v>13</v>
      </c>
      <c r="B465" t="s">
        <v>22</v>
      </c>
      <c r="C465" s="12">
        <v>0.30003095537935798</v>
      </c>
      <c r="D465">
        <v>11</v>
      </c>
      <c r="E465">
        <v>20</v>
      </c>
    </row>
    <row r="466" spans="1:5" x14ac:dyDescent="0.2">
      <c r="A466" t="s">
        <v>17</v>
      </c>
      <c r="B466" t="s">
        <v>37</v>
      </c>
      <c r="C466" s="12">
        <v>0.29992749301866001</v>
      </c>
      <c r="D466">
        <v>15</v>
      </c>
      <c r="E466">
        <v>35</v>
      </c>
    </row>
    <row r="467" spans="1:5" x14ac:dyDescent="0.2">
      <c r="A467" t="s">
        <v>50</v>
      </c>
      <c r="B467" t="s">
        <v>36</v>
      </c>
      <c r="C467" s="12">
        <v>0.29626417057748899</v>
      </c>
      <c r="D467">
        <v>48</v>
      </c>
      <c r="E467">
        <v>34</v>
      </c>
    </row>
    <row r="468" spans="1:5" x14ac:dyDescent="0.2">
      <c r="A468" t="s">
        <v>44</v>
      </c>
      <c r="B468" t="s">
        <v>14</v>
      </c>
      <c r="C468" s="12">
        <v>0.29619168044299599</v>
      </c>
      <c r="D468">
        <v>42</v>
      </c>
      <c r="E468">
        <v>12</v>
      </c>
    </row>
    <row r="469" spans="1:5" x14ac:dyDescent="0.2">
      <c r="A469" t="s">
        <v>12</v>
      </c>
      <c r="B469" t="s">
        <v>50</v>
      </c>
      <c r="C469" s="12">
        <v>0.29423840745137902</v>
      </c>
      <c r="D469">
        <v>10</v>
      </c>
      <c r="E469">
        <v>48</v>
      </c>
    </row>
    <row r="470" spans="1:5" x14ac:dyDescent="0.2">
      <c r="A470" t="s">
        <v>22</v>
      </c>
      <c r="B470" t="s">
        <v>36</v>
      </c>
      <c r="C470" s="12">
        <v>0.293881087906327</v>
      </c>
      <c r="D470">
        <v>20</v>
      </c>
      <c r="E470">
        <v>34</v>
      </c>
    </row>
    <row r="471" spans="1:5" x14ac:dyDescent="0.2">
      <c r="A471" t="s">
        <v>18</v>
      </c>
      <c r="B471" t="s">
        <v>50</v>
      </c>
      <c r="C471" s="12">
        <v>0.29369126570982701</v>
      </c>
      <c r="D471">
        <v>16</v>
      </c>
      <c r="E471">
        <v>48</v>
      </c>
    </row>
    <row r="472" spans="1:5" x14ac:dyDescent="0.2">
      <c r="A472" t="s">
        <v>25</v>
      </c>
      <c r="B472" t="s">
        <v>31</v>
      </c>
      <c r="C472" s="12">
        <v>0.29334750578866398</v>
      </c>
      <c r="D472">
        <v>23</v>
      </c>
      <c r="E472">
        <v>29</v>
      </c>
    </row>
    <row r="473" spans="1:5" x14ac:dyDescent="0.2">
      <c r="A473" t="s">
        <v>17</v>
      </c>
      <c r="B473" t="s">
        <v>50</v>
      </c>
      <c r="C473" s="12">
        <v>0.29268233399853799</v>
      </c>
      <c r="D473">
        <v>15</v>
      </c>
      <c r="E473">
        <v>48</v>
      </c>
    </row>
    <row r="474" spans="1:5" x14ac:dyDescent="0.2">
      <c r="A474" t="s">
        <v>35</v>
      </c>
      <c r="B474" t="s">
        <v>29</v>
      </c>
      <c r="C474" s="12">
        <v>0.29241840609556302</v>
      </c>
      <c r="D474">
        <v>33</v>
      </c>
      <c r="E474">
        <v>27</v>
      </c>
    </row>
    <row r="475" spans="1:5" x14ac:dyDescent="0.2">
      <c r="A475" t="s">
        <v>30</v>
      </c>
      <c r="B475" t="s">
        <v>42</v>
      </c>
      <c r="C475" s="12">
        <v>0.29125930347057299</v>
      </c>
      <c r="D475">
        <v>28</v>
      </c>
      <c r="E475">
        <v>40</v>
      </c>
    </row>
    <row r="476" spans="1:5" x14ac:dyDescent="0.2">
      <c r="A476" t="s">
        <v>20</v>
      </c>
      <c r="B476" t="s">
        <v>33</v>
      </c>
      <c r="C476" s="12">
        <v>0.29016246677542501</v>
      </c>
      <c r="D476">
        <v>18</v>
      </c>
      <c r="E476">
        <v>31</v>
      </c>
    </row>
    <row r="477" spans="1:5" x14ac:dyDescent="0.2">
      <c r="A477" t="s">
        <v>23</v>
      </c>
      <c r="B477" t="s">
        <v>42</v>
      </c>
      <c r="C477" s="13">
        <v>0.28996471329343398</v>
      </c>
      <c r="D477">
        <v>21</v>
      </c>
      <c r="E477">
        <v>40</v>
      </c>
    </row>
    <row r="478" spans="1:5" x14ac:dyDescent="0.2">
      <c r="A478" t="s">
        <v>19</v>
      </c>
      <c r="B478" t="s">
        <v>41</v>
      </c>
      <c r="C478" s="12">
        <v>0.289284839977483</v>
      </c>
      <c r="D478">
        <v>17</v>
      </c>
      <c r="E478">
        <v>39</v>
      </c>
    </row>
    <row r="479" spans="1:5" x14ac:dyDescent="0.2">
      <c r="A479" t="s">
        <v>36</v>
      </c>
      <c r="B479" t="s">
        <v>18</v>
      </c>
      <c r="C479" s="12">
        <v>0.28912425963786398</v>
      </c>
      <c r="D479">
        <v>34</v>
      </c>
      <c r="E479">
        <v>16</v>
      </c>
    </row>
    <row r="480" spans="1:5" x14ac:dyDescent="0.2">
      <c r="A480" t="s">
        <v>18</v>
      </c>
      <c r="B480" t="s">
        <v>45</v>
      </c>
      <c r="C480" s="12">
        <v>0.28854472266835002</v>
      </c>
      <c r="D480">
        <v>16</v>
      </c>
      <c r="E480">
        <v>43</v>
      </c>
    </row>
    <row r="481" spans="1:5" x14ac:dyDescent="0.2">
      <c r="A481" t="s">
        <v>19</v>
      </c>
      <c r="B481" t="s">
        <v>17</v>
      </c>
      <c r="C481" s="12">
        <v>0.28489508317143197</v>
      </c>
      <c r="D481">
        <v>17</v>
      </c>
      <c r="E481">
        <v>15</v>
      </c>
    </row>
    <row r="482" spans="1:5" x14ac:dyDescent="0.2">
      <c r="A482" t="s">
        <v>20</v>
      </c>
      <c r="B482" t="s">
        <v>32</v>
      </c>
      <c r="C482" s="12">
        <v>0.28487273898325599</v>
      </c>
      <c r="D482">
        <v>18</v>
      </c>
      <c r="E482">
        <v>30</v>
      </c>
    </row>
    <row r="483" spans="1:5" x14ac:dyDescent="0.2">
      <c r="A483" t="s">
        <v>23</v>
      </c>
      <c r="B483" t="s">
        <v>30</v>
      </c>
      <c r="C483" s="12">
        <v>0.283729669755651</v>
      </c>
      <c r="D483">
        <v>21</v>
      </c>
      <c r="E483">
        <v>28</v>
      </c>
    </row>
    <row r="484" spans="1:5" x14ac:dyDescent="0.2">
      <c r="A484" t="s">
        <v>29</v>
      </c>
      <c r="B484" t="s">
        <v>21</v>
      </c>
      <c r="C484" s="12">
        <v>0.28358620959838399</v>
      </c>
      <c r="D484">
        <v>27</v>
      </c>
      <c r="E484">
        <v>19</v>
      </c>
    </row>
    <row r="485" spans="1:5" x14ac:dyDescent="0.2">
      <c r="A485" t="s">
        <v>25</v>
      </c>
      <c r="B485" t="s">
        <v>51</v>
      </c>
      <c r="C485" s="12">
        <v>0.28352613585786202</v>
      </c>
      <c r="D485">
        <v>23</v>
      </c>
      <c r="E485">
        <v>49</v>
      </c>
    </row>
    <row r="486" spans="1:5" x14ac:dyDescent="0.2">
      <c r="A486" t="s">
        <v>37</v>
      </c>
      <c r="B486" t="s">
        <v>19</v>
      </c>
      <c r="C486" s="12">
        <v>0.283235549653922</v>
      </c>
      <c r="D486">
        <v>35</v>
      </c>
      <c r="E486">
        <v>17</v>
      </c>
    </row>
    <row r="487" spans="1:5" x14ac:dyDescent="0.2">
      <c r="A487" t="s">
        <v>28</v>
      </c>
      <c r="B487" t="s">
        <v>49</v>
      </c>
      <c r="C487" s="12">
        <v>0.28130696552254197</v>
      </c>
      <c r="D487">
        <v>26</v>
      </c>
      <c r="E487">
        <v>47</v>
      </c>
    </row>
    <row r="488" spans="1:5" x14ac:dyDescent="0.2">
      <c r="A488" t="s">
        <v>46</v>
      </c>
      <c r="B488" t="s">
        <v>17</v>
      </c>
      <c r="C488" s="12">
        <v>0.279804546843613</v>
      </c>
      <c r="D488">
        <v>44</v>
      </c>
      <c r="E488">
        <v>15</v>
      </c>
    </row>
    <row r="489" spans="1:5" x14ac:dyDescent="0.2">
      <c r="A489" t="s">
        <v>40</v>
      </c>
      <c r="B489" t="s">
        <v>21</v>
      </c>
      <c r="C489" s="12">
        <v>0.27893717509599802</v>
      </c>
      <c r="D489">
        <v>38</v>
      </c>
      <c r="E489">
        <v>19</v>
      </c>
    </row>
    <row r="490" spans="1:5" x14ac:dyDescent="0.2">
      <c r="A490" t="s">
        <v>49</v>
      </c>
      <c r="B490" t="s">
        <v>32</v>
      </c>
      <c r="C490" s="12">
        <v>0.27742290453973301</v>
      </c>
      <c r="D490">
        <v>47</v>
      </c>
      <c r="E490">
        <v>30</v>
      </c>
    </row>
    <row r="491" spans="1:5" x14ac:dyDescent="0.2">
      <c r="A491" t="s">
        <v>34</v>
      </c>
      <c r="B491" t="s">
        <v>41</v>
      </c>
      <c r="C491" s="12">
        <v>0.27423210457755298</v>
      </c>
      <c r="D491">
        <v>32</v>
      </c>
      <c r="E491">
        <v>39</v>
      </c>
    </row>
    <row r="492" spans="1:5" x14ac:dyDescent="0.2">
      <c r="A492" t="s">
        <v>20</v>
      </c>
      <c r="B492" t="s">
        <v>39</v>
      </c>
      <c r="C492" s="12">
        <v>0.27307315195154902</v>
      </c>
      <c r="D492">
        <v>18</v>
      </c>
      <c r="E492">
        <v>37</v>
      </c>
    </row>
    <row r="493" spans="1:5" x14ac:dyDescent="0.2">
      <c r="A493" t="s">
        <v>49</v>
      </c>
      <c r="B493" t="s">
        <v>51</v>
      </c>
      <c r="C493" s="12">
        <v>0.27226302888757697</v>
      </c>
      <c r="D493">
        <v>47</v>
      </c>
      <c r="E493">
        <v>49</v>
      </c>
    </row>
    <row r="494" spans="1:5" x14ac:dyDescent="0.2">
      <c r="A494" t="s">
        <v>34</v>
      </c>
      <c r="B494" t="s">
        <v>45</v>
      </c>
      <c r="C494" s="12">
        <v>0.27095573495646702</v>
      </c>
      <c r="D494">
        <v>32</v>
      </c>
      <c r="E494">
        <v>43</v>
      </c>
    </row>
    <row r="495" spans="1:5" x14ac:dyDescent="0.2">
      <c r="A495" t="s">
        <v>37</v>
      </c>
      <c r="B495" t="s">
        <v>51</v>
      </c>
      <c r="C495" s="12">
        <v>0.26818283971581303</v>
      </c>
      <c r="D495">
        <v>35</v>
      </c>
      <c r="E495">
        <v>49</v>
      </c>
    </row>
    <row r="496" spans="1:5" x14ac:dyDescent="0.2">
      <c r="A496" t="s">
        <v>32</v>
      </c>
      <c r="B496" t="s">
        <v>34</v>
      </c>
      <c r="C496" s="12">
        <v>0.26814306985228398</v>
      </c>
      <c r="D496">
        <v>30</v>
      </c>
      <c r="E496">
        <v>32</v>
      </c>
    </row>
    <row r="497" spans="1:5" x14ac:dyDescent="0.2">
      <c r="A497" t="s">
        <v>46</v>
      </c>
      <c r="B497" t="s">
        <v>29</v>
      </c>
      <c r="C497" s="12">
        <v>0.26675378874549799</v>
      </c>
      <c r="D497">
        <v>44</v>
      </c>
      <c r="E497">
        <v>27</v>
      </c>
    </row>
    <row r="498" spans="1:5" x14ac:dyDescent="0.2">
      <c r="A498" t="s">
        <v>17</v>
      </c>
      <c r="B498" t="s">
        <v>21</v>
      </c>
      <c r="C498" s="12">
        <v>0.266672387188579</v>
      </c>
      <c r="D498">
        <v>15</v>
      </c>
      <c r="E498">
        <v>19</v>
      </c>
    </row>
    <row r="499" spans="1:5" x14ac:dyDescent="0.2">
      <c r="A499" t="s">
        <v>28</v>
      </c>
      <c r="B499" t="s">
        <v>45</v>
      </c>
      <c r="C499" s="12">
        <v>0.26614917522009002</v>
      </c>
      <c r="D499">
        <v>26</v>
      </c>
      <c r="E499">
        <v>43</v>
      </c>
    </row>
    <row r="500" spans="1:5" x14ac:dyDescent="0.2">
      <c r="A500" t="s">
        <v>48</v>
      </c>
      <c r="B500" t="s">
        <v>46</v>
      </c>
      <c r="C500" s="12">
        <v>0.26567964879248102</v>
      </c>
      <c r="D500">
        <v>46</v>
      </c>
      <c r="E500">
        <v>44</v>
      </c>
    </row>
    <row r="501" spans="1:5" x14ac:dyDescent="0.2">
      <c r="A501" t="s">
        <v>37</v>
      </c>
      <c r="B501" t="s">
        <v>30</v>
      </c>
      <c r="C501" s="12">
        <v>0.26533506219601699</v>
      </c>
      <c r="D501">
        <v>35</v>
      </c>
      <c r="E501">
        <v>28</v>
      </c>
    </row>
    <row r="502" spans="1:5" x14ac:dyDescent="0.2">
      <c r="A502" t="s">
        <v>37</v>
      </c>
      <c r="B502" t="s">
        <v>23</v>
      </c>
      <c r="C502" s="12">
        <v>0.26436459228728798</v>
      </c>
      <c r="D502">
        <v>35</v>
      </c>
      <c r="E502">
        <v>21</v>
      </c>
    </row>
    <row r="503" spans="1:5" x14ac:dyDescent="0.2">
      <c r="A503" t="s">
        <v>39</v>
      </c>
      <c r="B503" t="s">
        <v>18</v>
      </c>
      <c r="C503" s="12">
        <v>0.26427145703527899</v>
      </c>
      <c r="D503">
        <v>37</v>
      </c>
      <c r="E503">
        <v>16</v>
      </c>
    </row>
    <row r="504" spans="1:5" x14ac:dyDescent="0.2">
      <c r="A504" t="s">
        <v>17</v>
      </c>
      <c r="B504" t="s">
        <v>22</v>
      </c>
      <c r="C504" s="13">
        <v>0.26382718083055301</v>
      </c>
      <c r="D504">
        <v>15</v>
      </c>
      <c r="E504">
        <v>20</v>
      </c>
    </row>
    <row r="505" spans="1:5" x14ac:dyDescent="0.2">
      <c r="A505" t="s">
        <v>38</v>
      </c>
      <c r="B505" t="s">
        <v>44</v>
      </c>
      <c r="C505" s="13">
        <v>0.260165474092937</v>
      </c>
      <c r="D505">
        <v>36</v>
      </c>
      <c r="E505">
        <v>42</v>
      </c>
    </row>
    <row r="506" spans="1:5" x14ac:dyDescent="0.2">
      <c r="A506" t="s">
        <v>18</v>
      </c>
      <c r="B506" t="s">
        <v>43</v>
      </c>
      <c r="C506" s="12">
        <v>0.25968998269385601</v>
      </c>
      <c r="D506">
        <v>16</v>
      </c>
      <c r="E506">
        <v>41</v>
      </c>
    </row>
    <row r="507" spans="1:5" x14ac:dyDescent="0.2">
      <c r="A507" t="s">
        <v>25</v>
      </c>
      <c r="B507" t="s">
        <v>28</v>
      </c>
      <c r="C507" s="13">
        <v>0.25742252866162801</v>
      </c>
      <c r="D507">
        <v>23</v>
      </c>
      <c r="E507">
        <v>26</v>
      </c>
    </row>
    <row r="508" spans="1:5" x14ac:dyDescent="0.2">
      <c r="A508" t="s">
        <v>31</v>
      </c>
      <c r="B508" t="s">
        <v>41</v>
      </c>
      <c r="C508" s="12">
        <v>0.25582604795775998</v>
      </c>
      <c r="D508">
        <v>29</v>
      </c>
      <c r="E508">
        <v>39</v>
      </c>
    </row>
    <row r="509" spans="1:5" x14ac:dyDescent="0.2">
      <c r="A509" t="s">
        <v>18</v>
      </c>
      <c r="B509" t="s">
        <v>33</v>
      </c>
      <c r="C509" s="12">
        <v>0.255444994049842</v>
      </c>
      <c r="D509">
        <v>16</v>
      </c>
      <c r="E509">
        <v>31</v>
      </c>
    </row>
    <row r="510" spans="1:5" x14ac:dyDescent="0.2">
      <c r="A510" t="s">
        <v>39</v>
      </c>
      <c r="B510" t="s">
        <v>13</v>
      </c>
      <c r="C510" s="13">
        <v>0.25495244763841701</v>
      </c>
      <c r="D510">
        <v>37</v>
      </c>
      <c r="E510">
        <v>11</v>
      </c>
    </row>
    <row r="511" spans="1:5" x14ac:dyDescent="0.2">
      <c r="A511" t="s">
        <v>37</v>
      </c>
      <c r="B511" t="s">
        <v>16</v>
      </c>
      <c r="C511" s="12">
        <v>0.25008538985207501</v>
      </c>
      <c r="D511">
        <v>35</v>
      </c>
      <c r="E511">
        <v>14</v>
      </c>
    </row>
    <row r="512" spans="1:5" x14ac:dyDescent="0.2">
      <c r="A512" t="s">
        <v>49</v>
      </c>
      <c r="B512" t="s">
        <v>18</v>
      </c>
      <c r="C512" s="12">
        <v>0.24931502026292501</v>
      </c>
      <c r="D512">
        <v>47</v>
      </c>
      <c r="E512">
        <v>16</v>
      </c>
    </row>
    <row r="513" spans="1:5" x14ac:dyDescent="0.2">
      <c r="A513" t="s">
        <v>30</v>
      </c>
      <c r="B513" t="s">
        <v>38</v>
      </c>
      <c r="C513" s="12">
        <v>0.24842087801189</v>
      </c>
      <c r="D513">
        <v>28</v>
      </c>
      <c r="E513">
        <v>36</v>
      </c>
    </row>
    <row r="514" spans="1:5" x14ac:dyDescent="0.2">
      <c r="A514" t="s">
        <v>14</v>
      </c>
      <c r="B514" t="s">
        <v>48</v>
      </c>
      <c r="C514" s="12">
        <v>0.24638560219555999</v>
      </c>
      <c r="D514">
        <v>12</v>
      </c>
      <c r="E514">
        <v>46</v>
      </c>
    </row>
    <row r="515" spans="1:5" x14ac:dyDescent="0.2">
      <c r="A515" t="s">
        <v>30</v>
      </c>
      <c r="B515" t="s">
        <v>45</v>
      </c>
      <c r="C515" s="12">
        <v>0.24548282619759401</v>
      </c>
      <c r="D515">
        <v>28</v>
      </c>
      <c r="E515">
        <v>43</v>
      </c>
    </row>
    <row r="516" spans="1:5" x14ac:dyDescent="0.2">
      <c r="A516" t="s">
        <v>38</v>
      </c>
      <c r="B516" t="s">
        <v>48</v>
      </c>
      <c r="C516" s="12">
        <v>0.24484339881928899</v>
      </c>
      <c r="D516">
        <v>36</v>
      </c>
      <c r="E516">
        <v>46</v>
      </c>
    </row>
    <row r="517" spans="1:5" x14ac:dyDescent="0.2">
      <c r="A517" t="s">
        <v>26</v>
      </c>
      <c r="B517" t="s">
        <v>17</v>
      </c>
      <c r="C517" s="12">
        <v>0.244225014704124</v>
      </c>
      <c r="D517">
        <v>24</v>
      </c>
      <c r="E517">
        <v>15</v>
      </c>
    </row>
    <row r="518" spans="1:5" x14ac:dyDescent="0.2">
      <c r="A518" t="s">
        <v>42</v>
      </c>
      <c r="B518" t="s">
        <v>34</v>
      </c>
      <c r="C518" s="12">
        <v>0.24303211608826</v>
      </c>
      <c r="D518">
        <v>40</v>
      </c>
      <c r="E518">
        <v>32</v>
      </c>
    </row>
    <row r="519" spans="1:5" x14ac:dyDescent="0.2">
      <c r="A519" t="s">
        <v>16</v>
      </c>
      <c r="B519" t="s">
        <v>45</v>
      </c>
      <c r="C519" s="13">
        <v>0.24271732678827199</v>
      </c>
      <c r="D519">
        <v>14</v>
      </c>
      <c r="E519">
        <v>43</v>
      </c>
    </row>
    <row r="520" spans="1:5" x14ac:dyDescent="0.2">
      <c r="A520" t="s">
        <v>13</v>
      </c>
      <c r="B520" t="s">
        <v>27</v>
      </c>
      <c r="C520" s="12">
        <v>0.239477632345512</v>
      </c>
      <c r="D520">
        <v>11</v>
      </c>
      <c r="E520">
        <v>25</v>
      </c>
    </row>
    <row r="521" spans="1:5" x14ac:dyDescent="0.2">
      <c r="A521" t="s">
        <v>18</v>
      </c>
      <c r="B521" t="s">
        <v>20</v>
      </c>
      <c r="C521" s="12">
        <v>0.23603445502329901</v>
      </c>
      <c r="D521">
        <v>16</v>
      </c>
      <c r="E521">
        <v>18</v>
      </c>
    </row>
    <row r="522" spans="1:5" x14ac:dyDescent="0.2">
      <c r="A522" t="s">
        <v>20</v>
      </c>
      <c r="B522" t="s">
        <v>15</v>
      </c>
      <c r="C522" s="12">
        <v>0.23475639212204399</v>
      </c>
      <c r="D522">
        <v>18</v>
      </c>
      <c r="E522">
        <v>13</v>
      </c>
    </row>
    <row r="523" spans="1:5" x14ac:dyDescent="0.2">
      <c r="A523" t="s">
        <v>50</v>
      </c>
      <c r="B523" t="s">
        <v>24</v>
      </c>
      <c r="C523" s="12">
        <v>0.23427748436514301</v>
      </c>
      <c r="D523">
        <v>48</v>
      </c>
      <c r="E523">
        <v>22</v>
      </c>
    </row>
    <row r="524" spans="1:5" x14ac:dyDescent="0.2">
      <c r="A524" t="s">
        <v>34</v>
      </c>
      <c r="B524" t="s">
        <v>38</v>
      </c>
      <c r="C524" s="12">
        <v>0.23401171352579</v>
      </c>
      <c r="D524">
        <v>32</v>
      </c>
      <c r="E524">
        <v>36</v>
      </c>
    </row>
    <row r="525" spans="1:5" x14ac:dyDescent="0.2">
      <c r="A525" t="s">
        <v>36</v>
      </c>
      <c r="B525" t="s">
        <v>32</v>
      </c>
      <c r="C525" s="12">
        <v>0.233809282451579</v>
      </c>
      <c r="D525">
        <v>34</v>
      </c>
      <c r="E525">
        <v>30</v>
      </c>
    </row>
    <row r="526" spans="1:5" x14ac:dyDescent="0.2">
      <c r="A526" t="s">
        <v>13</v>
      </c>
      <c r="B526" t="s">
        <v>51</v>
      </c>
      <c r="C526" s="12">
        <v>0.23095227643701999</v>
      </c>
      <c r="D526">
        <v>11</v>
      </c>
      <c r="E526">
        <v>49</v>
      </c>
    </row>
    <row r="527" spans="1:5" x14ac:dyDescent="0.2">
      <c r="A527" t="s">
        <v>13</v>
      </c>
      <c r="B527" t="s">
        <v>19</v>
      </c>
      <c r="C527" s="12">
        <v>0.22940711649384299</v>
      </c>
      <c r="D527">
        <v>11</v>
      </c>
      <c r="E527">
        <v>17</v>
      </c>
    </row>
    <row r="528" spans="1:5" x14ac:dyDescent="0.2">
      <c r="A528" t="s">
        <v>43</v>
      </c>
      <c r="B528" t="s">
        <v>37</v>
      </c>
      <c r="C528" s="12">
        <v>0.22823306552280001</v>
      </c>
      <c r="D528">
        <v>41</v>
      </c>
      <c r="E528">
        <v>35</v>
      </c>
    </row>
    <row r="529" spans="1:5" x14ac:dyDescent="0.2">
      <c r="A529" t="s">
        <v>18</v>
      </c>
      <c r="B529" t="s">
        <v>28</v>
      </c>
      <c r="C529" s="12">
        <v>0.22766401266351899</v>
      </c>
      <c r="D529">
        <v>16</v>
      </c>
      <c r="E529">
        <v>26</v>
      </c>
    </row>
    <row r="530" spans="1:5" x14ac:dyDescent="0.2">
      <c r="A530" t="s">
        <v>17</v>
      </c>
      <c r="B530" t="s">
        <v>15</v>
      </c>
      <c r="C530" s="12">
        <v>0.22689815458734999</v>
      </c>
      <c r="D530">
        <v>15</v>
      </c>
      <c r="E530">
        <v>13</v>
      </c>
    </row>
    <row r="531" spans="1:5" x14ac:dyDescent="0.2">
      <c r="A531" t="s">
        <v>49</v>
      </c>
      <c r="B531" t="s">
        <v>43</v>
      </c>
      <c r="C531" s="12">
        <v>0.226201865751367</v>
      </c>
      <c r="D531">
        <v>47</v>
      </c>
      <c r="E531">
        <v>41</v>
      </c>
    </row>
    <row r="532" spans="1:5" x14ac:dyDescent="0.2">
      <c r="A532" t="s">
        <v>29</v>
      </c>
      <c r="B532" t="s">
        <v>38</v>
      </c>
      <c r="C532" s="12">
        <v>0.225712617875613</v>
      </c>
      <c r="D532">
        <v>27</v>
      </c>
      <c r="E532">
        <v>36</v>
      </c>
    </row>
    <row r="533" spans="1:5" x14ac:dyDescent="0.2">
      <c r="A533" t="s">
        <v>47</v>
      </c>
      <c r="B533" t="s">
        <v>49</v>
      </c>
      <c r="C533" s="12">
        <v>0.22547973068371399</v>
      </c>
      <c r="D533">
        <v>45</v>
      </c>
      <c r="E533">
        <v>47</v>
      </c>
    </row>
    <row r="534" spans="1:5" x14ac:dyDescent="0.2">
      <c r="A534" t="s">
        <v>21</v>
      </c>
      <c r="B534" t="s">
        <v>30</v>
      </c>
      <c r="C534" s="12">
        <v>0.22436669397314099</v>
      </c>
      <c r="D534">
        <v>19</v>
      </c>
      <c r="E534">
        <v>28</v>
      </c>
    </row>
    <row r="535" spans="1:5" x14ac:dyDescent="0.2">
      <c r="A535" t="s">
        <v>12</v>
      </c>
      <c r="B535" t="s">
        <v>42</v>
      </c>
      <c r="C535" s="12">
        <v>0.22418518934585499</v>
      </c>
      <c r="D535">
        <v>10</v>
      </c>
      <c r="E535">
        <v>40</v>
      </c>
    </row>
    <row r="536" spans="1:5" x14ac:dyDescent="0.2">
      <c r="A536" t="s">
        <v>13</v>
      </c>
      <c r="B536" t="s">
        <v>34</v>
      </c>
      <c r="C536" s="12">
        <v>0.22408739796298099</v>
      </c>
      <c r="D536">
        <v>11</v>
      </c>
      <c r="E536">
        <v>32</v>
      </c>
    </row>
    <row r="537" spans="1:5" x14ac:dyDescent="0.2">
      <c r="A537" t="s">
        <v>15</v>
      </c>
      <c r="B537" t="s">
        <v>29</v>
      </c>
      <c r="C537" s="12">
        <v>0.223984454405149</v>
      </c>
      <c r="D537">
        <v>13</v>
      </c>
      <c r="E537">
        <v>27</v>
      </c>
    </row>
    <row r="538" spans="1:5" x14ac:dyDescent="0.2">
      <c r="A538" t="s">
        <v>31</v>
      </c>
      <c r="B538" t="s">
        <v>13</v>
      </c>
      <c r="C538" s="12">
        <v>0.22392792060980399</v>
      </c>
      <c r="D538">
        <v>29</v>
      </c>
      <c r="E538">
        <v>11</v>
      </c>
    </row>
    <row r="539" spans="1:5" x14ac:dyDescent="0.2">
      <c r="A539" t="s">
        <v>31</v>
      </c>
      <c r="B539" t="s">
        <v>37</v>
      </c>
      <c r="C539" s="12">
        <v>0.223682696864587</v>
      </c>
      <c r="D539">
        <v>29</v>
      </c>
      <c r="E539">
        <v>35</v>
      </c>
    </row>
    <row r="540" spans="1:5" x14ac:dyDescent="0.2">
      <c r="A540" t="s">
        <v>35</v>
      </c>
      <c r="B540" t="s">
        <v>25</v>
      </c>
      <c r="C540" s="12">
        <v>0.21966563542008999</v>
      </c>
      <c r="D540">
        <v>33</v>
      </c>
      <c r="E540">
        <v>23</v>
      </c>
    </row>
    <row r="541" spans="1:5" x14ac:dyDescent="0.2">
      <c r="A541" t="s">
        <v>23</v>
      </c>
      <c r="B541" t="s">
        <v>41</v>
      </c>
      <c r="C541" s="12">
        <v>0.21824414100180001</v>
      </c>
      <c r="D541">
        <v>21</v>
      </c>
      <c r="E541">
        <v>39</v>
      </c>
    </row>
    <row r="542" spans="1:5" x14ac:dyDescent="0.2">
      <c r="A542" t="s">
        <v>16</v>
      </c>
      <c r="B542" t="s">
        <v>18</v>
      </c>
      <c r="C542" s="13">
        <v>0.21692313108805</v>
      </c>
      <c r="D542">
        <v>14</v>
      </c>
      <c r="E542">
        <v>16</v>
      </c>
    </row>
    <row r="543" spans="1:5" x14ac:dyDescent="0.2">
      <c r="A543" t="s">
        <v>30</v>
      </c>
      <c r="B543" t="s">
        <v>25</v>
      </c>
      <c r="C543" s="12">
        <v>0.21574406889589601</v>
      </c>
      <c r="D543">
        <v>28</v>
      </c>
      <c r="E543">
        <v>23</v>
      </c>
    </row>
    <row r="544" spans="1:5" x14ac:dyDescent="0.2">
      <c r="A544" t="s">
        <v>17</v>
      </c>
      <c r="B544" t="s">
        <v>27</v>
      </c>
      <c r="C544" s="12">
        <v>0.21556063745214701</v>
      </c>
      <c r="D544">
        <v>15</v>
      </c>
      <c r="E544">
        <v>25</v>
      </c>
    </row>
    <row r="545" spans="1:5" x14ac:dyDescent="0.2">
      <c r="A545" t="s">
        <v>27</v>
      </c>
      <c r="B545" t="s">
        <v>49</v>
      </c>
      <c r="C545" s="12">
        <v>0.21351616847517699</v>
      </c>
      <c r="D545">
        <v>25</v>
      </c>
      <c r="E545">
        <v>47</v>
      </c>
    </row>
    <row r="546" spans="1:5" x14ac:dyDescent="0.2">
      <c r="A546" t="s">
        <v>13</v>
      </c>
      <c r="B546" t="s">
        <v>43</v>
      </c>
      <c r="C546" s="12">
        <v>0.212274804898303</v>
      </c>
      <c r="D546">
        <v>11</v>
      </c>
      <c r="E546">
        <v>41</v>
      </c>
    </row>
    <row r="547" spans="1:5" x14ac:dyDescent="0.2">
      <c r="A547" t="s">
        <v>24</v>
      </c>
      <c r="B547" t="s">
        <v>34</v>
      </c>
      <c r="C547" s="12">
        <v>0.21226310016962499</v>
      </c>
      <c r="D547">
        <v>22</v>
      </c>
      <c r="E547">
        <v>32</v>
      </c>
    </row>
    <row r="548" spans="1:5" x14ac:dyDescent="0.2">
      <c r="A548" t="s">
        <v>35</v>
      </c>
      <c r="B548" t="s">
        <v>42</v>
      </c>
      <c r="C548" s="12">
        <v>0.212040114932848</v>
      </c>
      <c r="D548">
        <v>33</v>
      </c>
      <c r="E548">
        <v>40</v>
      </c>
    </row>
    <row r="549" spans="1:5" x14ac:dyDescent="0.2">
      <c r="A549" t="s">
        <v>29</v>
      </c>
      <c r="B549" t="s">
        <v>19</v>
      </c>
      <c r="C549" s="12">
        <v>0.211362306574888</v>
      </c>
      <c r="D549">
        <v>27</v>
      </c>
      <c r="E549">
        <v>17</v>
      </c>
    </row>
    <row r="550" spans="1:5" x14ac:dyDescent="0.2">
      <c r="A550" t="s">
        <v>34</v>
      </c>
      <c r="B550" t="s">
        <v>44</v>
      </c>
      <c r="C550" s="12">
        <v>0.211066243299697</v>
      </c>
      <c r="D550">
        <v>32</v>
      </c>
      <c r="E550">
        <v>42</v>
      </c>
    </row>
    <row r="551" spans="1:5" x14ac:dyDescent="0.2">
      <c r="A551" t="s">
        <v>38</v>
      </c>
      <c r="B551" t="s">
        <v>24</v>
      </c>
      <c r="C551" s="12">
        <v>0.210806078385261</v>
      </c>
      <c r="D551">
        <v>36</v>
      </c>
      <c r="E551">
        <v>22</v>
      </c>
    </row>
    <row r="552" spans="1:5" x14ac:dyDescent="0.2">
      <c r="A552" t="s">
        <v>32</v>
      </c>
      <c r="B552" t="s">
        <v>13</v>
      </c>
      <c r="C552" s="12">
        <v>0.20992805967094599</v>
      </c>
      <c r="D552">
        <v>30</v>
      </c>
      <c r="E552">
        <v>11</v>
      </c>
    </row>
    <row r="553" spans="1:5" x14ac:dyDescent="0.2">
      <c r="A553" t="s">
        <v>40</v>
      </c>
      <c r="B553" t="s">
        <v>50</v>
      </c>
      <c r="C553" s="12">
        <v>0.20907795840445401</v>
      </c>
      <c r="D553">
        <v>38</v>
      </c>
      <c r="E553">
        <v>48</v>
      </c>
    </row>
    <row r="554" spans="1:5" x14ac:dyDescent="0.2">
      <c r="A554" t="s">
        <v>26</v>
      </c>
      <c r="B554" t="s">
        <v>44</v>
      </c>
      <c r="C554" s="12">
        <v>0.209047578021159</v>
      </c>
      <c r="D554">
        <v>24</v>
      </c>
      <c r="E554">
        <v>42</v>
      </c>
    </row>
    <row r="555" spans="1:5" x14ac:dyDescent="0.2">
      <c r="A555" t="s">
        <v>20</v>
      </c>
      <c r="B555" t="s">
        <v>27</v>
      </c>
      <c r="C555" s="12">
        <v>0.20811143917907099</v>
      </c>
      <c r="D555">
        <v>18</v>
      </c>
      <c r="E555">
        <v>25</v>
      </c>
    </row>
    <row r="556" spans="1:5" x14ac:dyDescent="0.2">
      <c r="A556" t="s">
        <v>34</v>
      </c>
      <c r="B556" t="s">
        <v>50</v>
      </c>
      <c r="C556" s="12">
        <v>0.20634593336915599</v>
      </c>
      <c r="D556">
        <v>32</v>
      </c>
      <c r="E556">
        <v>48</v>
      </c>
    </row>
    <row r="557" spans="1:5" x14ac:dyDescent="0.2">
      <c r="A557" t="s">
        <v>18</v>
      </c>
      <c r="B557" t="s">
        <v>44</v>
      </c>
      <c r="C557" s="12">
        <v>0.20615488314807301</v>
      </c>
      <c r="D557">
        <v>16</v>
      </c>
      <c r="E557">
        <v>42</v>
      </c>
    </row>
    <row r="558" spans="1:5" x14ac:dyDescent="0.2">
      <c r="A558" t="s">
        <v>48</v>
      </c>
      <c r="B558" t="s">
        <v>51</v>
      </c>
      <c r="C558" s="12">
        <v>0.20475645092262601</v>
      </c>
      <c r="D558">
        <v>46</v>
      </c>
      <c r="E558">
        <v>49</v>
      </c>
    </row>
    <row r="559" spans="1:5" x14ac:dyDescent="0.2">
      <c r="A559" t="s">
        <v>33</v>
      </c>
      <c r="B559" t="s">
        <v>31</v>
      </c>
      <c r="C559" s="12">
        <v>0.20395008827053401</v>
      </c>
      <c r="D559">
        <v>31</v>
      </c>
      <c r="E559">
        <v>29</v>
      </c>
    </row>
    <row r="560" spans="1:5" x14ac:dyDescent="0.2">
      <c r="A560" t="s">
        <v>37</v>
      </c>
      <c r="B560" t="s">
        <v>35</v>
      </c>
      <c r="C560" s="12">
        <v>0.20305747434638799</v>
      </c>
      <c r="D560">
        <v>35</v>
      </c>
      <c r="E560">
        <v>33</v>
      </c>
    </row>
    <row r="561" spans="1:5" x14ac:dyDescent="0.2">
      <c r="A561" t="s">
        <v>18</v>
      </c>
      <c r="B561" t="s">
        <v>40</v>
      </c>
      <c r="C561" s="12">
        <v>0.20190848755604701</v>
      </c>
      <c r="D561">
        <v>16</v>
      </c>
      <c r="E561">
        <v>38</v>
      </c>
    </row>
    <row r="562" spans="1:5" x14ac:dyDescent="0.2">
      <c r="A562" t="s">
        <v>47</v>
      </c>
      <c r="B562" t="s">
        <v>25</v>
      </c>
      <c r="C562" s="12">
        <v>0.20118449116057299</v>
      </c>
      <c r="D562">
        <v>45</v>
      </c>
      <c r="E562">
        <v>23</v>
      </c>
    </row>
    <row r="563" spans="1:5" x14ac:dyDescent="0.2">
      <c r="A563" t="s">
        <v>35</v>
      </c>
      <c r="B563" t="s">
        <v>45</v>
      </c>
      <c r="C563" s="12">
        <v>0.200691510524351</v>
      </c>
      <c r="D563">
        <v>33</v>
      </c>
      <c r="E563">
        <v>43</v>
      </c>
    </row>
    <row r="564" spans="1:5" x14ac:dyDescent="0.2">
      <c r="A564" t="s">
        <v>30</v>
      </c>
      <c r="B564" t="s">
        <v>17</v>
      </c>
      <c r="C564" s="12">
        <v>0.199352124690963</v>
      </c>
      <c r="D564">
        <v>28</v>
      </c>
      <c r="E564">
        <v>15</v>
      </c>
    </row>
    <row r="565" spans="1:5" x14ac:dyDescent="0.2">
      <c r="A565" t="s">
        <v>24</v>
      </c>
      <c r="B565" t="s">
        <v>30</v>
      </c>
      <c r="C565" s="12">
        <v>0.198901019129059</v>
      </c>
      <c r="D565">
        <v>22</v>
      </c>
      <c r="E565">
        <v>28</v>
      </c>
    </row>
    <row r="566" spans="1:5" x14ac:dyDescent="0.2">
      <c r="A566" t="s">
        <v>43</v>
      </c>
      <c r="B566" t="s">
        <v>36</v>
      </c>
      <c r="C566" s="12">
        <v>0.19870960327158299</v>
      </c>
      <c r="D566">
        <v>41</v>
      </c>
      <c r="E566">
        <v>34</v>
      </c>
    </row>
    <row r="567" spans="1:5" x14ac:dyDescent="0.2">
      <c r="A567" t="s">
        <v>46</v>
      </c>
      <c r="B567" t="s">
        <v>24</v>
      </c>
      <c r="C567" s="12">
        <v>0.198363191217997</v>
      </c>
      <c r="D567">
        <v>44</v>
      </c>
      <c r="E567">
        <v>22</v>
      </c>
    </row>
    <row r="568" spans="1:5" x14ac:dyDescent="0.2">
      <c r="A568" t="s">
        <v>15</v>
      </c>
      <c r="B568" t="s">
        <v>36</v>
      </c>
      <c r="C568" s="12">
        <v>0.19761525355394199</v>
      </c>
      <c r="D568">
        <v>13</v>
      </c>
      <c r="E568">
        <v>34</v>
      </c>
    </row>
    <row r="569" spans="1:5" x14ac:dyDescent="0.2">
      <c r="A569" t="s">
        <v>39</v>
      </c>
      <c r="B569" t="s">
        <v>36</v>
      </c>
      <c r="C569" s="12">
        <v>0.19693194598136199</v>
      </c>
      <c r="D569">
        <v>37</v>
      </c>
      <c r="E569">
        <v>34</v>
      </c>
    </row>
    <row r="570" spans="1:5" x14ac:dyDescent="0.2">
      <c r="A570" t="s">
        <v>18</v>
      </c>
      <c r="B570" t="s">
        <v>48</v>
      </c>
      <c r="C570" s="12">
        <v>0.194680901049814</v>
      </c>
      <c r="D570">
        <v>16</v>
      </c>
      <c r="E570">
        <v>46</v>
      </c>
    </row>
    <row r="571" spans="1:5" x14ac:dyDescent="0.2">
      <c r="A571" t="s">
        <v>38</v>
      </c>
      <c r="B571" t="s">
        <v>17</v>
      </c>
      <c r="C571" s="12">
        <v>0.19457464563092</v>
      </c>
      <c r="D571">
        <v>36</v>
      </c>
      <c r="E571">
        <v>15</v>
      </c>
    </row>
    <row r="572" spans="1:5" x14ac:dyDescent="0.2">
      <c r="A572" t="s">
        <v>36</v>
      </c>
      <c r="B572" t="s">
        <v>34</v>
      </c>
      <c r="C572" s="12">
        <v>0.194175244636934</v>
      </c>
      <c r="D572">
        <v>34</v>
      </c>
      <c r="E572">
        <v>32</v>
      </c>
    </row>
    <row r="573" spans="1:5" x14ac:dyDescent="0.2">
      <c r="A573" t="s">
        <v>51</v>
      </c>
      <c r="B573" t="s">
        <v>36</v>
      </c>
      <c r="C573" s="12">
        <v>0.193758793140068</v>
      </c>
      <c r="D573">
        <v>49</v>
      </c>
      <c r="E573">
        <v>34</v>
      </c>
    </row>
    <row r="574" spans="1:5" x14ac:dyDescent="0.2">
      <c r="A574" t="s">
        <v>50</v>
      </c>
      <c r="B574" t="s">
        <v>29</v>
      </c>
      <c r="C574" s="13">
        <v>0.19317392750818699</v>
      </c>
      <c r="D574">
        <v>48</v>
      </c>
      <c r="E574">
        <v>27</v>
      </c>
    </row>
    <row r="575" spans="1:5" x14ac:dyDescent="0.2">
      <c r="A575" t="s">
        <v>15</v>
      </c>
      <c r="B575" t="s">
        <v>24</v>
      </c>
      <c r="C575" s="12">
        <v>0.19311666441171099</v>
      </c>
      <c r="D575">
        <v>13</v>
      </c>
      <c r="E575">
        <v>22</v>
      </c>
    </row>
    <row r="576" spans="1:5" x14ac:dyDescent="0.2">
      <c r="A576" t="s">
        <v>42</v>
      </c>
      <c r="B576" t="s">
        <v>17</v>
      </c>
      <c r="C576" s="12">
        <v>0.19201437632193599</v>
      </c>
      <c r="D576">
        <v>40</v>
      </c>
      <c r="E576">
        <v>15</v>
      </c>
    </row>
    <row r="577" spans="1:5" x14ac:dyDescent="0.2">
      <c r="A577" t="s">
        <v>34</v>
      </c>
      <c r="B577" t="s">
        <v>39</v>
      </c>
      <c r="C577" s="12">
        <v>0.19098607559466901</v>
      </c>
      <c r="D577">
        <v>32</v>
      </c>
      <c r="E577">
        <v>37</v>
      </c>
    </row>
    <row r="578" spans="1:5" x14ac:dyDescent="0.2">
      <c r="A578" t="s">
        <v>49</v>
      </c>
      <c r="B578" t="s">
        <v>34</v>
      </c>
      <c r="C578" s="12">
        <v>0.19043459990019301</v>
      </c>
      <c r="D578">
        <v>47</v>
      </c>
      <c r="E578">
        <v>32</v>
      </c>
    </row>
    <row r="579" spans="1:5" x14ac:dyDescent="0.2">
      <c r="A579" t="s">
        <v>12</v>
      </c>
      <c r="B579" t="s">
        <v>30</v>
      </c>
      <c r="C579" s="12">
        <v>0.188620624580114</v>
      </c>
      <c r="D579">
        <v>10</v>
      </c>
      <c r="E579">
        <v>28</v>
      </c>
    </row>
    <row r="580" spans="1:5" x14ac:dyDescent="0.2">
      <c r="A580" t="s">
        <v>26</v>
      </c>
      <c r="B580" t="s">
        <v>29</v>
      </c>
      <c r="C580" s="12">
        <v>0.18839138639731101</v>
      </c>
      <c r="D580">
        <v>24</v>
      </c>
      <c r="E580">
        <v>27</v>
      </c>
    </row>
    <row r="581" spans="1:5" x14ac:dyDescent="0.2">
      <c r="A581" t="s">
        <v>37</v>
      </c>
      <c r="B581" t="s">
        <v>34</v>
      </c>
      <c r="C581" s="12">
        <v>0.187766645544719</v>
      </c>
      <c r="D581">
        <v>35</v>
      </c>
      <c r="E581">
        <v>32</v>
      </c>
    </row>
    <row r="582" spans="1:5" x14ac:dyDescent="0.2">
      <c r="A582" t="s">
        <v>20</v>
      </c>
      <c r="B582" t="s">
        <v>43</v>
      </c>
      <c r="C582" s="12">
        <v>0.18717683408487401</v>
      </c>
      <c r="D582">
        <v>18</v>
      </c>
      <c r="E582">
        <v>41</v>
      </c>
    </row>
    <row r="583" spans="1:5" x14ac:dyDescent="0.2">
      <c r="A583" t="s">
        <v>33</v>
      </c>
      <c r="B583" t="s">
        <v>19</v>
      </c>
      <c r="C583" s="12">
        <v>0.18647126420014601</v>
      </c>
      <c r="D583">
        <v>31</v>
      </c>
      <c r="E583">
        <v>17</v>
      </c>
    </row>
    <row r="584" spans="1:5" x14ac:dyDescent="0.2">
      <c r="A584" t="s">
        <v>40</v>
      </c>
      <c r="B584" t="s">
        <v>14</v>
      </c>
      <c r="C584" s="12">
        <v>0.18631908455421001</v>
      </c>
      <c r="D584">
        <v>38</v>
      </c>
      <c r="E584">
        <v>12</v>
      </c>
    </row>
    <row r="585" spans="1:5" x14ac:dyDescent="0.2">
      <c r="A585" t="s">
        <v>33</v>
      </c>
      <c r="B585" t="s">
        <v>42</v>
      </c>
      <c r="C585" s="12">
        <v>0.18627724095297599</v>
      </c>
      <c r="D585">
        <v>31</v>
      </c>
      <c r="E585">
        <v>40</v>
      </c>
    </row>
    <row r="586" spans="1:5" x14ac:dyDescent="0.2">
      <c r="A586" t="s">
        <v>29</v>
      </c>
      <c r="B586" t="s">
        <v>22</v>
      </c>
      <c r="C586" s="12">
        <v>0.184760339823697</v>
      </c>
      <c r="D586">
        <v>27</v>
      </c>
      <c r="E586">
        <v>20</v>
      </c>
    </row>
    <row r="587" spans="1:5" x14ac:dyDescent="0.2">
      <c r="A587" t="s">
        <v>20</v>
      </c>
      <c r="B587" t="s">
        <v>23</v>
      </c>
      <c r="C587" s="12">
        <v>0.184476051596312</v>
      </c>
      <c r="D587">
        <v>18</v>
      </c>
      <c r="E587">
        <v>21</v>
      </c>
    </row>
    <row r="588" spans="1:5" x14ac:dyDescent="0.2">
      <c r="A588" t="s">
        <v>49</v>
      </c>
      <c r="B588" t="s">
        <v>22</v>
      </c>
      <c r="C588" s="12">
        <v>0.18425186403461599</v>
      </c>
      <c r="D588">
        <v>47</v>
      </c>
      <c r="E588">
        <v>20</v>
      </c>
    </row>
    <row r="589" spans="1:5" x14ac:dyDescent="0.2">
      <c r="A589" t="s">
        <v>49</v>
      </c>
      <c r="B589" t="s">
        <v>39</v>
      </c>
      <c r="C589" s="12">
        <v>0.18421104476887201</v>
      </c>
      <c r="D589">
        <v>47</v>
      </c>
      <c r="E589">
        <v>37</v>
      </c>
    </row>
    <row r="590" spans="1:5" x14ac:dyDescent="0.2">
      <c r="A590" t="s">
        <v>20</v>
      </c>
      <c r="B590" t="s">
        <v>51</v>
      </c>
      <c r="C590" s="12">
        <v>0.18390149038218101</v>
      </c>
      <c r="D590">
        <v>18</v>
      </c>
      <c r="E590">
        <v>49</v>
      </c>
    </row>
    <row r="591" spans="1:5" x14ac:dyDescent="0.2">
      <c r="A591" t="s">
        <v>36</v>
      </c>
      <c r="B591" t="s">
        <v>30</v>
      </c>
      <c r="C591" s="12">
        <v>0.183195363516266</v>
      </c>
      <c r="D591">
        <v>34</v>
      </c>
      <c r="E591">
        <v>28</v>
      </c>
    </row>
    <row r="592" spans="1:5" x14ac:dyDescent="0.2">
      <c r="A592" t="s">
        <v>18</v>
      </c>
      <c r="B592" t="s">
        <v>51</v>
      </c>
      <c r="C592" s="12">
        <v>0.18054548891651701</v>
      </c>
      <c r="D592">
        <v>16</v>
      </c>
      <c r="E592">
        <v>49</v>
      </c>
    </row>
    <row r="593" spans="1:5" x14ac:dyDescent="0.2">
      <c r="A593" t="s">
        <v>30</v>
      </c>
      <c r="B593" t="s">
        <v>46</v>
      </c>
      <c r="C593" s="12">
        <v>0.18038052516262801</v>
      </c>
      <c r="D593">
        <v>28</v>
      </c>
      <c r="E593">
        <v>44</v>
      </c>
    </row>
    <row r="594" spans="1:5" x14ac:dyDescent="0.2">
      <c r="A594" t="s">
        <v>14</v>
      </c>
      <c r="B594" t="s">
        <v>28</v>
      </c>
      <c r="C594" s="12">
        <v>0.17840682962834001</v>
      </c>
      <c r="D594">
        <v>12</v>
      </c>
      <c r="E594">
        <v>26</v>
      </c>
    </row>
    <row r="595" spans="1:5" x14ac:dyDescent="0.2">
      <c r="A595" t="s">
        <v>29</v>
      </c>
      <c r="B595" t="s">
        <v>42</v>
      </c>
      <c r="C595" s="12">
        <v>0.17816978972397701</v>
      </c>
      <c r="D595">
        <v>27</v>
      </c>
      <c r="E595">
        <v>40</v>
      </c>
    </row>
    <row r="596" spans="1:5" x14ac:dyDescent="0.2">
      <c r="A596" t="s">
        <v>41</v>
      </c>
      <c r="B596" t="s">
        <v>32</v>
      </c>
      <c r="C596" s="12">
        <v>0.17777980241119101</v>
      </c>
      <c r="D596">
        <v>39</v>
      </c>
      <c r="E596">
        <v>30</v>
      </c>
    </row>
    <row r="597" spans="1:5" x14ac:dyDescent="0.2">
      <c r="A597" t="s">
        <v>20</v>
      </c>
      <c r="B597" t="s">
        <v>34</v>
      </c>
      <c r="C597" s="12">
        <v>0.17755520605710801</v>
      </c>
      <c r="D597">
        <v>18</v>
      </c>
      <c r="E597">
        <v>32</v>
      </c>
    </row>
    <row r="598" spans="1:5" x14ac:dyDescent="0.2">
      <c r="A598" t="s">
        <v>37</v>
      </c>
      <c r="B598" t="s">
        <v>32</v>
      </c>
      <c r="C598" s="12">
        <v>0.17737644524273799</v>
      </c>
      <c r="D598">
        <v>35</v>
      </c>
      <c r="E598">
        <v>30</v>
      </c>
    </row>
    <row r="599" spans="1:5" x14ac:dyDescent="0.2">
      <c r="A599" t="s">
        <v>44</v>
      </c>
      <c r="B599" t="s">
        <v>22</v>
      </c>
      <c r="C599" s="12">
        <v>0.17628540086299099</v>
      </c>
      <c r="D599">
        <v>42</v>
      </c>
      <c r="E599">
        <v>20</v>
      </c>
    </row>
    <row r="600" spans="1:5" x14ac:dyDescent="0.2">
      <c r="A600" t="s">
        <v>26</v>
      </c>
      <c r="B600" t="s">
        <v>33</v>
      </c>
      <c r="C600" s="12">
        <v>0.174867783093382</v>
      </c>
      <c r="D600">
        <v>24</v>
      </c>
      <c r="E600">
        <v>31</v>
      </c>
    </row>
    <row r="601" spans="1:5" x14ac:dyDescent="0.2">
      <c r="A601" t="s">
        <v>16</v>
      </c>
      <c r="B601" t="s">
        <v>21</v>
      </c>
      <c r="C601" s="12">
        <v>0.17452162943880301</v>
      </c>
      <c r="D601">
        <v>14</v>
      </c>
      <c r="E601">
        <v>19</v>
      </c>
    </row>
    <row r="602" spans="1:5" x14ac:dyDescent="0.2">
      <c r="A602" t="s">
        <v>26</v>
      </c>
      <c r="B602" t="s">
        <v>48</v>
      </c>
      <c r="C602" s="12">
        <v>0.17333180844587601</v>
      </c>
      <c r="D602">
        <v>24</v>
      </c>
      <c r="E602">
        <v>46</v>
      </c>
    </row>
    <row r="603" spans="1:5" x14ac:dyDescent="0.2">
      <c r="A603" t="s">
        <v>17</v>
      </c>
      <c r="B603" t="s">
        <v>23</v>
      </c>
      <c r="C603" s="12">
        <v>0.17254215634682399</v>
      </c>
      <c r="D603">
        <v>15</v>
      </c>
      <c r="E603">
        <v>21</v>
      </c>
    </row>
    <row r="604" spans="1:5" x14ac:dyDescent="0.2">
      <c r="A604" t="s">
        <v>21</v>
      </c>
      <c r="B604" t="s">
        <v>34</v>
      </c>
      <c r="C604" s="12">
        <v>0.171441060655281</v>
      </c>
      <c r="D604">
        <v>19</v>
      </c>
      <c r="E604">
        <v>32</v>
      </c>
    </row>
    <row r="605" spans="1:5" x14ac:dyDescent="0.2">
      <c r="A605" t="s">
        <v>14</v>
      </c>
      <c r="B605" t="s">
        <v>16</v>
      </c>
      <c r="C605" s="12">
        <v>0.17002375403075101</v>
      </c>
      <c r="D605">
        <v>12</v>
      </c>
      <c r="E605">
        <v>14</v>
      </c>
    </row>
    <row r="606" spans="1:5" x14ac:dyDescent="0.2">
      <c r="A606" t="s">
        <v>40</v>
      </c>
      <c r="B606" t="s">
        <v>34</v>
      </c>
      <c r="C606" s="12">
        <v>0.16911084207634899</v>
      </c>
      <c r="D606">
        <v>38</v>
      </c>
      <c r="E606">
        <v>32</v>
      </c>
    </row>
    <row r="607" spans="1:5" x14ac:dyDescent="0.2">
      <c r="A607" t="s">
        <v>40</v>
      </c>
      <c r="B607" t="s">
        <v>46</v>
      </c>
      <c r="C607" s="12">
        <v>0.167843349820714</v>
      </c>
      <c r="D607">
        <v>38</v>
      </c>
      <c r="E607">
        <v>44</v>
      </c>
    </row>
    <row r="608" spans="1:5" x14ac:dyDescent="0.2">
      <c r="A608" t="s">
        <v>29</v>
      </c>
      <c r="B608" t="s">
        <v>39</v>
      </c>
      <c r="C608" s="12">
        <v>0.16650974619710501</v>
      </c>
      <c r="D608">
        <v>27</v>
      </c>
      <c r="E608">
        <v>37</v>
      </c>
    </row>
    <row r="609" spans="1:5" x14ac:dyDescent="0.2">
      <c r="A609" t="s">
        <v>21</v>
      </c>
      <c r="B609" t="s">
        <v>28</v>
      </c>
      <c r="C609" s="12">
        <v>0.16617884746547801</v>
      </c>
      <c r="D609">
        <v>19</v>
      </c>
      <c r="E609">
        <v>26</v>
      </c>
    </row>
    <row r="610" spans="1:5" x14ac:dyDescent="0.2">
      <c r="A610" t="s">
        <v>33</v>
      </c>
      <c r="B610" t="s">
        <v>50</v>
      </c>
      <c r="C610" s="12">
        <v>0.16387371850425</v>
      </c>
      <c r="D610">
        <v>31</v>
      </c>
      <c r="E610">
        <v>48</v>
      </c>
    </row>
    <row r="611" spans="1:5" x14ac:dyDescent="0.2">
      <c r="A611" t="s">
        <v>43</v>
      </c>
      <c r="B611" t="s">
        <v>48</v>
      </c>
      <c r="C611" s="12">
        <v>0.16281238530374401</v>
      </c>
      <c r="D611">
        <v>41</v>
      </c>
      <c r="E611">
        <v>46</v>
      </c>
    </row>
    <row r="612" spans="1:5" x14ac:dyDescent="0.2">
      <c r="A612" t="s">
        <v>23</v>
      </c>
      <c r="B612" t="s">
        <v>13</v>
      </c>
      <c r="C612" s="12">
        <v>0.161900837722322</v>
      </c>
      <c r="D612">
        <v>21</v>
      </c>
      <c r="E612">
        <v>11</v>
      </c>
    </row>
    <row r="613" spans="1:5" x14ac:dyDescent="0.2">
      <c r="A613" t="s">
        <v>21</v>
      </c>
      <c r="B613" t="s">
        <v>33</v>
      </c>
      <c r="C613" s="12">
        <v>0.16126498465509401</v>
      </c>
      <c r="D613">
        <v>19</v>
      </c>
      <c r="E613">
        <v>31</v>
      </c>
    </row>
    <row r="614" spans="1:5" x14ac:dyDescent="0.2">
      <c r="A614" t="s">
        <v>35</v>
      </c>
      <c r="B614" t="s">
        <v>41</v>
      </c>
      <c r="C614" s="12">
        <v>0.161230716885395</v>
      </c>
      <c r="D614">
        <v>33</v>
      </c>
      <c r="E614">
        <v>39</v>
      </c>
    </row>
    <row r="615" spans="1:5" x14ac:dyDescent="0.2">
      <c r="A615" t="s">
        <v>16</v>
      </c>
      <c r="B615" t="s">
        <v>34</v>
      </c>
      <c r="C615" s="12">
        <v>0.16048506999521001</v>
      </c>
      <c r="D615">
        <v>14</v>
      </c>
      <c r="E615">
        <v>32</v>
      </c>
    </row>
    <row r="616" spans="1:5" x14ac:dyDescent="0.2">
      <c r="A616" t="s">
        <v>14</v>
      </c>
      <c r="B616" t="s">
        <v>33</v>
      </c>
      <c r="C616" s="12">
        <v>0.15819157033200501</v>
      </c>
      <c r="D616">
        <v>12</v>
      </c>
      <c r="E616">
        <v>31</v>
      </c>
    </row>
    <row r="617" spans="1:5" x14ac:dyDescent="0.2">
      <c r="A617" t="s">
        <v>30</v>
      </c>
      <c r="B617" t="s">
        <v>39</v>
      </c>
      <c r="C617" s="12">
        <v>0.157610955485009</v>
      </c>
      <c r="D617">
        <v>28</v>
      </c>
      <c r="E617">
        <v>37</v>
      </c>
    </row>
    <row r="618" spans="1:5" x14ac:dyDescent="0.2">
      <c r="A618" t="s">
        <v>27</v>
      </c>
      <c r="B618" t="s">
        <v>29</v>
      </c>
      <c r="C618" s="12">
        <v>0.157576288303439</v>
      </c>
      <c r="D618">
        <v>25</v>
      </c>
      <c r="E618">
        <v>27</v>
      </c>
    </row>
    <row r="619" spans="1:5" x14ac:dyDescent="0.2">
      <c r="A619" t="s">
        <v>32</v>
      </c>
      <c r="B619" t="s">
        <v>30</v>
      </c>
      <c r="C619" s="12">
        <v>0.156984273013933</v>
      </c>
      <c r="D619">
        <v>30</v>
      </c>
      <c r="E619">
        <v>28</v>
      </c>
    </row>
    <row r="620" spans="1:5" x14ac:dyDescent="0.2">
      <c r="A620" t="s">
        <v>15</v>
      </c>
      <c r="B620" t="s">
        <v>49</v>
      </c>
      <c r="C620" s="12">
        <v>0.15646812217835901</v>
      </c>
      <c r="D620">
        <v>13</v>
      </c>
      <c r="E620">
        <v>47</v>
      </c>
    </row>
    <row r="621" spans="1:5" x14ac:dyDescent="0.2">
      <c r="A621" t="s">
        <v>27</v>
      </c>
      <c r="B621" t="s">
        <v>24</v>
      </c>
      <c r="C621" s="12">
        <v>0.15538354993622799</v>
      </c>
      <c r="D621">
        <v>25</v>
      </c>
      <c r="E621">
        <v>22</v>
      </c>
    </row>
    <row r="622" spans="1:5" x14ac:dyDescent="0.2">
      <c r="A622" t="s">
        <v>30</v>
      </c>
      <c r="B622" t="s">
        <v>44</v>
      </c>
      <c r="C622" s="12">
        <v>0.15532516051850601</v>
      </c>
      <c r="D622">
        <v>28</v>
      </c>
      <c r="E622">
        <v>42</v>
      </c>
    </row>
    <row r="623" spans="1:5" x14ac:dyDescent="0.2">
      <c r="A623" t="s">
        <v>27</v>
      </c>
      <c r="B623" t="s">
        <v>36</v>
      </c>
      <c r="C623" s="12">
        <v>0.155108360923045</v>
      </c>
      <c r="D623">
        <v>25</v>
      </c>
      <c r="E623">
        <v>34</v>
      </c>
    </row>
    <row r="624" spans="1:5" x14ac:dyDescent="0.2">
      <c r="A624" t="s">
        <v>43</v>
      </c>
      <c r="B624" t="s">
        <v>34</v>
      </c>
      <c r="C624" s="13">
        <v>0.15456253363574499</v>
      </c>
      <c r="D624">
        <v>41</v>
      </c>
      <c r="E624">
        <v>32</v>
      </c>
    </row>
    <row r="625" spans="1:5" x14ac:dyDescent="0.2">
      <c r="A625" t="s">
        <v>48</v>
      </c>
      <c r="B625" t="s">
        <v>34</v>
      </c>
      <c r="C625" s="12">
        <v>0.15282879740081301</v>
      </c>
      <c r="D625">
        <v>46</v>
      </c>
      <c r="E625">
        <v>32</v>
      </c>
    </row>
    <row r="626" spans="1:5" x14ac:dyDescent="0.2">
      <c r="A626" t="s">
        <v>12</v>
      </c>
      <c r="B626" t="s">
        <v>18</v>
      </c>
      <c r="C626" s="12">
        <v>0.151507825394089</v>
      </c>
      <c r="D626">
        <v>10</v>
      </c>
      <c r="E626">
        <v>16</v>
      </c>
    </row>
    <row r="627" spans="1:5" x14ac:dyDescent="0.2">
      <c r="A627" t="s">
        <v>24</v>
      </c>
      <c r="B627" t="s">
        <v>22</v>
      </c>
      <c r="C627" s="12">
        <v>0.15009819447093301</v>
      </c>
      <c r="D627">
        <v>22</v>
      </c>
      <c r="E627">
        <v>20</v>
      </c>
    </row>
    <row r="628" spans="1:5" x14ac:dyDescent="0.2">
      <c r="A628" t="s">
        <v>33</v>
      </c>
      <c r="B628" t="s">
        <v>46</v>
      </c>
      <c r="C628" s="13">
        <v>0.149433930147718</v>
      </c>
      <c r="D628">
        <v>31</v>
      </c>
      <c r="E628">
        <v>44</v>
      </c>
    </row>
    <row r="629" spans="1:5" x14ac:dyDescent="0.2">
      <c r="A629" t="s">
        <v>19</v>
      </c>
      <c r="B629" t="s">
        <v>20</v>
      </c>
      <c r="C629" s="12">
        <v>0.145262734447726</v>
      </c>
      <c r="D629">
        <v>17</v>
      </c>
      <c r="E629">
        <v>18</v>
      </c>
    </row>
    <row r="630" spans="1:5" x14ac:dyDescent="0.2">
      <c r="A630" t="s">
        <v>51</v>
      </c>
      <c r="B630" t="s">
        <v>44</v>
      </c>
      <c r="C630" s="12">
        <v>0.145199161057356</v>
      </c>
      <c r="D630">
        <v>49</v>
      </c>
      <c r="E630">
        <v>42</v>
      </c>
    </row>
    <row r="631" spans="1:5" x14ac:dyDescent="0.2">
      <c r="A631" t="s">
        <v>49</v>
      </c>
      <c r="B631" t="s">
        <v>19</v>
      </c>
      <c r="C631" s="12">
        <v>0.145104512887473</v>
      </c>
      <c r="D631">
        <v>47</v>
      </c>
      <c r="E631">
        <v>17</v>
      </c>
    </row>
    <row r="632" spans="1:5" x14ac:dyDescent="0.2">
      <c r="A632" t="s">
        <v>39</v>
      </c>
      <c r="B632" t="s">
        <v>44</v>
      </c>
      <c r="C632" s="12">
        <v>0.14176690964243399</v>
      </c>
      <c r="D632">
        <v>37</v>
      </c>
      <c r="E632">
        <v>42</v>
      </c>
    </row>
    <row r="633" spans="1:5" x14ac:dyDescent="0.2">
      <c r="A633" t="s">
        <v>31</v>
      </c>
      <c r="B633" t="s">
        <v>36</v>
      </c>
      <c r="C633" s="12">
        <v>0.14176183846616</v>
      </c>
      <c r="D633">
        <v>29</v>
      </c>
      <c r="E633">
        <v>34</v>
      </c>
    </row>
    <row r="634" spans="1:5" x14ac:dyDescent="0.2">
      <c r="A634" t="s">
        <v>48</v>
      </c>
      <c r="B634" t="s">
        <v>47</v>
      </c>
      <c r="C634" s="12">
        <v>0.14126657639724399</v>
      </c>
      <c r="D634">
        <v>46</v>
      </c>
      <c r="E634">
        <v>45</v>
      </c>
    </row>
    <row r="635" spans="1:5" x14ac:dyDescent="0.2">
      <c r="A635" t="s">
        <v>18</v>
      </c>
      <c r="B635" t="s">
        <v>47</v>
      </c>
      <c r="C635" s="12">
        <v>0.14032733523100399</v>
      </c>
      <c r="D635">
        <v>16</v>
      </c>
      <c r="E635">
        <v>45</v>
      </c>
    </row>
    <row r="636" spans="1:5" x14ac:dyDescent="0.2">
      <c r="A636" t="s">
        <v>43</v>
      </c>
      <c r="B636" t="s">
        <v>44</v>
      </c>
      <c r="C636" s="12">
        <v>0.14013857032683899</v>
      </c>
      <c r="D636">
        <v>41</v>
      </c>
      <c r="E636">
        <v>42</v>
      </c>
    </row>
    <row r="637" spans="1:5" x14ac:dyDescent="0.2">
      <c r="A637" t="s">
        <v>47</v>
      </c>
      <c r="B637" t="s">
        <v>13</v>
      </c>
      <c r="C637" s="12">
        <v>0.137415811056533</v>
      </c>
      <c r="D637">
        <v>45</v>
      </c>
      <c r="E637">
        <v>11</v>
      </c>
    </row>
    <row r="638" spans="1:5" x14ac:dyDescent="0.2">
      <c r="A638" t="s">
        <v>23</v>
      </c>
      <c r="B638" t="s">
        <v>24</v>
      </c>
      <c r="C638" s="12">
        <v>0.13734311891547299</v>
      </c>
      <c r="D638">
        <v>21</v>
      </c>
      <c r="E638">
        <v>22</v>
      </c>
    </row>
    <row r="639" spans="1:5" x14ac:dyDescent="0.2">
      <c r="A639" t="s">
        <v>15</v>
      </c>
      <c r="B639" t="s">
        <v>44</v>
      </c>
      <c r="C639" s="12">
        <v>0.136371218764885</v>
      </c>
      <c r="D639">
        <v>13</v>
      </c>
      <c r="E639">
        <v>42</v>
      </c>
    </row>
    <row r="640" spans="1:5" x14ac:dyDescent="0.2">
      <c r="A640" t="s">
        <v>24</v>
      </c>
      <c r="B640" t="s">
        <v>39</v>
      </c>
      <c r="C640" s="12">
        <v>0.13631464720383099</v>
      </c>
      <c r="D640">
        <v>22</v>
      </c>
      <c r="E640">
        <v>37</v>
      </c>
    </row>
    <row r="641" spans="1:5" x14ac:dyDescent="0.2">
      <c r="A641" t="s">
        <v>27</v>
      </c>
      <c r="B641" t="s">
        <v>44</v>
      </c>
      <c r="C641" s="12">
        <v>0.13486355936863001</v>
      </c>
      <c r="D641">
        <v>25</v>
      </c>
      <c r="E641">
        <v>42</v>
      </c>
    </row>
    <row r="642" spans="1:5" x14ac:dyDescent="0.2">
      <c r="A642" t="s">
        <v>17</v>
      </c>
      <c r="B642" t="s">
        <v>39</v>
      </c>
      <c r="C642" s="12">
        <v>0.134168429510444</v>
      </c>
      <c r="D642">
        <v>15</v>
      </c>
      <c r="E642">
        <v>37</v>
      </c>
    </row>
    <row r="643" spans="1:5" x14ac:dyDescent="0.2">
      <c r="A643" t="s">
        <v>36</v>
      </c>
      <c r="B643" t="s">
        <v>19</v>
      </c>
      <c r="C643" s="12">
        <v>0.13395890099716801</v>
      </c>
      <c r="D643">
        <v>34</v>
      </c>
      <c r="E643">
        <v>17</v>
      </c>
    </row>
    <row r="644" spans="1:5" x14ac:dyDescent="0.2">
      <c r="A644" t="s">
        <v>20</v>
      </c>
      <c r="B644" t="s">
        <v>31</v>
      </c>
      <c r="C644" s="12">
        <v>0.133174074965203</v>
      </c>
      <c r="D644">
        <v>18</v>
      </c>
      <c r="E644">
        <v>29</v>
      </c>
    </row>
    <row r="645" spans="1:5" x14ac:dyDescent="0.2">
      <c r="A645" t="s">
        <v>20</v>
      </c>
      <c r="B645" t="s">
        <v>30</v>
      </c>
      <c r="C645" s="12">
        <v>0.13288496864274499</v>
      </c>
      <c r="D645">
        <v>18</v>
      </c>
      <c r="E645">
        <v>28</v>
      </c>
    </row>
    <row r="646" spans="1:5" x14ac:dyDescent="0.2">
      <c r="A646" t="s">
        <v>51</v>
      </c>
      <c r="B646" t="s">
        <v>30</v>
      </c>
      <c r="C646" s="12">
        <v>0.13056253703648299</v>
      </c>
      <c r="D646">
        <v>49</v>
      </c>
      <c r="E646">
        <v>28</v>
      </c>
    </row>
    <row r="647" spans="1:5" x14ac:dyDescent="0.2">
      <c r="A647" t="s">
        <v>17</v>
      </c>
      <c r="B647" t="s">
        <v>31</v>
      </c>
      <c r="C647" s="12">
        <v>0.129220192810511</v>
      </c>
      <c r="D647">
        <v>15</v>
      </c>
      <c r="E647">
        <v>29</v>
      </c>
    </row>
    <row r="648" spans="1:5" x14ac:dyDescent="0.2">
      <c r="A648" t="s">
        <v>34</v>
      </c>
      <c r="B648" t="s">
        <v>51</v>
      </c>
      <c r="C648" s="12">
        <v>0.12892372011266101</v>
      </c>
      <c r="D648">
        <v>32</v>
      </c>
      <c r="E648">
        <v>49</v>
      </c>
    </row>
    <row r="649" spans="1:5" x14ac:dyDescent="0.2">
      <c r="A649" t="s">
        <v>39</v>
      </c>
      <c r="B649" t="s">
        <v>48</v>
      </c>
      <c r="C649" s="12">
        <v>0.128379014333587</v>
      </c>
      <c r="D649">
        <v>37</v>
      </c>
      <c r="E649">
        <v>46</v>
      </c>
    </row>
    <row r="650" spans="1:5" x14ac:dyDescent="0.2">
      <c r="A650" t="s">
        <v>47</v>
      </c>
      <c r="B650" t="s">
        <v>34</v>
      </c>
      <c r="C650" s="12">
        <v>0.126332675113279</v>
      </c>
      <c r="D650">
        <v>45</v>
      </c>
      <c r="E650">
        <v>32</v>
      </c>
    </row>
    <row r="651" spans="1:5" x14ac:dyDescent="0.2">
      <c r="A651" t="s">
        <v>47</v>
      </c>
      <c r="B651" t="s">
        <v>20</v>
      </c>
      <c r="C651" s="12">
        <v>0.125912020200075</v>
      </c>
      <c r="D651">
        <v>45</v>
      </c>
      <c r="E651">
        <v>18</v>
      </c>
    </row>
    <row r="652" spans="1:5" x14ac:dyDescent="0.2">
      <c r="A652" t="s">
        <v>27</v>
      </c>
      <c r="B652" t="s">
        <v>48</v>
      </c>
      <c r="C652" s="12">
        <v>0.12560212342827501</v>
      </c>
      <c r="D652">
        <v>25</v>
      </c>
      <c r="E652">
        <v>46</v>
      </c>
    </row>
    <row r="653" spans="1:5" x14ac:dyDescent="0.2">
      <c r="A653" t="s">
        <v>33</v>
      </c>
      <c r="B653" t="s">
        <v>22</v>
      </c>
      <c r="C653" s="12">
        <v>0.12261761277738401</v>
      </c>
      <c r="D653">
        <v>31</v>
      </c>
      <c r="E653">
        <v>20</v>
      </c>
    </row>
    <row r="654" spans="1:5" x14ac:dyDescent="0.2">
      <c r="A654" t="s">
        <v>29</v>
      </c>
      <c r="B654" t="s">
        <v>43</v>
      </c>
      <c r="C654" s="12">
        <v>0.12189541763881601</v>
      </c>
      <c r="D654">
        <v>27</v>
      </c>
      <c r="E654">
        <v>41</v>
      </c>
    </row>
    <row r="655" spans="1:5" x14ac:dyDescent="0.2">
      <c r="A655" t="s">
        <v>33</v>
      </c>
      <c r="B655" t="s">
        <v>27</v>
      </c>
      <c r="C655" s="12">
        <v>0.121774187260623</v>
      </c>
      <c r="D655">
        <v>31</v>
      </c>
      <c r="E655">
        <v>25</v>
      </c>
    </row>
    <row r="656" spans="1:5" x14ac:dyDescent="0.2">
      <c r="A656" t="s">
        <v>17</v>
      </c>
      <c r="B656" t="s">
        <v>35</v>
      </c>
      <c r="C656" s="12">
        <v>0.12162372240489901</v>
      </c>
      <c r="D656">
        <v>15</v>
      </c>
      <c r="E656">
        <v>33</v>
      </c>
    </row>
    <row r="657" spans="1:5" x14ac:dyDescent="0.2">
      <c r="A657" t="s">
        <v>15</v>
      </c>
      <c r="B657" t="s">
        <v>48</v>
      </c>
      <c r="C657" s="12">
        <v>0.120883586524693</v>
      </c>
      <c r="D657">
        <v>13</v>
      </c>
      <c r="E657">
        <v>46</v>
      </c>
    </row>
    <row r="658" spans="1:5" x14ac:dyDescent="0.2">
      <c r="A658" t="s">
        <v>43</v>
      </c>
      <c r="B658" t="s">
        <v>17</v>
      </c>
      <c r="C658" s="13">
        <v>0.120488522078084</v>
      </c>
      <c r="D658">
        <v>41</v>
      </c>
      <c r="E658">
        <v>15</v>
      </c>
    </row>
    <row r="659" spans="1:5" x14ac:dyDescent="0.2">
      <c r="A659" t="s">
        <v>12</v>
      </c>
      <c r="B659" t="s">
        <v>38</v>
      </c>
      <c r="C659" s="12">
        <v>0.119703345251534</v>
      </c>
      <c r="D659">
        <v>10</v>
      </c>
      <c r="E659">
        <v>36</v>
      </c>
    </row>
    <row r="660" spans="1:5" x14ac:dyDescent="0.2">
      <c r="A660" t="s">
        <v>24</v>
      </c>
      <c r="B660" t="s">
        <v>19</v>
      </c>
      <c r="C660" s="12">
        <v>0.11970131536409501</v>
      </c>
      <c r="D660">
        <v>22</v>
      </c>
      <c r="E660">
        <v>17</v>
      </c>
    </row>
    <row r="661" spans="1:5" x14ac:dyDescent="0.2">
      <c r="A661" t="s">
        <v>16</v>
      </c>
      <c r="B661" t="s">
        <v>30</v>
      </c>
      <c r="C661" s="12">
        <v>0.118916137494465</v>
      </c>
      <c r="D661">
        <v>14</v>
      </c>
      <c r="E661">
        <v>28</v>
      </c>
    </row>
    <row r="662" spans="1:5" x14ac:dyDescent="0.2">
      <c r="A662" t="s">
        <v>26</v>
      </c>
      <c r="B662" t="s">
        <v>40</v>
      </c>
      <c r="C662" s="12">
        <v>0.11685687850073</v>
      </c>
      <c r="D662">
        <v>24</v>
      </c>
      <c r="E662">
        <v>38</v>
      </c>
    </row>
    <row r="663" spans="1:5" x14ac:dyDescent="0.2">
      <c r="A663" t="s">
        <v>19</v>
      </c>
      <c r="B663" t="s">
        <v>44</v>
      </c>
      <c r="C663" s="12">
        <v>0.11452040818221799</v>
      </c>
      <c r="D663">
        <v>17</v>
      </c>
      <c r="E663">
        <v>42</v>
      </c>
    </row>
    <row r="664" spans="1:5" x14ac:dyDescent="0.2">
      <c r="A664" t="s">
        <v>48</v>
      </c>
      <c r="B664" t="s">
        <v>30</v>
      </c>
      <c r="C664" s="12">
        <v>0.11372700129008199</v>
      </c>
      <c r="D664">
        <v>46</v>
      </c>
      <c r="E664">
        <v>28</v>
      </c>
    </row>
    <row r="665" spans="1:5" x14ac:dyDescent="0.2">
      <c r="A665" t="s">
        <v>40</v>
      </c>
      <c r="B665" t="s">
        <v>38</v>
      </c>
      <c r="C665" s="12">
        <v>0.113585498067289</v>
      </c>
      <c r="D665">
        <v>38</v>
      </c>
      <c r="E665">
        <v>36</v>
      </c>
    </row>
    <row r="666" spans="1:5" x14ac:dyDescent="0.2">
      <c r="A666" t="s">
        <v>36</v>
      </c>
      <c r="B666" t="s">
        <v>47</v>
      </c>
      <c r="C666" s="12">
        <v>0.11290134185447601</v>
      </c>
      <c r="D666">
        <v>34</v>
      </c>
      <c r="E666">
        <v>45</v>
      </c>
    </row>
    <row r="667" spans="1:5" x14ac:dyDescent="0.2">
      <c r="A667" t="s">
        <v>32</v>
      </c>
      <c r="B667" t="s">
        <v>25</v>
      </c>
      <c r="C667" s="12">
        <v>0.110864950937846</v>
      </c>
      <c r="D667">
        <v>30</v>
      </c>
      <c r="E667">
        <v>23</v>
      </c>
    </row>
    <row r="668" spans="1:5" x14ac:dyDescent="0.2">
      <c r="A668" t="s">
        <v>37</v>
      </c>
      <c r="B668" t="s">
        <v>47</v>
      </c>
      <c r="C668" s="12">
        <v>0.109429124325989</v>
      </c>
      <c r="D668">
        <v>35</v>
      </c>
      <c r="E668">
        <v>45</v>
      </c>
    </row>
    <row r="669" spans="1:5" x14ac:dyDescent="0.2">
      <c r="A669" t="s">
        <v>46</v>
      </c>
      <c r="B669" t="s">
        <v>28</v>
      </c>
      <c r="C669" s="12">
        <v>0.104976263754577</v>
      </c>
      <c r="D669">
        <v>44</v>
      </c>
      <c r="E669">
        <v>26</v>
      </c>
    </row>
    <row r="670" spans="1:5" x14ac:dyDescent="0.2">
      <c r="A670" t="s">
        <v>50</v>
      </c>
      <c r="B670" t="s">
        <v>30</v>
      </c>
      <c r="C670" s="12">
        <v>0.10493749294427</v>
      </c>
      <c r="D670">
        <v>48</v>
      </c>
      <c r="E670">
        <v>28</v>
      </c>
    </row>
    <row r="671" spans="1:5" x14ac:dyDescent="0.2">
      <c r="A671" t="s">
        <v>12</v>
      </c>
      <c r="B671" t="s">
        <v>22</v>
      </c>
      <c r="C671" s="12">
        <v>0.101924736036737</v>
      </c>
      <c r="D671">
        <v>10</v>
      </c>
      <c r="E671">
        <v>20</v>
      </c>
    </row>
    <row r="672" spans="1:5" x14ac:dyDescent="0.2">
      <c r="A672" t="s">
        <v>35</v>
      </c>
      <c r="B672" t="s">
        <v>28</v>
      </c>
      <c r="C672" s="13">
        <v>9.8754781544988998E-2</v>
      </c>
      <c r="D672">
        <v>33</v>
      </c>
      <c r="E672">
        <v>26</v>
      </c>
    </row>
    <row r="673" spans="1:5" x14ac:dyDescent="0.2">
      <c r="A673" t="s">
        <v>40</v>
      </c>
      <c r="B673" t="s">
        <v>30</v>
      </c>
      <c r="C673" s="13">
        <v>9.8368576566459295E-2</v>
      </c>
      <c r="D673">
        <v>38</v>
      </c>
      <c r="E673">
        <v>28</v>
      </c>
    </row>
    <row r="674" spans="1:5" x14ac:dyDescent="0.2">
      <c r="A674" t="s">
        <v>28</v>
      </c>
      <c r="B674" t="s">
        <v>31</v>
      </c>
      <c r="C674" s="13">
        <v>9.5354424363554499E-2</v>
      </c>
      <c r="D674">
        <v>26</v>
      </c>
      <c r="E674">
        <v>29</v>
      </c>
    </row>
    <row r="675" spans="1:5" x14ac:dyDescent="0.2">
      <c r="A675" t="s">
        <v>50</v>
      </c>
      <c r="B675" t="s">
        <v>28</v>
      </c>
      <c r="C675" s="13">
        <v>9.5124621617413099E-2</v>
      </c>
      <c r="D675">
        <v>48</v>
      </c>
      <c r="E675">
        <v>26</v>
      </c>
    </row>
    <row r="676" spans="1:5" x14ac:dyDescent="0.2">
      <c r="A676" t="s">
        <v>30</v>
      </c>
      <c r="B676" t="s">
        <v>49</v>
      </c>
      <c r="C676" s="13">
        <v>9.5100620646564896E-2</v>
      </c>
      <c r="D676">
        <v>28</v>
      </c>
      <c r="E676">
        <v>47</v>
      </c>
    </row>
    <row r="677" spans="1:5" x14ac:dyDescent="0.2">
      <c r="A677" t="s">
        <v>33</v>
      </c>
      <c r="B677" t="s">
        <v>38</v>
      </c>
      <c r="C677" s="13">
        <v>9.4471002984384406E-2</v>
      </c>
      <c r="D677">
        <v>31</v>
      </c>
      <c r="E677">
        <v>36</v>
      </c>
    </row>
    <row r="678" spans="1:5" x14ac:dyDescent="0.2">
      <c r="A678" t="s">
        <v>23</v>
      </c>
      <c r="B678" t="s">
        <v>36</v>
      </c>
      <c r="C678" s="13">
        <v>9.4306327261226994E-2</v>
      </c>
      <c r="D678">
        <v>21</v>
      </c>
      <c r="E678">
        <v>34</v>
      </c>
    </row>
    <row r="679" spans="1:5" x14ac:dyDescent="0.2">
      <c r="A679" t="s">
        <v>12</v>
      </c>
      <c r="B679" t="s">
        <v>34</v>
      </c>
      <c r="C679" s="13">
        <v>9.39834280953038E-2</v>
      </c>
      <c r="D679">
        <v>10</v>
      </c>
      <c r="E679">
        <v>32</v>
      </c>
    </row>
    <row r="680" spans="1:5" x14ac:dyDescent="0.2">
      <c r="A680" t="s">
        <v>51</v>
      </c>
      <c r="B680" t="s">
        <v>29</v>
      </c>
      <c r="C680" s="13">
        <v>8.9374810140623803E-2</v>
      </c>
      <c r="D680">
        <v>49</v>
      </c>
      <c r="E680">
        <v>27</v>
      </c>
    </row>
    <row r="681" spans="1:5" x14ac:dyDescent="0.2">
      <c r="A681" t="s">
        <v>32</v>
      </c>
      <c r="B681" t="s">
        <v>18</v>
      </c>
      <c r="C681" s="13">
        <v>8.9067139847801693E-2</v>
      </c>
      <c r="D681">
        <v>30</v>
      </c>
      <c r="E681">
        <v>16</v>
      </c>
    </row>
    <row r="682" spans="1:5" x14ac:dyDescent="0.2">
      <c r="A682" t="s">
        <v>13</v>
      </c>
      <c r="B682" t="s">
        <v>35</v>
      </c>
      <c r="C682" s="13">
        <v>8.8226833207720498E-2</v>
      </c>
      <c r="D682">
        <v>11</v>
      </c>
      <c r="E682">
        <v>33</v>
      </c>
    </row>
    <row r="683" spans="1:5" x14ac:dyDescent="0.2">
      <c r="A683" t="s">
        <v>29</v>
      </c>
      <c r="B683" t="s">
        <v>23</v>
      </c>
      <c r="C683" s="13">
        <v>8.8102338198138799E-2</v>
      </c>
      <c r="D683">
        <v>27</v>
      </c>
      <c r="E683">
        <v>21</v>
      </c>
    </row>
    <row r="684" spans="1:5" x14ac:dyDescent="0.2">
      <c r="A684" t="s">
        <v>48</v>
      </c>
      <c r="B684" t="s">
        <v>22</v>
      </c>
      <c r="C684" s="13">
        <v>8.2429544955722203E-2</v>
      </c>
      <c r="D684">
        <v>46</v>
      </c>
      <c r="E684">
        <v>20</v>
      </c>
    </row>
    <row r="685" spans="1:5" x14ac:dyDescent="0.2">
      <c r="A685" t="s">
        <v>15</v>
      </c>
      <c r="B685" t="s">
        <v>12</v>
      </c>
      <c r="C685" s="13">
        <v>8.0691842305740294E-2</v>
      </c>
      <c r="D685">
        <v>13</v>
      </c>
      <c r="E685">
        <v>10</v>
      </c>
    </row>
    <row r="686" spans="1:5" x14ac:dyDescent="0.2">
      <c r="A686" t="s">
        <v>15</v>
      </c>
      <c r="B686" t="s">
        <v>33</v>
      </c>
      <c r="C686" s="13">
        <v>7.6914785568184998E-2</v>
      </c>
      <c r="D686">
        <v>13</v>
      </c>
      <c r="E686">
        <v>31</v>
      </c>
    </row>
    <row r="687" spans="1:5" x14ac:dyDescent="0.2">
      <c r="A687" t="s">
        <v>28</v>
      </c>
      <c r="B687" t="s">
        <v>38</v>
      </c>
      <c r="C687" s="13">
        <v>7.5052746522527594E-2</v>
      </c>
      <c r="D687">
        <v>26</v>
      </c>
      <c r="E687">
        <v>36</v>
      </c>
    </row>
    <row r="688" spans="1:5" x14ac:dyDescent="0.2">
      <c r="A688" t="s">
        <v>48</v>
      </c>
      <c r="B688" t="s">
        <v>19</v>
      </c>
      <c r="C688" s="13">
        <v>7.3722516650372605E-2</v>
      </c>
      <c r="D688">
        <v>46</v>
      </c>
      <c r="E688">
        <v>17</v>
      </c>
    </row>
    <row r="689" spans="1:5" x14ac:dyDescent="0.2">
      <c r="A689" t="s">
        <v>44</v>
      </c>
      <c r="B689" t="s">
        <v>31</v>
      </c>
      <c r="C689" s="13">
        <v>6.4731428809006106E-2</v>
      </c>
      <c r="D689">
        <v>42</v>
      </c>
      <c r="E689">
        <v>29</v>
      </c>
    </row>
    <row r="690" spans="1:5" x14ac:dyDescent="0.2">
      <c r="A690" t="s">
        <v>35</v>
      </c>
      <c r="B690" t="s">
        <v>44</v>
      </c>
      <c r="C690" s="13">
        <v>6.4030690248350203E-2</v>
      </c>
      <c r="D690">
        <v>33</v>
      </c>
      <c r="E690">
        <v>42</v>
      </c>
    </row>
    <row r="691" spans="1:5" x14ac:dyDescent="0.2">
      <c r="A691" t="s">
        <v>24</v>
      </c>
      <c r="B691" t="s">
        <v>35</v>
      </c>
      <c r="C691" s="13">
        <v>6.3904436051552702E-2</v>
      </c>
      <c r="D691">
        <v>22</v>
      </c>
      <c r="E691">
        <v>33</v>
      </c>
    </row>
    <row r="692" spans="1:5" x14ac:dyDescent="0.2">
      <c r="A692" t="s">
        <v>30</v>
      </c>
      <c r="B692" t="s">
        <v>47</v>
      </c>
      <c r="C692" s="13">
        <v>6.3639661349160104E-2</v>
      </c>
      <c r="D692">
        <v>28</v>
      </c>
      <c r="E692">
        <v>45</v>
      </c>
    </row>
    <row r="693" spans="1:5" x14ac:dyDescent="0.2">
      <c r="A693" t="s">
        <v>49</v>
      </c>
      <c r="B693" t="s">
        <v>31</v>
      </c>
      <c r="C693" s="13">
        <v>6.07805007404464E-2</v>
      </c>
      <c r="D693">
        <v>47</v>
      </c>
      <c r="E693">
        <v>29</v>
      </c>
    </row>
    <row r="694" spans="1:5" x14ac:dyDescent="0.2">
      <c r="A694" t="s">
        <v>43</v>
      </c>
      <c r="B694" t="s">
        <v>30</v>
      </c>
      <c r="C694" s="13">
        <v>5.8044519532805101E-2</v>
      </c>
      <c r="D694">
        <v>41</v>
      </c>
      <c r="E694">
        <v>28</v>
      </c>
    </row>
    <row r="695" spans="1:5" x14ac:dyDescent="0.2">
      <c r="A695" t="s">
        <v>20</v>
      </c>
      <c r="B695" t="s">
        <v>35</v>
      </c>
      <c r="C695" s="13">
        <v>5.5930349307152002E-2</v>
      </c>
      <c r="D695">
        <v>18</v>
      </c>
      <c r="E695">
        <v>33</v>
      </c>
    </row>
    <row r="696" spans="1:5" x14ac:dyDescent="0.2">
      <c r="A696" t="s">
        <v>26</v>
      </c>
      <c r="B696" t="s">
        <v>12</v>
      </c>
      <c r="C696" s="13">
        <v>5.5610340041878301E-2</v>
      </c>
      <c r="D696">
        <v>24</v>
      </c>
      <c r="E696">
        <v>10</v>
      </c>
    </row>
    <row r="697" spans="1:5" x14ac:dyDescent="0.2">
      <c r="A697" t="s">
        <v>47</v>
      </c>
      <c r="B697" t="s">
        <v>44</v>
      </c>
      <c r="C697" s="13">
        <v>5.5072585739082601E-2</v>
      </c>
      <c r="D697">
        <v>45</v>
      </c>
      <c r="E697">
        <v>42</v>
      </c>
    </row>
    <row r="698" spans="1:5" x14ac:dyDescent="0.2">
      <c r="A698" t="s">
        <v>12</v>
      </c>
      <c r="B698" t="s">
        <v>43</v>
      </c>
      <c r="C698" s="13">
        <v>5.3247108079937301E-2</v>
      </c>
      <c r="D698">
        <v>10</v>
      </c>
      <c r="E698">
        <v>41</v>
      </c>
    </row>
    <row r="699" spans="1:5" x14ac:dyDescent="0.2">
      <c r="A699" t="s">
        <v>31</v>
      </c>
      <c r="B699" t="s">
        <v>12</v>
      </c>
      <c r="C699" s="13">
        <v>5.2083897528386498E-2</v>
      </c>
      <c r="D699">
        <v>29</v>
      </c>
      <c r="E699">
        <v>10</v>
      </c>
    </row>
    <row r="700" spans="1:5" x14ac:dyDescent="0.2">
      <c r="A700" t="s">
        <v>42</v>
      </c>
      <c r="B700" t="s">
        <v>28</v>
      </c>
      <c r="C700" s="12">
        <v>4.7992491087929599E-2</v>
      </c>
      <c r="D700">
        <v>40</v>
      </c>
      <c r="E700">
        <v>26</v>
      </c>
    </row>
    <row r="701" spans="1:5" x14ac:dyDescent="0.2">
      <c r="A701" t="s">
        <v>40</v>
      </c>
      <c r="B701" t="s">
        <v>22</v>
      </c>
      <c r="C701" s="13">
        <v>4.6636750596244302E-2</v>
      </c>
      <c r="D701">
        <v>38</v>
      </c>
      <c r="E701">
        <v>20</v>
      </c>
    </row>
    <row r="702" spans="1:5" x14ac:dyDescent="0.2">
      <c r="A702" t="s">
        <v>24</v>
      </c>
      <c r="B702" t="s">
        <v>31</v>
      </c>
      <c r="C702" s="13">
        <v>4.6256709650937901E-2</v>
      </c>
      <c r="D702">
        <v>22</v>
      </c>
      <c r="E702">
        <v>29</v>
      </c>
    </row>
    <row r="703" spans="1:5" x14ac:dyDescent="0.2">
      <c r="A703" t="s">
        <v>12</v>
      </c>
      <c r="B703" t="s">
        <v>51</v>
      </c>
      <c r="C703" s="13">
        <v>4.6119697585782299E-2</v>
      </c>
      <c r="D703">
        <v>10</v>
      </c>
      <c r="E703">
        <v>49</v>
      </c>
    </row>
    <row r="704" spans="1:5" x14ac:dyDescent="0.2">
      <c r="A704" t="s">
        <v>35</v>
      </c>
      <c r="B704" t="s">
        <v>36</v>
      </c>
      <c r="C704" s="13">
        <v>4.4725691588366499E-2</v>
      </c>
      <c r="D704">
        <v>33</v>
      </c>
      <c r="E704">
        <v>34</v>
      </c>
    </row>
    <row r="705" spans="1:5" x14ac:dyDescent="0.2">
      <c r="A705" t="s">
        <v>51</v>
      </c>
      <c r="B705" t="s">
        <v>17</v>
      </c>
      <c r="C705" s="13">
        <v>4.33764592176396E-2</v>
      </c>
      <c r="D705">
        <v>49</v>
      </c>
      <c r="E705">
        <v>15</v>
      </c>
    </row>
    <row r="706" spans="1:5" x14ac:dyDescent="0.2">
      <c r="A706" t="s">
        <v>24</v>
      </c>
      <c r="B706" t="s">
        <v>51</v>
      </c>
      <c r="C706" s="12">
        <v>4.0066439499204E-2</v>
      </c>
      <c r="D706">
        <v>22</v>
      </c>
      <c r="E706">
        <v>49</v>
      </c>
    </row>
    <row r="707" spans="1:5" x14ac:dyDescent="0.2">
      <c r="A707" t="s">
        <v>12</v>
      </c>
      <c r="B707" t="s">
        <v>27</v>
      </c>
      <c r="C707" s="13">
        <v>3.7689238397345899E-2</v>
      </c>
      <c r="D707">
        <v>10</v>
      </c>
      <c r="E707">
        <v>25</v>
      </c>
    </row>
    <row r="708" spans="1:5" x14ac:dyDescent="0.2">
      <c r="A708" t="s">
        <v>47</v>
      </c>
      <c r="B708" t="s">
        <v>29</v>
      </c>
      <c r="C708" s="13">
        <v>3.3295559393253203E-2</v>
      </c>
      <c r="D708">
        <v>45</v>
      </c>
      <c r="E708">
        <v>27</v>
      </c>
    </row>
    <row r="709" spans="1:5" x14ac:dyDescent="0.2">
      <c r="A709" t="s">
        <v>28</v>
      </c>
      <c r="B709" t="s">
        <v>15</v>
      </c>
      <c r="C709" s="13">
        <v>3.3135736327644598E-2</v>
      </c>
      <c r="D709">
        <v>26</v>
      </c>
      <c r="E709">
        <v>13</v>
      </c>
    </row>
    <row r="710" spans="1:5" x14ac:dyDescent="0.2">
      <c r="A710" t="s">
        <v>33</v>
      </c>
      <c r="B710" t="s">
        <v>23</v>
      </c>
      <c r="C710" s="13">
        <v>3.2255849549571398E-2</v>
      </c>
      <c r="D710">
        <v>31</v>
      </c>
      <c r="E710">
        <v>21</v>
      </c>
    </row>
    <row r="711" spans="1:5" x14ac:dyDescent="0.2">
      <c r="A711" t="s">
        <v>35</v>
      </c>
      <c r="B711" t="s">
        <v>49</v>
      </c>
      <c r="C711" s="12">
        <v>2.93104852519421E-2</v>
      </c>
      <c r="D711">
        <v>33</v>
      </c>
      <c r="E711">
        <v>47</v>
      </c>
    </row>
    <row r="712" spans="1:5" x14ac:dyDescent="0.2">
      <c r="A712" t="s">
        <v>32</v>
      </c>
      <c r="B712" t="s">
        <v>45</v>
      </c>
      <c r="C712" s="13">
        <v>2.9090197844566401E-2</v>
      </c>
      <c r="D712">
        <v>30</v>
      </c>
      <c r="E712">
        <v>43</v>
      </c>
    </row>
    <row r="713" spans="1:5" x14ac:dyDescent="0.2">
      <c r="A713" t="s">
        <v>49</v>
      </c>
      <c r="B713" t="s">
        <v>23</v>
      </c>
      <c r="C713" s="12">
        <v>2.88204818978493E-2</v>
      </c>
      <c r="D713">
        <v>47</v>
      </c>
      <c r="E713">
        <v>21</v>
      </c>
    </row>
    <row r="714" spans="1:5" x14ac:dyDescent="0.2">
      <c r="A714" t="s">
        <v>23</v>
      </c>
      <c r="B714" t="s">
        <v>44</v>
      </c>
      <c r="C714" s="13">
        <v>2.6620065888841499E-2</v>
      </c>
      <c r="D714">
        <v>21</v>
      </c>
      <c r="E714">
        <v>42</v>
      </c>
    </row>
    <row r="715" spans="1:5" x14ac:dyDescent="0.2">
      <c r="A715" t="s">
        <v>33</v>
      </c>
      <c r="B715" t="s">
        <v>39</v>
      </c>
      <c r="C715" s="13">
        <v>2.6495354890262099E-2</v>
      </c>
      <c r="D715">
        <v>31</v>
      </c>
      <c r="E715">
        <v>37</v>
      </c>
    </row>
    <row r="716" spans="1:5" x14ac:dyDescent="0.2">
      <c r="A716" t="s">
        <v>12</v>
      </c>
      <c r="B716" t="s">
        <v>39</v>
      </c>
      <c r="C716" s="12">
        <v>2.6002619007795599E-2</v>
      </c>
      <c r="D716">
        <v>10</v>
      </c>
      <c r="E716">
        <v>37</v>
      </c>
    </row>
    <row r="717" spans="1:5" x14ac:dyDescent="0.2">
      <c r="A717" t="s">
        <v>28</v>
      </c>
      <c r="B717" t="s">
        <v>26</v>
      </c>
      <c r="C717" s="13">
        <v>2.5239639939580699E-2</v>
      </c>
      <c r="D717">
        <v>26</v>
      </c>
      <c r="E717">
        <v>24</v>
      </c>
    </row>
    <row r="718" spans="1:5" x14ac:dyDescent="0.2">
      <c r="A718" t="s">
        <v>16</v>
      </c>
      <c r="B718" t="s">
        <v>46</v>
      </c>
      <c r="C718" s="12">
        <v>2.4245486827362901E-2</v>
      </c>
      <c r="D718">
        <v>14</v>
      </c>
      <c r="E718">
        <v>44</v>
      </c>
    </row>
    <row r="719" spans="1:5" x14ac:dyDescent="0.2">
      <c r="A719" t="s">
        <v>16</v>
      </c>
      <c r="B719" t="s">
        <v>26</v>
      </c>
      <c r="C719" s="13">
        <v>1.99937720976806E-2</v>
      </c>
      <c r="D719">
        <v>14</v>
      </c>
      <c r="E719">
        <v>24</v>
      </c>
    </row>
    <row r="720" spans="1:5" x14ac:dyDescent="0.2">
      <c r="A720" t="s">
        <v>48</v>
      </c>
      <c r="B720" t="s">
        <v>31</v>
      </c>
      <c r="C720" s="12">
        <v>1.3777427919099699E-2</v>
      </c>
      <c r="D720">
        <v>46</v>
      </c>
      <c r="E720">
        <v>29</v>
      </c>
    </row>
    <row r="721" spans="1:5" x14ac:dyDescent="0.2">
      <c r="A721" t="s">
        <v>42</v>
      </c>
      <c r="B721" t="s">
        <v>16</v>
      </c>
      <c r="C721" s="12">
        <v>1.35953405477258E-2</v>
      </c>
      <c r="D721">
        <v>40</v>
      </c>
      <c r="E721">
        <v>14</v>
      </c>
    </row>
    <row r="722" spans="1:5" x14ac:dyDescent="0.2">
      <c r="A722" t="s">
        <v>43</v>
      </c>
      <c r="B722" t="s">
        <v>33</v>
      </c>
      <c r="C722" s="13">
        <v>8.2654705801841304E-3</v>
      </c>
      <c r="D722">
        <v>41</v>
      </c>
      <c r="E722">
        <v>31</v>
      </c>
    </row>
    <row r="723" spans="1:5" x14ac:dyDescent="0.2">
      <c r="A723" t="s">
        <v>43</v>
      </c>
      <c r="B723" t="s">
        <v>24</v>
      </c>
      <c r="C723" s="13">
        <v>5.3665478748660903E-3</v>
      </c>
      <c r="D723">
        <v>41</v>
      </c>
      <c r="E723">
        <v>22</v>
      </c>
    </row>
    <row r="724" spans="1:5" x14ac:dyDescent="0.2">
      <c r="A724" t="s">
        <v>23</v>
      </c>
      <c r="B724" t="s">
        <v>48</v>
      </c>
      <c r="C724" s="13">
        <v>5.3437543396721602E-3</v>
      </c>
      <c r="D724">
        <v>21</v>
      </c>
      <c r="E724">
        <v>46</v>
      </c>
    </row>
    <row r="725" spans="1:5" x14ac:dyDescent="0.2">
      <c r="A725" t="s">
        <v>48</v>
      </c>
      <c r="B725" t="s">
        <v>35</v>
      </c>
      <c r="C725" s="13">
        <v>5.6637019534489799E-4</v>
      </c>
      <c r="D725">
        <v>46</v>
      </c>
      <c r="E725">
        <v>33</v>
      </c>
    </row>
    <row r="726" spans="1:5" x14ac:dyDescent="0.2">
      <c r="A726" t="s">
        <v>28</v>
      </c>
      <c r="B726" t="s">
        <v>39</v>
      </c>
      <c r="C726" s="13">
        <v>-8.4725066909034099E-4</v>
      </c>
      <c r="D726">
        <v>26</v>
      </c>
      <c r="E726">
        <v>37</v>
      </c>
    </row>
    <row r="727" spans="1:5" x14ac:dyDescent="0.2">
      <c r="A727" t="s">
        <v>16</v>
      </c>
      <c r="B727" t="s">
        <v>50</v>
      </c>
      <c r="C727" s="13">
        <v>-4.2040414883632599E-3</v>
      </c>
      <c r="D727">
        <v>14</v>
      </c>
      <c r="E727">
        <v>48</v>
      </c>
    </row>
    <row r="728" spans="1:5" x14ac:dyDescent="0.2">
      <c r="A728" t="s">
        <v>19</v>
      </c>
      <c r="B728" t="s">
        <v>28</v>
      </c>
      <c r="C728" s="13">
        <v>-1.05203724378763E-2</v>
      </c>
      <c r="D728">
        <v>17</v>
      </c>
      <c r="E728">
        <v>26</v>
      </c>
    </row>
    <row r="729" spans="1:5" x14ac:dyDescent="0.2">
      <c r="A729" t="s">
        <v>40</v>
      </c>
      <c r="B729" t="s">
        <v>43</v>
      </c>
      <c r="C729" s="13">
        <v>-1.31182431169002E-2</v>
      </c>
      <c r="D729">
        <v>38</v>
      </c>
      <c r="E729">
        <v>41</v>
      </c>
    </row>
    <row r="730" spans="1:5" x14ac:dyDescent="0.2">
      <c r="A730" t="s">
        <v>28</v>
      </c>
      <c r="B730" t="s">
        <v>22</v>
      </c>
      <c r="C730" s="13">
        <v>-2.1351045682048899E-2</v>
      </c>
      <c r="D730">
        <v>26</v>
      </c>
      <c r="E730">
        <v>20</v>
      </c>
    </row>
    <row r="731" spans="1:5" x14ac:dyDescent="0.2">
      <c r="A731" t="s">
        <v>12</v>
      </c>
      <c r="B731" t="s">
        <v>19</v>
      </c>
      <c r="C731" s="13">
        <v>-3.0542361089076299E-2</v>
      </c>
      <c r="D731">
        <v>10</v>
      </c>
      <c r="E731">
        <v>17</v>
      </c>
    </row>
    <row r="732" spans="1:5" x14ac:dyDescent="0.2">
      <c r="A732" t="s">
        <v>17</v>
      </c>
      <c r="B732" t="s">
        <v>47</v>
      </c>
      <c r="C732" s="13">
        <v>-3.3411073953444802E-2</v>
      </c>
      <c r="D732">
        <v>15</v>
      </c>
      <c r="E732">
        <v>45</v>
      </c>
    </row>
    <row r="733" spans="1:5" x14ac:dyDescent="0.2">
      <c r="A733" t="s">
        <v>27</v>
      </c>
      <c r="B733" t="s">
        <v>28</v>
      </c>
      <c r="C733" s="13">
        <v>-3.5072683079571197E-2</v>
      </c>
      <c r="D733">
        <v>25</v>
      </c>
      <c r="E733">
        <v>26</v>
      </c>
    </row>
    <row r="734" spans="1:5" x14ac:dyDescent="0.2">
      <c r="A734" t="s">
        <v>24</v>
      </c>
      <c r="B734" t="s">
        <v>47</v>
      </c>
      <c r="C734" s="13">
        <v>-3.8359209449479299E-2</v>
      </c>
      <c r="D734">
        <v>22</v>
      </c>
      <c r="E734">
        <v>45</v>
      </c>
    </row>
    <row r="735" spans="1:5" x14ac:dyDescent="0.2">
      <c r="A735" t="s">
        <v>40</v>
      </c>
      <c r="B735" t="s">
        <v>27</v>
      </c>
      <c r="C735" s="13">
        <v>-4.16499851372132E-2</v>
      </c>
      <c r="D735">
        <v>38</v>
      </c>
      <c r="E735">
        <v>25</v>
      </c>
    </row>
    <row r="736" spans="1:5" x14ac:dyDescent="0.2">
      <c r="A736" t="s">
        <v>15</v>
      </c>
      <c r="B736" t="s">
        <v>40</v>
      </c>
      <c r="C736" s="13">
        <v>-4.5039888739878901E-2</v>
      </c>
      <c r="D736">
        <v>13</v>
      </c>
      <c r="E736">
        <v>38</v>
      </c>
    </row>
    <row r="737" spans="1:5" x14ac:dyDescent="0.2">
      <c r="A737" t="s">
        <v>23</v>
      </c>
      <c r="B737" t="s">
        <v>28</v>
      </c>
      <c r="C737" s="13">
        <v>-4.8681669821913402E-2</v>
      </c>
      <c r="D737">
        <v>21</v>
      </c>
      <c r="E737">
        <v>26</v>
      </c>
    </row>
    <row r="738" spans="1:5" x14ac:dyDescent="0.2">
      <c r="A738" t="s">
        <v>12</v>
      </c>
      <c r="B738" t="s">
        <v>23</v>
      </c>
      <c r="C738" s="13">
        <v>-5.2381362547178699E-2</v>
      </c>
      <c r="D738">
        <v>10</v>
      </c>
      <c r="E738">
        <v>21</v>
      </c>
    </row>
    <row r="739" spans="1:5" x14ac:dyDescent="0.2">
      <c r="A739" t="s">
        <v>40</v>
      </c>
      <c r="B739" t="s">
        <v>51</v>
      </c>
      <c r="C739" s="13">
        <v>-5.2940426227645998E-2</v>
      </c>
      <c r="D739">
        <v>38</v>
      </c>
      <c r="E739">
        <v>49</v>
      </c>
    </row>
    <row r="740" spans="1:5" x14ac:dyDescent="0.2">
      <c r="A740" t="s">
        <v>12</v>
      </c>
      <c r="B740" t="s">
        <v>47</v>
      </c>
      <c r="C740" s="13">
        <v>-5.3123496360459897E-2</v>
      </c>
      <c r="D740">
        <v>10</v>
      </c>
      <c r="E740">
        <v>45</v>
      </c>
    </row>
    <row r="741" spans="1:5" x14ac:dyDescent="0.2">
      <c r="A741" t="s">
        <v>51</v>
      </c>
      <c r="B741" t="s">
        <v>33</v>
      </c>
      <c r="C741" s="13">
        <v>-5.46114296864268E-2</v>
      </c>
      <c r="D741">
        <v>49</v>
      </c>
      <c r="E741">
        <v>31</v>
      </c>
    </row>
    <row r="742" spans="1:5" x14ac:dyDescent="0.2">
      <c r="A742" t="s">
        <v>40</v>
      </c>
      <c r="B742" t="s">
        <v>39</v>
      </c>
      <c r="C742" s="13">
        <v>-6.7470121690892101E-2</v>
      </c>
      <c r="D742">
        <v>38</v>
      </c>
      <c r="E742">
        <v>37</v>
      </c>
    </row>
    <row r="743" spans="1:5" x14ac:dyDescent="0.2">
      <c r="A743" t="s">
        <v>15</v>
      </c>
      <c r="B743" t="s">
        <v>16</v>
      </c>
      <c r="C743" s="13">
        <v>-6.7560814877223693E-2</v>
      </c>
      <c r="D743">
        <v>13</v>
      </c>
      <c r="E743">
        <v>14</v>
      </c>
    </row>
    <row r="744" spans="1:5" x14ac:dyDescent="0.2">
      <c r="A744" t="s">
        <v>19</v>
      </c>
      <c r="B744" t="s">
        <v>40</v>
      </c>
      <c r="C744" s="13">
        <v>-6.9256997431385095E-2</v>
      </c>
      <c r="D744">
        <v>17</v>
      </c>
      <c r="E744">
        <v>38</v>
      </c>
    </row>
    <row r="745" spans="1:5" x14ac:dyDescent="0.2">
      <c r="A745" t="s">
        <v>16</v>
      </c>
      <c r="B745" t="s">
        <v>22</v>
      </c>
      <c r="C745" s="13">
        <v>-7.0892457952124704E-2</v>
      </c>
      <c r="D745">
        <v>14</v>
      </c>
      <c r="E745">
        <v>20</v>
      </c>
    </row>
    <row r="746" spans="1:5" x14ac:dyDescent="0.2">
      <c r="A746" t="s">
        <v>26</v>
      </c>
      <c r="B746" t="s">
        <v>32</v>
      </c>
      <c r="C746" s="13">
        <v>-0.105831624796469</v>
      </c>
      <c r="D746">
        <v>24</v>
      </c>
      <c r="E746">
        <v>30</v>
      </c>
    </row>
    <row r="747" spans="1:5" x14ac:dyDescent="0.2">
      <c r="A747" t="s">
        <v>33</v>
      </c>
      <c r="B747" t="s">
        <v>47</v>
      </c>
      <c r="C747" s="13">
        <v>-0.107248884223903</v>
      </c>
      <c r="D747">
        <v>31</v>
      </c>
      <c r="E747">
        <v>45</v>
      </c>
    </row>
    <row r="748" spans="1:5" x14ac:dyDescent="0.2">
      <c r="A748" t="s">
        <v>35</v>
      </c>
      <c r="B748" t="s">
        <v>12</v>
      </c>
      <c r="C748" s="13">
        <v>-0.10925445027424301</v>
      </c>
      <c r="D748">
        <v>33</v>
      </c>
      <c r="E748">
        <v>10</v>
      </c>
    </row>
    <row r="749" spans="1:5" x14ac:dyDescent="0.2">
      <c r="A749" t="s">
        <v>16</v>
      </c>
      <c r="B749" t="s">
        <v>19</v>
      </c>
      <c r="C749" s="13">
        <v>-0.112517618581434</v>
      </c>
      <c r="D749">
        <v>14</v>
      </c>
      <c r="E749">
        <v>17</v>
      </c>
    </row>
    <row r="750" spans="1:5" x14ac:dyDescent="0.2">
      <c r="A750" t="s">
        <v>14</v>
      </c>
      <c r="B750" t="s">
        <v>32</v>
      </c>
      <c r="C750" s="13">
        <v>-0.113886910920938</v>
      </c>
      <c r="D750">
        <v>12</v>
      </c>
      <c r="E750">
        <v>30</v>
      </c>
    </row>
    <row r="751" spans="1:5" x14ac:dyDescent="0.2">
      <c r="A751" t="s">
        <v>51</v>
      </c>
      <c r="B751" t="s">
        <v>28</v>
      </c>
      <c r="C751" s="13">
        <v>-0.114655583905382</v>
      </c>
      <c r="D751">
        <v>49</v>
      </c>
      <c r="E751">
        <v>26</v>
      </c>
    </row>
    <row r="752" spans="1:5" x14ac:dyDescent="0.2">
      <c r="A752" t="s">
        <v>23</v>
      </c>
      <c r="B752" t="s">
        <v>40</v>
      </c>
      <c r="C752" s="13">
        <v>-0.114744514939687</v>
      </c>
      <c r="D752">
        <v>21</v>
      </c>
      <c r="E752">
        <v>38</v>
      </c>
    </row>
    <row r="753" spans="1:5" x14ac:dyDescent="0.2">
      <c r="A753" t="s">
        <v>31</v>
      </c>
      <c r="B753" t="s">
        <v>40</v>
      </c>
      <c r="C753" s="13">
        <v>-0.116884358909638</v>
      </c>
      <c r="D753">
        <v>29</v>
      </c>
      <c r="E753">
        <v>38</v>
      </c>
    </row>
    <row r="754" spans="1:5" x14ac:dyDescent="0.2">
      <c r="A754" t="s">
        <v>16</v>
      </c>
      <c r="B754" t="s">
        <v>38</v>
      </c>
      <c r="C754" s="13">
        <v>-0.11735083304661</v>
      </c>
      <c r="D754">
        <v>14</v>
      </c>
      <c r="E754">
        <v>36</v>
      </c>
    </row>
    <row r="755" spans="1:5" x14ac:dyDescent="0.2">
      <c r="A755" t="s">
        <v>42</v>
      </c>
      <c r="B755" t="s">
        <v>32</v>
      </c>
      <c r="C755" s="13">
        <v>-0.117917968385483</v>
      </c>
      <c r="D755">
        <v>40</v>
      </c>
      <c r="E755">
        <v>30</v>
      </c>
    </row>
    <row r="756" spans="1:5" x14ac:dyDescent="0.2">
      <c r="A756" t="s">
        <v>35</v>
      </c>
      <c r="B756" t="s">
        <v>32</v>
      </c>
      <c r="C756" s="13">
        <v>-0.119752131440336</v>
      </c>
      <c r="D756">
        <v>33</v>
      </c>
      <c r="E756">
        <v>30</v>
      </c>
    </row>
    <row r="757" spans="1:5" x14ac:dyDescent="0.2">
      <c r="A757" t="s">
        <v>47</v>
      </c>
      <c r="B757" t="s">
        <v>40</v>
      </c>
      <c r="C757" s="13">
        <v>-0.120079375663579</v>
      </c>
      <c r="D757">
        <v>45</v>
      </c>
      <c r="E757">
        <v>38</v>
      </c>
    </row>
    <row r="758" spans="1:5" x14ac:dyDescent="0.2">
      <c r="A758" t="s">
        <v>28</v>
      </c>
      <c r="B758" t="s">
        <v>43</v>
      </c>
      <c r="C758" s="13">
        <v>-0.13192917277476399</v>
      </c>
      <c r="D758">
        <v>26</v>
      </c>
      <c r="E758">
        <v>41</v>
      </c>
    </row>
    <row r="759" spans="1:5" x14ac:dyDescent="0.2">
      <c r="A759" t="s">
        <v>27</v>
      </c>
      <c r="B759" t="s">
        <v>16</v>
      </c>
      <c r="C759" s="13">
        <v>-0.134622173003493</v>
      </c>
      <c r="D759">
        <v>25</v>
      </c>
      <c r="E759">
        <v>14</v>
      </c>
    </row>
    <row r="760" spans="1:5" x14ac:dyDescent="0.2">
      <c r="A760" t="s">
        <v>35</v>
      </c>
      <c r="B760" t="s">
        <v>40</v>
      </c>
      <c r="C760" s="13">
        <v>-0.13792736726167601</v>
      </c>
      <c r="D760">
        <v>33</v>
      </c>
      <c r="E760">
        <v>38</v>
      </c>
    </row>
    <row r="761" spans="1:5" x14ac:dyDescent="0.2">
      <c r="A761" t="s">
        <v>16</v>
      </c>
      <c r="B761" t="s">
        <v>23</v>
      </c>
      <c r="C761" s="13">
        <v>-0.149776867874615</v>
      </c>
      <c r="D761">
        <v>14</v>
      </c>
      <c r="E761">
        <v>21</v>
      </c>
    </row>
    <row r="762" spans="1:5" x14ac:dyDescent="0.2">
      <c r="A762" t="s">
        <v>16</v>
      </c>
      <c r="B762" t="s">
        <v>31</v>
      </c>
      <c r="C762" s="13">
        <v>-0.15113546440586001</v>
      </c>
      <c r="D762">
        <v>14</v>
      </c>
      <c r="E762">
        <v>29</v>
      </c>
    </row>
    <row r="763" spans="1:5" x14ac:dyDescent="0.2">
      <c r="A763" t="s">
        <v>21</v>
      </c>
      <c r="B763" t="s">
        <v>32</v>
      </c>
      <c r="C763" s="13">
        <v>-0.15578439754561499</v>
      </c>
      <c r="D763">
        <v>19</v>
      </c>
      <c r="E763">
        <v>30</v>
      </c>
    </row>
    <row r="764" spans="1:5" x14ac:dyDescent="0.2">
      <c r="A764" t="s">
        <v>35</v>
      </c>
      <c r="B764" t="s">
        <v>16</v>
      </c>
      <c r="C764" s="13">
        <v>-0.157165812146701</v>
      </c>
      <c r="D764">
        <v>33</v>
      </c>
      <c r="E764">
        <v>14</v>
      </c>
    </row>
    <row r="765" spans="1:5" x14ac:dyDescent="0.2">
      <c r="A765" t="s">
        <v>39</v>
      </c>
      <c r="B765" t="s">
        <v>16</v>
      </c>
      <c r="C765" s="13">
        <v>-0.17269856234636399</v>
      </c>
      <c r="D765">
        <v>37</v>
      </c>
      <c r="E765">
        <v>14</v>
      </c>
    </row>
    <row r="766" spans="1:5" x14ac:dyDescent="0.2">
      <c r="A766" t="s">
        <v>32</v>
      </c>
      <c r="B766" t="s">
        <v>46</v>
      </c>
      <c r="C766" s="13">
        <v>-0.174607972687992</v>
      </c>
      <c r="D766">
        <v>30</v>
      </c>
      <c r="E766">
        <v>44</v>
      </c>
    </row>
    <row r="767" spans="1:5" x14ac:dyDescent="0.2">
      <c r="A767" t="s">
        <v>47</v>
      </c>
      <c r="B767" t="s">
        <v>28</v>
      </c>
      <c r="C767" s="13">
        <v>-0.19932778265305701</v>
      </c>
      <c r="D767">
        <v>45</v>
      </c>
      <c r="E767">
        <v>26</v>
      </c>
    </row>
    <row r="768" spans="1:5" x14ac:dyDescent="0.2">
      <c r="A768" t="s">
        <v>50</v>
      </c>
      <c r="B768" t="s">
        <v>32</v>
      </c>
      <c r="C768" s="13">
        <v>-0.204228467888974</v>
      </c>
      <c r="D768">
        <v>48</v>
      </c>
      <c r="E768">
        <v>30</v>
      </c>
    </row>
    <row r="769" spans="1:5" x14ac:dyDescent="0.2">
      <c r="A769" t="s">
        <v>22</v>
      </c>
      <c r="B769" t="s">
        <v>32</v>
      </c>
      <c r="C769" s="13">
        <v>-0.21501561220406201</v>
      </c>
      <c r="D769">
        <v>20</v>
      </c>
      <c r="E769">
        <v>30</v>
      </c>
    </row>
    <row r="770" spans="1:5" x14ac:dyDescent="0.2">
      <c r="A770" t="s">
        <v>31</v>
      </c>
      <c r="B770" t="s">
        <v>32</v>
      </c>
      <c r="C770" s="13">
        <v>-0.243638631158656</v>
      </c>
      <c r="D770">
        <v>29</v>
      </c>
      <c r="E770">
        <v>30</v>
      </c>
    </row>
    <row r="771" spans="1:5" x14ac:dyDescent="0.2">
      <c r="A771" t="s">
        <v>43</v>
      </c>
      <c r="B771" t="s">
        <v>16</v>
      </c>
      <c r="C771" s="13">
        <v>-0.24381838975423301</v>
      </c>
      <c r="D771">
        <v>41</v>
      </c>
      <c r="E771">
        <v>14</v>
      </c>
    </row>
    <row r="772" spans="1:5" x14ac:dyDescent="0.2">
      <c r="A772" t="s">
        <v>51</v>
      </c>
      <c r="B772" t="s">
        <v>16</v>
      </c>
      <c r="C772" s="13">
        <v>-0.26979862974530699</v>
      </c>
      <c r="D772">
        <v>49</v>
      </c>
      <c r="E772">
        <v>14</v>
      </c>
    </row>
    <row r="773" spans="1:5" x14ac:dyDescent="0.2">
      <c r="A773" t="s">
        <v>32</v>
      </c>
      <c r="B773" t="s">
        <v>19</v>
      </c>
      <c r="C773" s="13">
        <v>-0.27392231105835702</v>
      </c>
      <c r="D773">
        <v>30</v>
      </c>
      <c r="E773">
        <v>17</v>
      </c>
    </row>
    <row r="774" spans="1:5" x14ac:dyDescent="0.2">
      <c r="A774" t="s">
        <v>32</v>
      </c>
      <c r="B774" t="s">
        <v>15</v>
      </c>
      <c r="C774" s="13">
        <v>-0.29873883735382101</v>
      </c>
      <c r="D774">
        <v>30</v>
      </c>
      <c r="E774">
        <v>13</v>
      </c>
    </row>
    <row r="775" spans="1:5" x14ac:dyDescent="0.2">
      <c r="A775" t="s">
        <v>32</v>
      </c>
      <c r="B775" t="s">
        <v>27</v>
      </c>
      <c r="C775" s="13">
        <v>-0.312843327115289</v>
      </c>
      <c r="D775">
        <v>30</v>
      </c>
      <c r="E775">
        <v>25</v>
      </c>
    </row>
    <row r="776" spans="1:5" x14ac:dyDescent="0.2">
      <c r="A776" t="s">
        <v>38</v>
      </c>
      <c r="B776" t="s">
        <v>32</v>
      </c>
      <c r="C776" s="13">
        <v>-0.334414581716243</v>
      </c>
      <c r="D776">
        <v>36</v>
      </c>
      <c r="E776">
        <v>30</v>
      </c>
    </row>
    <row r="777" spans="1:5" x14ac:dyDescent="0.2">
      <c r="A777" t="s">
        <v>16</v>
      </c>
      <c r="B777" t="s">
        <v>47</v>
      </c>
      <c r="C777" s="13">
        <v>-0.34513419168539</v>
      </c>
      <c r="D777">
        <v>14</v>
      </c>
      <c r="E777">
        <v>45</v>
      </c>
    </row>
    <row r="778" spans="1:5" x14ac:dyDescent="0.2">
      <c r="A778" t="s">
        <v>23</v>
      </c>
      <c r="B778" t="s">
        <v>32</v>
      </c>
      <c r="C778" s="13">
        <v>-0.38970526119841797</v>
      </c>
      <c r="D778">
        <v>21</v>
      </c>
      <c r="E778">
        <v>30</v>
      </c>
    </row>
    <row r="779" spans="1:5" x14ac:dyDescent="0.2">
      <c r="A779" t="s">
        <v>43</v>
      </c>
      <c r="B779" t="s">
        <v>32</v>
      </c>
      <c r="C779" s="13">
        <v>-0.46774151954828902</v>
      </c>
      <c r="D779">
        <v>41</v>
      </c>
      <c r="E779">
        <v>30</v>
      </c>
    </row>
    <row r="780" spans="1:5" x14ac:dyDescent="0.2">
      <c r="A780" t="s">
        <v>51</v>
      </c>
      <c r="B780" t="s">
        <v>32</v>
      </c>
      <c r="C780" s="13">
        <v>-0.47010799017466598</v>
      </c>
      <c r="D780">
        <v>49</v>
      </c>
      <c r="E780">
        <v>30</v>
      </c>
    </row>
    <row r="781" spans="1:5" x14ac:dyDescent="0.2">
      <c r="A781" t="s">
        <v>39</v>
      </c>
      <c r="B781" t="s">
        <v>32</v>
      </c>
      <c r="C781" s="13">
        <v>-0.47584137948427702</v>
      </c>
      <c r="D781">
        <v>37</v>
      </c>
      <c r="E781">
        <v>30</v>
      </c>
    </row>
    <row r="782" spans="1:5" x14ac:dyDescent="0.2">
      <c r="A782" t="s">
        <v>47</v>
      </c>
      <c r="B782" t="s">
        <v>32</v>
      </c>
      <c r="C782" s="13">
        <v>-0.49090393163658103</v>
      </c>
      <c r="D782">
        <v>45</v>
      </c>
      <c r="E782">
        <v>30</v>
      </c>
    </row>
  </sheetData>
  <autoFilter ref="A2:E782" xr:uid="{9292B732-C7B7-324C-BF47-767C1D07021E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A77DC-DEE7-FA4E-A4DA-0B040495C57E}">
  <dimension ref="A1:E7"/>
  <sheetViews>
    <sheetView zoomScale="200" zoomScaleNormal="200" workbookViewId="0">
      <selection activeCell="F8" sqref="F8"/>
    </sheetView>
  </sheetViews>
  <sheetFormatPr baseColWidth="10" defaultRowHeight="16" x14ac:dyDescent="0.2"/>
  <cols>
    <col min="1" max="1" width="12.83203125" bestFit="1" customWidth="1"/>
    <col min="4" max="4" width="18.6640625" bestFit="1" customWidth="1"/>
    <col min="5" max="5" width="17.6640625" bestFit="1" customWidth="1"/>
  </cols>
  <sheetData>
    <row r="1" spans="1:5" x14ac:dyDescent="0.2">
      <c r="A1" s="6" t="s">
        <v>179</v>
      </c>
      <c r="B1" s="6" t="s">
        <v>180</v>
      </c>
      <c r="C1" s="6" t="s">
        <v>185</v>
      </c>
      <c r="D1" s="6" t="s">
        <v>192</v>
      </c>
      <c r="E1" s="6" t="s">
        <v>189</v>
      </c>
    </row>
    <row r="2" spans="1:5" x14ac:dyDescent="0.2">
      <c r="A2" t="s">
        <v>181</v>
      </c>
      <c r="B2">
        <v>42</v>
      </c>
      <c r="C2">
        <v>10</v>
      </c>
      <c r="E2" t="s">
        <v>194</v>
      </c>
    </row>
    <row r="3" spans="1:5" x14ac:dyDescent="0.2">
      <c r="A3" t="s">
        <v>182</v>
      </c>
      <c r="B3">
        <v>30</v>
      </c>
      <c r="C3">
        <v>5</v>
      </c>
      <c r="E3" t="s">
        <v>193</v>
      </c>
    </row>
    <row r="4" spans="1:5" x14ac:dyDescent="0.2">
      <c r="A4" t="s">
        <v>184</v>
      </c>
      <c r="B4">
        <v>9</v>
      </c>
      <c r="C4">
        <v>4</v>
      </c>
      <c r="D4" t="s">
        <v>188</v>
      </c>
      <c r="E4" t="s">
        <v>191</v>
      </c>
    </row>
    <row r="5" spans="1:5" x14ac:dyDescent="0.2">
      <c r="A5" t="s">
        <v>183</v>
      </c>
      <c r="B5">
        <v>1</v>
      </c>
      <c r="C5">
        <v>1</v>
      </c>
      <c r="E5" t="s">
        <v>155</v>
      </c>
    </row>
    <row r="6" spans="1:5" x14ac:dyDescent="0.2">
      <c r="A6" t="s">
        <v>187</v>
      </c>
      <c r="B6">
        <v>10</v>
      </c>
      <c r="C6">
        <v>7</v>
      </c>
      <c r="E6" t="s">
        <v>190</v>
      </c>
    </row>
    <row r="7" spans="1:5" x14ac:dyDescent="0.2">
      <c r="A7" s="6" t="s">
        <v>186</v>
      </c>
      <c r="B7" s="6">
        <f>SUM(B2:B6)</f>
        <v>92</v>
      </c>
      <c r="C7" s="6">
        <f>SUM(C2:C6)</f>
        <v>27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D9FD0-74D1-024E-ABE3-F746E7332A16}">
  <dimension ref="A1:AP39"/>
  <sheetViews>
    <sheetView tabSelected="1" zoomScale="140" zoomScaleNormal="14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6" x14ac:dyDescent="0.2"/>
  <cols>
    <col min="1" max="1" width="16.83203125" bestFit="1" customWidth="1"/>
    <col min="3" max="42" width="12.83203125" customWidth="1"/>
  </cols>
  <sheetData>
    <row r="1" spans="1:42" ht="51" x14ac:dyDescent="0.2">
      <c r="A1" s="10" t="s">
        <v>156</v>
      </c>
      <c r="B1" s="6">
        <f>COUNTIFS('RiskTrial2_DATA_2024-01-18_2039'!$BB:$BB,2)</f>
        <v>81</v>
      </c>
      <c r="C1" s="6"/>
      <c r="D1" s="6"/>
      <c r="E1" s="6"/>
      <c r="F1" s="6"/>
      <c r="G1" s="6"/>
      <c r="H1" s="6"/>
      <c r="I1" s="6"/>
      <c r="J1" s="6" t="s">
        <v>178</v>
      </c>
      <c r="K1" s="6"/>
      <c r="L1" s="6"/>
      <c r="M1" s="6"/>
      <c r="N1" s="6" t="s">
        <v>178</v>
      </c>
      <c r="O1" s="6"/>
      <c r="P1" s="6"/>
      <c r="Q1" s="6"/>
      <c r="R1" s="6" t="s">
        <v>178</v>
      </c>
      <c r="S1" s="6"/>
      <c r="T1" s="6"/>
      <c r="U1" s="6"/>
      <c r="V1" s="6"/>
      <c r="W1" s="6"/>
      <c r="X1" s="6"/>
      <c r="Y1" s="6"/>
      <c r="Z1" s="6" t="s">
        <v>178</v>
      </c>
      <c r="AA1" s="6"/>
      <c r="AB1" s="6"/>
      <c r="AC1" s="6"/>
      <c r="AD1" s="6"/>
      <c r="AE1" s="6"/>
      <c r="AF1" s="6"/>
      <c r="AG1" s="6"/>
      <c r="AH1" s="6" t="s">
        <v>178</v>
      </c>
      <c r="AI1" s="6"/>
      <c r="AJ1" s="6"/>
      <c r="AK1" s="6"/>
      <c r="AL1" s="6" t="s">
        <v>178</v>
      </c>
      <c r="AM1" s="6"/>
      <c r="AN1" s="6"/>
      <c r="AO1" s="6"/>
      <c r="AP1" s="6" t="s">
        <v>178</v>
      </c>
    </row>
    <row r="2" spans="1:42" ht="34" x14ac:dyDescent="0.2">
      <c r="B2" s="8" t="s">
        <v>157</v>
      </c>
      <c r="C2" s="6">
        <v>10</v>
      </c>
      <c r="D2" s="6">
        <v>11</v>
      </c>
      <c r="E2" s="6">
        <v>12</v>
      </c>
      <c r="F2" s="6">
        <v>13</v>
      </c>
      <c r="G2" s="6">
        <v>14</v>
      </c>
      <c r="H2" s="6">
        <v>15</v>
      </c>
      <c r="I2" s="6">
        <v>16</v>
      </c>
      <c r="J2" s="6">
        <v>17</v>
      </c>
      <c r="K2" s="6">
        <v>18</v>
      </c>
      <c r="L2" s="6">
        <v>19</v>
      </c>
      <c r="M2" s="6">
        <v>20</v>
      </c>
      <c r="N2" s="6">
        <v>21</v>
      </c>
      <c r="O2" s="6">
        <v>22</v>
      </c>
      <c r="P2" s="6">
        <v>23</v>
      </c>
      <c r="Q2" s="6">
        <v>24</v>
      </c>
      <c r="R2" s="6">
        <v>25</v>
      </c>
      <c r="S2" s="6">
        <v>26</v>
      </c>
      <c r="T2" s="6">
        <v>27</v>
      </c>
      <c r="U2" s="6">
        <v>28</v>
      </c>
      <c r="V2" s="6">
        <v>29</v>
      </c>
      <c r="W2" s="6">
        <v>30</v>
      </c>
      <c r="X2" s="6">
        <v>31</v>
      </c>
      <c r="Y2" s="6">
        <v>32</v>
      </c>
      <c r="Z2" s="6">
        <v>33</v>
      </c>
      <c r="AA2" s="6">
        <v>34</v>
      </c>
      <c r="AB2" s="6">
        <v>35</v>
      </c>
      <c r="AC2" s="6">
        <v>36</v>
      </c>
      <c r="AD2" s="6">
        <v>37</v>
      </c>
      <c r="AE2" s="6">
        <v>38</v>
      </c>
      <c r="AF2" s="6">
        <v>39</v>
      </c>
      <c r="AG2" s="6">
        <v>40</v>
      </c>
      <c r="AH2" s="6">
        <v>41</v>
      </c>
      <c r="AI2" s="6">
        <v>42</v>
      </c>
      <c r="AJ2" s="6">
        <v>43</v>
      </c>
      <c r="AK2" s="6">
        <v>44</v>
      </c>
      <c r="AL2" s="6">
        <v>45</v>
      </c>
      <c r="AM2" s="6">
        <v>46</v>
      </c>
      <c r="AN2" s="6">
        <v>47</v>
      </c>
      <c r="AO2" s="6">
        <v>48</v>
      </c>
      <c r="AP2" s="6">
        <v>49</v>
      </c>
    </row>
    <row r="3" spans="1:42" ht="51" x14ac:dyDescent="0.2">
      <c r="A3" s="7" t="s">
        <v>153</v>
      </c>
      <c r="B3" s="8" t="s">
        <v>154</v>
      </c>
      <c r="C3" s="14" t="s">
        <v>12</v>
      </c>
      <c r="D3" s="14" t="s">
        <v>13</v>
      </c>
      <c r="E3" s="14" t="s">
        <v>14</v>
      </c>
      <c r="F3" s="39" t="s">
        <v>15</v>
      </c>
      <c r="G3" s="14" t="s">
        <v>16</v>
      </c>
      <c r="H3" s="14" t="s">
        <v>17</v>
      </c>
      <c r="I3" s="14" t="s">
        <v>18</v>
      </c>
      <c r="J3" s="39" t="s">
        <v>19</v>
      </c>
      <c r="K3" s="19" t="s">
        <v>20</v>
      </c>
      <c r="L3" s="19" t="s">
        <v>21</v>
      </c>
      <c r="M3" s="40" t="s">
        <v>22</v>
      </c>
      <c r="N3" s="40" t="s">
        <v>23</v>
      </c>
      <c r="O3" s="19" t="s">
        <v>24</v>
      </c>
      <c r="P3" s="19" t="s">
        <v>25</v>
      </c>
      <c r="Q3" s="40" t="s">
        <v>26</v>
      </c>
      <c r="R3" s="40" t="s">
        <v>27</v>
      </c>
      <c r="S3" s="24" t="s">
        <v>28</v>
      </c>
      <c r="T3" s="24" t="s">
        <v>29</v>
      </c>
      <c r="U3" s="24" t="s">
        <v>30</v>
      </c>
      <c r="V3" s="41" t="s">
        <v>31</v>
      </c>
      <c r="W3" s="24" t="s">
        <v>32</v>
      </c>
      <c r="X3" s="24" t="s">
        <v>33</v>
      </c>
      <c r="Y3" s="24" t="s">
        <v>34</v>
      </c>
      <c r="Z3" s="41" t="s">
        <v>35</v>
      </c>
      <c r="AA3" s="29" t="s">
        <v>36</v>
      </c>
      <c r="AB3" s="29" t="s">
        <v>37</v>
      </c>
      <c r="AC3" s="29" t="s">
        <v>38</v>
      </c>
      <c r="AD3" s="42" t="s">
        <v>39</v>
      </c>
      <c r="AE3" s="29" t="s">
        <v>40</v>
      </c>
      <c r="AF3" s="29" t="s">
        <v>41</v>
      </c>
      <c r="AG3" s="29" t="s">
        <v>42</v>
      </c>
      <c r="AH3" s="42" t="s">
        <v>43</v>
      </c>
      <c r="AI3" s="34" t="s">
        <v>44</v>
      </c>
      <c r="AJ3" s="34" t="s">
        <v>45</v>
      </c>
      <c r="AK3" s="43" t="s">
        <v>46</v>
      </c>
      <c r="AL3" s="43" t="s">
        <v>47</v>
      </c>
      <c r="AM3" s="34" t="s">
        <v>48</v>
      </c>
      <c r="AN3" s="34" t="s">
        <v>49</v>
      </c>
      <c r="AO3" s="43" t="s">
        <v>50</v>
      </c>
      <c r="AP3" s="43" t="s">
        <v>51</v>
      </c>
    </row>
    <row r="4" spans="1:42" x14ac:dyDescent="0.2">
      <c r="A4" t="s">
        <v>147</v>
      </c>
      <c r="B4" s="11">
        <v>0</v>
      </c>
      <c r="C4" s="15">
        <f>COUNTIFS('RiskTrial2_DATA_2024-01-18_2039'!$BB:$BB,2,'RiskTrial2_DATA_2024-01-18_2039'!M:M,$B4)</f>
        <v>6</v>
      </c>
      <c r="D4" s="15">
        <f>COUNTIFS('RiskTrial2_DATA_2024-01-18_2039'!$BB:$BB,2,'RiskTrial2_DATA_2024-01-18_2039'!N:N,$B4)</f>
        <v>9</v>
      </c>
      <c r="E4" s="15">
        <f>COUNTIFS('RiskTrial2_DATA_2024-01-18_2039'!$BB:$BB,2,'RiskTrial2_DATA_2024-01-18_2039'!O:O,$B4)</f>
        <v>35</v>
      </c>
      <c r="F4" s="44">
        <f>COUNTIFS('RiskTrial2_DATA_2024-01-18_2039'!$BB:$BB,2,'RiskTrial2_DATA_2024-01-18_2039'!P:P,$B4)</f>
        <v>60</v>
      </c>
      <c r="G4" s="15">
        <f>COUNTIFS('RiskTrial2_DATA_2024-01-18_2039'!$BB:$BB,2,'RiskTrial2_DATA_2024-01-18_2039'!Q:Q,$B4)</f>
        <v>2</v>
      </c>
      <c r="H4" s="15">
        <f>COUNTIFS('RiskTrial2_DATA_2024-01-18_2039'!$BB:$BB,2,'RiskTrial2_DATA_2024-01-18_2039'!R:R,$B4)</f>
        <v>5</v>
      </c>
      <c r="I4" s="15">
        <f>COUNTIFS('RiskTrial2_DATA_2024-01-18_2039'!$BB:$BB,2,'RiskTrial2_DATA_2024-01-18_2039'!S:S,$B4)</f>
        <v>19</v>
      </c>
      <c r="J4" s="44">
        <f>COUNTIFS('RiskTrial2_DATA_2024-01-18_2039'!$BB:$BB,2,'RiskTrial2_DATA_2024-01-18_2039'!T:T,$B4)</f>
        <v>51</v>
      </c>
      <c r="K4" s="20">
        <f>COUNTIFS('RiskTrial2_DATA_2024-01-18_2039'!$BB:$BB,2,'RiskTrial2_DATA_2024-01-18_2039'!U:U,$B4)</f>
        <v>20</v>
      </c>
      <c r="L4" s="20">
        <f>COUNTIFS('RiskTrial2_DATA_2024-01-18_2039'!$BB:$BB,2,'RiskTrial2_DATA_2024-01-18_2039'!V:V,$B4)</f>
        <v>36</v>
      </c>
      <c r="M4" s="48">
        <f>COUNTIFS('RiskTrial2_DATA_2024-01-18_2039'!$BB:$BB,2,'RiskTrial2_DATA_2024-01-18_2039'!W:W,$B4)</f>
        <v>60</v>
      </c>
      <c r="N4" s="48">
        <f>COUNTIFS('RiskTrial2_DATA_2024-01-18_2039'!$BB:$BB,2,'RiskTrial2_DATA_2024-01-18_2039'!X:X,$B4)</f>
        <v>70</v>
      </c>
      <c r="O4" s="20">
        <f>COUNTIFS('RiskTrial2_DATA_2024-01-18_2039'!$BB:$BB,2,'RiskTrial2_DATA_2024-01-18_2039'!Y:Y,$B4)</f>
        <v>13</v>
      </c>
      <c r="P4" s="20">
        <f>COUNTIFS('RiskTrial2_DATA_2024-01-18_2039'!$BB:$BB,2,'RiskTrial2_DATA_2024-01-18_2039'!Z:Z,$B4)</f>
        <v>28</v>
      </c>
      <c r="Q4" s="48">
        <f>COUNTIFS('RiskTrial2_DATA_2024-01-18_2039'!$BB:$BB,2,'RiskTrial2_DATA_2024-01-18_2039'!AA:AA,$B4)</f>
        <v>55</v>
      </c>
      <c r="R4" s="48">
        <f>COUNTIFS('RiskTrial2_DATA_2024-01-18_2039'!$BB:$BB,2,'RiskTrial2_DATA_2024-01-18_2039'!AB:AB,$B4)</f>
        <v>68</v>
      </c>
      <c r="S4" s="25">
        <f>COUNTIFS('RiskTrial2_DATA_2024-01-18_2039'!$BB:$BB,2,'RiskTrial2_DATA_2024-01-18_2039'!AC:AC,$B4)</f>
        <v>4</v>
      </c>
      <c r="T4" s="25">
        <f>COUNTIFS('RiskTrial2_DATA_2024-01-18_2039'!$BB:$BB,2,'RiskTrial2_DATA_2024-01-18_2039'!AD:AD,$B4)</f>
        <v>6</v>
      </c>
      <c r="U4" s="25">
        <f>COUNTIFS('RiskTrial2_DATA_2024-01-18_2039'!$BB:$BB,2,'RiskTrial2_DATA_2024-01-18_2039'!AE:AE,$B4)</f>
        <v>21</v>
      </c>
      <c r="V4" s="52">
        <f>COUNTIFS('RiskTrial2_DATA_2024-01-18_2039'!$BB:$BB,2,'RiskTrial2_DATA_2024-01-18_2039'!AF:AF,$B4)</f>
        <v>40</v>
      </c>
      <c r="W4" s="25">
        <f>COUNTIFS('RiskTrial2_DATA_2024-01-18_2039'!$BB:$BB,2,'RiskTrial2_DATA_2024-01-18_2039'!AG:AG,$B4)</f>
        <v>2</v>
      </c>
      <c r="X4" s="25">
        <f>COUNTIFS('RiskTrial2_DATA_2024-01-18_2039'!$BB:$BB,2,'RiskTrial2_DATA_2024-01-18_2039'!AH:AH,$B4)</f>
        <v>2</v>
      </c>
      <c r="Y4" s="25">
        <f>COUNTIFS('RiskTrial2_DATA_2024-01-18_2039'!$BB:$BB,2,'RiskTrial2_DATA_2024-01-18_2039'!AI:AI,$B4)</f>
        <v>9</v>
      </c>
      <c r="Z4" s="52">
        <f>COUNTIFS('RiskTrial2_DATA_2024-01-18_2039'!$BB:$BB,2,'RiskTrial2_DATA_2024-01-18_2039'!AJ:AJ,$B4)</f>
        <v>38</v>
      </c>
      <c r="AA4" s="30">
        <f>COUNTIFS('RiskTrial2_DATA_2024-01-18_2039'!$BB:$BB,2,'RiskTrial2_DATA_2024-01-18_2039'!AK:AK,$B4)</f>
        <v>14</v>
      </c>
      <c r="AB4" s="30">
        <f>COUNTIFS('RiskTrial2_DATA_2024-01-18_2039'!$BB:$BB,2,'RiskTrial2_DATA_2024-01-18_2039'!AL:AL,$B4)</f>
        <v>31</v>
      </c>
      <c r="AC4" s="30">
        <f>COUNTIFS('RiskTrial2_DATA_2024-01-18_2039'!$BB:$BB,2,'RiskTrial2_DATA_2024-01-18_2039'!AM:AM,$B4)</f>
        <v>52</v>
      </c>
      <c r="AD4" s="56">
        <f>COUNTIFS('RiskTrial2_DATA_2024-01-18_2039'!$BB:$BB,2,'RiskTrial2_DATA_2024-01-18_2039'!AN:AN,$B4)</f>
        <v>68</v>
      </c>
      <c r="AE4" s="30">
        <f>COUNTIFS('RiskTrial2_DATA_2024-01-18_2039'!$BB:$BB,2,'RiskTrial2_DATA_2024-01-18_2039'!AO:AO,$B4)</f>
        <v>9</v>
      </c>
      <c r="AF4" s="30">
        <f>COUNTIFS('RiskTrial2_DATA_2024-01-18_2039'!$BB:$BB,2,'RiskTrial2_DATA_2024-01-18_2039'!AP:AP,$B4)</f>
        <v>20</v>
      </c>
      <c r="AG4" s="30">
        <f>COUNTIFS('RiskTrial2_DATA_2024-01-18_2039'!$BB:$BB,2,'RiskTrial2_DATA_2024-01-18_2039'!AQ:AQ,$B4)</f>
        <v>54</v>
      </c>
      <c r="AH4" s="56">
        <f>COUNTIFS('RiskTrial2_DATA_2024-01-18_2039'!$BB:$BB,2,'RiskTrial2_DATA_2024-01-18_2039'!AR:AR,$B4)</f>
        <v>68</v>
      </c>
      <c r="AI4" s="35">
        <f>COUNTIFS('RiskTrial2_DATA_2024-01-18_2039'!$BB:$BB,2,'RiskTrial2_DATA_2024-01-18_2039'!AS:AS,$B4)</f>
        <v>20</v>
      </c>
      <c r="AJ4" s="35">
        <f>COUNTIFS('RiskTrial2_DATA_2024-01-18_2039'!$BB:$BB,2,'RiskTrial2_DATA_2024-01-18_2039'!AT:AT,$B4)</f>
        <v>43</v>
      </c>
      <c r="AK4" s="60">
        <f>COUNTIFS('RiskTrial2_DATA_2024-01-18_2039'!$BB:$BB,2,'RiskTrial2_DATA_2024-01-18_2039'!AU:AU,$B4)</f>
        <v>61</v>
      </c>
      <c r="AL4" s="60">
        <f>COUNTIFS('RiskTrial2_DATA_2024-01-18_2039'!$BB:$BB,2,'RiskTrial2_DATA_2024-01-18_2039'!AV:AV,$B4)</f>
        <v>72</v>
      </c>
      <c r="AM4" s="35">
        <f>COUNTIFS('RiskTrial2_DATA_2024-01-18_2039'!$BB:$BB,2,'RiskTrial2_DATA_2024-01-18_2039'!AW:AW,$B4)</f>
        <v>15</v>
      </c>
      <c r="AN4" s="35">
        <f>COUNTIFS('RiskTrial2_DATA_2024-01-18_2039'!$BB:$BB,2,'RiskTrial2_DATA_2024-01-18_2039'!AX:AX,$B4)</f>
        <v>28</v>
      </c>
      <c r="AO4" s="60">
        <f>COUNTIFS('RiskTrial2_DATA_2024-01-18_2039'!$BB:$BB,2,'RiskTrial2_DATA_2024-01-18_2039'!AY:AY,$B4)</f>
        <v>56</v>
      </c>
      <c r="AP4" s="60">
        <f>COUNTIFS('RiskTrial2_DATA_2024-01-18_2039'!$BB:$BB,2,'RiskTrial2_DATA_2024-01-18_2039'!AZ:AZ,$B4)</f>
        <v>70</v>
      </c>
    </row>
    <row r="5" spans="1:42" x14ac:dyDescent="0.2">
      <c r="A5" t="s">
        <v>148</v>
      </c>
      <c r="B5" s="11">
        <v>1</v>
      </c>
      <c r="C5" s="15">
        <f>COUNTIFS('RiskTrial2_DATA_2024-01-18_2039'!$BB:$BB,2,'RiskTrial2_DATA_2024-01-18_2039'!M:M,$B5)</f>
        <v>11</v>
      </c>
      <c r="D5" s="15">
        <f>COUNTIFS('RiskTrial2_DATA_2024-01-18_2039'!$BB:$BB,2,'RiskTrial2_DATA_2024-01-18_2039'!N:N,$B5)</f>
        <v>26</v>
      </c>
      <c r="E5" s="15">
        <f>COUNTIFS('RiskTrial2_DATA_2024-01-18_2039'!$BB:$BB,2,'RiskTrial2_DATA_2024-01-18_2039'!O:O,$B5)</f>
        <v>25</v>
      </c>
      <c r="F5" s="44">
        <f>COUNTIFS('RiskTrial2_DATA_2024-01-18_2039'!$BB:$BB,2,'RiskTrial2_DATA_2024-01-18_2039'!P:P,$B5)</f>
        <v>9</v>
      </c>
      <c r="G5" s="15">
        <f>COUNTIFS('RiskTrial2_DATA_2024-01-18_2039'!$BB:$BB,2,'RiskTrial2_DATA_2024-01-18_2039'!Q:Q,$B5)</f>
        <v>0</v>
      </c>
      <c r="H5" s="15">
        <f>COUNTIFS('RiskTrial2_DATA_2024-01-18_2039'!$BB:$BB,2,'RiskTrial2_DATA_2024-01-18_2039'!R:R,$B5)</f>
        <v>3</v>
      </c>
      <c r="I5" s="15">
        <f>COUNTIFS('RiskTrial2_DATA_2024-01-18_2039'!$BB:$BB,2,'RiskTrial2_DATA_2024-01-18_2039'!S:S,$B5)</f>
        <v>24</v>
      </c>
      <c r="J5" s="44">
        <f>COUNTIFS('RiskTrial2_DATA_2024-01-18_2039'!$BB:$BB,2,'RiskTrial2_DATA_2024-01-18_2039'!T:T,$B5)</f>
        <v>9</v>
      </c>
      <c r="K5" s="20">
        <f>COUNTIFS('RiskTrial2_DATA_2024-01-18_2039'!$BB:$BB,2,'RiskTrial2_DATA_2024-01-18_2039'!U:U,$B5)</f>
        <v>14</v>
      </c>
      <c r="L5" s="20">
        <f>COUNTIFS('RiskTrial2_DATA_2024-01-18_2039'!$BB:$BB,2,'RiskTrial2_DATA_2024-01-18_2039'!V:V,$B5)</f>
        <v>19</v>
      </c>
      <c r="M5" s="48">
        <f>COUNTIFS('RiskTrial2_DATA_2024-01-18_2039'!$BB:$BB,2,'RiskTrial2_DATA_2024-01-18_2039'!W:W,$B5)</f>
        <v>12</v>
      </c>
      <c r="N5" s="48">
        <f>COUNTIFS('RiskTrial2_DATA_2024-01-18_2039'!$BB:$BB,2,'RiskTrial2_DATA_2024-01-18_2039'!X:X,$B5)</f>
        <v>1</v>
      </c>
      <c r="O5" s="20">
        <f>COUNTIFS('RiskTrial2_DATA_2024-01-18_2039'!$BB:$BB,2,'RiskTrial2_DATA_2024-01-18_2039'!Y:Y,$B5)</f>
        <v>10</v>
      </c>
      <c r="P5" s="20">
        <f>COUNTIFS('RiskTrial2_DATA_2024-01-18_2039'!$BB:$BB,2,'RiskTrial2_DATA_2024-01-18_2039'!Z:Z,$B5)</f>
        <v>14</v>
      </c>
      <c r="Q5" s="48">
        <f>COUNTIFS('RiskTrial2_DATA_2024-01-18_2039'!$BB:$BB,2,'RiskTrial2_DATA_2024-01-18_2039'!AA:AA,$B5)</f>
        <v>18</v>
      </c>
      <c r="R5" s="48">
        <f>COUNTIFS('RiskTrial2_DATA_2024-01-18_2039'!$BB:$BB,2,'RiskTrial2_DATA_2024-01-18_2039'!AB:AB,$B5)</f>
        <v>4</v>
      </c>
      <c r="S5" s="25">
        <f>COUNTIFS('RiskTrial2_DATA_2024-01-18_2039'!$BB:$BB,2,'RiskTrial2_DATA_2024-01-18_2039'!AC:AC,$B5)</f>
        <v>5</v>
      </c>
      <c r="T5" s="25">
        <f>COUNTIFS('RiskTrial2_DATA_2024-01-18_2039'!$BB:$BB,2,'RiskTrial2_DATA_2024-01-18_2039'!AD:AD,$B5)</f>
        <v>10</v>
      </c>
      <c r="U5" s="25">
        <f>COUNTIFS('RiskTrial2_DATA_2024-01-18_2039'!$BB:$BB,2,'RiskTrial2_DATA_2024-01-18_2039'!AE:AE,$B5)</f>
        <v>20</v>
      </c>
      <c r="V5" s="52">
        <f>COUNTIFS('RiskTrial2_DATA_2024-01-18_2039'!$BB:$BB,2,'RiskTrial2_DATA_2024-01-18_2039'!AF:AF,$B5)</f>
        <v>21</v>
      </c>
      <c r="W5" s="25">
        <f>COUNTIFS('RiskTrial2_DATA_2024-01-18_2039'!$BB:$BB,2,'RiskTrial2_DATA_2024-01-18_2039'!AG:AG,$B5)</f>
        <v>5</v>
      </c>
      <c r="X5" s="25">
        <f>COUNTIFS('RiskTrial2_DATA_2024-01-18_2039'!$BB:$BB,2,'RiskTrial2_DATA_2024-01-18_2039'!AH:AH,$B5)</f>
        <v>6</v>
      </c>
      <c r="Y5" s="25">
        <f>COUNTIFS('RiskTrial2_DATA_2024-01-18_2039'!$BB:$BB,2,'RiskTrial2_DATA_2024-01-18_2039'!AI:AI,$B5)</f>
        <v>27</v>
      </c>
      <c r="Z5" s="52">
        <f>COUNTIFS('RiskTrial2_DATA_2024-01-18_2039'!$BB:$BB,2,'RiskTrial2_DATA_2024-01-18_2039'!AJ:AJ,$B5)</f>
        <v>16</v>
      </c>
      <c r="AA5" s="30">
        <f>COUNTIFS('RiskTrial2_DATA_2024-01-18_2039'!$BB:$BB,2,'RiskTrial2_DATA_2024-01-18_2039'!AK:AK,$B5)</f>
        <v>15</v>
      </c>
      <c r="AB5" s="30">
        <f>COUNTIFS('RiskTrial2_DATA_2024-01-18_2039'!$BB:$BB,2,'RiskTrial2_DATA_2024-01-18_2039'!AL:AL,$B5)</f>
        <v>21</v>
      </c>
      <c r="AC5" s="30">
        <f>COUNTIFS('RiskTrial2_DATA_2024-01-18_2039'!$BB:$BB,2,'RiskTrial2_DATA_2024-01-18_2039'!AM:AM,$B5)</f>
        <v>16</v>
      </c>
      <c r="AD5" s="56">
        <f>COUNTIFS('RiskTrial2_DATA_2024-01-18_2039'!$BB:$BB,2,'RiskTrial2_DATA_2024-01-18_2039'!AN:AN,$B5)</f>
        <v>5</v>
      </c>
      <c r="AE5" s="30">
        <f>COUNTIFS('RiskTrial2_DATA_2024-01-18_2039'!$BB:$BB,2,'RiskTrial2_DATA_2024-01-18_2039'!AO:AO,$B5)</f>
        <v>8</v>
      </c>
      <c r="AF5" s="30">
        <f>COUNTIFS('RiskTrial2_DATA_2024-01-18_2039'!$BB:$BB,2,'RiskTrial2_DATA_2024-01-18_2039'!AP:AP,$B5)</f>
        <v>16</v>
      </c>
      <c r="AG5" s="30">
        <f>COUNTIFS('RiskTrial2_DATA_2024-01-18_2039'!$BB:$BB,2,'RiskTrial2_DATA_2024-01-18_2039'!AQ:AQ,$B5)</f>
        <v>12</v>
      </c>
      <c r="AH5" s="56">
        <f>COUNTIFS('RiskTrial2_DATA_2024-01-18_2039'!$BB:$BB,2,'RiskTrial2_DATA_2024-01-18_2039'!AR:AR,$B5)</f>
        <v>5</v>
      </c>
      <c r="AI5" s="35">
        <f>COUNTIFS('RiskTrial2_DATA_2024-01-18_2039'!$BB:$BB,2,'RiskTrial2_DATA_2024-01-18_2039'!AS:AS,$B5)</f>
        <v>13</v>
      </c>
      <c r="AJ5" s="35">
        <f>COUNTIFS('RiskTrial2_DATA_2024-01-18_2039'!$BB:$BB,2,'RiskTrial2_DATA_2024-01-18_2039'!AT:AT,$B5)</f>
        <v>11</v>
      </c>
      <c r="AK5" s="60">
        <f>COUNTIFS('RiskTrial2_DATA_2024-01-18_2039'!$BB:$BB,2,'RiskTrial2_DATA_2024-01-18_2039'!AU:AU,$B5)</f>
        <v>13</v>
      </c>
      <c r="AL5" s="60">
        <f>COUNTIFS('RiskTrial2_DATA_2024-01-18_2039'!$BB:$BB,2,'RiskTrial2_DATA_2024-01-18_2039'!AV:AV,$B5)</f>
        <v>2</v>
      </c>
      <c r="AM5" s="35">
        <f>COUNTIFS('RiskTrial2_DATA_2024-01-18_2039'!$BB:$BB,2,'RiskTrial2_DATA_2024-01-18_2039'!AW:AW,$B5)</f>
        <v>9</v>
      </c>
      <c r="AN5" s="35">
        <f>COUNTIFS('RiskTrial2_DATA_2024-01-18_2039'!$BB:$BB,2,'RiskTrial2_DATA_2024-01-18_2039'!AX:AX,$B5)</f>
        <v>17</v>
      </c>
      <c r="AO5" s="60">
        <f>COUNTIFS('RiskTrial2_DATA_2024-01-18_2039'!$BB:$BB,2,'RiskTrial2_DATA_2024-01-18_2039'!AY:AY,$B5)</f>
        <v>17</v>
      </c>
      <c r="AP5" s="60">
        <f>COUNTIFS('RiskTrial2_DATA_2024-01-18_2039'!$BB:$BB,2,'RiskTrial2_DATA_2024-01-18_2039'!AZ:AZ,$B5)</f>
        <v>3</v>
      </c>
    </row>
    <row r="6" spans="1:42" x14ac:dyDescent="0.2">
      <c r="A6" t="s">
        <v>149</v>
      </c>
      <c r="B6" s="11">
        <v>2</v>
      </c>
      <c r="C6" s="15">
        <f>COUNTIFS('RiskTrial2_DATA_2024-01-18_2039'!$BB:$BB,2,'RiskTrial2_DATA_2024-01-18_2039'!M:M,$B6)</f>
        <v>20</v>
      </c>
      <c r="D6" s="15">
        <f>COUNTIFS('RiskTrial2_DATA_2024-01-18_2039'!$BB:$BB,2,'RiskTrial2_DATA_2024-01-18_2039'!N:N,$B6)</f>
        <v>15</v>
      </c>
      <c r="E6" s="15">
        <f>COUNTIFS('RiskTrial2_DATA_2024-01-18_2039'!$BB:$BB,2,'RiskTrial2_DATA_2024-01-18_2039'!O:O,$B6)</f>
        <v>9</v>
      </c>
      <c r="F6" s="44">
        <f>COUNTIFS('RiskTrial2_DATA_2024-01-18_2039'!$BB:$BB,2,'RiskTrial2_DATA_2024-01-18_2039'!P:P,$B6)</f>
        <v>3</v>
      </c>
      <c r="G6" s="15">
        <f>COUNTIFS('RiskTrial2_DATA_2024-01-18_2039'!$BB:$BB,2,'RiskTrial2_DATA_2024-01-18_2039'!Q:Q,$B6)</f>
        <v>4</v>
      </c>
      <c r="H6" s="15">
        <f>COUNTIFS('RiskTrial2_DATA_2024-01-18_2039'!$BB:$BB,2,'RiskTrial2_DATA_2024-01-18_2039'!R:R,$B6)</f>
        <v>8</v>
      </c>
      <c r="I6" s="15">
        <f>COUNTIFS('RiskTrial2_DATA_2024-01-18_2039'!$BB:$BB,2,'RiskTrial2_DATA_2024-01-18_2039'!S:S,$B6)</f>
        <v>18</v>
      </c>
      <c r="J6" s="44">
        <f>COUNTIFS('RiskTrial2_DATA_2024-01-18_2039'!$BB:$BB,2,'RiskTrial2_DATA_2024-01-18_2039'!T:T,$B6)</f>
        <v>10</v>
      </c>
      <c r="K6" s="20">
        <f>COUNTIFS('RiskTrial2_DATA_2024-01-18_2039'!$BB:$BB,2,'RiskTrial2_DATA_2024-01-18_2039'!U:U,$B6)</f>
        <v>13</v>
      </c>
      <c r="L6" s="20">
        <f>COUNTIFS('RiskTrial2_DATA_2024-01-18_2039'!$BB:$BB,2,'RiskTrial2_DATA_2024-01-18_2039'!V:V,$B6)</f>
        <v>13</v>
      </c>
      <c r="M6" s="48">
        <f>COUNTIFS('RiskTrial2_DATA_2024-01-18_2039'!$BB:$BB,2,'RiskTrial2_DATA_2024-01-18_2039'!W:W,$B6)</f>
        <v>4</v>
      </c>
      <c r="N6" s="48">
        <f>COUNTIFS('RiskTrial2_DATA_2024-01-18_2039'!$BB:$BB,2,'RiskTrial2_DATA_2024-01-18_2039'!X:X,$B6)</f>
        <v>5</v>
      </c>
      <c r="O6" s="20">
        <f>COUNTIFS('RiskTrial2_DATA_2024-01-18_2039'!$BB:$BB,2,'RiskTrial2_DATA_2024-01-18_2039'!Y:Y,$B6)</f>
        <v>13</v>
      </c>
      <c r="P6" s="20">
        <f>COUNTIFS('RiskTrial2_DATA_2024-01-18_2039'!$BB:$BB,2,'RiskTrial2_DATA_2024-01-18_2039'!Z:Z,$B6)</f>
        <v>20</v>
      </c>
      <c r="Q6" s="48">
        <f>COUNTIFS('RiskTrial2_DATA_2024-01-18_2039'!$BB:$BB,2,'RiskTrial2_DATA_2024-01-18_2039'!AA:AA,$B6)</f>
        <v>2</v>
      </c>
      <c r="R6" s="48">
        <f>COUNTIFS('RiskTrial2_DATA_2024-01-18_2039'!$BB:$BB,2,'RiskTrial2_DATA_2024-01-18_2039'!AB:AB,$B6)</f>
        <v>2</v>
      </c>
      <c r="S6" s="25">
        <f>COUNTIFS('RiskTrial2_DATA_2024-01-18_2039'!$BB:$BB,2,'RiskTrial2_DATA_2024-01-18_2039'!AC:AC,$B6)</f>
        <v>10</v>
      </c>
      <c r="T6" s="25">
        <f>COUNTIFS('RiskTrial2_DATA_2024-01-18_2039'!$BB:$BB,2,'RiskTrial2_DATA_2024-01-18_2039'!AD:AD,$B6)</f>
        <v>16</v>
      </c>
      <c r="U6" s="25">
        <f>COUNTIFS('RiskTrial2_DATA_2024-01-18_2039'!$BB:$BB,2,'RiskTrial2_DATA_2024-01-18_2039'!AE:AE,$B6)</f>
        <v>24</v>
      </c>
      <c r="V6" s="52">
        <f>COUNTIFS('RiskTrial2_DATA_2024-01-18_2039'!$BB:$BB,2,'RiskTrial2_DATA_2024-01-18_2039'!AF:AF,$B6)</f>
        <v>9</v>
      </c>
      <c r="W6" s="25">
        <f>COUNTIFS('RiskTrial2_DATA_2024-01-18_2039'!$BB:$BB,2,'RiskTrial2_DATA_2024-01-18_2039'!AG:AG,$B6)</f>
        <v>4</v>
      </c>
      <c r="X6" s="25">
        <f>COUNTIFS('RiskTrial2_DATA_2024-01-18_2039'!$BB:$BB,2,'RiskTrial2_DATA_2024-01-18_2039'!AH:AH,$B6)</f>
        <v>11</v>
      </c>
      <c r="Y6" s="25">
        <f>COUNTIFS('RiskTrial2_DATA_2024-01-18_2039'!$BB:$BB,2,'RiskTrial2_DATA_2024-01-18_2039'!AI:AI,$B6)</f>
        <v>19</v>
      </c>
      <c r="Z6" s="52">
        <f>COUNTIFS('RiskTrial2_DATA_2024-01-18_2039'!$BB:$BB,2,'RiskTrial2_DATA_2024-01-18_2039'!AJ:AJ,$B6)</f>
        <v>12</v>
      </c>
      <c r="AA6" s="30">
        <f>COUNTIFS('RiskTrial2_DATA_2024-01-18_2039'!$BB:$BB,2,'RiskTrial2_DATA_2024-01-18_2039'!AK:AK,$B6)</f>
        <v>13</v>
      </c>
      <c r="AB6" s="30">
        <f>COUNTIFS('RiskTrial2_DATA_2024-01-18_2039'!$BB:$BB,2,'RiskTrial2_DATA_2024-01-18_2039'!AL:AL,$B6)</f>
        <v>16</v>
      </c>
      <c r="AC6" s="30">
        <f>COUNTIFS('RiskTrial2_DATA_2024-01-18_2039'!$BB:$BB,2,'RiskTrial2_DATA_2024-01-18_2039'!AM:AM,$B6)</f>
        <v>7</v>
      </c>
      <c r="AD6" s="56">
        <f>COUNTIFS('RiskTrial2_DATA_2024-01-18_2039'!$BB:$BB,2,'RiskTrial2_DATA_2024-01-18_2039'!AN:AN,$B6)</f>
        <v>3</v>
      </c>
      <c r="AE6" s="30">
        <f>COUNTIFS('RiskTrial2_DATA_2024-01-18_2039'!$BB:$BB,2,'RiskTrial2_DATA_2024-01-18_2039'!AO:AO,$B6)</f>
        <v>15</v>
      </c>
      <c r="AF6" s="30">
        <f>COUNTIFS('RiskTrial2_DATA_2024-01-18_2039'!$BB:$BB,2,'RiskTrial2_DATA_2024-01-18_2039'!AP:AP,$B6)</f>
        <v>18</v>
      </c>
      <c r="AG6" s="30">
        <f>COUNTIFS('RiskTrial2_DATA_2024-01-18_2039'!$BB:$BB,2,'RiskTrial2_DATA_2024-01-18_2039'!AQ:AQ,$B6)</f>
        <v>10</v>
      </c>
      <c r="AH6" s="56">
        <f>COUNTIFS('RiskTrial2_DATA_2024-01-18_2039'!$BB:$BB,2,'RiskTrial2_DATA_2024-01-18_2039'!AR:AR,$B6)</f>
        <v>4</v>
      </c>
      <c r="AI6" s="35">
        <f>COUNTIFS('RiskTrial2_DATA_2024-01-18_2039'!$BB:$BB,2,'RiskTrial2_DATA_2024-01-18_2039'!AS:AS,$B6)</f>
        <v>12</v>
      </c>
      <c r="AJ6" s="35">
        <f>COUNTIFS('RiskTrial2_DATA_2024-01-18_2039'!$BB:$BB,2,'RiskTrial2_DATA_2024-01-18_2039'!AT:AT,$B6)</f>
        <v>16</v>
      </c>
      <c r="AK6" s="60">
        <f>COUNTIFS('RiskTrial2_DATA_2024-01-18_2039'!$BB:$BB,2,'RiskTrial2_DATA_2024-01-18_2039'!AU:AU,$B6)</f>
        <v>2</v>
      </c>
      <c r="AL6" s="60">
        <f>COUNTIFS('RiskTrial2_DATA_2024-01-18_2039'!$BB:$BB,2,'RiskTrial2_DATA_2024-01-18_2039'!AV:AV,$B6)</f>
        <v>2</v>
      </c>
      <c r="AM6" s="35">
        <f>COUNTIFS('RiskTrial2_DATA_2024-01-18_2039'!$BB:$BB,2,'RiskTrial2_DATA_2024-01-18_2039'!AW:AW,$B6)</f>
        <v>6</v>
      </c>
      <c r="AN6" s="35">
        <f>COUNTIFS('RiskTrial2_DATA_2024-01-18_2039'!$BB:$BB,2,'RiskTrial2_DATA_2024-01-18_2039'!AX:AX,$B6)</f>
        <v>15</v>
      </c>
      <c r="AO6" s="60">
        <f>COUNTIFS('RiskTrial2_DATA_2024-01-18_2039'!$BB:$BB,2,'RiskTrial2_DATA_2024-01-18_2039'!AY:AY,$B6)</f>
        <v>3</v>
      </c>
      <c r="AP6" s="60">
        <f>COUNTIFS('RiskTrial2_DATA_2024-01-18_2039'!$BB:$BB,2,'RiskTrial2_DATA_2024-01-18_2039'!AZ:AZ,$B6)</f>
        <v>2</v>
      </c>
    </row>
    <row r="7" spans="1:42" x14ac:dyDescent="0.2">
      <c r="A7" t="s">
        <v>150</v>
      </c>
      <c r="B7" s="11">
        <v>3</v>
      </c>
      <c r="C7" s="15">
        <f>COUNTIFS('RiskTrial2_DATA_2024-01-18_2039'!$BB:$BB,2,'RiskTrial2_DATA_2024-01-18_2039'!M:M,$B7)</f>
        <v>20</v>
      </c>
      <c r="D7" s="15">
        <f>COUNTIFS('RiskTrial2_DATA_2024-01-18_2039'!$BB:$BB,2,'RiskTrial2_DATA_2024-01-18_2039'!N:N,$B7)</f>
        <v>20</v>
      </c>
      <c r="E7" s="15">
        <f>COUNTIFS('RiskTrial2_DATA_2024-01-18_2039'!$BB:$BB,2,'RiskTrial2_DATA_2024-01-18_2039'!O:O,$B7)</f>
        <v>9</v>
      </c>
      <c r="F7" s="44">
        <f>COUNTIFS('RiskTrial2_DATA_2024-01-18_2039'!$BB:$BB,2,'RiskTrial2_DATA_2024-01-18_2039'!P:P,$B7)</f>
        <v>5</v>
      </c>
      <c r="G7" s="15">
        <f>COUNTIFS('RiskTrial2_DATA_2024-01-18_2039'!$BB:$BB,2,'RiskTrial2_DATA_2024-01-18_2039'!Q:Q,$B7)</f>
        <v>19</v>
      </c>
      <c r="H7" s="15">
        <f>COUNTIFS('RiskTrial2_DATA_2024-01-18_2039'!$BB:$BB,2,'RiskTrial2_DATA_2024-01-18_2039'!R:R,$B7)</f>
        <v>32</v>
      </c>
      <c r="I7" s="15">
        <f>COUNTIFS('RiskTrial2_DATA_2024-01-18_2039'!$BB:$BB,2,'RiskTrial2_DATA_2024-01-18_2039'!S:S,$B7)</f>
        <v>17</v>
      </c>
      <c r="J7" s="44">
        <f>COUNTIFS('RiskTrial2_DATA_2024-01-18_2039'!$BB:$BB,2,'RiskTrial2_DATA_2024-01-18_2039'!T:T,$B7)</f>
        <v>6</v>
      </c>
      <c r="K7" s="20">
        <f>COUNTIFS('RiskTrial2_DATA_2024-01-18_2039'!$BB:$BB,2,'RiskTrial2_DATA_2024-01-18_2039'!U:U,$B7)</f>
        <v>20</v>
      </c>
      <c r="L7" s="20">
        <f>COUNTIFS('RiskTrial2_DATA_2024-01-18_2039'!$BB:$BB,2,'RiskTrial2_DATA_2024-01-18_2039'!V:V,$B7)</f>
        <v>9</v>
      </c>
      <c r="M7" s="48">
        <f>COUNTIFS('RiskTrial2_DATA_2024-01-18_2039'!$BB:$BB,2,'RiskTrial2_DATA_2024-01-18_2039'!W:W,$B7)</f>
        <v>1</v>
      </c>
      <c r="N7" s="48">
        <f>COUNTIFS('RiskTrial2_DATA_2024-01-18_2039'!$BB:$BB,2,'RiskTrial2_DATA_2024-01-18_2039'!X:X,$B7)</f>
        <v>2</v>
      </c>
      <c r="O7" s="20">
        <f>COUNTIFS('RiskTrial2_DATA_2024-01-18_2039'!$BB:$BB,2,'RiskTrial2_DATA_2024-01-18_2039'!Y:Y,$B7)</f>
        <v>16</v>
      </c>
      <c r="P7" s="20">
        <f>COUNTIFS('RiskTrial2_DATA_2024-01-18_2039'!$BB:$BB,2,'RiskTrial2_DATA_2024-01-18_2039'!Z:Z,$B7)</f>
        <v>12</v>
      </c>
      <c r="Q7" s="48">
        <f>COUNTIFS('RiskTrial2_DATA_2024-01-18_2039'!$BB:$BB,2,'RiskTrial2_DATA_2024-01-18_2039'!AA:AA,$B7)</f>
        <v>3</v>
      </c>
      <c r="R7" s="48">
        <f>COUNTIFS('RiskTrial2_DATA_2024-01-18_2039'!$BB:$BB,2,'RiskTrial2_DATA_2024-01-18_2039'!AB:AB,$B7)</f>
        <v>4</v>
      </c>
      <c r="S7" s="25">
        <f>COUNTIFS('RiskTrial2_DATA_2024-01-18_2039'!$BB:$BB,2,'RiskTrial2_DATA_2024-01-18_2039'!AC:AC,$B7)</f>
        <v>27</v>
      </c>
      <c r="T7" s="25">
        <f>COUNTIFS('RiskTrial2_DATA_2024-01-18_2039'!$BB:$BB,2,'RiskTrial2_DATA_2024-01-18_2039'!AD:AD,$B7)</f>
        <v>35</v>
      </c>
      <c r="U7" s="25">
        <f>COUNTIFS('RiskTrial2_DATA_2024-01-18_2039'!$BB:$BB,2,'RiskTrial2_DATA_2024-01-18_2039'!AE:AE,$B7)</f>
        <v>12</v>
      </c>
      <c r="V7" s="52">
        <f>COUNTIFS('RiskTrial2_DATA_2024-01-18_2039'!$BB:$BB,2,'RiskTrial2_DATA_2024-01-18_2039'!AF:AF,$B7)</f>
        <v>4</v>
      </c>
      <c r="W7" s="25">
        <f>COUNTIFS('RiskTrial2_DATA_2024-01-18_2039'!$BB:$BB,2,'RiskTrial2_DATA_2024-01-18_2039'!AG:AG,$B7)</f>
        <v>13</v>
      </c>
      <c r="X7" s="25">
        <f>COUNTIFS('RiskTrial2_DATA_2024-01-18_2039'!$BB:$BB,2,'RiskTrial2_DATA_2024-01-18_2039'!AH:AH,$B7)</f>
        <v>22</v>
      </c>
      <c r="Y7" s="25">
        <f>COUNTIFS('RiskTrial2_DATA_2024-01-18_2039'!$BB:$BB,2,'RiskTrial2_DATA_2024-01-18_2039'!AI:AI,$B7)</f>
        <v>18</v>
      </c>
      <c r="Z7" s="52">
        <f>COUNTIFS('RiskTrial2_DATA_2024-01-18_2039'!$BB:$BB,2,'RiskTrial2_DATA_2024-01-18_2039'!AJ:AJ,$B7)</f>
        <v>10</v>
      </c>
      <c r="AA7" s="30">
        <f>COUNTIFS('RiskTrial2_DATA_2024-01-18_2039'!$BB:$BB,2,'RiskTrial2_DATA_2024-01-18_2039'!AK:AK,$B7)</f>
        <v>24</v>
      </c>
      <c r="AB7" s="30">
        <f>COUNTIFS('RiskTrial2_DATA_2024-01-18_2039'!$BB:$BB,2,'RiskTrial2_DATA_2024-01-18_2039'!AL:AL,$B7)</f>
        <v>11</v>
      </c>
      <c r="AC7" s="30">
        <f>COUNTIFS('RiskTrial2_DATA_2024-01-18_2039'!$BB:$BB,2,'RiskTrial2_DATA_2024-01-18_2039'!AM:AM,$B7)</f>
        <v>2</v>
      </c>
      <c r="AD7" s="56">
        <f>COUNTIFS('RiskTrial2_DATA_2024-01-18_2039'!$BB:$BB,2,'RiskTrial2_DATA_2024-01-18_2039'!AN:AN,$B7)</f>
        <v>3</v>
      </c>
      <c r="AE7" s="30">
        <f>COUNTIFS('RiskTrial2_DATA_2024-01-18_2039'!$BB:$BB,2,'RiskTrial2_DATA_2024-01-18_2039'!AO:AO,$B7)</f>
        <v>15</v>
      </c>
      <c r="AF7" s="30">
        <f>COUNTIFS('RiskTrial2_DATA_2024-01-18_2039'!$BB:$BB,2,'RiskTrial2_DATA_2024-01-18_2039'!AP:AP,$B7)</f>
        <v>14</v>
      </c>
      <c r="AG7" s="30">
        <f>COUNTIFS('RiskTrial2_DATA_2024-01-18_2039'!$BB:$BB,2,'RiskTrial2_DATA_2024-01-18_2039'!AQ:AQ,$B7)</f>
        <v>4</v>
      </c>
      <c r="AH7" s="56">
        <f>COUNTIFS('RiskTrial2_DATA_2024-01-18_2039'!$BB:$BB,2,'RiskTrial2_DATA_2024-01-18_2039'!AR:AR,$B7)</f>
        <v>1</v>
      </c>
      <c r="AI7" s="35">
        <f>COUNTIFS('RiskTrial2_DATA_2024-01-18_2039'!$BB:$BB,2,'RiskTrial2_DATA_2024-01-18_2039'!AS:AS,$B7)</f>
        <v>22</v>
      </c>
      <c r="AJ7" s="35">
        <f>COUNTIFS('RiskTrial2_DATA_2024-01-18_2039'!$BB:$BB,2,'RiskTrial2_DATA_2024-01-18_2039'!AT:AT,$B7)</f>
        <v>9</v>
      </c>
      <c r="AK7" s="60">
        <f>COUNTIFS('RiskTrial2_DATA_2024-01-18_2039'!$BB:$BB,2,'RiskTrial2_DATA_2024-01-18_2039'!AU:AU,$B7)</f>
        <v>3</v>
      </c>
      <c r="AL7" s="60">
        <f>COUNTIFS('RiskTrial2_DATA_2024-01-18_2039'!$BB:$BB,2,'RiskTrial2_DATA_2024-01-18_2039'!AV:AV,$B7)</f>
        <v>4</v>
      </c>
      <c r="AM7" s="35">
        <f>COUNTIFS('RiskTrial2_DATA_2024-01-18_2039'!$BB:$BB,2,'RiskTrial2_DATA_2024-01-18_2039'!AW:AW,$B7)</f>
        <v>18</v>
      </c>
      <c r="AN7" s="35">
        <f>COUNTIFS('RiskTrial2_DATA_2024-01-18_2039'!$BB:$BB,2,'RiskTrial2_DATA_2024-01-18_2039'!AX:AX,$B7)</f>
        <v>15</v>
      </c>
      <c r="AO7" s="60">
        <f>COUNTIFS('RiskTrial2_DATA_2024-01-18_2039'!$BB:$BB,2,'RiskTrial2_DATA_2024-01-18_2039'!AY:AY,$B7)</f>
        <v>2</v>
      </c>
      <c r="AP7" s="60">
        <f>COUNTIFS('RiskTrial2_DATA_2024-01-18_2039'!$BB:$BB,2,'RiskTrial2_DATA_2024-01-18_2039'!AZ:AZ,$B7)</f>
        <v>6</v>
      </c>
    </row>
    <row r="8" spans="1:42" x14ac:dyDescent="0.2">
      <c r="A8" t="s">
        <v>151</v>
      </c>
      <c r="B8" s="11">
        <v>4</v>
      </c>
      <c r="C8" s="15">
        <f>COUNTIFS('RiskTrial2_DATA_2024-01-18_2039'!$BB:$BB,2,'RiskTrial2_DATA_2024-01-18_2039'!M:M,$B8)</f>
        <v>18</v>
      </c>
      <c r="D8" s="15">
        <f>COUNTIFS('RiskTrial2_DATA_2024-01-18_2039'!$BB:$BB,2,'RiskTrial2_DATA_2024-01-18_2039'!N:N,$B8)</f>
        <v>11</v>
      </c>
      <c r="E8" s="15">
        <f>COUNTIFS('RiskTrial2_DATA_2024-01-18_2039'!$BB:$BB,2,'RiskTrial2_DATA_2024-01-18_2039'!O:O,$B8)</f>
        <v>3</v>
      </c>
      <c r="F8" s="44">
        <f>COUNTIFS('RiskTrial2_DATA_2024-01-18_2039'!$BB:$BB,2,'RiskTrial2_DATA_2024-01-18_2039'!P:P,$B8)</f>
        <v>3</v>
      </c>
      <c r="G8" s="15">
        <f>COUNTIFS('RiskTrial2_DATA_2024-01-18_2039'!$BB:$BB,2,'RiskTrial2_DATA_2024-01-18_2039'!Q:Q,$B8)</f>
        <v>28</v>
      </c>
      <c r="H8" s="15">
        <f>COUNTIFS('RiskTrial2_DATA_2024-01-18_2039'!$BB:$BB,2,'RiskTrial2_DATA_2024-01-18_2039'!R:R,$B8)</f>
        <v>23</v>
      </c>
      <c r="I8" s="15">
        <f>COUNTIFS('RiskTrial2_DATA_2024-01-18_2039'!$BB:$BB,2,'RiskTrial2_DATA_2024-01-18_2039'!S:S,$B8)</f>
        <v>2</v>
      </c>
      <c r="J8" s="44">
        <f>COUNTIFS('RiskTrial2_DATA_2024-01-18_2039'!$BB:$BB,2,'RiskTrial2_DATA_2024-01-18_2039'!T:T,$B8)</f>
        <v>3</v>
      </c>
      <c r="K8" s="20">
        <f>COUNTIFS('RiskTrial2_DATA_2024-01-18_2039'!$BB:$BB,2,'RiskTrial2_DATA_2024-01-18_2039'!U:U,$B8)</f>
        <v>11</v>
      </c>
      <c r="L8" s="20">
        <f>COUNTIFS('RiskTrial2_DATA_2024-01-18_2039'!$BB:$BB,2,'RiskTrial2_DATA_2024-01-18_2039'!V:V,$B8)</f>
        <v>4</v>
      </c>
      <c r="M8" s="48">
        <f>COUNTIFS('RiskTrial2_DATA_2024-01-18_2039'!$BB:$BB,2,'RiskTrial2_DATA_2024-01-18_2039'!W:W,$B8)</f>
        <v>3</v>
      </c>
      <c r="N8" s="48">
        <f>COUNTIFS('RiskTrial2_DATA_2024-01-18_2039'!$BB:$BB,2,'RiskTrial2_DATA_2024-01-18_2039'!X:X,$B8)</f>
        <v>2</v>
      </c>
      <c r="O8" s="20">
        <f>COUNTIFS('RiskTrial2_DATA_2024-01-18_2039'!$BB:$BB,2,'RiskTrial2_DATA_2024-01-18_2039'!Y:Y,$B8)</f>
        <v>14</v>
      </c>
      <c r="P8" s="20">
        <f>COUNTIFS('RiskTrial2_DATA_2024-01-18_2039'!$BB:$BB,2,'RiskTrial2_DATA_2024-01-18_2039'!Z:Z,$B8)</f>
        <v>7</v>
      </c>
      <c r="Q8" s="48">
        <f>COUNTIFS('RiskTrial2_DATA_2024-01-18_2039'!$BB:$BB,2,'RiskTrial2_DATA_2024-01-18_2039'!AA:AA,$B8)</f>
        <v>2</v>
      </c>
      <c r="R8" s="48">
        <f>COUNTIFS('RiskTrial2_DATA_2024-01-18_2039'!$BB:$BB,2,'RiskTrial2_DATA_2024-01-18_2039'!AB:AB,$B8)</f>
        <v>1</v>
      </c>
      <c r="S8" s="25">
        <f>COUNTIFS('RiskTrial2_DATA_2024-01-18_2039'!$BB:$BB,2,'RiskTrial2_DATA_2024-01-18_2039'!AC:AC,$B8)</f>
        <v>21</v>
      </c>
      <c r="T8" s="25">
        <f>COUNTIFS('RiskTrial2_DATA_2024-01-18_2039'!$BB:$BB,2,'RiskTrial2_DATA_2024-01-18_2039'!AD:AD,$B8)</f>
        <v>13</v>
      </c>
      <c r="U8" s="25">
        <f>COUNTIFS('RiskTrial2_DATA_2024-01-18_2039'!$BB:$BB,2,'RiskTrial2_DATA_2024-01-18_2039'!AE:AE,$B8)</f>
        <v>3</v>
      </c>
      <c r="V8" s="52">
        <f>COUNTIFS('RiskTrial2_DATA_2024-01-18_2039'!$BB:$BB,2,'RiskTrial2_DATA_2024-01-18_2039'!AF:AF,$B8)</f>
        <v>2</v>
      </c>
      <c r="W8" s="25">
        <f>COUNTIFS('RiskTrial2_DATA_2024-01-18_2039'!$BB:$BB,2,'RiskTrial2_DATA_2024-01-18_2039'!AG:AG,$B8)</f>
        <v>23</v>
      </c>
      <c r="X8" s="25">
        <f>COUNTIFS('RiskTrial2_DATA_2024-01-18_2039'!$BB:$BB,2,'RiskTrial2_DATA_2024-01-18_2039'!AH:AH,$B8)</f>
        <v>30</v>
      </c>
      <c r="Y8" s="25">
        <f>COUNTIFS('RiskTrial2_DATA_2024-01-18_2039'!$BB:$BB,2,'RiskTrial2_DATA_2024-01-18_2039'!AI:AI,$B8)</f>
        <v>6</v>
      </c>
      <c r="Z8" s="52">
        <f>COUNTIFS('RiskTrial2_DATA_2024-01-18_2039'!$BB:$BB,2,'RiskTrial2_DATA_2024-01-18_2039'!AJ:AJ,$B8)</f>
        <v>2</v>
      </c>
      <c r="AA8" s="30">
        <f>COUNTIFS('RiskTrial2_DATA_2024-01-18_2039'!$BB:$BB,2,'RiskTrial2_DATA_2024-01-18_2039'!AK:AK,$B8)</f>
        <v>9</v>
      </c>
      <c r="AB8" s="30">
        <f>COUNTIFS('RiskTrial2_DATA_2024-01-18_2039'!$BB:$BB,2,'RiskTrial2_DATA_2024-01-18_2039'!AL:AL,$B8)</f>
        <v>2</v>
      </c>
      <c r="AC8" s="30">
        <f>COUNTIFS('RiskTrial2_DATA_2024-01-18_2039'!$BB:$BB,2,'RiskTrial2_DATA_2024-01-18_2039'!AM:AM,$B8)</f>
        <v>3</v>
      </c>
      <c r="AD8" s="56">
        <f>COUNTIFS('RiskTrial2_DATA_2024-01-18_2039'!$BB:$BB,2,'RiskTrial2_DATA_2024-01-18_2039'!AN:AN,$B8)</f>
        <v>1</v>
      </c>
      <c r="AE8" s="30">
        <f>COUNTIFS('RiskTrial2_DATA_2024-01-18_2039'!$BB:$BB,2,'RiskTrial2_DATA_2024-01-18_2039'!AO:AO,$B8)</f>
        <v>17</v>
      </c>
      <c r="AF8" s="30">
        <f>COUNTIFS('RiskTrial2_DATA_2024-01-18_2039'!$BB:$BB,2,'RiskTrial2_DATA_2024-01-18_2039'!AP:AP,$B8)</f>
        <v>11</v>
      </c>
      <c r="AG8" s="30">
        <f>COUNTIFS('RiskTrial2_DATA_2024-01-18_2039'!$BB:$BB,2,'RiskTrial2_DATA_2024-01-18_2039'!AQ:AQ,$B8)</f>
        <v>1</v>
      </c>
      <c r="AH8" s="56">
        <f>COUNTIFS('RiskTrial2_DATA_2024-01-18_2039'!$BB:$BB,2,'RiskTrial2_DATA_2024-01-18_2039'!AR:AR,$B8)</f>
        <v>3</v>
      </c>
      <c r="AI8" s="35">
        <f>COUNTIFS('RiskTrial2_DATA_2024-01-18_2039'!$BB:$BB,2,'RiskTrial2_DATA_2024-01-18_2039'!AS:AS,$B8)</f>
        <v>7</v>
      </c>
      <c r="AJ8" s="35">
        <f>COUNTIFS('RiskTrial2_DATA_2024-01-18_2039'!$BB:$BB,2,'RiskTrial2_DATA_2024-01-18_2039'!AT:AT,$B8)</f>
        <v>1</v>
      </c>
      <c r="AK8" s="60">
        <f>COUNTIFS('RiskTrial2_DATA_2024-01-18_2039'!$BB:$BB,2,'RiskTrial2_DATA_2024-01-18_2039'!AU:AU,$B8)</f>
        <v>1</v>
      </c>
      <c r="AL8" s="60">
        <f>COUNTIFS('RiskTrial2_DATA_2024-01-18_2039'!$BB:$BB,2,'RiskTrial2_DATA_2024-01-18_2039'!AV:AV,$B8)</f>
        <v>1</v>
      </c>
      <c r="AM8" s="35">
        <f>COUNTIFS('RiskTrial2_DATA_2024-01-18_2039'!$BB:$BB,2,'RiskTrial2_DATA_2024-01-18_2039'!AW:AW,$B8)</f>
        <v>18</v>
      </c>
      <c r="AN8" s="35">
        <f>COUNTIFS('RiskTrial2_DATA_2024-01-18_2039'!$BB:$BB,2,'RiskTrial2_DATA_2024-01-18_2039'!AX:AX,$B8)</f>
        <v>4</v>
      </c>
      <c r="AO8" s="60">
        <f>COUNTIFS('RiskTrial2_DATA_2024-01-18_2039'!$BB:$BB,2,'RiskTrial2_DATA_2024-01-18_2039'!AY:AY,$B8)</f>
        <v>2</v>
      </c>
      <c r="AP8" s="60">
        <f>COUNTIFS('RiskTrial2_DATA_2024-01-18_2039'!$BB:$BB,2,'RiskTrial2_DATA_2024-01-18_2039'!AZ:AZ,$B8)</f>
        <v>0</v>
      </c>
    </row>
    <row r="9" spans="1:42" x14ac:dyDescent="0.2">
      <c r="A9" t="s">
        <v>152</v>
      </c>
      <c r="B9" s="11">
        <v>5</v>
      </c>
      <c r="C9" s="15">
        <f>COUNTIFS('RiskTrial2_DATA_2024-01-18_2039'!$BB:$BB,2,'RiskTrial2_DATA_2024-01-18_2039'!M:M,$B9)</f>
        <v>6</v>
      </c>
      <c r="D9" s="15">
        <f>COUNTIFS('RiskTrial2_DATA_2024-01-18_2039'!$BB:$BB,2,'RiskTrial2_DATA_2024-01-18_2039'!N:N,$B9)</f>
        <v>0</v>
      </c>
      <c r="E9" s="15">
        <f>COUNTIFS('RiskTrial2_DATA_2024-01-18_2039'!$BB:$BB,2,'RiskTrial2_DATA_2024-01-18_2039'!O:O,$B9)</f>
        <v>0</v>
      </c>
      <c r="F9" s="44">
        <f>COUNTIFS('RiskTrial2_DATA_2024-01-18_2039'!$BB:$BB,2,'RiskTrial2_DATA_2024-01-18_2039'!P:P,$B9)</f>
        <v>1</v>
      </c>
      <c r="G9" s="15">
        <f>COUNTIFS('RiskTrial2_DATA_2024-01-18_2039'!$BB:$BB,2,'RiskTrial2_DATA_2024-01-18_2039'!Q:Q,$B9)</f>
        <v>28</v>
      </c>
      <c r="H9" s="15">
        <f>COUNTIFS('RiskTrial2_DATA_2024-01-18_2039'!$BB:$BB,2,'RiskTrial2_DATA_2024-01-18_2039'!R:R,$B9)</f>
        <v>10</v>
      </c>
      <c r="I9" s="15">
        <f>COUNTIFS('RiskTrial2_DATA_2024-01-18_2039'!$BB:$BB,2,'RiskTrial2_DATA_2024-01-18_2039'!S:S,$B9)</f>
        <v>1</v>
      </c>
      <c r="J9" s="44">
        <f>COUNTIFS('RiskTrial2_DATA_2024-01-18_2039'!$BB:$BB,2,'RiskTrial2_DATA_2024-01-18_2039'!T:T,$B9)</f>
        <v>2</v>
      </c>
      <c r="K9" s="20">
        <f>COUNTIFS('RiskTrial2_DATA_2024-01-18_2039'!$BB:$BB,2,'RiskTrial2_DATA_2024-01-18_2039'!U:U,$B9)</f>
        <v>3</v>
      </c>
      <c r="L9" s="20">
        <f>COUNTIFS('RiskTrial2_DATA_2024-01-18_2039'!$BB:$BB,2,'RiskTrial2_DATA_2024-01-18_2039'!V:V,$B9)</f>
        <v>0</v>
      </c>
      <c r="M9" s="48">
        <f>COUNTIFS('RiskTrial2_DATA_2024-01-18_2039'!$BB:$BB,2,'RiskTrial2_DATA_2024-01-18_2039'!W:W,$B9)</f>
        <v>1</v>
      </c>
      <c r="N9" s="48">
        <f>COUNTIFS('RiskTrial2_DATA_2024-01-18_2039'!$BB:$BB,2,'RiskTrial2_DATA_2024-01-18_2039'!X:X,$B9)</f>
        <v>1</v>
      </c>
      <c r="O9" s="20">
        <f>COUNTIFS('RiskTrial2_DATA_2024-01-18_2039'!$BB:$BB,2,'RiskTrial2_DATA_2024-01-18_2039'!Y:Y,$B9)</f>
        <v>15</v>
      </c>
      <c r="P9" s="20">
        <f>COUNTIFS('RiskTrial2_DATA_2024-01-18_2039'!$BB:$BB,2,'RiskTrial2_DATA_2024-01-18_2039'!Z:Z,$B9)</f>
        <v>0</v>
      </c>
      <c r="Q9" s="48">
        <f>COUNTIFS('RiskTrial2_DATA_2024-01-18_2039'!$BB:$BB,2,'RiskTrial2_DATA_2024-01-18_2039'!AA:AA,$B9)</f>
        <v>1</v>
      </c>
      <c r="R9" s="48">
        <f>COUNTIFS('RiskTrial2_DATA_2024-01-18_2039'!$BB:$BB,2,'RiskTrial2_DATA_2024-01-18_2039'!AB:AB,$B9)</f>
        <v>2</v>
      </c>
      <c r="S9" s="25">
        <f>COUNTIFS('RiskTrial2_DATA_2024-01-18_2039'!$BB:$BB,2,'RiskTrial2_DATA_2024-01-18_2039'!AC:AC,$B9)</f>
        <v>14</v>
      </c>
      <c r="T9" s="25">
        <f>COUNTIFS('RiskTrial2_DATA_2024-01-18_2039'!$BB:$BB,2,'RiskTrial2_DATA_2024-01-18_2039'!AD:AD,$B9)</f>
        <v>1</v>
      </c>
      <c r="U9" s="25">
        <f>COUNTIFS('RiskTrial2_DATA_2024-01-18_2039'!$BB:$BB,2,'RiskTrial2_DATA_2024-01-18_2039'!AE:AE,$B9)</f>
        <v>1</v>
      </c>
      <c r="V9" s="52">
        <f>COUNTIFS('RiskTrial2_DATA_2024-01-18_2039'!$BB:$BB,2,'RiskTrial2_DATA_2024-01-18_2039'!AF:AF,$B9)</f>
        <v>5</v>
      </c>
      <c r="W9" s="25">
        <f>COUNTIFS('RiskTrial2_DATA_2024-01-18_2039'!$BB:$BB,2,'RiskTrial2_DATA_2024-01-18_2039'!AG:AG,$B9)</f>
        <v>34</v>
      </c>
      <c r="X9" s="25">
        <f>COUNTIFS('RiskTrial2_DATA_2024-01-18_2039'!$BB:$BB,2,'RiskTrial2_DATA_2024-01-18_2039'!AH:AH,$B9)</f>
        <v>10</v>
      </c>
      <c r="Y9" s="25">
        <f>COUNTIFS('RiskTrial2_DATA_2024-01-18_2039'!$BB:$BB,2,'RiskTrial2_DATA_2024-01-18_2039'!AI:AI,$B9)</f>
        <v>2</v>
      </c>
      <c r="Z9" s="52">
        <f>COUNTIFS('RiskTrial2_DATA_2024-01-18_2039'!$BB:$BB,2,'RiskTrial2_DATA_2024-01-18_2039'!AJ:AJ,$B9)</f>
        <v>3</v>
      </c>
      <c r="AA9" s="30">
        <f>COUNTIFS('RiskTrial2_DATA_2024-01-18_2039'!$BB:$BB,2,'RiskTrial2_DATA_2024-01-18_2039'!AK:AK,$B9)</f>
        <v>6</v>
      </c>
      <c r="AB9" s="30">
        <f>COUNTIFS('RiskTrial2_DATA_2024-01-18_2039'!$BB:$BB,2,'RiskTrial2_DATA_2024-01-18_2039'!AL:AL,$B9)</f>
        <v>0</v>
      </c>
      <c r="AC9" s="30">
        <f>COUNTIFS('RiskTrial2_DATA_2024-01-18_2039'!$BB:$BB,2,'RiskTrial2_DATA_2024-01-18_2039'!AM:AM,$B9)</f>
        <v>1</v>
      </c>
      <c r="AD9" s="56">
        <f>COUNTIFS('RiskTrial2_DATA_2024-01-18_2039'!$BB:$BB,2,'RiskTrial2_DATA_2024-01-18_2039'!AN:AN,$B9)</f>
        <v>1</v>
      </c>
      <c r="AE9" s="30">
        <f>COUNTIFS('RiskTrial2_DATA_2024-01-18_2039'!$BB:$BB,2,'RiskTrial2_DATA_2024-01-18_2039'!AO:AO,$B9)</f>
        <v>17</v>
      </c>
      <c r="AF9" s="30">
        <f>COUNTIFS('RiskTrial2_DATA_2024-01-18_2039'!$BB:$BB,2,'RiskTrial2_DATA_2024-01-18_2039'!AP:AP,$B9)</f>
        <v>2</v>
      </c>
      <c r="AG9" s="30">
        <f>COUNTIFS('RiskTrial2_DATA_2024-01-18_2039'!$BB:$BB,2,'RiskTrial2_DATA_2024-01-18_2039'!AQ:AQ,$B9)</f>
        <v>0</v>
      </c>
      <c r="AH9" s="56">
        <f>COUNTIFS('RiskTrial2_DATA_2024-01-18_2039'!$BB:$BB,2,'RiskTrial2_DATA_2024-01-18_2039'!AR:AR,$B9)</f>
        <v>0</v>
      </c>
      <c r="AI9" s="35">
        <f>COUNTIFS('RiskTrial2_DATA_2024-01-18_2039'!$BB:$BB,2,'RiskTrial2_DATA_2024-01-18_2039'!AS:AS,$B9)</f>
        <v>7</v>
      </c>
      <c r="AJ9" s="35">
        <f>COUNTIFS('RiskTrial2_DATA_2024-01-18_2039'!$BB:$BB,2,'RiskTrial2_DATA_2024-01-18_2039'!AT:AT,$B9)</f>
        <v>1</v>
      </c>
      <c r="AK9" s="60">
        <f>COUNTIFS('RiskTrial2_DATA_2024-01-18_2039'!$BB:$BB,2,'RiskTrial2_DATA_2024-01-18_2039'!AU:AU,$B9)</f>
        <v>1</v>
      </c>
      <c r="AL9" s="60">
        <f>COUNTIFS('RiskTrial2_DATA_2024-01-18_2039'!$BB:$BB,2,'RiskTrial2_DATA_2024-01-18_2039'!AV:AV,$B9)</f>
        <v>0</v>
      </c>
      <c r="AM9" s="35">
        <f>COUNTIFS('RiskTrial2_DATA_2024-01-18_2039'!$BB:$BB,2,'RiskTrial2_DATA_2024-01-18_2039'!AW:AW,$B9)</f>
        <v>15</v>
      </c>
      <c r="AN9" s="35">
        <f>COUNTIFS('RiskTrial2_DATA_2024-01-18_2039'!$BB:$BB,2,'RiskTrial2_DATA_2024-01-18_2039'!AX:AX,$B9)</f>
        <v>2</v>
      </c>
      <c r="AO9" s="60">
        <f>COUNTIFS('RiskTrial2_DATA_2024-01-18_2039'!$BB:$BB,2,'RiskTrial2_DATA_2024-01-18_2039'!AY:AY,$B9)</f>
        <v>1</v>
      </c>
      <c r="AP9" s="60">
        <f>COUNTIFS('RiskTrial2_DATA_2024-01-18_2039'!$BB:$BB,2,'RiskTrial2_DATA_2024-01-18_2039'!AZ:AZ,$B9)</f>
        <v>0</v>
      </c>
    </row>
    <row r="10" spans="1:42" x14ac:dyDescent="0.2">
      <c r="A10" s="6" t="s">
        <v>158</v>
      </c>
      <c r="B10" s="6"/>
      <c r="C10" s="16">
        <f t="shared" ref="C10:AP10" si="0">SUM(C4:C9)</f>
        <v>81</v>
      </c>
      <c r="D10" s="16">
        <f t="shared" si="0"/>
        <v>81</v>
      </c>
      <c r="E10" s="16">
        <f t="shared" si="0"/>
        <v>81</v>
      </c>
      <c r="F10" s="45">
        <f t="shared" si="0"/>
        <v>81</v>
      </c>
      <c r="G10" s="16">
        <f t="shared" si="0"/>
        <v>81</v>
      </c>
      <c r="H10" s="16">
        <f t="shared" si="0"/>
        <v>81</v>
      </c>
      <c r="I10" s="16">
        <f t="shared" si="0"/>
        <v>81</v>
      </c>
      <c r="J10" s="45">
        <f t="shared" si="0"/>
        <v>81</v>
      </c>
      <c r="K10" s="21">
        <f t="shared" si="0"/>
        <v>81</v>
      </c>
      <c r="L10" s="21">
        <f t="shared" si="0"/>
        <v>81</v>
      </c>
      <c r="M10" s="49">
        <f t="shared" si="0"/>
        <v>81</v>
      </c>
      <c r="N10" s="49">
        <f t="shared" si="0"/>
        <v>81</v>
      </c>
      <c r="O10" s="21">
        <f t="shared" si="0"/>
        <v>81</v>
      </c>
      <c r="P10" s="21">
        <f t="shared" si="0"/>
        <v>81</v>
      </c>
      <c r="Q10" s="49">
        <f t="shared" si="0"/>
        <v>81</v>
      </c>
      <c r="R10" s="49">
        <f t="shared" si="0"/>
        <v>81</v>
      </c>
      <c r="S10" s="26">
        <f t="shared" si="0"/>
        <v>81</v>
      </c>
      <c r="T10" s="26">
        <f t="shared" si="0"/>
        <v>81</v>
      </c>
      <c r="U10" s="26">
        <f t="shared" si="0"/>
        <v>81</v>
      </c>
      <c r="V10" s="53">
        <f t="shared" si="0"/>
        <v>81</v>
      </c>
      <c r="W10" s="26">
        <f t="shared" si="0"/>
        <v>81</v>
      </c>
      <c r="X10" s="26">
        <f t="shared" si="0"/>
        <v>81</v>
      </c>
      <c r="Y10" s="26">
        <f t="shared" si="0"/>
        <v>81</v>
      </c>
      <c r="Z10" s="53">
        <f t="shared" si="0"/>
        <v>81</v>
      </c>
      <c r="AA10" s="31">
        <f t="shared" si="0"/>
        <v>81</v>
      </c>
      <c r="AB10" s="31">
        <f t="shared" si="0"/>
        <v>81</v>
      </c>
      <c r="AC10" s="31">
        <f t="shared" si="0"/>
        <v>81</v>
      </c>
      <c r="AD10" s="57">
        <f t="shared" si="0"/>
        <v>81</v>
      </c>
      <c r="AE10" s="31">
        <f t="shared" si="0"/>
        <v>81</v>
      </c>
      <c r="AF10" s="31">
        <f t="shared" si="0"/>
        <v>81</v>
      </c>
      <c r="AG10" s="31">
        <f t="shared" si="0"/>
        <v>81</v>
      </c>
      <c r="AH10" s="57">
        <f t="shared" si="0"/>
        <v>81</v>
      </c>
      <c r="AI10" s="36">
        <f t="shared" si="0"/>
        <v>81</v>
      </c>
      <c r="AJ10" s="36">
        <f t="shared" si="0"/>
        <v>81</v>
      </c>
      <c r="AK10" s="61">
        <f t="shared" si="0"/>
        <v>81</v>
      </c>
      <c r="AL10" s="61">
        <f t="shared" si="0"/>
        <v>81</v>
      </c>
      <c r="AM10" s="36">
        <f t="shared" si="0"/>
        <v>81</v>
      </c>
      <c r="AN10" s="36">
        <f t="shared" si="0"/>
        <v>81</v>
      </c>
      <c r="AO10" s="61">
        <f t="shared" si="0"/>
        <v>81</v>
      </c>
      <c r="AP10" s="61">
        <f t="shared" si="0"/>
        <v>81</v>
      </c>
    </row>
    <row r="11" spans="1:42" x14ac:dyDescent="0.2">
      <c r="A11" s="6" t="s">
        <v>155</v>
      </c>
      <c r="C11" s="15" t="b">
        <f>C10=$B$1</f>
        <v>1</v>
      </c>
      <c r="D11" s="15" t="b">
        <f t="shared" ref="D11:AP11" si="1">D10=$B$1</f>
        <v>1</v>
      </c>
      <c r="E11" s="15" t="b">
        <f t="shared" si="1"/>
        <v>1</v>
      </c>
      <c r="F11" s="44" t="b">
        <f t="shared" si="1"/>
        <v>1</v>
      </c>
      <c r="G11" s="15" t="b">
        <f t="shared" si="1"/>
        <v>1</v>
      </c>
      <c r="H11" s="15" t="b">
        <f t="shared" si="1"/>
        <v>1</v>
      </c>
      <c r="I11" s="15" t="b">
        <f t="shared" si="1"/>
        <v>1</v>
      </c>
      <c r="J11" s="44" t="b">
        <f t="shared" si="1"/>
        <v>1</v>
      </c>
      <c r="K11" s="20" t="b">
        <f t="shared" si="1"/>
        <v>1</v>
      </c>
      <c r="L11" s="20" t="b">
        <f t="shared" si="1"/>
        <v>1</v>
      </c>
      <c r="M11" s="48" t="b">
        <f t="shared" si="1"/>
        <v>1</v>
      </c>
      <c r="N11" s="48" t="b">
        <f t="shared" si="1"/>
        <v>1</v>
      </c>
      <c r="O11" s="20" t="b">
        <f t="shared" si="1"/>
        <v>1</v>
      </c>
      <c r="P11" s="20" t="b">
        <f t="shared" si="1"/>
        <v>1</v>
      </c>
      <c r="Q11" s="48" t="b">
        <f t="shared" si="1"/>
        <v>1</v>
      </c>
      <c r="R11" s="48" t="b">
        <f t="shared" si="1"/>
        <v>1</v>
      </c>
      <c r="S11" s="25" t="b">
        <f t="shared" si="1"/>
        <v>1</v>
      </c>
      <c r="T11" s="25" t="b">
        <f t="shared" si="1"/>
        <v>1</v>
      </c>
      <c r="U11" s="25" t="b">
        <f t="shared" si="1"/>
        <v>1</v>
      </c>
      <c r="V11" s="52" t="b">
        <f t="shared" si="1"/>
        <v>1</v>
      </c>
      <c r="W11" s="25" t="b">
        <f t="shared" si="1"/>
        <v>1</v>
      </c>
      <c r="X11" s="25" t="b">
        <f t="shared" si="1"/>
        <v>1</v>
      </c>
      <c r="Y11" s="25" t="b">
        <f t="shared" si="1"/>
        <v>1</v>
      </c>
      <c r="Z11" s="52" t="b">
        <f t="shared" si="1"/>
        <v>1</v>
      </c>
      <c r="AA11" s="30" t="b">
        <f t="shared" si="1"/>
        <v>1</v>
      </c>
      <c r="AB11" s="30" t="b">
        <f t="shared" si="1"/>
        <v>1</v>
      </c>
      <c r="AC11" s="30" t="b">
        <f t="shared" si="1"/>
        <v>1</v>
      </c>
      <c r="AD11" s="56" t="b">
        <f t="shared" si="1"/>
        <v>1</v>
      </c>
      <c r="AE11" s="30" t="b">
        <f t="shared" si="1"/>
        <v>1</v>
      </c>
      <c r="AF11" s="30" t="b">
        <f t="shared" si="1"/>
        <v>1</v>
      </c>
      <c r="AG11" s="30" t="b">
        <f t="shared" si="1"/>
        <v>1</v>
      </c>
      <c r="AH11" s="56" t="b">
        <f t="shared" si="1"/>
        <v>1</v>
      </c>
      <c r="AI11" s="35" t="b">
        <f t="shared" si="1"/>
        <v>1</v>
      </c>
      <c r="AJ11" s="35" t="b">
        <f t="shared" si="1"/>
        <v>1</v>
      </c>
      <c r="AK11" s="60" t="b">
        <f t="shared" si="1"/>
        <v>1</v>
      </c>
      <c r="AL11" s="60" t="b">
        <f t="shared" si="1"/>
        <v>1</v>
      </c>
      <c r="AM11" s="35" t="b">
        <f t="shared" si="1"/>
        <v>1</v>
      </c>
      <c r="AN11" s="35" t="b">
        <f t="shared" si="1"/>
        <v>1</v>
      </c>
      <c r="AO11" s="60" t="b">
        <f t="shared" si="1"/>
        <v>1</v>
      </c>
      <c r="AP11" s="60" t="b">
        <f t="shared" si="1"/>
        <v>1</v>
      </c>
    </row>
    <row r="12" spans="1:42" ht="60" customHeight="1" x14ac:dyDescent="0.2">
      <c r="C12" s="15"/>
      <c r="D12" s="15"/>
      <c r="E12" s="15"/>
      <c r="F12" s="44"/>
      <c r="G12" s="15"/>
      <c r="H12" s="15"/>
      <c r="I12" s="15"/>
      <c r="J12" s="44"/>
      <c r="K12" s="15"/>
      <c r="L12" s="15"/>
      <c r="M12" s="44"/>
      <c r="N12" s="44"/>
      <c r="O12" s="15"/>
      <c r="P12" s="15"/>
      <c r="Q12" s="44"/>
      <c r="R12" s="44"/>
      <c r="S12" s="15"/>
      <c r="T12" s="15"/>
      <c r="U12" s="15"/>
      <c r="V12" s="44"/>
      <c r="W12" s="15"/>
      <c r="X12" s="15"/>
      <c r="Y12" s="15"/>
      <c r="Z12" s="44"/>
      <c r="AA12" s="15"/>
      <c r="AB12" s="15"/>
      <c r="AC12" s="15"/>
      <c r="AD12" s="44"/>
      <c r="AE12" s="15"/>
      <c r="AF12" s="15"/>
      <c r="AG12" s="15"/>
      <c r="AH12" s="44"/>
      <c r="AI12" s="15"/>
      <c r="AJ12" s="15"/>
      <c r="AK12" s="44"/>
      <c r="AL12" s="44"/>
      <c r="AM12" s="15"/>
      <c r="AN12" s="15"/>
      <c r="AO12" s="44"/>
      <c r="AP12" s="44"/>
    </row>
    <row r="13" spans="1:42" x14ac:dyDescent="0.2">
      <c r="C13" s="15"/>
      <c r="D13" s="15"/>
      <c r="E13" s="15"/>
      <c r="F13" s="44"/>
      <c r="G13" s="15"/>
      <c r="H13" s="15"/>
      <c r="I13" s="15"/>
      <c r="J13" s="44"/>
      <c r="K13" s="20"/>
      <c r="L13" s="20"/>
      <c r="M13" s="48"/>
      <c r="N13" s="48"/>
      <c r="O13" s="20"/>
      <c r="P13" s="20"/>
      <c r="Q13" s="48"/>
      <c r="R13" s="48"/>
      <c r="S13" s="25"/>
      <c r="T13" s="25"/>
      <c r="U13" s="25"/>
      <c r="V13" s="52"/>
      <c r="W13" s="25"/>
      <c r="X13" s="25"/>
      <c r="Y13" s="25"/>
      <c r="Z13" s="52"/>
      <c r="AA13" s="30"/>
      <c r="AB13" s="30"/>
      <c r="AC13" s="30"/>
      <c r="AD13" s="56"/>
      <c r="AE13" s="30"/>
      <c r="AF13" s="30"/>
      <c r="AG13" s="30"/>
      <c r="AH13" s="56"/>
      <c r="AI13" s="35"/>
      <c r="AJ13" s="35"/>
      <c r="AK13" s="60"/>
      <c r="AL13" s="60"/>
      <c r="AM13" s="35"/>
      <c r="AN13" s="35"/>
      <c r="AO13" s="60"/>
      <c r="AP13" s="60"/>
    </row>
    <row r="14" spans="1:42" x14ac:dyDescent="0.2">
      <c r="A14" s="6" t="s">
        <v>159</v>
      </c>
      <c r="C14" s="15"/>
      <c r="D14" s="15"/>
      <c r="E14" s="15"/>
      <c r="F14" s="44"/>
      <c r="G14" s="15"/>
      <c r="H14" s="15"/>
      <c r="I14" s="15"/>
      <c r="J14" s="44"/>
      <c r="K14" s="20"/>
      <c r="L14" s="20"/>
      <c r="M14" s="48"/>
      <c r="N14" s="48"/>
      <c r="O14" s="20"/>
      <c r="P14" s="20"/>
      <c r="Q14" s="48"/>
      <c r="R14" s="48"/>
      <c r="S14" s="25"/>
      <c r="T14" s="25"/>
      <c r="U14" s="25"/>
      <c r="V14" s="52"/>
      <c r="W14" s="25"/>
      <c r="X14" s="25"/>
      <c r="Y14" s="25"/>
      <c r="Z14" s="52"/>
      <c r="AA14" s="30"/>
      <c r="AB14" s="30"/>
      <c r="AC14" s="30"/>
      <c r="AD14" s="56"/>
      <c r="AE14" s="30"/>
      <c r="AF14" s="30"/>
      <c r="AG14" s="30"/>
      <c r="AH14" s="56"/>
      <c r="AI14" s="35"/>
      <c r="AJ14" s="35"/>
      <c r="AK14" s="60"/>
      <c r="AL14" s="60"/>
      <c r="AM14" s="35"/>
      <c r="AN14" s="35"/>
      <c r="AO14" s="60"/>
      <c r="AP14" s="60"/>
    </row>
    <row r="15" spans="1:42" x14ac:dyDescent="0.2">
      <c r="A15" t="str">
        <f t="shared" ref="A15:B20" si="2">A4</f>
        <v>Not at All</v>
      </c>
      <c r="B15">
        <f t="shared" si="2"/>
        <v>0</v>
      </c>
      <c r="C15" s="17">
        <f t="shared" ref="C15:AP15" si="3">C4/$B$1</f>
        <v>7.407407407407407E-2</v>
      </c>
      <c r="D15" s="17">
        <f t="shared" si="3"/>
        <v>0.1111111111111111</v>
      </c>
      <c r="E15" s="17">
        <f t="shared" si="3"/>
        <v>0.43209876543209874</v>
      </c>
      <c r="F15" s="46">
        <f t="shared" si="3"/>
        <v>0.7407407407407407</v>
      </c>
      <c r="G15" s="17">
        <f t="shared" si="3"/>
        <v>2.4691358024691357E-2</v>
      </c>
      <c r="H15" s="17">
        <f t="shared" si="3"/>
        <v>6.1728395061728392E-2</v>
      </c>
      <c r="I15" s="17">
        <f t="shared" si="3"/>
        <v>0.23456790123456789</v>
      </c>
      <c r="J15" s="46">
        <f t="shared" si="3"/>
        <v>0.62962962962962965</v>
      </c>
      <c r="K15" s="22">
        <f t="shared" si="3"/>
        <v>0.24691358024691357</v>
      </c>
      <c r="L15" s="22">
        <f t="shared" si="3"/>
        <v>0.44444444444444442</v>
      </c>
      <c r="M15" s="50">
        <f t="shared" si="3"/>
        <v>0.7407407407407407</v>
      </c>
      <c r="N15" s="50">
        <f t="shared" si="3"/>
        <v>0.86419753086419748</v>
      </c>
      <c r="O15" s="22">
        <f t="shared" si="3"/>
        <v>0.16049382716049382</v>
      </c>
      <c r="P15" s="22">
        <f t="shared" si="3"/>
        <v>0.34567901234567899</v>
      </c>
      <c r="Q15" s="50">
        <f t="shared" si="3"/>
        <v>0.67901234567901236</v>
      </c>
      <c r="R15" s="50">
        <f t="shared" si="3"/>
        <v>0.83950617283950613</v>
      </c>
      <c r="S15" s="27">
        <f t="shared" si="3"/>
        <v>4.9382716049382713E-2</v>
      </c>
      <c r="T15" s="27">
        <f t="shared" si="3"/>
        <v>7.407407407407407E-2</v>
      </c>
      <c r="U15" s="27">
        <f t="shared" si="3"/>
        <v>0.25925925925925924</v>
      </c>
      <c r="V15" s="54">
        <f t="shared" si="3"/>
        <v>0.49382716049382713</v>
      </c>
      <c r="W15" s="27">
        <f t="shared" si="3"/>
        <v>2.4691358024691357E-2</v>
      </c>
      <c r="X15" s="27">
        <f t="shared" si="3"/>
        <v>2.4691358024691357E-2</v>
      </c>
      <c r="Y15" s="27">
        <f t="shared" si="3"/>
        <v>0.1111111111111111</v>
      </c>
      <c r="Z15" s="54">
        <f t="shared" si="3"/>
        <v>0.46913580246913578</v>
      </c>
      <c r="AA15" s="32">
        <f t="shared" si="3"/>
        <v>0.1728395061728395</v>
      </c>
      <c r="AB15" s="32">
        <f t="shared" si="3"/>
        <v>0.38271604938271603</v>
      </c>
      <c r="AC15" s="32">
        <f t="shared" si="3"/>
        <v>0.64197530864197527</v>
      </c>
      <c r="AD15" s="58">
        <f t="shared" si="3"/>
        <v>0.83950617283950613</v>
      </c>
      <c r="AE15" s="32">
        <f t="shared" si="3"/>
        <v>0.1111111111111111</v>
      </c>
      <c r="AF15" s="32">
        <f t="shared" si="3"/>
        <v>0.24691358024691357</v>
      </c>
      <c r="AG15" s="32">
        <f t="shared" si="3"/>
        <v>0.66666666666666663</v>
      </c>
      <c r="AH15" s="58">
        <f t="shared" si="3"/>
        <v>0.83950617283950613</v>
      </c>
      <c r="AI15" s="37">
        <f t="shared" si="3"/>
        <v>0.24691358024691357</v>
      </c>
      <c r="AJ15" s="37">
        <f t="shared" si="3"/>
        <v>0.53086419753086422</v>
      </c>
      <c r="AK15" s="62">
        <f t="shared" si="3"/>
        <v>0.75308641975308643</v>
      </c>
      <c r="AL15" s="62">
        <f t="shared" si="3"/>
        <v>0.88888888888888884</v>
      </c>
      <c r="AM15" s="37">
        <f t="shared" si="3"/>
        <v>0.18518518518518517</v>
      </c>
      <c r="AN15" s="37">
        <f t="shared" si="3"/>
        <v>0.34567901234567899</v>
      </c>
      <c r="AO15" s="62">
        <f t="shared" si="3"/>
        <v>0.69135802469135799</v>
      </c>
      <c r="AP15" s="62">
        <f t="shared" si="3"/>
        <v>0.86419753086419748</v>
      </c>
    </row>
    <row r="16" spans="1:42" x14ac:dyDescent="0.2">
      <c r="A16" t="str">
        <f t="shared" si="2"/>
        <v>Very unlikely</v>
      </c>
      <c r="B16">
        <f t="shared" si="2"/>
        <v>1</v>
      </c>
      <c r="C16" s="17">
        <f t="shared" ref="C16:AP16" si="4">C5/$B$1</f>
        <v>0.13580246913580246</v>
      </c>
      <c r="D16" s="17">
        <f t="shared" si="4"/>
        <v>0.32098765432098764</v>
      </c>
      <c r="E16" s="17">
        <f t="shared" si="4"/>
        <v>0.30864197530864196</v>
      </c>
      <c r="F16" s="46">
        <f t="shared" si="4"/>
        <v>0.1111111111111111</v>
      </c>
      <c r="G16" s="17">
        <f t="shared" si="4"/>
        <v>0</v>
      </c>
      <c r="H16" s="17">
        <f t="shared" si="4"/>
        <v>3.7037037037037035E-2</v>
      </c>
      <c r="I16" s="17">
        <f t="shared" si="4"/>
        <v>0.29629629629629628</v>
      </c>
      <c r="J16" s="46">
        <f t="shared" si="4"/>
        <v>0.1111111111111111</v>
      </c>
      <c r="K16" s="22">
        <f t="shared" si="4"/>
        <v>0.1728395061728395</v>
      </c>
      <c r="L16" s="22">
        <f t="shared" si="4"/>
        <v>0.23456790123456789</v>
      </c>
      <c r="M16" s="50">
        <f t="shared" si="4"/>
        <v>0.14814814814814814</v>
      </c>
      <c r="N16" s="50">
        <f t="shared" si="4"/>
        <v>1.2345679012345678E-2</v>
      </c>
      <c r="O16" s="22">
        <f t="shared" si="4"/>
        <v>0.12345679012345678</v>
      </c>
      <c r="P16" s="22">
        <f t="shared" si="4"/>
        <v>0.1728395061728395</v>
      </c>
      <c r="Q16" s="50">
        <f t="shared" si="4"/>
        <v>0.22222222222222221</v>
      </c>
      <c r="R16" s="50">
        <f t="shared" si="4"/>
        <v>4.9382716049382713E-2</v>
      </c>
      <c r="S16" s="27">
        <f t="shared" si="4"/>
        <v>6.1728395061728392E-2</v>
      </c>
      <c r="T16" s="27">
        <f t="shared" si="4"/>
        <v>0.12345679012345678</v>
      </c>
      <c r="U16" s="27">
        <f t="shared" si="4"/>
        <v>0.24691358024691357</v>
      </c>
      <c r="V16" s="54">
        <f t="shared" si="4"/>
        <v>0.25925925925925924</v>
      </c>
      <c r="W16" s="27">
        <f t="shared" si="4"/>
        <v>6.1728395061728392E-2</v>
      </c>
      <c r="X16" s="27">
        <f t="shared" si="4"/>
        <v>7.407407407407407E-2</v>
      </c>
      <c r="Y16" s="27">
        <f t="shared" si="4"/>
        <v>0.33333333333333331</v>
      </c>
      <c r="Z16" s="54">
        <f t="shared" si="4"/>
        <v>0.19753086419753085</v>
      </c>
      <c r="AA16" s="32">
        <f t="shared" si="4"/>
        <v>0.18518518518518517</v>
      </c>
      <c r="AB16" s="32">
        <f t="shared" si="4"/>
        <v>0.25925925925925924</v>
      </c>
      <c r="AC16" s="32">
        <f t="shared" si="4"/>
        <v>0.19753086419753085</v>
      </c>
      <c r="AD16" s="58">
        <f t="shared" si="4"/>
        <v>6.1728395061728392E-2</v>
      </c>
      <c r="AE16" s="32">
        <f t="shared" si="4"/>
        <v>9.8765432098765427E-2</v>
      </c>
      <c r="AF16" s="32">
        <f t="shared" si="4"/>
        <v>0.19753086419753085</v>
      </c>
      <c r="AG16" s="32">
        <f t="shared" si="4"/>
        <v>0.14814814814814814</v>
      </c>
      <c r="AH16" s="58">
        <f t="shared" si="4"/>
        <v>6.1728395061728392E-2</v>
      </c>
      <c r="AI16" s="37">
        <f t="shared" si="4"/>
        <v>0.16049382716049382</v>
      </c>
      <c r="AJ16" s="37">
        <f t="shared" si="4"/>
        <v>0.13580246913580246</v>
      </c>
      <c r="AK16" s="62">
        <f t="shared" si="4"/>
        <v>0.16049382716049382</v>
      </c>
      <c r="AL16" s="62">
        <f t="shared" si="4"/>
        <v>2.4691358024691357E-2</v>
      </c>
      <c r="AM16" s="37">
        <f t="shared" si="4"/>
        <v>0.1111111111111111</v>
      </c>
      <c r="AN16" s="37">
        <f t="shared" si="4"/>
        <v>0.20987654320987653</v>
      </c>
      <c r="AO16" s="62">
        <f t="shared" si="4"/>
        <v>0.20987654320987653</v>
      </c>
      <c r="AP16" s="62">
        <f t="shared" si="4"/>
        <v>3.7037037037037035E-2</v>
      </c>
    </row>
    <row r="17" spans="1:42" x14ac:dyDescent="0.2">
      <c r="A17" t="str">
        <f t="shared" si="2"/>
        <v>Somewhat unlikely</v>
      </c>
      <c r="B17">
        <f t="shared" si="2"/>
        <v>2</v>
      </c>
      <c r="C17" s="17">
        <f t="shared" ref="C17:AP17" si="5">C6/$B$1</f>
        <v>0.24691358024691357</v>
      </c>
      <c r="D17" s="17">
        <f t="shared" si="5"/>
        <v>0.18518518518518517</v>
      </c>
      <c r="E17" s="17">
        <f t="shared" si="5"/>
        <v>0.1111111111111111</v>
      </c>
      <c r="F17" s="46">
        <f t="shared" si="5"/>
        <v>3.7037037037037035E-2</v>
      </c>
      <c r="G17" s="17">
        <f t="shared" si="5"/>
        <v>4.9382716049382713E-2</v>
      </c>
      <c r="H17" s="17">
        <f t="shared" si="5"/>
        <v>9.8765432098765427E-2</v>
      </c>
      <c r="I17" s="17">
        <f t="shared" si="5"/>
        <v>0.22222222222222221</v>
      </c>
      <c r="J17" s="46">
        <f t="shared" si="5"/>
        <v>0.12345679012345678</v>
      </c>
      <c r="K17" s="22">
        <f t="shared" si="5"/>
        <v>0.16049382716049382</v>
      </c>
      <c r="L17" s="22">
        <f t="shared" si="5"/>
        <v>0.16049382716049382</v>
      </c>
      <c r="M17" s="50">
        <f t="shared" si="5"/>
        <v>4.9382716049382713E-2</v>
      </c>
      <c r="N17" s="50">
        <f t="shared" si="5"/>
        <v>6.1728395061728392E-2</v>
      </c>
      <c r="O17" s="22">
        <f t="shared" si="5"/>
        <v>0.16049382716049382</v>
      </c>
      <c r="P17" s="22">
        <f t="shared" si="5"/>
        <v>0.24691358024691357</v>
      </c>
      <c r="Q17" s="50">
        <f t="shared" si="5"/>
        <v>2.4691358024691357E-2</v>
      </c>
      <c r="R17" s="50">
        <f t="shared" si="5"/>
        <v>2.4691358024691357E-2</v>
      </c>
      <c r="S17" s="27">
        <f t="shared" si="5"/>
        <v>0.12345679012345678</v>
      </c>
      <c r="T17" s="27">
        <f t="shared" si="5"/>
        <v>0.19753086419753085</v>
      </c>
      <c r="U17" s="27">
        <f t="shared" si="5"/>
        <v>0.29629629629629628</v>
      </c>
      <c r="V17" s="54">
        <f t="shared" si="5"/>
        <v>0.1111111111111111</v>
      </c>
      <c r="W17" s="27">
        <f t="shared" si="5"/>
        <v>4.9382716049382713E-2</v>
      </c>
      <c r="X17" s="27">
        <f t="shared" si="5"/>
        <v>0.13580246913580246</v>
      </c>
      <c r="Y17" s="27">
        <f t="shared" si="5"/>
        <v>0.23456790123456789</v>
      </c>
      <c r="Z17" s="54">
        <f t="shared" si="5"/>
        <v>0.14814814814814814</v>
      </c>
      <c r="AA17" s="32">
        <f t="shared" si="5"/>
        <v>0.16049382716049382</v>
      </c>
      <c r="AB17" s="32">
        <f t="shared" si="5"/>
        <v>0.19753086419753085</v>
      </c>
      <c r="AC17" s="32">
        <f t="shared" si="5"/>
        <v>8.6419753086419748E-2</v>
      </c>
      <c r="AD17" s="58">
        <f t="shared" si="5"/>
        <v>3.7037037037037035E-2</v>
      </c>
      <c r="AE17" s="32">
        <f t="shared" si="5"/>
        <v>0.18518518518518517</v>
      </c>
      <c r="AF17" s="32">
        <f t="shared" si="5"/>
        <v>0.22222222222222221</v>
      </c>
      <c r="AG17" s="32">
        <f t="shared" si="5"/>
        <v>0.12345679012345678</v>
      </c>
      <c r="AH17" s="58">
        <f t="shared" si="5"/>
        <v>4.9382716049382713E-2</v>
      </c>
      <c r="AI17" s="37">
        <f t="shared" si="5"/>
        <v>0.14814814814814814</v>
      </c>
      <c r="AJ17" s="37">
        <f t="shared" si="5"/>
        <v>0.19753086419753085</v>
      </c>
      <c r="AK17" s="62">
        <f t="shared" si="5"/>
        <v>2.4691358024691357E-2</v>
      </c>
      <c r="AL17" s="62">
        <f t="shared" si="5"/>
        <v>2.4691358024691357E-2</v>
      </c>
      <c r="AM17" s="37">
        <f t="shared" si="5"/>
        <v>7.407407407407407E-2</v>
      </c>
      <c r="AN17" s="37">
        <f t="shared" si="5"/>
        <v>0.18518518518518517</v>
      </c>
      <c r="AO17" s="62">
        <f t="shared" si="5"/>
        <v>3.7037037037037035E-2</v>
      </c>
      <c r="AP17" s="62">
        <f t="shared" si="5"/>
        <v>2.4691358024691357E-2</v>
      </c>
    </row>
    <row r="18" spans="1:42" x14ac:dyDescent="0.2">
      <c r="A18" t="str">
        <f t="shared" si="2"/>
        <v>Somewhat likely</v>
      </c>
      <c r="B18">
        <f t="shared" si="2"/>
        <v>3</v>
      </c>
      <c r="C18" s="17">
        <f t="shared" ref="C18:AP18" si="6">C7/$B$1</f>
        <v>0.24691358024691357</v>
      </c>
      <c r="D18" s="17">
        <f t="shared" si="6"/>
        <v>0.24691358024691357</v>
      </c>
      <c r="E18" s="17">
        <f t="shared" si="6"/>
        <v>0.1111111111111111</v>
      </c>
      <c r="F18" s="46">
        <f t="shared" si="6"/>
        <v>6.1728395061728392E-2</v>
      </c>
      <c r="G18" s="17">
        <f t="shared" si="6"/>
        <v>0.23456790123456789</v>
      </c>
      <c r="H18" s="17">
        <f t="shared" si="6"/>
        <v>0.39506172839506171</v>
      </c>
      <c r="I18" s="17">
        <f t="shared" si="6"/>
        <v>0.20987654320987653</v>
      </c>
      <c r="J18" s="46">
        <f t="shared" si="6"/>
        <v>7.407407407407407E-2</v>
      </c>
      <c r="K18" s="22">
        <f t="shared" si="6"/>
        <v>0.24691358024691357</v>
      </c>
      <c r="L18" s="22">
        <f t="shared" si="6"/>
        <v>0.1111111111111111</v>
      </c>
      <c r="M18" s="50">
        <f t="shared" si="6"/>
        <v>1.2345679012345678E-2</v>
      </c>
      <c r="N18" s="50">
        <f t="shared" si="6"/>
        <v>2.4691358024691357E-2</v>
      </c>
      <c r="O18" s="22">
        <f t="shared" si="6"/>
        <v>0.19753086419753085</v>
      </c>
      <c r="P18" s="22">
        <f t="shared" si="6"/>
        <v>0.14814814814814814</v>
      </c>
      <c r="Q18" s="50">
        <f t="shared" si="6"/>
        <v>3.7037037037037035E-2</v>
      </c>
      <c r="R18" s="50">
        <f t="shared" si="6"/>
        <v>4.9382716049382713E-2</v>
      </c>
      <c r="S18" s="27">
        <f t="shared" si="6"/>
        <v>0.33333333333333331</v>
      </c>
      <c r="T18" s="27">
        <f t="shared" si="6"/>
        <v>0.43209876543209874</v>
      </c>
      <c r="U18" s="27">
        <f t="shared" si="6"/>
        <v>0.14814814814814814</v>
      </c>
      <c r="V18" s="54">
        <f t="shared" si="6"/>
        <v>4.9382716049382713E-2</v>
      </c>
      <c r="W18" s="27">
        <f t="shared" si="6"/>
        <v>0.16049382716049382</v>
      </c>
      <c r="X18" s="27">
        <f t="shared" si="6"/>
        <v>0.27160493827160492</v>
      </c>
      <c r="Y18" s="27">
        <f t="shared" si="6"/>
        <v>0.22222222222222221</v>
      </c>
      <c r="Z18" s="54">
        <f t="shared" si="6"/>
        <v>0.12345679012345678</v>
      </c>
      <c r="AA18" s="32">
        <f t="shared" si="6"/>
        <v>0.29629629629629628</v>
      </c>
      <c r="AB18" s="32">
        <f t="shared" si="6"/>
        <v>0.13580246913580246</v>
      </c>
      <c r="AC18" s="32">
        <f t="shared" si="6"/>
        <v>2.4691358024691357E-2</v>
      </c>
      <c r="AD18" s="58">
        <f t="shared" si="6"/>
        <v>3.7037037037037035E-2</v>
      </c>
      <c r="AE18" s="32">
        <f t="shared" si="6"/>
        <v>0.18518518518518517</v>
      </c>
      <c r="AF18" s="32">
        <f t="shared" si="6"/>
        <v>0.1728395061728395</v>
      </c>
      <c r="AG18" s="32">
        <f t="shared" si="6"/>
        <v>4.9382716049382713E-2</v>
      </c>
      <c r="AH18" s="58">
        <f t="shared" si="6"/>
        <v>1.2345679012345678E-2</v>
      </c>
      <c r="AI18" s="37">
        <f t="shared" si="6"/>
        <v>0.27160493827160492</v>
      </c>
      <c r="AJ18" s="37">
        <f t="shared" si="6"/>
        <v>0.1111111111111111</v>
      </c>
      <c r="AK18" s="62">
        <f t="shared" si="6"/>
        <v>3.7037037037037035E-2</v>
      </c>
      <c r="AL18" s="62">
        <f t="shared" si="6"/>
        <v>4.9382716049382713E-2</v>
      </c>
      <c r="AM18" s="37">
        <f t="shared" si="6"/>
        <v>0.22222222222222221</v>
      </c>
      <c r="AN18" s="37">
        <f t="shared" si="6"/>
        <v>0.18518518518518517</v>
      </c>
      <c r="AO18" s="62">
        <f t="shared" si="6"/>
        <v>2.4691358024691357E-2</v>
      </c>
      <c r="AP18" s="62">
        <f t="shared" si="6"/>
        <v>7.407407407407407E-2</v>
      </c>
    </row>
    <row r="19" spans="1:42" x14ac:dyDescent="0.2">
      <c r="A19" t="str">
        <f t="shared" si="2"/>
        <v>Very likely</v>
      </c>
      <c r="B19">
        <f t="shared" si="2"/>
        <v>4</v>
      </c>
      <c r="C19" s="17">
        <f t="shared" ref="C19:AP19" si="7">C8/$B$1</f>
        <v>0.22222222222222221</v>
      </c>
      <c r="D19" s="17">
        <f t="shared" si="7"/>
        <v>0.13580246913580246</v>
      </c>
      <c r="E19" s="17">
        <f t="shared" si="7"/>
        <v>3.7037037037037035E-2</v>
      </c>
      <c r="F19" s="46">
        <f t="shared" si="7"/>
        <v>3.7037037037037035E-2</v>
      </c>
      <c r="G19" s="17">
        <f t="shared" si="7"/>
        <v>0.34567901234567899</v>
      </c>
      <c r="H19" s="17">
        <f t="shared" si="7"/>
        <v>0.2839506172839506</v>
      </c>
      <c r="I19" s="17">
        <f t="shared" si="7"/>
        <v>2.4691358024691357E-2</v>
      </c>
      <c r="J19" s="46">
        <f t="shared" si="7"/>
        <v>3.7037037037037035E-2</v>
      </c>
      <c r="K19" s="22">
        <f t="shared" si="7"/>
        <v>0.13580246913580246</v>
      </c>
      <c r="L19" s="22">
        <f t="shared" si="7"/>
        <v>4.9382716049382713E-2</v>
      </c>
      <c r="M19" s="50">
        <f t="shared" si="7"/>
        <v>3.7037037037037035E-2</v>
      </c>
      <c r="N19" s="50">
        <f t="shared" si="7"/>
        <v>2.4691358024691357E-2</v>
      </c>
      <c r="O19" s="22">
        <f t="shared" si="7"/>
        <v>0.1728395061728395</v>
      </c>
      <c r="P19" s="22">
        <f t="shared" si="7"/>
        <v>8.6419753086419748E-2</v>
      </c>
      <c r="Q19" s="50">
        <f t="shared" si="7"/>
        <v>2.4691358024691357E-2</v>
      </c>
      <c r="R19" s="50">
        <f t="shared" si="7"/>
        <v>1.2345679012345678E-2</v>
      </c>
      <c r="S19" s="27">
        <f t="shared" si="7"/>
        <v>0.25925925925925924</v>
      </c>
      <c r="T19" s="27">
        <f t="shared" si="7"/>
        <v>0.16049382716049382</v>
      </c>
      <c r="U19" s="27">
        <f t="shared" si="7"/>
        <v>3.7037037037037035E-2</v>
      </c>
      <c r="V19" s="54">
        <f t="shared" si="7"/>
        <v>2.4691358024691357E-2</v>
      </c>
      <c r="W19" s="27">
        <f t="shared" si="7"/>
        <v>0.2839506172839506</v>
      </c>
      <c r="X19" s="27">
        <f t="shared" si="7"/>
        <v>0.37037037037037035</v>
      </c>
      <c r="Y19" s="27">
        <f t="shared" si="7"/>
        <v>7.407407407407407E-2</v>
      </c>
      <c r="Z19" s="54">
        <f t="shared" si="7"/>
        <v>2.4691358024691357E-2</v>
      </c>
      <c r="AA19" s="32">
        <f t="shared" si="7"/>
        <v>0.1111111111111111</v>
      </c>
      <c r="AB19" s="32">
        <f t="shared" si="7"/>
        <v>2.4691358024691357E-2</v>
      </c>
      <c r="AC19" s="32">
        <f t="shared" si="7"/>
        <v>3.7037037037037035E-2</v>
      </c>
      <c r="AD19" s="58">
        <f t="shared" si="7"/>
        <v>1.2345679012345678E-2</v>
      </c>
      <c r="AE19" s="32">
        <f t="shared" si="7"/>
        <v>0.20987654320987653</v>
      </c>
      <c r="AF19" s="32">
        <f t="shared" si="7"/>
        <v>0.13580246913580246</v>
      </c>
      <c r="AG19" s="32">
        <f t="shared" si="7"/>
        <v>1.2345679012345678E-2</v>
      </c>
      <c r="AH19" s="58">
        <f t="shared" si="7"/>
        <v>3.7037037037037035E-2</v>
      </c>
      <c r="AI19" s="37">
        <f t="shared" si="7"/>
        <v>8.6419753086419748E-2</v>
      </c>
      <c r="AJ19" s="37">
        <f t="shared" si="7"/>
        <v>1.2345679012345678E-2</v>
      </c>
      <c r="AK19" s="62">
        <f t="shared" si="7"/>
        <v>1.2345679012345678E-2</v>
      </c>
      <c r="AL19" s="62">
        <f t="shared" si="7"/>
        <v>1.2345679012345678E-2</v>
      </c>
      <c r="AM19" s="37">
        <f t="shared" si="7"/>
        <v>0.22222222222222221</v>
      </c>
      <c r="AN19" s="37">
        <f t="shared" si="7"/>
        <v>4.9382716049382713E-2</v>
      </c>
      <c r="AO19" s="62">
        <f t="shared" si="7"/>
        <v>2.4691358024691357E-2</v>
      </c>
      <c r="AP19" s="62">
        <f t="shared" si="7"/>
        <v>0</v>
      </c>
    </row>
    <row r="20" spans="1:42" x14ac:dyDescent="0.2">
      <c r="A20" t="str">
        <f t="shared" si="2"/>
        <v>Absolutely</v>
      </c>
      <c r="B20">
        <f t="shared" si="2"/>
        <v>5</v>
      </c>
      <c r="C20" s="17">
        <f t="shared" ref="C20:AP20" si="8">C9/$B$1</f>
        <v>7.407407407407407E-2</v>
      </c>
      <c r="D20" s="17">
        <f t="shared" si="8"/>
        <v>0</v>
      </c>
      <c r="E20" s="17">
        <f t="shared" si="8"/>
        <v>0</v>
      </c>
      <c r="F20" s="46">
        <f t="shared" si="8"/>
        <v>1.2345679012345678E-2</v>
      </c>
      <c r="G20" s="17">
        <f t="shared" si="8"/>
        <v>0.34567901234567899</v>
      </c>
      <c r="H20" s="17">
        <f t="shared" si="8"/>
        <v>0.12345679012345678</v>
      </c>
      <c r="I20" s="17">
        <f t="shared" si="8"/>
        <v>1.2345679012345678E-2</v>
      </c>
      <c r="J20" s="46">
        <f t="shared" si="8"/>
        <v>2.4691358024691357E-2</v>
      </c>
      <c r="K20" s="22">
        <f t="shared" si="8"/>
        <v>3.7037037037037035E-2</v>
      </c>
      <c r="L20" s="22">
        <f t="shared" si="8"/>
        <v>0</v>
      </c>
      <c r="M20" s="50">
        <f t="shared" si="8"/>
        <v>1.2345679012345678E-2</v>
      </c>
      <c r="N20" s="50">
        <f t="shared" si="8"/>
        <v>1.2345679012345678E-2</v>
      </c>
      <c r="O20" s="22">
        <f t="shared" si="8"/>
        <v>0.18518518518518517</v>
      </c>
      <c r="P20" s="22">
        <f t="shared" si="8"/>
        <v>0</v>
      </c>
      <c r="Q20" s="50">
        <f t="shared" si="8"/>
        <v>1.2345679012345678E-2</v>
      </c>
      <c r="R20" s="50">
        <f t="shared" si="8"/>
        <v>2.4691358024691357E-2</v>
      </c>
      <c r="S20" s="27">
        <f t="shared" si="8"/>
        <v>0.1728395061728395</v>
      </c>
      <c r="T20" s="27">
        <f t="shared" si="8"/>
        <v>1.2345679012345678E-2</v>
      </c>
      <c r="U20" s="27">
        <f t="shared" si="8"/>
        <v>1.2345679012345678E-2</v>
      </c>
      <c r="V20" s="54">
        <f t="shared" si="8"/>
        <v>6.1728395061728392E-2</v>
      </c>
      <c r="W20" s="27">
        <f t="shared" si="8"/>
        <v>0.41975308641975306</v>
      </c>
      <c r="X20" s="27">
        <f t="shared" si="8"/>
        <v>0.12345679012345678</v>
      </c>
      <c r="Y20" s="27">
        <f t="shared" si="8"/>
        <v>2.4691358024691357E-2</v>
      </c>
      <c r="Z20" s="54">
        <f t="shared" si="8"/>
        <v>3.7037037037037035E-2</v>
      </c>
      <c r="AA20" s="32">
        <f t="shared" si="8"/>
        <v>7.407407407407407E-2</v>
      </c>
      <c r="AB20" s="32">
        <f t="shared" si="8"/>
        <v>0</v>
      </c>
      <c r="AC20" s="32">
        <f t="shared" si="8"/>
        <v>1.2345679012345678E-2</v>
      </c>
      <c r="AD20" s="58">
        <f t="shared" si="8"/>
        <v>1.2345679012345678E-2</v>
      </c>
      <c r="AE20" s="32">
        <f t="shared" si="8"/>
        <v>0.20987654320987653</v>
      </c>
      <c r="AF20" s="32">
        <f t="shared" si="8"/>
        <v>2.4691358024691357E-2</v>
      </c>
      <c r="AG20" s="32">
        <f t="shared" si="8"/>
        <v>0</v>
      </c>
      <c r="AH20" s="58">
        <f t="shared" si="8"/>
        <v>0</v>
      </c>
      <c r="AI20" s="37">
        <f t="shared" si="8"/>
        <v>8.6419753086419748E-2</v>
      </c>
      <c r="AJ20" s="37">
        <f t="shared" si="8"/>
        <v>1.2345679012345678E-2</v>
      </c>
      <c r="AK20" s="62">
        <f t="shared" si="8"/>
        <v>1.2345679012345678E-2</v>
      </c>
      <c r="AL20" s="62">
        <f t="shared" si="8"/>
        <v>0</v>
      </c>
      <c r="AM20" s="37">
        <f t="shared" si="8"/>
        <v>0.18518518518518517</v>
      </c>
      <c r="AN20" s="37">
        <f t="shared" si="8"/>
        <v>2.4691358024691357E-2</v>
      </c>
      <c r="AO20" s="62">
        <f t="shared" si="8"/>
        <v>1.2345679012345678E-2</v>
      </c>
      <c r="AP20" s="62">
        <f t="shared" si="8"/>
        <v>0</v>
      </c>
    </row>
    <row r="21" spans="1:42" x14ac:dyDescent="0.2">
      <c r="A21" s="6" t="s">
        <v>160</v>
      </c>
      <c r="C21" s="18">
        <f>SUM(C15:C20)</f>
        <v>1</v>
      </c>
      <c r="D21" s="18">
        <f t="shared" ref="D21:AP21" si="9">SUM(D15:D20)</f>
        <v>1</v>
      </c>
      <c r="E21" s="18">
        <f t="shared" si="9"/>
        <v>1</v>
      </c>
      <c r="F21" s="47">
        <f t="shared" si="9"/>
        <v>1</v>
      </c>
      <c r="G21" s="18">
        <f t="shared" si="9"/>
        <v>1</v>
      </c>
      <c r="H21" s="18">
        <f t="shared" si="9"/>
        <v>0.99999999999999989</v>
      </c>
      <c r="I21" s="18">
        <f t="shared" si="9"/>
        <v>0.99999999999999978</v>
      </c>
      <c r="J21" s="47">
        <f t="shared" si="9"/>
        <v>0.99999999999999989</v>
      </c>
      <c r="K21" s="23">
        <f t="shared" si="9"/>
        <v>0.99999999999999978</v>
      </c>
      <c r="L21" s="23">
        <f t="shared" si="9"/>
        <v>1</v>
      </c>
      <c r="M21" s="51">
        <f t="shared" si="9"/>
        <v>1</v>
      </c>
      <c r="N21" s="51">
        <f t="shared" si="9"/>
        <v>1</v>
      </c>
      <c r="O21" s="23">
        <f t="shared" si="9"/>
        <v>1</v>
      </c>
      <c r="P21" s="23">
        <f t="shared" si="9"/>
        <v>1</v>
      </c>
      <c r="Q21" s="51">
        <f t="shared" si="9"/>
        <v>1</v>
      </c>
      <c r="R21" s="51">
        <f t="shared" si="9"/>
        <v>0.99999999999999989</v>
      </c>
      <c r="S21" s="28">
        <f t="shared" si="9"/>
        <v>0.99999999999999989</v>
      </c>
      <c r="T21" s="28">
        <f t="shared" si="9"/>
        <v>1</v>
      </c>
      <c r="U21" s="28">
        <f t="shared" si="9"/>
        <v>1</v>
      </c>
      <c r="V21" s="55">
        <f t="shared" si="9"/>
        <v>1</v>
      </c>
      <c r="W21" s="28">
        <f t="shared" si="9"/>
        <v>0.99999999999999989</v>
      </c>
      <c r="X21" s="28">
        <f t="shared" si="9"/>
        <v>1</v>
      </c>
      <c r="Y21" s="28">
        <f t="shared" si="9"/>
        <v>0.99999999999999989</v>
      </c>
      <c r="Z21" s="55">
        <f t="shared" si="9"/>
        <v>1</v>
      </c>
      <c r="AA21" s="33">
        <f t="shared" si="9"/>
        <v>0.99999999999999989</v>
      </c>
      <c r="AB21" s="33">
        <f t="shared" si="9"/>
        <v>0.99999999999999989</v>
      </c>
      <c r="AC21" s="33">
        <f t="shared" si="9"/>
        <v>1</v>
      </c>
      <c r="AD21" s="59">
        <f t="shared" si="9"/>
        <v>1</v>
      </c>
      <c r="AE21" s="33">
        <f t="shared" si="9"/>
        <v>1</v>
      </c>
      <c r="AF21" s="33">
        <f t="shared" si="9"/>
        <v>0.99999999999999989</v>
      </c>
      <c r="AG21" s="33">
        <f t="shared" si="9"/>
        <v>1</v>
      </c>
      <c r="AH21" s="59">
        <f t="shared" si="9"/>
        <v>1</v>
      </c>
      <c r="AI21" s="38">
        <f t="shared" si="9"/>
        <v>1</v>
      </c>
      <c r="AJ21" s="38">
        <f t="shared" si="9"/>
        <v>1.0000000000000002</v>
      </c>
      <c r="AK21" s="63">
        <f t="shared" si="9"/>
        <v>1.0000000000000002</v>
      </c>
      <c r="AL21" s="63">
        <f t="shared" si="9"/>
        <v>1</v>
      </c>
      <c r="AM21" s="38">
        <f t="shared" si="9"/>
        <v>1</v>
      </c>
      <c r="AN21" s="38">
        <f t="shared" si="9"/>
        <v>0.99999999999999989</v>
      </c>
      <c r="AO21" s="63">
        <f t="shared" si="9"/>
        <v>1</v>
      </c>
      <c r="AP21" s="63">
        <f t="shared" si="9"/>
        <v>1</v>
      </c>
    </row>
    <row r="24" spans="1:42" ht="17" x14ac:dyDescent="0.2">
      <c r="C24" s="10" t="s">
        <v>161</v>
      </c>
      <c r="D24" s="10" t="s">
        <v>162</v>
      </c>
      <c r="E24" s="8" t="s">
        <v>163</v>
      </c>
    </row>
    <row r="25" spans="1:42" x14ac:dyDescent="0.2">
      <c r="C25" s="5">
        <v>20</v>
      </c>
      <c r="D25" s="5">
        <v>30</v>
      </c>
      <c r="E25">
        <f>COUNTIFS('RiskTrial2_DATA_2024-01-18_2039'!$BB:$BB,2,'RiskTrial2_DATA_2024-01-18_2039'!$E:$E,"&gt;="&amp;$C25,'RiskTrial2_DATA_2024-01-18_2039'!$E:$E,"&lt;="&amp;$D25)</f>
        <v>19</v>
      </c>
    </row>
    <row r="26" spans="1:42" x14ac:dyDescent="0.2">
      <c r="C26" s="5">
        <v>31</v>
      </c>
      <c r="D26" s="5">
        <v>40</v>
      </c>
      <c r="E26">
        <f>COUNTIFS('RiskTrial2_DATA_2024-01-18_2039'!$BB:$BB,2,'RiskTrial2_DATA_2024-01-18_2039'!$E:$E,"&gt;="&amp;$C26,'RiskTrial2_DATA_2024-01-18_2039'!$E:$E,"&lt;="&amp;$D26)</f>
        <v>17</v>
      </c>
    </row>
    <row r="27" spans="1:42" x14ac:dyDescent="0.2">
      <c r="C27" s="5">
        <v>41</v>
      </c>
      <c r="D27" s="5">
        <v>50</v>
      </c>
      <c r="E27">
        <f>COUNTIFS('RiskTrial2_DATA_2024-01-18_2039'!$BB:$BB,2,'RiskTrial2_DATA_2024-01-18_2039'!$E:$E,"&gt;="&amp;$C27,'RiskTrial2_DATA_2024-01-18_2039'!$E:$E,"&lt;="&amp;$D27)</f>
        <v>14</v>
      </c>
    </row>
    <row r="28" spans="1:42" x14ac:dyDescent="0.2">
      <c r="C28" s="5">
        <v>51</v>
      </c>
      <c r="D28" s="5">
        <v>60</v>
      </c>
      <c r="E28">
        <f>COUNTIFS('RiskTrial2_DATA_2024-01-18_2039'!$BB:$BB,2,'RiskTrial2_DATA_2024-01-18_2039'!$E:$E,"&gt;="&amp;$C28,'RiskTrial2_DATA_2024-01-18_2039'!$E:$E,"&lt;="&amp;$D28)</f>
        <v>15</v>
      </c>
    </row>
    <row r="29" spans="1:42" x14ac:dyDescent="0.2">
      <c r="C29" s="5">
        <v>61</v>
      </c>
      <c r="D29" s="5">
        <v>70</v>
      </c>
      <c r="E29">
        <f>COUNTIFS('RiskTrial2_DATA_2024-01-18_2039'!$BB:$BB,2,'RiskTrial2_DATA_2024-01-18_2039'!$E:$E,"&gt;="&amp;$C29,'RiskTrial2_DATA_2024-01-18_2039'!$E:$E,"&lt;="&amp;$D29)</f>
        <v>14</v>
      </c>
    </row>
    <row r="30" spans="1:42" x14ac:dyDescent="0.2">
      <c r="C30" s="5">
        <v>71</v>
      </c>
      <c r="D30" s="5">
        <v>80</v>
      </c>
      <c r="E30">
        <f>COUNTIFS('RiskTrial2_DATA_2024-01-18_2039'!$BB:$BB,2,'RiskTrial2_DATA_2024-01-18_2039'!$E:$E,"&gt;="&amp;$C30,'RiskTrial2_DATA_2024-01-18_2039'!$E:$E,"&lt;="&amp;$D30)</f>
        <v>2</v>
      </c>
    </row>
    <row r="31" spans="1:42" x14ac:dyDescent="0.2">
      <c r="C31" s="5">
        <v>81</v>
      </c>
      <c r="D31" s="5">
        <v>100</v>
      </c>
      <c r="E31">
        <f>COUNTIFS('RiskTrial2_DATA_2024-01-18_2039'!$BB:$BB,2,'RiskTrial2_DATA_2024-01-18_2039'!$E:$E,"&gt;="&amp;$C31,'RiskTrial2_DATA_2024-01-18_2039'!$E:$E,"&lt;="&amp;$D31)</f>
        <v>0</v>
      </c>
    </row>
    <row r="32" spans="1:42" x14ac:dyDescent="0.2">
      <c r="D32" s="9" t="s">
        <v>164</v>
      </c>
      <c r="E32" s="9">
        <f>SUM(E25:E31)</f>
        <v>81</v>
      </c>
    </row>
    <row r="34" spans="3:5" ht="34" x14ac:dyDescent="0.2">
      <c r="C34" s="10" t="s">
        <v>165</v>
      </c>
      <c r="D34" s="8" t="s">
        <v>171</v>
      </c>
      <c r="E34" s="8" t="s">
        <v>170</v>
      </c>
    </row>
    <row r="35" spans="3:5" ht="17" x14ac:dyDescent="0.2">
      <c r="C35" s="4" t="s">
        <v>166</v>
      </c>
      <c r="D35" s="11">
        <v>1</v>
      </c>
      <c r="E35" s="11">
        <f>COUNTIFS('RiskTrial2_DATA_2024-01-18_2039'!$BB:$BB,2,'RiskTrial2_DATA_2024-01-18_2039'!$F:$F,$D35)</f>
        <v>41</v>
      </c>
    </row>
    <row r="36" spans="3:5" ht="17" x14ac:dyDescent="0.2">
      <c r="C36" s="4" t="s">
        <v>167</v>
      </c>
      <c r="D36" s="11">
        <v>2</v>
      </c>
      <c r="E36" s="11">
        <f>COUNTIFS('RiskTrial2_DATA_2024-01-18_2039'!$BB:$BB,2,'RiskTrial2_DATA_2024-01-18_2039'!$F:$F,$D36)</f>
        <v>40</v>
      </c>
    </row>
    <row r="37" spans="3:5" ht="17" x14ac:dyDescent="0.2">
      <c r="C37" s="4" t="s">
        <v>168</v>
      </c>
      <c r="D37" s="11">
        <v>3</v>
      </c>
      <c r="E37" s="11">
        <f>COUNTIFS('RiskTrial2_DATA_2024-01-18_2039'!$BB:$BB,2,'RiskTrial2_DATA_2024-01-18_2039'!$F:$F,$D37)</f>
        <v>0</v>
      </c>
    </row>
    <row r="38" spans="3:5" ht="34" x14ac:dyDescent="0.2">
      <c r="C38" s="4" t="s">
        <v>169</v>
      </c>
      <c r="D38" s="11">
        <v>4</v>
      </c>
      <c r="E38" s="11">
        <f>COUNTIFS('RiskTrial2_DATA_2024-01-18_2039'!$BB:$BB,2,'RiskTrial2_DATA_2024-01-18_2039'!$F:$F,$D38)</f>
        <v>0</v>
      </c>
    </row>
    <row r="39" spans="3:5" x14ac:dyDescent="0.2">
      <c r="D39" s="9" t="s">
        <v>164</v>
      </c>
      <c r="E39" s="9">
        <f>SUM(E35:E38)</f>
        <v>81</v>
      </c>
    </row>
  </sheetData>
  <conditionalFormatting sqref="C11:AP11">
    <cfRule type="cellIs" dxfId="0" priority="1" operator="equal">
      <formula>FALSE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A7C7356A-04E5-AC42-BF60-A760041C68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'Risk Questions Distribution'!C4:C9</xm:f>
              <xm:sqref>C12</xm:sqref>
            </x14:sparkline>
          </x14:sparklines>
        </x14:sparklineGroup>
        <x14:sparklineGroup type="column" displayEmptyCellsAs="gap" xr2:uid="{8B743EE6-7F6B-CA43-8F0A-F70AAF8BB3D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'Risk Questions Distribution'!D4:D9</xm:f>
              <xm:sqref>D12</xm:sqref>
            </x14:sparkline>
          </x14:sparklines>
        </x14:sparklineGroup>
        <x14:sparklineGroup type="column" displayEmptyCellsAs="gap" xr2:uid="{D4C1ED6C-C688-664F-9538-E14694FB0C7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'Risk Questions Distribution'!E4:E9</xm:f>
              <xm:sqref>E12</xm:sqref>
            </x14:sparkline>
          </x14:sparklines>
        </x14:sparklineGroup>
        <x14:sparklineGroup type="column" displayEmptyCellsAs="gap" xr2:uid="{B209398A-7466-6C42-A452-4D9AE870ADC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'Risk Questions Distribution'!F4:F9</xm:f>
              <xm:sqref>F12</xm:sqref>
            </x14:sparkline>
          </x14:sparklines>
        </x14:sparklineGroup>
        <x14:sparklineGroup type="column" displayEmptyCellsAs="gap" xr2:uid="{334F7EB0-7A0A-E947-AB3C-331E7678972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'Risk Questions Distribution'!G4:G9</xm:f>
              <xm:sqref>G12</xm:sqref>
            </x14:sparkline>
          </x14:sparklines>
        </x14:sparklineGroup>
        <x14:sparklineGroup type="column" displayEmptyCellsAs="gap" xr2:uid="{8E5F7B1C-F041-4849-A03A-3459AC94899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'Risk Questions Distribution'!H4:H9</xm:f>
              <xm:sqref>H12</xm:sqref>
            </x14:sparkline>
          </x14:sparklines>
        </x14:sparklineGroup>
        <x14:sparklineGroup type="column" displayEmptyCellsAs="gap" xr2:uid="{E822618A-A8B7-C845-8073-6AA4CDD333B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'Risk Questions Distribution'!I4:I9</xm:f>
              <xm:sqref>I12</xm:sqref>
            </x14:sparkline>
          </x14:sparklines>
        </x14:sparklineGroup>
        <x14:sparklineGroup type="column" displayEmptyCellsAs="gap" xr2:uid="{235DCE6C-3D64-AB42-8ACA-9A3327AAFC6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'Risk Questions Distribution'!J4:J9</xm:f>
              <xm:sqref>J12</xm:sqref>
            </x14:sparkline>
          </x14:sparklines>
        </x14:sparklineGroup>
        <x14:sparklineGroup type="column" displayEmptyCellsAs="gap" xr2:uid="{2763537E-67CF-7147-AE57-3F18B523986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'Risk Questions Distribution'!K4:K9</xm:f>
              <xm:sqref>K12</xm:sqref>
            </x14:sparkline>
            <x14:sparkline>
              <xm:f>'Risk Questions Distribution'!L4:L9</xm:f>
              <xm:sqref>L12</xm:sqref>
            </x14:sparkline>
            <x14:sparkline>
              <xm:f>'Risk Questions Distribution'!M4:M9</xm:f>
              <xm:sqref>M12</xm:sqref>
            </x14:sparkline>
            <x14:sparkline>
              <xm:f>'Risk Questions Distribution'!N4:N9</xm:f>
              <xm:sqref>N12</xm:sqref>
            </x14:sparkline>
            <x14:sparkline>
              <xm:f>'Risk Questions Distribution'!O4:O9</xm:f>
              <xm:sqref>O12</xm:sqref>
            </x14:sparkline>
            <x14:sparkline>
              <xm:f>'Risk Questions Distribution'!P4:P9</xm:f>
              <xm:sqref>P12</xm:sqref>
            </x14:sparkline>
            <x14:sparkline>
              <xm:f>'Risk Questions Distribution'!Q4:Q9</xm:f>
              <xm:sqref>Q12</xm:sqref>
            </x14:sparkline>
            <x14:sparkline>
              <xm:f>'Risk Questions Distribution'!R4:R9</xm:f>
              <xm:sqref>R12</xm:sqref>
            </x14:sparkline>
            <x14:sparkline>
              <xm:f>'Risk Questions Distribution'!S4:S9</xm:f>
              <xm:sqref>S12</xm:sqref>
            </x14:sparkline>
            <x14:sparkline>
              <xm:f>'Risk Questions Distribution'!T4:T9</xm:f>
              <xm:sqref>T12</xm:sqref>
            </x14:sparkline>
            <x14:sparkline>
              <xm:f>'Risk Questions Distribution'!U4:U9</xm:f>
              <xm:sqref>U12</xm:sqref>
            </x14:sparkline>
            <x14:sparkline>
              <xm:f>'Risk Questions Distribution'!V4:V9</xm:f>
              <xm:sqref>V12</xm:sqref>
            </x14:sparkline>
            <x14:sparkline>
              <xm:f>'Risk Questions Distribution'!W4:W9</xm:f>
              <xm:sqref>W12</xm:sqref>
            </x14:sparkline>
            <x14:sparkline>
              <xm:f>'Risk Questions Distribution'!X4:X9</xm:f>
              <xm:sqref>X12</xm:sqref>
            </x14:sparkline>
            <x14:sparkline>
              <xm:f>'Risk Questions Distribution'!Y4:Y9</xm:f>
              <xm:sqref>Y12</xm:sqref>
            </x14:sparkline>
            <x14:sparkline>
              <xm:f>'Risk Questions Distribution'!Z4:Z9</xm:f>
              <xm:sqref>Z12</xm:sqref>
            </x14:sparkline>
            <x14:sparkline>
              <xm:f>'Risk Questions Distribution'!AA4:AA9</xm:f>
              <xm:sqref>AA12</xm:sqref>
            </x14:sparkline>
            <x14:sparkline>
              <xm:f>'Risk Questions Distribution'!AB4:AB9</xm:f>
              <xm:sqref>AB12</xm:sqref>
            </x14:sparkline>
            <x14:sparkline>
              <xm:f>'Risk Questions Distribution'!AC4:AC9</xm:f>
              <xm:sqref>AC12</xm:sqref>
            </x14:sparkline>
            <x14:sparkline>
              <xm:f>'Risk Questions Distribution'!AD4:AD9</xm:f>
              <xm:sqref>AD12</xm:sqref>
            </x14:sparkline>
            <x14:sparkline>
              <xm:f>'Risk Questions Distribution'!AE4:AE9</xm:f>
              <xm:sqref>AE12</xm:sqref>
            </x14:sparkline>
            <x14:sparkline>
              <xm:f>'Risk Questions Distribution'!AF4:AF9</xm:f>
              <xm:sqref>AF12</xm:sqref>
            </x14:sparkline>
            <x14:sparkline>
              <xm:f>'Risk Questions Distribution'!AG4:AG9</xm:f>
              <xm:sqref>AG12</xm:sqref>
            </x14:sparkline>
            <x14:sparkline>
              <xm:f>'Risk Questions Distribution'!AH4:AH9</xm:f>
              <xm:sqref>AH12</xm:sqref>
            </x14:sparkline>
            <x14:sparkline>
              <xm:f>'Risk Questions Distribution'!AI4:AI9</xm:f>
              <xm:sqref>AI12</xm:sqref>
            </x14:sparkline>
            <x14:sparkline>
              <xm:f>'Risk Questions Distribution'!AJ4:AJ9</xm:f>
              <xm:sqref>AJ12</xm:sqref>
            </x14:sparkline>
            <x14:sparkline>
              <xm:f>'Risk Questions Distribution'!AK4:AK9</xm:f>
              <xm:sqref>AK12</xm:sqref>
            </x14:sparkline>
            <x14:sparkline>
              <xm:f>'Risk Questions Distribution'!AL4:AL9</xm:f>
              <xm:sqref>AL12</xm:sqref>
            </x14:sparkline>
            <x14:sparkline>
              <xm:f>'Risk Questions Distribution'!AM4:AM9</xm:f>
              <xm:sqref>AM12</xm:sqref>
            </x14:sparkline>
            <x14:sparkline>
              <xm:f>'Risk Questions Distribution'!AN4:AN9</xm:f>
              <xm:sqref>AN12</xm:sqref>
            </x14:sparkline>
            <x14:sparkline>
              <xm:f>'Risk Questions Distribution'!AO4:AO9</xm:f>
              <xm:sqref>AO12</xm:sqref>
            </x14:sparkline>
            <x14:sparkline>
              <xm:f>'Risk Questions Distribution'!AP4:AP9</xm:f>
              <xm:sqref>AP12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"/>
  <sheetViews>
    <sheetView topLeftCell="A1048576" workbookViewId="0">
      <selection activeCell="B4" sqref="A1:XFD1048576"/>
    </sheetView>
  </sheetViews>
  <sheetFormatPr baseColWidth="10" defaultRowHeight="16" zeroHeight="1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BB85"/>
  <sheetViews>
    <sheetView zoomScale="130" zoomScaleNormal="130" workbookViewId="0">
      <selection activeCell="B1" sqref="B1"/>
    </sheetView>
  </sheetViews>
  <sheetFormatPr baseColWidth="10" defaultRowHeight="16" x14ac:dyDescent="0.2"/>
  <sheetData>
    <row r="1" spans="1:54" ht="5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</row>
    <row r="2" spans="1:54" x14ac:dyDescent="0.2">
      <c r="A2">
        <v>1</v>
      </c>
      <c r="C2" s="1">
        <v>45309.789363425924</v>
      </c>
      <c r="D2" t="s">
        <v>54</v>
      </c>
      <c r="E2">
        <v>29</v>
      </c>
      <c r="F2">
        <v>2</v>
      </c>
      <c r="G2">
        <v>60</v>
      </c>
      <c r="H2">
        <v>172</v>
      </c>
      <c r="I2">
        <v>60098</v>
      </c>
      <c r="J2" t="s">
        <v>55</v>
      </c>
      <c r="K2">
        <v>1</v>
      </c>
      <c r="L2">
        <v>4</v>
      </c>
      <c r="M2">
        <v>2</v>
      </c>
      <c r="N2">
        <v>2</v>
      </c>
      <c r="O2">
        <v>1</v>
      </c>
      <c r="P2">
        <v>0</v>
      </c>
      <c r="Q2">
        <v>3</v>
      </c>
      <c r="R2">
        <v>3</v>
      </c>
      <c r="S2">
        <v>2</v>
      </c>
      <c r="T2">
        <v>0</v>
      </c>
      <c r="U2">
        <v>0</v>
      </c>
      <c r="V2">
        <v>0</v>
      </c>
      <c r="W2">
        <v>0</v>
      </c>
      <c r="X2">
        <v>0</v>
      </c>
      <c r="Y2">
        <v>3</v>
      </c>
      <c r="Z2">
        <v>2</v>
      </c>
      <c r="AA2">
        <v>0</v>
      </c>
      <c r="AB2">
        <v>0</v>
      </c>
      <c r="AC2">
        <v>3</v>
      </c>
      <c r="AD2">
        <v>1</v>
      </c>
      <c r="AE2">
        <v>1</v>
      </c>
      <c r="AF2">
        <v>0</v>
      </c>
      <c r="AG2">
        <v>4</v>
      </c>
      <c r="AH2">
        <v>3</v>
      </c>
      <c r="AI2">
        <v>1</v>
      </c>
      <c r="AJ2">
        <v>0</v>
      </c>
      <c r="AK2">
        <v>4</v>
      </c>
      <c r="AL2">
        <v>3</v>
      </c>
      <c r="AM2">
        <v>1</v>
      </c>
      <c r="AN2">
        <v>0</v>
      </c>
      <c r="AO2">
        <v>5</v>
      </c>
      <c r="AP2">
        <v>4</v>
      </c>
      <c r="AQ2">
        <v>3</v>
      </c>
      <c r="AR2">
        <v>1</v>
      </c>
      <c r="AS2">
        <v>0</v>
      </c>
      <c r="AT2">
        <v>0</v>
      </c>
      <c r="AU2">
        <v>0</v>
      </c>
      <c r="AV2">
        <v>0</v>
      </c>
      <c r="AW2">
        <v>3</v>
      </c>
      <c r="AX2">
        <v>2</v>
      </c>
      <c r="AY2">
        <v>0</v>
      </c>
      <c r="AZ2">
        <v>0</v>
      </c>
      <c r="BA2">
        <v>5</v>
      </c>
      <c r="BB2">
        <v>2</v>
      </c>
    </row>
    <row r="3" spans="1:54" x14ac:dyDescent="0.2">
      <c r="A3">
        <v>2</v>
      </c>
      <c r="C3" s="1">
        <v>45309.795925925922</v>
      </c>
      <c r="D3" t="s">
        <v>56</v>
      </c>
      <c r="E3">
        <v>41</v>
      </c>
      <c r="F3">
        <v>2</v>
      </c>
      <c r="G3">
        <v>66</v>
      </c>
      <c r="H3">
        <v>175</v>
      </c>
      <c r="I3">
        <v>39842</v>
      </c>
      <c r="J3">
        <v>2</v>
      </c>
      <c r="K3">
        <v>4</v>
      </c>
      <c r="L3">
        <v>4</v>
      </c>
      <c r="M3">
        <v>5</v>
      </c>
      <c r="N3">
        <v>3</v>
      </c>
      <c r="O3">
        <v>2</v>
      </c>
      <c r="P3">
        <v>0</v>
      </c>
      <c r="Q3">
        <v>5</v>
      </c>
      <c r="R3">
        <v>3</v>
      </c>
      <c r="S3">
        <v>2</v>
      </c>
      <c r="T3">
        <v>0</v>
      </c>
      <c r="U3">
        <v>5</v>
      </c>
      <c r="V3">
        <v>2</v>
      </c>
      <c r="W3">
        <v>1</v>
      </c>
      <c r="X3">
        <v>0</v>
      </c>
      <c r="Y3">
        <v>5</v>
      </c>
      <c r="Z3">
        <v>2</v>
      </c>
      <c r="AA3">
        <v>1</v>
      </c>
      <c r="AB3">
        <v>0</v>
      </c>
      <c r="AC3">
        <v>5</v>
      </c>
      <c r="AD3">
        <v>3</v>
      </c>
      <c r="AE3">
        <v>2</v>
      </c>
      <c r="AF3">
        <v>1</v>
      </c>
      <c r="AG3">
        <v>5</v>
      </c>
      <c r="AH3">
        <v>4</v>
      </c>
      <c r="AI3">
        <v>2</v>
      </c>
      <c r="AJ3">
        <v>1</v>
      </c>
      <c r="AK3">
        <v>5</v>
      </c>
      <c r="AL3">
        <v>3</v>
      </c>
      <c r="AM3">
        <v>2</v>
      </c>
      <c r="AN3">
        <v>1</v>
      </c>
      <c r="AO3">
        <v>5</v>
      </c>
      <c r="AP3">
        <v>4</v>
      </c>
      <c r="AQ3">
        <v>2</v>
      </c>
      <c r="AR3">
        <v>1</v>
      </c>
      <c r="AS3">
        <v>5</v>
      </c>
      <c r="AT3">
        <v>3</v>
      </c>
      <c r="AU3">
        <v>1</v>
      </c>
      <c r="AV3">
        <v>0</v>
      </c>
      <c r="AW3">
        <v>5</v>
      </c>
      <c r="AX3">
        <v>3</v>
      </c>
      <c r="AY3">
        <v>1</v>
      </c>
      <c r="AZ3">
        <v>0</v>
      </c>
      <c r="BA3">
        <v>5</v>
      </c>
      <c r="BB3">
        <v>2</v>
      </c>
    </row>
    <row r="4" spans="1:54" x14ac:dyDescent="0.2">
      <c r="A4">
        <v>3</v>
      </c>
      <c r="C4" s="1">
        <v>45309.793263888889</v>
      </c>
      <c r="D4" t="s">
        <v>57</v>
      </c>
      <c r="E4">
        <v>41</v>
      </c>
      <c r="F4">
        <v>2</v>
      </c>
      <c r="G4">
        <v>69</v>
      </c>
      <c r="H4">
        <v>150</v>
      </c>
      <c r="I4">
        <v>54935</v>
      </c>
      <c r="J4">
        <v>2</v>
      </c>
      <c r="K4">
        <v>11</v>
      </c>
      <c r="L4">
        <v>6</v>
      </c>
      <c r="M4">
        <v>4</v>
      </c>
      <c r="N4">
        <v>3</v>
      </c>
      <c r="O4">
        <v>1</v>
      </c>
      <c r="P4">
        <v>1</v>
      </c>
      <c r="Q4">
        <v>5</v>
      </c>
      <c r="R4">
        <v>3</v>
      </c>
      <c r="S4">
        <v>2</v>
      </c>
      <c r="T4">
        <v>1</v>
      </c>
      <c r="U4">
        <v>3</v>
      </c>
      <c r="V4">
        <v>2</v>
      </c>
      <c r="W4">
        <v>1</v>
      </c>
      <c r="X4">
        <v>0</v>
      </c>
      <c r="Y4">
        <v>3</v>
      </c>
      <c r="Z4">
        <v>2</v>
      </c>
      <c r="AA4">
        <v>1</v>
      </c>
      <c r="AB4">
        <v>0</v>
      </c>
      <c r="AC4">
        <v>4</v>
      </c>
      <c r="AD4">
        <v>3</v>
      </c>
      <c r="AE4">
        <v>3</v>
      </c>
      <c r="AF4">
        <v>1</v>
      </c>
      <c r="AG4">
        <v>5</v>
      </c>
      <c r="AH4">
        <v>4</v>
      </c>
      <c r="AI4">
        <v>2</v>
      </c>
      <c r="AJ4">
        <v>1</v>
      </c>
      <c r="AK4">
        <v>3</v>
      </c>
      <c r="AL4">
        <v>2</v>
      </c>
      <c r="AM4">
        <v>1</v>
      </c>
      <c r="AN4">
        <v>0</v>
      </c>
      <c r="AO4">
        <v>4</v>
      </c>
      <c r="AP4">
        <v>3</v>
      </c>
      <c r="AQ4">
        <v>1</v>
      </c>
      <c r="AR4">
        <v>0</v>
      </c>
      <c r="AS4">
        <v>3</v>
      </c>
      <c r="AT4">
        <v>2</v>
      </c>
      <c r="AU4">
        <v>1</v>
      </c>
      <c r="AV4">
        <v>0</v>
      </c>
      <c r="AW4">
        <v>3</v>
      </c>
      <c r="AX4">
        <v>2</v>
      </c>
      <c r="AY4">
        <v>1</v>
      </c>
      <c r="AZ4">
        <v>0</v>
      </c>
      <c r="BA4">
        <v>5</v>
      </c>
      <c r="BB4">
        <v>2</v>
      </c>
    </row>
    <row r="5" spans="1:54" x14ac:dyDescent="0.2">
      <c r="A5">
        <v>4</v>
      </c>
      <c r="C5" s="1">
        <v>45309.792071759257</v>
      </c>
      <c r="D5" t="s">
        <v>58</v>
      </c>
      <c r="E5">
        <v>31</v>
      </c>
      <c r="F5">
        <v>1</v>
      </c>
      <c r="G5">
        <v>71</v>
      </c>
      <c r="H5">
        <v>185</v>
      </c>
      <c r="I5">
        <v>95376</v>
      </c>
      <c r="J5" t="s">
        <v>55</v>
      </c>
      <c r="K5">
        <v>4</v>
      </c>
      <c r="L5">
        <v>4</v>
      </c>
      <c r="M5">
        <v>4</v>
      </c>
      <c r="N5">
        <v>3</v>
      </c>
      <c r="O5">
        <v>2</v>
      </c>
      <c r="P5">
        <v>0</v>
      </c>
      <c r="Q5">
        <v>5</v>
      </c>
      <c r="R5">
        <v>5</v>
      </c>
      <c r="S5">
        <v>2</v>
      </c>
      <c r="T5">
        <v>0</v>
      </c>
      <c r="U5">
        <v>2</v>
      </c>
      <c r="V5">
        <v>0</v>
      </c>
      <c r="W5">
        <v>0</v>
      </c>
      <c r="X5">
        <v>0</v>
      </c>
      <c r="Y5">
        <v>4</v>
      </c>
      <c r="Z5">
        <v>2</v>
      </c>
      <c r="AA5">
        <v>0</v>
      </c>
      <c r="AB5">
        <v>0</v>
      </c>
      <c r="AC5">
        <v>5</v>
      </c>
      <c r="AD5">
        <v>3</v>
      </c>
      <c r="AE5">
        <v>2</v>
      </c>
      <c r="AF5">
        <v>0</v>
      </c>
      <c r="AG5">
        <v>5</v>
      </c>
      <c r="AH5">
        <v>4</v>
      </c>
      <c r="AI5">
        <v>2</v>
      </c>
      <c r="AJ5">
        <v>0</v>
      </c>
      <c r="AK5">
        <v>0</v>
      </c>
      <c r="AL5">
        <v>0</v>
      </c>
      <c r="AM5">
        <v>0</v>
      </c>
      <c r="AN5">
        <v>0</v>
      </c>
      <c r="AO5">
        <v>4</v>
      </c>
      <c r="AP5">
        <v>2</v>
      </c>
      <c r="AQ5">
        <v>0</v>
      </c>
      <c r="AR5">
        <v>0</v>
      </c>
      <c r="AS5">
        <v>2</v>
      </c>
      <c r="AT5">
        <v>0</v>
      </c>
      <c r="AU5">
        <v>0</v>
      </c>
      <c r="AV5">
        <v>0</v>
      </c>
      <c r="AW5">
        <v>4</v>
      </c>
      <c r="AX5">
        <v>2</v>
      </c>
      <c r="AY5">
        <v>0</v>
      </c>
      <c r="AZ5">
        <v>0</v>
      </c>
      <c r="BA5">
        <v>5</v>
      </c>
      <c r="BB5">
        <v>2</v>
      </c>
    </row>
    <row r="6" spans="1:54" x14ac:dyDescent="0.2">
      <c r="A6">
        <v>5</v>
      </c>
      <c r="C6" s="1">
        <v>45309.79277777778</v>
      </c>
      <c r="D6" t="s">
        <v>59</v>
      </c>
      <c r="E6">
        <v>23</v>
      </c>
      <c r="F6">
        <v>2</v>
      </c>
      <c r="G6">
        <v>150</v>
      </c>
      <c r="H6">
        <v>162</v>
      </c>
      <c r="I6">
        <v>90013</v>
      </c>
      <c r="J6">
        <v>2</v>
      </c>
      <c r="K6">
        <v>10</v>
      </c>
      <c r="L6">
        <v>6</v>
      </c>
      <c r="M6">
        <v>4</v>
      </c>
      <c r="N6">
        <v>3</v>
      </c>
      <c r="O6">
        <v>1</v>
      </c>
      <c r="P6">
        <v>0</v>
      </c>
      <c r="Q6">
        <v>5</v>
      </c>
      <c r="R6">
        <v>4</v>
      </c>
      <c r="S6">
        <v>2</v>
      </c>
      <c r="T6">
        <v>0</v>
      </c>
      <c r="U6">
        <v>3</v>
      </c>
      <c r="V6">
        <v>2</v>
      </c>
      <c r="W6">
        <v>1</v>
      </c>
      <c r="X6">
        <v>0</v>
      </c>
      <c r="Y6">
        <v>5</v>
      </c>
      <c r="Z6">
        <v>4</v>
      </c>
      <c r="AA6">
        <v>2</v>
      </c>
      <c r="AB6">
        <v>0</v>
      </c>
      <c r="AC6">
        <v>3</v>
      </c>
      <c r="AD6">
        <v>3</v>
      </c>
      <c r="AE6">
        <v>2</v>
      </c>
      <c r="AF6">
        <v>0</v>
      </c>
      <c r="AG6">
        <v>5</v>
      </c>
      <c r="AH6">
        <v>4</v>
      </c>
      <c r="AI6">
        <v>2</v>
      </c>
      <c r="AJ6">
        <v>0</v>
      </c>
      <c r="AK6">
        <v>4</v>
      </c>
      <c r="AL6">
        <v>3</v>
      </c>
      <c r="AM6">
        <v>1</v>
      </c>
      <c r="AN6">
        <v>0</v>
      </c>
      <c r="AO6">
        <v>5</v>
      </c>
      <c r="AP6">
        <v>3</v>
      </c>
      <c r="AQ6">
        <v>2</v>
      </c>
      <c r="AR6">
        <v>0</v>
      </c>
      <c r="AS6">
        <v>3</v>
      </c>
      <c r="AT6">
        <v>3</v>
      </c>
      <c r="AU6">
        <v>1</v>
      </c>
      <c r="AV6">
        <v>0</v>
      </c>
      <c r="AW6">
        <v>4</v>
      </c>
      <c r="AX6">
        <v>3</v>
      </c>
      <c r="AY6">
        <v>1</v>
      </c>
      <c r="AZ6">
        <v>0</v>
      </c>
      <c r="BA6">
        <v>5</v>
      </c>
      <c r="BB6">
        <v>2</v>
      </c>
    </row>
    <row r="7" spans="1:54" x14ac:dyDescent="0.2">
      <c r="A7">
        <v>6</v>
      </c>
      <c r="C7" s="1">
        <v>45309.794189814813</v>
      </c>
      <c r="D7" t="s">
        <v>60</v>
      </c>
      <c r="E7">
        <v>23</v>
      </c>
      <c r="F7">
        <v>1</v>
      </c>
      <c r="G7">
        <v>73</v>
      </c>
      <c r="H7">
        <v>141</v>
      </c>
      <c r="I7">
        <v>73008</v>
      </c>
      <c r="J7">
        <v>2</v>
      </c>
      <c r="K7">
        <v>11</v>
      </c>
      <c r="L7">
        <v>6</v>
      </c>
      <c r="M7">
        <v>1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4</v>
      </c>
      <c r="U7">
        <v>3</v>
      </c>
      <c r="V7">
        <v>4</v>
      </c>
      <c r="W7">
        <v>1</v>
      </c>
      <c r="X7">
        <v>2</v>
      </c>
      <c r="Y7">
        <v>3</v>
      </c>
      <c r="Z7">
        <v>3</v>
      </c>
      <c r="AA7">
        <v>4</v>
      </c>
      <c r="AB7">
        <v>3</v>
      </c>
      <c r="AC7">
        <v>2</v>
      </c>
      <c r="AD7">
        <v>4</v>
      </c>
      <c r="AE7">
        <v>2</v>
      </c>
      <c r="AF7">
        <v>3</v>
      </c>
      <c r="AG7">
        <v>1</v>
      </c>
      <c r="AH7">
        <v>4</v>
      </c>
      <c r="AI7">
        <v>2</v>
      </c>
      <c r="AJ7">
        <v>3</v>
      </c>
      <c r="AK7">
        <v>3</v>
      </c>
      <c r="AL7">
        <v>1</v>
      </c>
      <c r="AM7">
        <v>4</v>
      </c>
      <c r="AN7">
        <v>4</v>
      </c>
      <c r="AO7">
        <v>2</v>
      </c>
      <c r="AP7">
        <v>4</v>
      </c>
      <c r="AQ7">
        <v>3</v>
      </c>
      <c r="AR7">
        <v>4</v>
      </c>
      <c r="AS7">
        <v>2</v>
      </c>
      <c r="AT7">
        <v>2</v>
      </c>
      <c r="AU7">
        <v>2</v>
      </c>
      <c r="AV7">
        <v>4</v>
      </c>
      <c r="AW7">
        <v>4</v>
      </c>
      <c r="AX7">
        <v>5</v>
      </c>
      <c r="AY7">
        <v>1</v>
      </c>
      <c r="AZ7">
        <v>3</v>
      </c>
      <c r="BA7">
        <v>5</v>
      </c>
      <c r="BB7">
        <v>2</v>
      </c>
    </row>
    <row r="8" spans="1:54" x14ac:dyDescent="0.2">
      <c r="A8">
        <v>7</v>
      </c>
      <c r="C8" s="1">
        <v>45309.790879629632</v>
      </c>
      <c r="D8" t="s">
        <v>61</v>
      </c>
      <c r="E8">
        <v>20</v>
      </c>
      <c r="F8">
        <v>2</v>
      </c>
      <c r="G8">
        <v>65</v>
      </c>
      <c r="H8">
        <v>160</v>
      </c>
      <c r="I8" s="2" t="s">
        <v>62</v>
      </c>
      <c r="J8" t="s">
        <v>55</v>
      </c>
      <c r="K8">
        <v>3</v>
      </c>
      <c r="L8">
        <v>4</v>
      </c>
      <c r="M8">
        <v>1</v>
      </c>
      <c r="N8">
        <v>0</v>
      </c>
      <c r="O8">
        <v>0</v>
      </c>
      <c r="P8">
        <v>0</v>
      </c>
      <c r="Q8">
        <v>3</v>
      </c>
      <c r="R8">
        <v>1</v>
      </c>
      <c r="S8">
        <v>1</v>
      </c>
      <c r="T8">
        <v>0</v>
      </c>
      <c r="U8">
        <v>3</v>
      </c>
      <c r="V8">
        <v>1</v>
      </c>
      <c r="W8">
        <v>0</v>
      </c>
      <c r="X8">
        <v>0</v>
      </c>
      <c r="Y8">
        <v>3</v>
      </c>
      <c r="Z8">
        <v>1</v>
      </c>
      <c r="AA8">
        <v>0</v>
      </c>
      <c r="AB8">
        <v>0</v>
      </c>
      <c r="AC8">
        <v>2</v>
      </c>
      <c r="AD8">
        <v>1</v>
      </c>
      <c r="AE8">
        <v>0</v>
      </c>
      <c r="AF8">
        <v>0</v>
      </c>
      <c r="AG8">
        <v>5</v>
      </c>
      <c r="AH8">
        <v>2</v>
      </c>
      <c r="AI8">
        <v>3</v>
      </c>
      <c r="AJ8">
        <v>2</v>
      </c>
      <c r="AK8">
        <v>1</v>
      </c>
      <c r="AL8">
        <v>0</v>
      </c>
      <c r="AM8">
        <v>0</v>
      </c>
      <c r="AN8">
        <v>0</v>
      </c>
      <c r="AO8">
        <v>3</v>
      </c>
      <c r="AP8">
        <v>0</v>
      </c>
      <c r="AQ8">
        <v>0</v>
      </c>
      <c r="AR8">
        <v>0</v>
      </c>
      <c r="AS8">
        <v>3</v>
      </c>
      <c r="AT8">
        <v>0</v>
      </c>
      <c r="AU8">
        <v>0</v>
      </c>
      <c r="AV8">
        <v>1</v>
      </c>
      <c r="AW8">
        <v>1</v>
      </c>
      <c r="AX8">
        <v>1</v>
      </c>
      <c r="AY8">
        <v>0</v>
      </c>
      <c r="AZ8">
        <v>0</v>
      </c>
      <c r="BA8">
        <v>5</v>
      </c>
      <c r="BB8">
        <v>2</v>
      </c>
    </row>
    <row r="9" spans="1:54" x14ac:dyDescent="0.2">
      <c r="A9">
        <v>8</v>
      </c>
      <c r="C9" s="1">
        <v>45309.797222222223</v>
      </c>
      <c r="D9" t="s">
        <v>63</v>
      </c>
      <c r="E9">
        <v>46</v>
      </c>
      <c r="F9">
        <v>1</v>
      </c>
      <c r="G9">
        <v>71</v>
      </c>
      <c r="H9">
        <v>230</v>
      </c>
      <c r="I9">
        <v>10451</v>
      </c>
      <c r="J9" t="s">
        <v>55</v>
      </c>
      <c r="K9">
        <v>7</v>
      </c>
      <c r="L9">
        <v>5</v>
      </c>
      <c r="M9">
        <v>3</v>
      </c>
      <c r="N9">
        <v>3</v>
      </c>
      <c r="O9">
        <v>1</v>
      </c>
      <c r="P9">
        <v>0</v>
      </c>
      <c r="Q9">
        <v>5</v>
      </c>
      <c r="R9">
        <v>3</v>
      </c>
      <c r="S9">
        <v>1</v>
      </c>
      <c r="T9">
        <v>0</v>
      </c>
      <c r="U9">
        <v>2</v>
      </c>
      <c r="V9">
        <v>2</v>
      </c>
      <c r="W9">
        <v>1</v>
      </c>
      <c r="X9">
        <v>0</v>
      </c>
      <c r="Y9">
        <v>2</v>
      </c>
      <c r="Z9">
        <v>1</v>
      </c>
      <c r="AA9">
        <v>1</v>
      </c>
      <c r="AB9">
        <v>0</v>
      </c>
      <c r="AC9">
        <v>3</v>
      </c>
      <c r="AD9">
        <v>2</v>
      </c>
      <c r="AE9">
        <v>1</v>
      </c>
      <c r="AF9">
        <v>0</v>
      </c>
      <c r="AG9">
        <v>4</v>
      </c>
      <c r="AH9">
        <v>4</v>
      </c>
      <c r="AI9">
        <v>3</v>
      </c>
      <c r="AJ9">
        <v>2</v>
      </c>
      <c r="AK9">
        <v>3</v>
      </c>
      <c r="AL9">
        <v>2</v>
      </c>
      <c r="AM9">
        <v>1</v>
      </c>
      <c r="AN9">
        <v>0</v>
      </c>
      <c r="AO9">
        <v>4</v>
      </c>
      <c r="AP9">
        <v>2</v>
      </c>
      <c r="AQ9">
        <v>1</v>
      </c>
      <c r="AR9">
        <v>0</v>
      </c>
      <c r="AS9">
        <v>3</v>
      </c>
      <c r="AT9">
        <v>1</v>
      </c>
      <c r="AU9">
        <v>1</v>
      </c>
      <c r="AV9">
        <v>0</v>
      </c>
      <c r="AW9">
        <v>3</v>
      </c>
      <c r="AX9">
        <v>2</v>
      </c>
      <c r="AY9">
        <v>1</v>
      </c>
      <c r="AZ9">
        <v>0</v>
      </c>
      <c r="BA9">
        <v>5</v>
      </c>
      <c r="BB9">
        <v>2</v>
      </c>
    </row>
    <row r="10" spans="1:54" x14ac:dyDescent="0.2">
      <c r="A10">
        <v>9</v>
      </c>
      <c r="C10" s="1">
        <v>45309.793321759258</v>
      </c>
      <c r="D10" t="s">
        <v>64</v>
      </c>
      <c r="E10">
        <v>67</v>
      </c>
      <c r="F10">
        <v>2</v>
      </c>
      <c r="G10">
        <v>64</v>
      </c>
      <c r="H10">
        <v>200</v>
      </c>
      <c r="I10">
        <v>30728</v>
      </c>
      <c r="J10">
        <v>1</v>
      </c>
      <c r="K10">
        <v>4</v>
      </c>
      <c r="L10">
        <v>4</v>
      </c>
      <c r="M10">
        <v>2</v>
      </c>
      <c r="N10">
        <v>1</v>
      </c>
      <c r="O10">
        <v>0</v>
      </c>
      <c r="P10">
        <v>0</v>
      </c>
      <c r="Q10">
        <v>4</v>
      </c>
      <c r="R10">
        <v>3</v>
      </c>
      <c r="S10">
        <v>1</v>
      </c>
      <c r="T10">
        <v>0</v>
      </c>
      <c r="U10">
        <v>2</v>
      </c>
      <c r="V10">
        <v>0</v>
      </c>
      <c r="W10">
        <v>0</v>
      </c>
      <c r="X10">
        <v>0</v>
      </c>
      <c r="Y10">
        <v>3</v>
      </c>
      <c r="Z10">
        <v>2</v>
      </c>
      <c r="AA10">
        <v>0</v>
      </c>
      <c r="AB10">
        <v>0</v>
      </c>
      <c r="AC10">
        <v>3</v>
      </c>
      <c r="AD10">
        <v>3</v>
      </c>
      <c r="AE10">
        <v>1</v>
      </c>
      <c r="AF10">
        <v>0</v>
      </c>
      <c r="AG10">
        <v>5</v>
      </c>
      <c r="AH10">
        <v>4</v>
      </c>
      <c r="AI10">
        <v>3</v>
      </c>
      <c r="AJ10">
        <v>1</v>
      </c>
      <c r="AK10">
        <v>1</v>
      </c>
      <c r="AL10">
        <v>1</v>
      </c>
      <c r="AM10">
        <v>0</v>
      </c>
      <c r="AN10">
        <v>0</v>
      </c>
      <c r="AO10">
        <v>4</v>
      </c>
      <c r="AP10">
        <v>2</v>
      </c>
      <c r="AQ10">
        <v>1</v>
      </c>
      <c r="AR10">
        <v>0</v>
      </c>
      <c r="AS10">
        <v>3</v>
      </c>
      <c r="AT10">
        <v>0</v>
      </c>
      <c r="AU10">
        <v>0</v>
      </c>
      <c r="AV10">
        <v>0</v>
      </c>
      <c r="AW10">
        <v>4</v>
      </c>
      <c r="AX10">
        <v>2</v>
      </c>
      <c r="AY10">
        <v>0</v>
      </c>
      <c r="AZ10">
        <v>0</v>
      </c>
      <c r="BA10">
        <v>5</v>
      </c>
      <c r="BB10">
        <v>2</v>
      </c>
    </row>
    <row r="11" spans="1:54" x14ac:dyDescent="0.2">
      <c r="A11">
        <v>10</v>
      </c>
      <c r="C11" s="1">
        <v>45309.791886574072</v>
      </c>
      <c r="D11" t="s">
        <v>65</v>
      </c>
      <c r="E11">
        <v>31</v>
      </c>
      <c r="F11">
        <v>1</v>
      </c>
      <c r="G11">
        <v>67</v>
      </c>
      <c r="H11">
        <v>400</v>
      </c>
      <c r="I11">
        <v>39160</v>
      </c>
      <c r="J11">
        <v>2</v>
      </c>
      <c r="K11">
        <v>1</v>
      </c>
      <c r="L11">
        <v>2</v>
      </c>
      <c r="M11">
        <v>2</v>
      </c>
      <c r="N11">
        <v>1</v>
      </c>
      <c r="O11">
        <v>2</v>
      </c>
      <c r="P11">
        <v>2</v>
      </c>
      <c r="Q11">
        <v>2</v>
      </c>
      <c r="R11">
        <v>1</v>
      </c>
      <c r="S11">
        <v>3</v>
      </c>
      <c r="T11">
        <v>2</v>
      </c>
      <c r="U11">
        <v>1</v>
      </c>
      <c r="V11">
        <v>3</v>
      </c>
      <c r="W11">
        <v>2</v>
      </c>
      <c r="X11">
        <v>2</v>
      </c>
      <c r="Y11">
        <v>2</v>
      </c>
      <c r="Z11">
        <v>2</v>
      </c>
      <c r="AA11">
        <v>1</v>
      </c>
      <c r="AB11">
        <v>2</v>
      </c>
      <c r="AC11">
        <v>2</v>
      </c>
      <c r="AD11">
        <v>1</v>
      </c>
      <c r="AE11">
        <v>2</v>
      </c>
      <c r="AF11">
        <v>2</v>
      </c>
      <c r="AG11">
        <v>1</v>
      </c>
      <c r="AH11">
        <v>2</v>
      </c>
      <c r="AI11">
        <v>1</v>
      </c>
      <c r="AJ11">
        <v>2</v>
      </c>
      <c r="AK11">
        <v>3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2</v>
      </c>
      <c r="AS11">
        <v>3</v>
      </c>
      <c r="AT11">
        <v>2</v>
      </c>
      <c r="AU11">
        <v>1</v>
      </c>
      <c r="AV11">
        <v>2</v>
      </c>
      <c r="AW11">
        <v>3</v>
      </c>
      <c r="AX11">
        <v>0</v>
      </c>
      <c r="AY11">
        <v>2</v>
      </c>
      <c r="AZ11">
        <v>2</v>
      </c>
      <c r="BA11">
        <v>5</v>
      </c>
      <c r="BB11">
        <v>2</v>
      </c>
    </row>
    <row r="12" spans="1:54" x14ac:dyDescent="0.2">
      <c r="A12">
        <v>11</v>
      </c>
      <c r="C12" s="1">
        <v>45309.794259259259</v>
      </c>
      <c r="D12" t="s">
        <v>66</v>
      </c>
      <c r="E12">
        <v>67</v>
      </c>
      <c r="F12">
        <v>2</v>
      </c>
      <c r="G12">
        <v>60</v>
      </c>
      <c r="H12">
        <v>127</v>
      </c>
      <c r="I12">
        <v>90631</v>
      </c>
      <c r="J12">
        <v>1</v>
      </c>
      <c r="K12">
        <v>1</v>
      </c>
      <c r="L12">
        <v>9</v>
      </c>
      <c r="M12">
        <v>2</v>
      </c>
      <c r="N12">
        <v>1</v>
      </c>
      <c r="O12">
        <v>0</v>
      </c>
      <c r="P12">
        <v>0</v>
      </c>
      <c r="Q12">
        <v>3</v>
      </c>
      <c r="R12">
        <v>3</v>
      </c>
      <c r="S12">
        <v>2</v>
      </c>
      <c r="T12">
        <v>2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3</v>
      </c>
      <c r="AD12">
        <v>3</v>
      </c>
      <c r="AE12">
        <v>2</v>
      </c>
      <c r="AF12">
        <v>2</v>
      </c>
      <c r="AG12">
        <v>4</v>
      </c>
      <c r="AH12">
        <v>4</v>
      </c>
      <c r="AI12">
        <v>3</v>
      </c>
      <c r="AJ12">
        <v>3</v>
      </c>
      <c r="AK12">
        <v>2</v>
      </c>
      <c r="AL12">
        <v>1</v>
      </c>
      <c r="AM12">
        <v>0</v>
      </c>
      <c r="AN12">
        <v>0</v>
      </c>
      <c r="AO12">
        <v>2</v>
      </c>
      <c r="AP12">
        <v>1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2</v>
      </c>
      <c r="AX12">
        <v>0</v>
      </c>
      <c r="AY12">
        <v>0</v>
      </c>
      <c r="AZ12">
        <v>0</v>
      </c>
      <c r="BA12">
        <v>5</v>
      </c>
      <c r="BB12">
        <v>2</v>
      </c>
    </row>
    <row r="13" spans="1:54" x14ac:dyDescent="0.2">
      <c r="A13">
        <v>12</v>
      </c>
      <c r="C13" s="1">
        <v>45309.789768518516</v>
      </c>
      <c r="D13" t="s">
        <v>67</v>
      </c>
      <c r="E13">
        <v>27</v>
      </c>
      <c r="F13">
        <v>1</v>
      </c>
      <c r="G13">
        <v>70</v>
      </c>
      <c r="H13">
        <v>140</v>
      </c>
      <c r="I13">
        <v>20746</v>
      </c>
      <c r="J13">
        <v>2</v>
      </c>
      <c r="K13">
        <v>5</v>
      </c>
      <c r="L13">
        <v>5</v>
      </c>
      <c r="M13">
        <v>0</v>
      </c>
      <c r="N13">
        <v>0</v>
      </c>
      <c r="O13">
        <v>0</v>
      </c>
      <c r="P13">
        <v>0</v>
      </c>
      <c r="Q13">
        <v>3</v>
      </c>
      <c r="R13">
        <v>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3</v>
      </c>
      <c r="AD13">
        <v>2</v>
      </c>
      <c r="AE13">
        <v>1</v>
      </c>
      <c r="AF13">
        <v>0</v>
      </c>
      <c r="AG13">
        <v>4</v>
      </c>
      <c r="AH13">
        <v>2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5</v>
      </c>
      <c r="BB13">
        <v>2</v>
      </c>
    </row>
    <row r="14" spans="1:54" x14ac:dyDescent="0.2">
      <c r="A14">
        <v>13</v>
      </c>
      <c r="C14" s="1">
        <v>45309.799155092594</v>
      </c>
      <c r="D14" t="s">
        <v>68</v>
      </c>
      <c r="E14">
        <v>43</v>
      </c>
      <c r="F14">
        <v>1</v>
      </c>
      <c r="G14">
        <v>135</v>
      </c>
      <c r="H14">
        <v>200</v>
      </c>
      <c r="I14">
        <v>96701</v>
      </c>
      <c r="J14">
        <v>2</v>
      </c>
      <c r="K14">
        <v>11</v>
      </c>
      <c r="L14">
        <v>7</v>
      </c>
      <c r="M14">
        <v>4</v>
      </c>
      <c r="N14">
        <v>4</v>
      </c>
      <c r="O14">
        <v>3</v>
      </c>
      <c r="P14">
        <v>0</v>
      </c>
      <c r="Q14">
        <v>5</v>
      </c>
      <c r="R14">
        <v>5</v>
      </c>
      <c r="S14">
        <v>3</v>
      </c>
      <c r="T14">
        <v>2</v>
      </c>
      <c r="U14">
        <v>4</v>
      </c>
      <c r="V14">
        <v>3</v>
      </c>
      <c r="W14">
        <v>3</v>
      </c>
      <c r="X14">
        <v>0</v>
      </c>
      <c r="Y14">
        <v>5</v>
      </c>
      <c r="Z14">
        <v>4</v>
      </c>
      <c r="AA14">
        <v>3</v>
      </c>
      <c r="AB14">
        <v>3</v>
      </c>
      <c r="AC14">
        <v>5</v>
      </c>
      <c r="AD14">
        <v>4</v>
      </c>
      <c r="AE14">
        <v>3</v>
      </c>
      <c r="AF14">
        <v>2</v>
      </c>
      <c r="AG14">
        <v>5</v>
      </c>
      <c r="AH14">
        <v>5</v>
      </c>
      <c r="AI14">
        <v>3</v>
      </c>
      <c r="AJ14">
        <v>1</v>
      </c>
      <c r="AK14">
        <v>5</v>
      </c>
      <c r="AL14">
        <v>4</v>
      </c>
      <c r="AM14">
        <v>3</v>
      </c>
      <c r="AN14">
        <v>1</v>
      </c>
      <c r="AO14">
        <v>5</v>
      </c>
      <c r="AP14">
        <v>5</v>
      </c>
      <c r="AQ14">
        <v>4</v>
      </c>
      <c r="AR14">
        <v>1</v>
      </c>
      <c r="AS14">
        <v>5</v>
      </c>
      <c r="AT14">
        <v>3</v>
      </c>
      <c r="AU14">
        <v>3</v>
      </c>
      <c r="AV14">
        <v>0</v>
      </c>
      <c r="AW14">
        <v>5</v>
      </c>
      <c r="AX14">
        <v>5</v>
      </c>
      <c r="AY14">
        <v>3</v>
      </c>
      <c r="AZ14">
        <v>2</v>
      </c>
      <c r="BA14">
        <v>5</v>
      </c>
      <c r="BB14">
        <v>2</v>
      </c>
    </row>
    <row r="15" spans="1:54" x14ac:dyDescent="0.2">
      <c r="A15">
        <v>14</v>
      </c>
      <c r="C15" s="1">
        <v>45309.795416666668</v>
      </c>
      <c r="D15" t="s">
        <v>69</v>
      </c>
      <c r="E15">
        <v>38</v>
      </c>
      <c r="F15">
        <v>1</v>
      </c>
      <c r="G15">
        <v>150</v>
      </c>
      <c r="H15">
        <v>160</v>
      </c>
      <c r="I15">
        <v>77090</v>
      </c>
      <c r="J15">
        <v>2</v>
      </c>
      <c r="K15">
        <v>7</v>
      </c>
      <c r="L15">
        <v>6</v>
      </c>
      <c r="M15">
        <v>4</v>
      </c>
      <c r="N15">
        <v>4</v>
      </c>
      <c r="O15">
        <v>4</v>
      </c>
      <c r="P15">
        <v>4</v>
      </c>
      <c r="Q15">
        <v>4</v>
      </c>
      <c r="R15">
        <v>3</v>
      </c>
      <c r="S15">
        <v>2</v>
      </c>
      <c r="T15">
        <v>2</v>
      </c>
      <c r="U15">
        <v>4</v>
      </c>
      <c r="V15">
        <v>3</v>
      </c>
      <c r="W15">
        <v>2</v>
      </c>
      <c r="X15">
        <v>2</v>
      </c>
      <c r="Y15">
        <v>4</v>
      </c>
      <c r="Z15">
        <v>3</v>
      </c>
      <c r="AA15">
        <v>3</v>
      </c>
      <c r="AB15">
        <v>1</v>
      </c>
      <c r="AC15">
        <v>4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2</v>
      </c>
      <c r="AJ15">
        <v>3</v>
      </c>
      <c r="AK15">
        <v>4</v>
      </c>
      <c r="AL15">
        <v>3</v>
      </c>
      <c r="AM15">
        <v>2</v>
      </c>
      <c r="AN15">
        <v>1</v>
      </c>
      <c r="AO15">
        <v>4</v>
      </c>
      <c r="AP15">
        <v>2</v>
      </c>
      <c r="AQ15">
        <v>1</v>
      </c>
      <c r="AR15">
        <v>0</v>
      </c>
      <c r="AS15">
        <v>4</v>
      </c>
      <c r="AT15">
        <v>2</v>
      </c>
      <c r="AU15">
        <v>1</v>
      </c>
      <c r="AV15">
        <v>0</v>
      </c>
      <c r="AW15">
        <v>4</v>
      </c>
      <c r="AX15">
        <v>2</v>
      </c>
      <c r="AY15">
        <v>1</v>
      </c>
      <c r="AZ15">
        <v>1</v>
      </c>
      <c r="BA15">
        <v>5</v>
      </c>
      <c r="BB15">
        <v>2</v>
      </c>
    </row>
    <row r="16" spans="1:54" x14ac:dyDescent="0.2">
      <c r="A16">
        <v>15</v>
      </c>
      <c r="C16" s="1">
        <v>45309.790914351855</v>
      </c>
      <c r="D16" t="s">
        <v>70</v>
      </c>
      <c r="E16">
        <v>33</v>
      </c>
      <c r="F16">
        <v>2</v>
      </c>
      <c r="G16">
        <v>150</v>
      </c>
      <c r="H16">
        <v>150</v>
      </c>
      <c r="I16">
        <v>75001</v>
      </c>
      <c r="J16">
        <v>2</v>
      </c>
      <c r="K16">
        <v>6</v>
      </c>
      <c r="L16">
        <v>7</v>
      </c>
      <c r="M16">
        <v>4</v>
      </c>
      <c r="N16">
        <v>3</v>
      </c>
      <c r="O16">
        <v>3</v>
      </c>
      <c r="P16">
        <v>2</v>
      </c>
      <c r="Q16">
        <v>3</v>
      </c>
      <c r="R16">
        <v>4</v>
      </c>
      <c r="S16">
        <v>3</v>
      </c>
      <c r="T16">
        <v>3</v>
      </c>
      <c r="U16">
        <v>4</v>
      </c>
      <c r="V16">
        <v>3</v>
      </c>
      <c r="W16">
        <v>2</v>
      </c>
      <c r="X16">
        <v>2</v>
      </c>
      <c r="Y16">
        <v>2</v>
      </c>
      <c r="Z16">
        <v>2</v>
      </c>
      <c r="AA16">
        <v>3</v>
      </c>
      <c r="AB16">
        <v>3</v>
      </c>
      <c r="AC16">
        <v>3</v>
      </c>
      <c r="AD16">
        <v>3</v>
      </c>
      <c r="AE16">
        <v>2</v>
      </c>
      <c r="AF16">
        <v>5</v>
      </c>
      <c r="AG16">
        <v>5</v>
      </c>
      <c r="AH16">
        <v>3</v>
      </c>
      <c r="AI16">
        <v>4</v>
      </c>
      <c r="AJ16">
        <v>3</v>
      </c>
      <c r="AK16">
        <v>3</v>
      </c>
      <c r="AL16">
        <v>3</v>
      </c>
      <c r="AM16">
        <v>3</v>
      </c>
      <c r="AN16">
        <v>2</v>
      </c>
      <c r="AO16">
        <v>3</v>
      </c>
      <c r="AP16">
        <v>3</v>
      </c>
      <c r="AQ16">
        <v>2</v>
      </c>
      <c r="AR16">
        <v>2</v>
      </c>
      <c r="AS16">
        <v>2</v>
      </c>
      <c r="AT16">
        <v>3</v>
      </c>
      <c r="AU16">
        <v>5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5</v>
      </c>
      <c r="BB16">
        <v>2</v>
      </c>
    </row>
    <row r="17" spans="1:54" x14ac:dyDescent="0.2">
      <c r="A17">
        <v>16</v>
      </c>
      <c r="C17" t="s">
        <v>71</v>
      </c>
      <c r="D17" t="s">
        <v>72</v>
      </c>
      <c r="BB17">
        <v>0</v>
      </c>
    </row>
    <row r="18" spans="1:54" x14ac:dyDescent="0.2">
      <c r="A18">
        <v>17</v>
      </c>
      <c r="C18" s="1">
        <v>45309.805833333332</v>
      </c>
      <c r="D18" t="s">
        <v>73</v>
      </c>
      <c r="E18">
        <v>27</v>
      </c>
      <c r="F18">
        <v>1</v>
      </c>
      <c r="G18">
        <v>66</v>
      </c>
      <c r="H18">
        <v>110</v>
      </c>
      <c r="I18" s="2" t="s">
        <v>74</v>
      </c>
      <c r="J18">
        <v>4</v>
      </c>
      <c r="K18">
        <v>10</v>
      </c>
      <c r="L18">
        <v>6</v>
      </c>
      <c r="M18">
        <v>3</v>
      </c>
      <c r="N18">
        <v>2</v>
      </c>
      <c r="O18">
        <v>2</v>
      </c>
      <c r="P18">
        <v>1</v>
      </c>
      <c r="Q18">
        <v>5</v>
      </c>
      <c r="R18">
        <v>3</v>
      </c>
      <c r="S18">
        <v>3</v>
      </c>
      <c r="T18">
        <v>1</v>
      </c>
      <c r="U18">
        <v>3</v>
      </c>
      <c r="V18">
        <v>2</v>
      </c>
      <c r="W18">
        <v>1</v>
      </c>
      <c r="X18">
        <v>0</v>
      </c>
      <c r="Y18">
        <v>4</v>
      </c>
      <c r="Z18">
        <v>2</v>
      </c>
      <c r="AA18">
        <v>1</v>
      </c>
      <c r="AB18">
        <v>1</v>
      </c>
      <c r="AC18">
        <v>2</v>
      </c>
      <c r="AD18">
        <v>3</v>
      </c>
      <c r="AE18">
        <v>2</v>
      </c>
      <c r="AF18">
        <v>1</v>
      </c>
      <c r="AG18">
        <v>5</v>
      </c>
      <c r="AH18">
        <v>3</v>
      </c>
      <c r="AI18">
        <v>2</v>
      </c>
      <c r="AJ18">
        <v>2</v>
      </c>
      <c r="AK18">
        <v>4</v>
      </c>
      <c r="AL18">
        <v>2</v>
      </c>
      <c r="AM18">
        <v>2</v>
      </c>
      <c r="AN18">
        <v>1</v>
      </c>
      <c r="AO18">
        <v>4</v>
      </c>
      <c r="AP18">
        <v>3</v>
      </c>
      <c r="AQ18">
        <v>2</v>
      </c>
      <c r="AR18">
        <v>1</v>
      </c>
      <c r="AS18">
        <v>3</v>
      </c>
      <c r="AT18">
        <v>2</v>
      </c>
      <c r="AU18">
        <v>1</v>
      </c>
      <c r="AV18">
        <v>0</v>
      </c>
      <c r="AW18">
        <v>3</v>
      </c>
      <c r="AX18">
        <v>2</v>
      </c>
      <c r="AY18">
        <v>1</v>
      </c>
      <c r="AZ18">
        <v>1</v>
      </c>
      <c r="BA18">
        <v>5</v>
      </c>
      <c r="BB18">
        <v>2</v>
      </c>
    </row>
    <row r="19" spans="1:54" x14ac:dyDescent="0.2">
      <c r="A19">
        <v>18</v>
      </c>
      <c r="C19" s="1">
        <v>45309.790833333333</v>
      </c>
      <c r="D19" t="s">
        <v>75</v>
      </c>
      <c r="E19">
        <v>32</v>
      </c>
      <c r="F19">
        <v>1</v>
      </c>
      <c r="G19">
        <v>72</v>
      </c>
      <c r="H19">
        <v>170</v>
      </c>
      <c r="I19">
        <v>11220</v>
      </c>
      <c r="J19">
        <v>4</v>
      </c>
      <c r="K19">
        <v>6</v>
      </c>
      <c r="L19">
        <v>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5</v>
      </c>
      <c r="BB19">
        <v>2</v>
      </c>
    </row>
    <row r="20" spans="1:54" x14ac:dyDescent="0.2">
      <c r="A20">
        <v>19</v>
      </c>
      <c r="C20" s="1">
        <v>45309.794409722221</v>
      </c>
      <c r="D20" t="s">
        <v>76</v>
      </c>
      <c r="E20">
        <v>60</v>
      </c>
      <c r="F20">
        <v>2</v>
      </c>
      <c r="G20">
        <v>66</v>
      </c>
      <c r="H20">
        <v>118</v>
      </c>
      <c r="I20">
        <v>68355</v>
      </c>
      <c r="J20">
        <v>1</v>
      </c>
      <c r="K20">
        <v>2</v>
      </c>
      <c r="L20">
        <v>6</v>
      </c>
      <c r="M20">
        <v>3</v>
      </c>
      <c r="N20">
        <v>2</v>
      </c>
      <c r="O20">
        <v>1</v>
      </c>
      <c r="P20">
        <v>0</v>
      </c>
      <c r="Q20">
        <v>4</v>
      </c>
      <c r="R20">
        <v>3</v>
      </c>
      <c r="S20">
        <v>1</v>
      </c>
      <c r="T20">
        <v>0</v>
      </c>
      <c r="U20">
        <v>2</v>
      </c>
      <c r="V20">
        <v>0</v>
      </c>
      <c r="W20">
        <v>0</v>
      </c>
      <c r="X20">
        <v>0</v>
      </c>
      <c r="Y20">
        <v>3</v>
      </c>
      <c r="Z20">
        <v>2</v>
      </c>
      <c r="AA20">
        <v>0</v>
      </c>
      <c r="AB20">
        <v>0</v>
      </c>
      <c r="AC20">
        <v>3</v>
      </c>
      <c r="AD20">
        <v>3</v>
      </c>
      <c r="AE20">
        <v>2</v>
      </c>
      <c r="AF20">
        <v>1</v>
      </c>
      <c r="AG20">
        <v>3</v>
      </c>
      <c r="AH20">
        <v>2</v>
      </c>
      <c r="AI20">
        <v>1</v>
      </c>
      <c r="AJ20">
        <v>0</v>
      </c>
      <c r="AK20">
        <v>2</v>
      </c>
      <c r="AL20">
        <v>1</v>
      </c>
      <c r="AM20">
        <v>0</v>
      </c>
      <c r="AN20">
        <v>0</v>
      </c>
      <c r="AO20">
        <v>3</v>
      </c>
      <c r="AP20">
        <v>3</v>
      </c>
      <c r="AQ20">
        <v>0</v>
      </c>
      <c r="AR20">
        <v>0</v>
      </c>
      <c r="AS20">
        <v>3</v>
      </c>
      <c r="AT20">
        <v>2</v>
      </c>
      <c r="AU20">
        <v>0</v>
      </c>
      <c r="AV20">
        <v>0</v>
      </c>
      <c r="AW20">
        <v>3</v>
      </c>
      <c r="AX20">
        <v>2</v>
      </c>
      <c r="AY20">
        <v>0</v>
      </c>
      <c r="AZ20">
        <v>0</v>
      </c>
      <c r="BA20">
        <v>5</v>
      </c>
      <c r="BB20">
        <v>2</v>
      </c>
    </row>
    <row r="21" spans="1:54" x14ac:dyDescent="0.2">
      <c r="A21">
        <v>20</v>
      </c>
      <c r="C21" s="1">
        <v>45309.79351851852</v>
      </c>
      <c r="D21" t="s">
        <v>77</v>
      </c>
      <c r="E21">
        <v>67</v>
      </c>
      <c r="F21">
        <v>1</v>
      </c>
      <c r="G21">
        <v>70</v>
      </c>
      <c r="H21">
        <v>191</v>
      </c>
      <c r="I21" s="2" t="s">
        <v>78</v>
      </c>
      <c r="J21">
        <v>1</v>
      </c>
      <c r="K21">
        <v>2</v>
      </c>
      <c r="L21">
        <v>4</v>
      </c>
      <c r="M21">
        <v>2</v>
      </c>
      <c r="N21">
        <v>1</v>
      </c>
      <c r="O21">
        <v>0</v>
      </c>
      <c r="P21">
        <v>0</v>
      </c>
      <c r="Q21">
        <v>4</v>
      </c>
      <c r="R21">
        <v>3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2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4</v>
      </c>
      <c r="AH21">
        <v>3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2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2</v>
      </c>
      <c r="AX21">
        <v>0</v>
      </c>
      <c r="AY21">
        <v>0</v>
      </c>
      <c r="AZ21">
        <v>0</v>
      </c>
      <c r="BA21">
        <v>5</v>
      </c>
      <c r="BB21">
        <v>2</v>
      </c>
    </row>
    <row r="22" spans="1:54" x14ac:dyDescent="0.2">
      <c r="A22">
        <v>21</v>
      </c>
      <c r="C22" s="1">
        <v>45309.791481481479</v>
      </c>
      <c r="D22" t="s">
        <v>79</v>
      </c>
      <c r="E22">
        <v>25</v>
      </c>
      <c r="F22">
        <v>1</v>
      </c>
      <c r="G22">
        <v>78</v>
      </c>
      <c r="H22">
        <v>198</v>
      </c>
      <c r="I22">
        <v>75270</v>
      </c>
      <c r="J22">
        <v>2</v>
      </c>
      <c r="K22">
        <v>10</v>
      </c>
      <c r="L22">
        <v>6</v>
      </c>
      <c r="M22">
        <v>3</v>
      </c>
      <c r="N22">
        <v>2</v>
      </c>
      <c r="O22">
        <v>4</v>
      </c>
      <c r="P22">
        <v>1</v>
      </c>
      <c r="Q22">
        <v>4</v>
      </c>
      <c r="R22">
        <v>5</v>
      </c>
      <c r="S22">
        <v>3</v>
      </c>
      <c r="T22">
        <v>4</v>
      </c>
      <c r="U22">
        <v>3</v>
      </c>
      <c r="V22">
        <v>1</v>
      </c>
      <c r="W22">
        <v>4</v>
      </c>
      <c r="X22">
        <v>2</v>
      </c>
      <c r="Y22">
        <v>1</v>
      </c>
      <c r="Z22">
        <v>3</v>
      </c>
      <c r="AA22">
        <v>1</v>
      </c>
      <c r="AB22">
        <v>1</v>
      </c>
      <c r="AC22">
        <v>2</v>
      </c>
      <c r="AD22">
        <v>3</v>
      </c>
      <c r="AE22">
        <v>0</v>
      </c>
      <c r="AF22">
        <v>4</v>
      </c>
      <c r="AG22">
        <v>2</v>
      </c>
      <c r="AH22">
        <v>3</v>
      </c>
      <c r="AI22">
        <v>4</v>
      </c>
      <c r="AJ22">
        <v>2</v>
      </c>
      <c r="AK22">
        <v>3</v>
      </c>
      <c r="AL22">
        <v>0</v>
      </c>
      <c r="AM22">
        <v>2</v>
      </c>
      <c r="AN22">
        <v>2</v>
      </c>
      <c r="AO22">
        <v>3</v>
      </c>
      <c r="AP22">
        <v>1</v>
      </c>
      <c r="AQ22">
        <v>2</v>
      </c>
      <c r="AR22">
        <v>4</v>
      </c>
      <c r="AS22">
        <v>2</v>
      </c>
      <c r="AT22">
        <v>2</v>
      </c>
      <c r="AU22">
        <v>3</v>
      </c>
      <c r="AV22">
        <v>1</v>
      </c>
      <c r="AW22">
        <v>1</v>
      </c>
      <c r="AX22">
        <v>0</v>
      </c>
      <c r="AY22">
        <v>4</v>
      </c>
      <c r="AZ22">
        <v>1</v>
      </c>
      <c r="BA22">
        <v>5</v>
      </c>
      <c r="BB22">
        <v>2</v>
      </c>
    </row>
    <row r="23" spans="1:54" x14ac:dyDescent="0.2">
      <c r="A23">
        <v>22</v>
      </c>
      <c r="C23" s="1">
        <v>45309.790393518517</v>
      </c>
      <c r="D23" t="s">
        <v>80</v>
      </c>
      <c r="E23">
        <v>62</v>
      </c>
      <c r="F23">
        <v>1</v>
      </c>
      <c r="G23">
        <v>74</v>
      </c>
      <c r="H23">
        <v>210</v>
      </c>
      <c r="I23">
        <v>21152</v>
      </c>
      <c r="J23">
        <v>1</v>
      </c>
      <c r="K23">
        <v>16</v>
      </c>
      <c r="L23">
        <v>6</v>
      </c>
      <c r="M23">
        <v>0</v>
      </c>
      <c r="N23">
        <v>0</v>
      </c>
      <c r="O23">
        <v>1</v>
      </c>
      <c r="P23">
        <v>0</v>
      </c>
      <c r="Q23">
        <v>4</v>
      </c>
      <c r="R23">
        <v>1</v>
      </c>
      <c r="S23">
        <v>2</v>
      </c>
      <c r="T23">
        <v>2</v>
      </c>
      <c r="U23">
        <v>0</v>
      </c>
      <c r="V23">
        <v>1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3</v>
      </c>
      <c r="AD23">
        <v>0</v>
      </c>
      <c r="AE23">
        <v>2</v>
      </c>
      <c r="AF23">
        <v>2</v>
      </c>
      <c r="AG23">
        <v>4</v>
      </c>
      <c r="AH23">
        <v>4</v>
      </c>
      <c r="AI23">
        <v>1</v>
      </c>
      <c r="AJ23">
        <v>2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5</v>
      </c>
      <c r="BB23">
        <v>2</v>
      </c>
    </row>
    <row r="24" spans="1:54" x14ac:dyDescent="0.2">
      <c r="A24">
        <v>23</v>
      </c>
      <c r="C24" s="1">
        <v>45309.79378472222</v>
      </c>
      <c r="D24" t="s">
        <v>81</v>
      </c>
      <c r="E24">
        <v>66</v>
      </c>
      <c r="F24">
        <v>1</v>
      </c>
      <c r="G24">
        <v>71</v>
      </c>
      <c r="H24">
        <v>195</v>
      </c>
      <c r="I24">
        <v>71921</v>
      </c>
      <c r="J24">
        <v>1</v>
      </c>
      <c r="K24">
        <v>2</v>
      </c>
      <c r="L24">
        <v>4</v>
      </c>
      <c r="M24">
        <v>4</v>
      </c>
      <c r="N24">
        <v>4</v>
      </c>
      <c r="O24">
        <v>0</v>
      </c>
      <c r="P24">
        <v>0</v>
      </c>
      <c r="Q24">
        <v>4</v>
      </c>
      <c r="R24">
        <v>4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4</v>
      </c>
      <c r="AD24">
        <v>3</v>
      </c>
      <c r="AE24">
        <v>0</v>
      </c>
      <c r="AF24">
        <v>0</v>
      </c>
      <c r="AG24">
        <v>4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5</v>
      </c>
      <c r="BB24">
        <v>2</v>
      </c>
    </row>
    <row r="25" spans="1:54" x14ac:dyDescent="0.2">
      <c r="A25">
        <v>24</v>
      </c>
      <c r="C25" s="1">
        <v>45309.792974537035</v>
      </c>
      <c r="D25" t="s">
        <v>82</v>
      </c>
      <c r="E25">
        <v>64</v>
      </c>
      <c r="F25">
        <v>1</v>
      </c>
      <c r="G25">
        <v>74</v>
      </c>
      <c r="H25">
        <v>160</v>
      </c>
      <c r="I25">
        <v>43812</v>
      </c>
      <c r="J25">
        <v>1</v>
      </c>
      <c r="K25">
        <v>2</v>
      </c>
      <c r="L25">
        <v>3</v>
      </c>
      <c r="M25">
        <v>2</v>
      </c>
      <c r="N25">
        <v>2</v>
      </c>
      <c r="O25">
        <v>2</v>
      </c>
      <c r="P25">
        <v>1</v>
      </c>
      <c r="Q25">
        <v>4</v>
      </c>
      <c r="R25">
        <v>3</v>
      </c>
      <c r="S25">
        <v>2</v>
      </c>
      <c r="T25">
        <v>2</v>
      </c>
      <c r="U25">
        <v>1</v>
      </c>
      <c r="V25">
        <v>1</v>
      </c>
      <c r="W25">
        <v>0</v>
      </c>
      <c r="X25">
        <v>0</v>
      </c>
      <c r="Y25">
        <v>1</v>
      </c>
      <c r="Z25">
        <v>1</v>
      </c>
      <c r="AA25">
        <v>0</v>
      </c>
      <c r="AB25">
        <v>0</v>
      </c>
      <c r="AC25">
        <v>2</v>
      </c>
      <c r="AD25">
        <v>2</v>
      </c>
      <c r="AE25">
        <v>1</v>
      </c>
      <c r="AF25">
        <v>0</v>
      </c>
      <c r="AG25">
        <v>3</v>
      </c>
      <c r="AH25">
        <v>2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2</v>
      </c>
      <c r="AX25">
        <v>0</v>
      </c>
      <c r="AY25">
        <v>0</v>
      </c>
      <c r="AZ25">
        <v>0</v>
      </c>
      <c r="BA25">
        <v>5</v>
      </c>
      <c r="BB25">
        <v>2</v>
      </c>
    </row>
    <row r="26" spans="1:54" x14ac:dyDescent="0.2">
      <c r="A26">
        <v>25</v>
      </c>
      <c r="C26" s="1">
        <v>45309.793252314812</v>
      </c>
      <c r="D26" t="s">
        <v>83</v>
      </c>
      <c r="E26">
        <v>60</v>
      </c>
      <c r="F26">
        <v>1</v>
      </c>
      <c r="G26">
        <v>76</v>
      </c>
      <c r="H26">
        <v>240</v>
      </c>
      <c r="I26">
        <v>10524</v>
      </c>
      <c r="J26">
        <v>1</v>
      </c>
      <c r="K26">
        <v>12</v>
      </c>
      <c r="L26">
        <v>7</v>
      </c>
      <c r="M26">
        <v>1</v>
      </c>
      <c r="N26">
        <v>1</v>
      </c>
      <c r="O26">
        <v>0</v>
      </c>
      <c r="P26">
        <v>0</v>
      </c>
      <c r="Q26">
        <v>3</v>
      </c>
      <c r="R26">
        <v>3</v>
      </c>
      <c r="S26">
        <v>3</v>
      </c>
      <c r="T26">
        <v>3</v>
      </c>
      <c r="U26">
        <v>1</v>
      </c>
      <c r="V26">
        <v>0</v>
      </c>
      <c r="W26">
        <v>0</v>
      </c>
      <c r="X26">
        <v>0</v>
      </c>
      <c r="Y26">
        <v>2</v>
      </c>
      <c r="Z26">
        <v>0</v>
      </c>
      <c r="AA26">
        <v>0</v>
      </c>
      <c r="AB26">
        <v>0</v>
      </c>
      <c r="AC26">
        <v>3</v>
      </c>
      <c r="AD26">
        <v>2</v>
      </c>
      <c r="AE26">
        <v>2</v>
      </c>
      <c r="AF26">
        <v>1</v>
      </c>
      <c r="AG26">
        <v>4</v>
      </c>
      <c r="AH26">
        <v>3</v>
      </c>
      <c r="AI26">
        <v>3</v>
      </c>
      <c r="AJ26">
        <v>3</v>
      </c>
      <c r="AK26">
        <v>2</v>
      </c>
      <c r="AL26">
        <v>1</v>
      </c>
      <c r="AM26">
        <v>0</v>
      </c>
      <c r="AN26">
        <v>0</v>
      </c>
      <c r="AO26">
        <v>1</v>
      </c>
      <c r="AP26">
        <v>1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5</v>
      </c>
      <c r="BB26">
        <v>2</v>
      </c>
    </row>
    <row r="27" spans="1:54" x14ac:dyDescent="0.2">
      <c r="A27">
        <v>26</v>
      </c>
      <c r="C27" s="1">
        <v>45309.795659722222</v>
      </c>
      <c r="D27" t="s">
        <v>84</v>
      </c>
      <c r="E27">
        <v>35</v>
      </c>
      <c r="F27">
        <v>1</v>
      </c>
      <c r="G27">
        <v>70</v>
      </c>
      <c r="H27">
        <v>170</v>
      </c>
      <c r="I27">
        <v>63108</v>
      </c>
      <c r="J27">
        <v>4</v>
      </c>
      <c r="K27">
        <v>10</v>
      </c>
      <c r="L27">
        <v>9</v>
      </c>
      <c r="M27">
        <v>5</v>
      </c>
      <c r="N27">
        <v>4</v>
      </c>
      <c r="O27">
        <v>1</v>
      </c>
      <c r="P27">
        <v>0</v>
      </c>
      <c r="Q27">
        <v>5</v>
      </c>
      <c r="R27">
        <v>3</v>
      </c>
      <c r="S27">
        <v>1</v>
      </c>
      <c r="T27">
        <v>0</v>
      </c>
      <c r="U27">
        <v>3</v>
      </c>
      <c r="V27">
        <v>0</v>
      </c>
      <c r="W27">
        <v>0</v>
      </c>
      <c r="X27">
        <v>0</v>
      </c>
      <c r="Y27">
        <v>4</v>
      </c>
      <c r="Z27">
        <v>1</v>
      </c>
      <c r="AA27">
        <v>0</v>
      </c>
      <c r="AB27">
        <v>0</v>
      </c>
      <c r="AC27">
        <v>4</v>
      </c>
      <c r="AD27">
        <v>3</v>
      </c>
      <c r="AE27">
        <v>1</v>
      </c>
      <c r="AF27">
        <v>0</v>
      </c>
      <c r="AG27">
        <v>5</v>
      </c>
      <c r="AH27">
        <v>3</v>
      </c>
      <c r="AI27">
        <v>1</v>
      </c>
      <c r="AJ27">
        <v>0</v>
      </c>
      <c r="AK27">
        <v>3</v>
      </c>
      <c r="AL27">
        <v>1</v>
      </c>
      <c r="AM27">
        <v>0</v>
      </c>
      <c r="AN27">
        <v>0</v>
      </c>
      <c r="AO27">
        <v>5</v>
      </c>
      <c r="AP27">
        <v>2</v>
      </c>
      <c r="AQ27">
        <v>0</v>
      </c>
      <c r="AR27">
        <v>0</v>
      </c>
      <c r="AS27">
        <v>3</v>
      </c>
      <c r="AT27">
        <v>0</v>
      </c>
      <c r="AU27">
        <v>0</v>
      </c>
      <c r="AV27">
        <v>0</v>
      </c>
      <c r="AW27">
        <v>5</v>
      </c>
      <c r="AX27">
        <v>1</v>
      </c>
      <c r="AY27">
        <v>0</v>
      </c>
      <c r="AZ27">
        <v>0</v>
      </c>
      <c r="BA27">
        <v>5</v>
      </c>
      <c r="BB27">
        <v>2</v>
      </c>
    </row>
    <row r="28" spans="1:54" x14ac:dyDescent="0.2">
      <c r="A28">
        <v>27</v>
      </c>
      <c r="C28" s="1">
        <v>45309.793668981481</v>
      </c>
      <c r="D28" t="s">
        <v>85</v>
      </c>
      <c r="E28">
        <v>27</v>
      </c>
      <c r="F28">
        <v>1</v>
      </c>
      <c r="G28">
        <v>70</v>
      </c>
      <c r="H28">
        <v>200</v>
      </c>
      <c r="I28">
        <v>89102</v>
      </c>
      <c r="J28">
        <v>5</v>
      </c>
      <c r="K28">
        <v>2</v>
      </c>
      <c r="L28">
        <v>4</v>
      </c>
      <c r="M28">
        <v>2</v>
      </c>
      <c r="N28">
        <v>1</v>
      </c>
      <c r="O28">
        <v>0</v>
      </c>
      <c r="P28">
        <v>0</v>
      </c>
      <c r="Q28">
        <v>4</v>
      </c>
      <c r="R28">
        <v>3</v>
      </c>
      <c r="S28">
        <v>3</v>
      </c>
      <c r="T28">
        <v>1</v>
      </c>
      <c r="U28">
        <v>1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3</v>
      </c>
      <c r="AD28">
        <v>2</v>
      </c>
      <c r="AE28">
        <v>1</v>
      </c>
      <c r="AF28">
        <v>1</v>
      </c>
      <c r="AG28">
        <v>3</v>
      </c>
      <c r="AH28">
        <v>2</v>
      </c>
      <c r="AI28">
        <v>1</v>
      </c>
      <c r="AJ28">
        <v>1</v>
      </c>
      <c r="AK28">
        <v>2</v>
      </c>
      <c r="AL28">
        <v>1</v>
      </c>
      <c r="AM28">
        <v>1</v>
      </c>
      <c r="AN28">
        <v>0</v>
      </c>
      <c r="AO28">
        <v>2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5</v>
      </c>
      <c r="BB28">
        <v>2</v>
      </c>
    </row>
    <row r="29" spans="1:54" x14ac:dyDescent="0.2">
      <c r="A29">
        <v>28</v>
      </c>
      <c r="C29" s="1">
        <v>45309.802881944444</v>
      </c>
      <c r="D29" t="s">
        <v>86</v>
      </c>
      <c r="E29">
        <v>32</v>
      </c>
      <c r="F29">
        <v>1</v>
      </c>
      <c r="G29">
        <v>69</v>
      </c>
      <c r="H29">
        <v>155</v>
      </c>
      <c r="I29">
        <v>11757</v>
      </c>
      <c r="J29" t="s">
        <v>55</v>
      </c>
      <c r="K29">
        <v>9</v>
      </c>
      <c r="L29">
        <v>6</v>
      </c>
      <c r="M29">
        <v>5</v>
      </c>
      <c r="N29">
        <v>4</v>
      </c>
      <c r="O29">
        <v>3</v>
      </c>
      <c r="P29">
        <v>3</v>
      </c>
      <c r="Q29">
        <v>5</v>
      </c>
      <c r="R29">
        <v>5</v>
      </c>
      <c r="S29">
        <v>4</v>
      </c>
      <c r="T29">
        <v>3</v>
      </c>
      <c r="U29">
        <v>4</v>
      </c>
      <c r="V29">
        <v>2</v>
      </c>
      <c r="W29">
        <v>0</v>
      </c>
      <c r="X29">
        <v>0</v>
      </c>
      <c r="Y29">
        <v>5</v>
      </c>
      <c r="Z29">
        <v>4</v>
      </c>
      <c r="AA29">
        <v>1</v>
      </c>
      <c r="AB29">
        <v>0</v>
      </c>
      <c r="AC29">
        <v>5</v>
      </c>
      <c r="AD29">
        <v>4</v>
      </c>
      <c r="AE29">
        <v>1</v>
      </c>
      <c r="AF29">
        <v>1</v>
      </c>
      <c r="AG29">
        <v>5</v>
      </c>
      <c r="AH29">
        <v>4</v>
      </c>
      <c r="AI29">
        <v>2</v>
      </c>
      <c r="AJ29">
        <v>1</v>
      </c>
      <c r="AK29">
        <v>5</v>
      </c>
      <c r="AL29">
        <v>3</v>
      </c>
      <c r="AM29">
        <v>0</v>
      </c>
      <c r="AN29">
        <v>0</v>
      </c>
      <c r="AO29">
        <v>5</v>
      </c>
      <c r="AP29">
        <v>4</v>
      </c>
      <c r="AQ29">
        <v>0</v>
      </c>
      <c r="AR29">
        <v>0</v>
      </c>
      <c r="AS29">
        <v>5</v>
      </c>
      <c r="AT29">
        <v>3</v>
      </c>
      <c r="AU29">
        <v>1</v>
      </c>
      <c r="AV29">
        <v>0</v>
      </c>
      <c r="AW29">
        <v>5</v>
      </c>
      <c r="AX29">
        <v>4</v>
      </c>
      <c r="AY29">
        <v>1</v>
      </c>
      <c r="AZ29">
        <v>0</v>
      </c>
      <c r="BA29">
        <v>5</v>
      </c>
      <c r="BB29">
        <v>2</v>
      </c>
    </row>
    <row r="30" spans="1:54" x14ac:dyDescent="0.2">
      <c r="A30">
        <v>29</v>
      </c>
      <c r="C30" s="1">
        <v>45309.791805555556</v>
      </c>
      <c r="D30" t="s">
        <v>87</v>
      </c>
      <c r="E30">
        <v>28</v>
      </c>
      <c r="F30">
        <v>1</v>
      </c>
      <c r="G30">
        <v>67</v>
      </c>
      <c r="H30">
        <v>120</v>
      </c>
      <c r="I30" s="2" t="s">
        <v>88</v>
      </c>
      <c r="J30">
        <v>4</v>
      </c>
      <c r="K30">
        <v>5</v>
      </c>
      <c r="L30">
        <v>3</v>
      </c>
      <c r="M30">
        <v>1</v>
      </c>
      <c r="N30">
        <v>0</v>
      </c>
      <c r="O30">
        <v>0</v>
      </c>
      <c r="P30">
        <v>0</v>
      </c>
      <c r="Q30">
        <v>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5</v>
      </c>
      <c r="AD30">
        <v>5</v>
      </c>
      <c r="AE30">
        <v>5</v>
      </c>
      <c r="AF30">
        <v>5</v>
      </c>
      <c r="AG30">
        <v>5</v>
      </c>
      <c r="AH30">
        <v>5</v>
      </c>
      <c r="AI30">
        <v>5</v>
      </c>
      <c r="AJ30">
        <v>5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5</v>
      </c>
      <c r="BB30">
        <v>2</v>
      </c>
    </row>
    <row r="31" spans="1:54" x14ac:dyDescent="0.2">
      <c r="A31">
        <v>30</v>
      </c>
      <c r="C31" s="1">
        <v>45309.79415509259</v>
      </c>
      <c r="D31" t="s">
        <v>89</v>
      </c>
      <c r="E31">
        <v>63</v>
      </c>
      <c r="F31">
        <v>2</v>
      </c>
      <c r="G31">
        <v>64</v>
      </c>
      <c r="H31">
        <v>240</v>
      </c>
      <c r="I31">
        <v>97006</v>
      </c>
      <c r="J31">
        <v>1</v>
      </c>
      <c r="K31">
        <v>1</v>
      </c>
      <c r="L31">
        <v>6</v>
      </c>
      <c r="M31">
        <v>3</v>
      </c>
      <c r="N31">
        <v>2</v>
      </c>
      <c r="O31">
        <v>1</v>
      </c>
      <c r="P31">
        <v>0</v>
      </c>
      <c r="Q31">
        <v>4</v>
      </c>
      <c r="R31">
        <v>3</v>
      </c>
      <c r="S31">
        <v>1</v>
      </c>
      <c r="T31">
        <v>0</v>
      </c>
      <c r="U31">
        <v>3</v>
      </c>
      <c r="V31">
        <v>1</v>
      </c>
      <c r="W31">
        <v>0</v>
      </c>
      <c r="X31">
        <v>0</v>
      </c>
      <c r="Y31">
        <v>4</v>
      </c>
      <c r="Z31">
        <v>2</v>
      </c>
      <c r="AA31">
        <v>0</v>
      </c>
      <c r="AB31">
        <v>0</v>
      </c>
      <c r="AC31">
        <v>4</v>
      </c>
      <c r="AD31">
        <v>3</v>
      </c>
      <c r="AE31">
        <v>2</v>
      </c>
      <c r="AF31">
        <v>1</v>
      </c>
      <c r="AG31">
        <v>5</v>
      </c>
      <c r="AH31">
        <v>4</v>
      </c>
      <c r="AI31">
        <v>2</v>
      </c>
      <c r="AJ31">
        <v>0</v>
      </c>
      <c r="AK31">
        <v>2</v>
      </c>
      <c r="AL31">
        <v>1</v>
      </c>
      <c r="AM31">
        <v>0</v>
      </c>
      <c r="AN31">
        <v>0</v>
      </c>
      <c r="AO31">
        <v>2</v>
      </c>
      <c r="AP31">
        <v>1</v>
      </c>
      <c r="AQ31">
        <v>0</v>
      </c>
      <c r="AR31">
        <v>0</v>
      </c>
      <c r="AS31">
        <v>2</v>
      </c>
      <c r="AT31">
        <v>1</v>
      </c>
      <c r="AU31">
        <v>0</v>
      </c>
      <c r="AV31">
        <v>0</v>
      </c>
      <c r="AW31">
        <v>3</v>
      </c>
      <c r="AX31">
        <v>1</v>
      </c>
      <c r="AY31">
        <v>0</v>
      </c>
      <c r="AZ31">
        <v>0</v>
      </c>
      <c r="BA31">
        <v>5</v>
      </c>
      <c r="BB31">
        <v>2</v>
      </c>
    </row>
    <row r="32" spans="1:54" x14ac:dyDescent="0.2">
      <c r="A32">
        <v>31</v>
      </c>
      <c r="C32" s="1">
        <v>45309.79414351852</v>
      </c>
      <c r="D32" t="s">
        <v>90</v>
      </c>
      <c r="E32">
        <v>22</v>
      </c>
      <c r="F32">
        <v>2</v>
      </c>
      <c r="G32">
        <v>66</v>
      </c>
      <c r="H32">
        <v>140</v>
      </c>
      <c r="I32">
        <v>89122</v>
      </c>
      <c r="J32" t="s">
        <v>55</v>
      </c>
      <c r="K32">
        <v>1</v>
      </c>
      <c r="L32">
        <v>6</v>
      </c>
      <c r="M32">
        <v>4</v>
      </c>
      <c r="N32">
        <v>4</v>
      </c>
      <c r="O32">
        <v>3</v>
      </c>
      <c r="P32">
        <v>1</v>
      </c>
      <c r="Q32">
        <v>5</v>
      </c>
      <c r="R32">
        <v>5</v>
      </c>
      <c r="S32">
        <v>2</v>
      </c>
      <c r="T32">
        <v>0</v>
      </c>
      <c r="U32">
        <v>4</v>
      </c>
      <c r="V32">
        <v>2</v>
      </c>
      <c r="W32">
        <v>0</v>
      </c>
      <c r="X32">
        <v>0</v>
      </c>
      <c r="Y32">
        <v>4</v>
      </c>
      <c r="Z32">
        <v>3</v>
      </c>
      <c r="AA32">
        <v>0</v>
      </c>
      <c r="AB32">
        <v>0</v>
      </c>
      <c r="AC32">
        <v>5</v>
      </c>
      <c r="AD32">
        <v>4</v>
      </c>
      <c r="AE32">
        <v>1</v>
      </c>
      <c r="AF32">
        <v>0</v>
      </c>
      <c r="AG32">
        <v>5</v>
      </c>
      <c r="AH32">
        <v>4</v>
      </c>
      <c r="AI32">
        <v>2</v>
      </c>
      <c r="AJ32">
        <v>0</v>
      </c>
      <c r="AK32">
        <v>3</v>
      </c>
      <c r="AL32">
        <v>2</v>
      </c>
      <c r="AM32">
        <v>1</v>
      </c>
      <c r="AN32">
        <v>0</v>
      </c>
      <c r="AO32">
        <v>5</v>
      </c>
      <c r="AP32">
        <v>3</v>
      </c>
      <c r="AQ32">
        <v>0</v>
      </c>
      <c r="AR32">
        <v>0</v>
      </c>
      <c r="AS32">
        <v>3</v>
      </c>
      <c r="AT32">
        <v>2</v>
      </c>
      <c r="AU32">
        <v>0</v>
      </c>
      <c r="AV32">
        <v>0</v>
      </c>
      <c r="AW32">
        <v>5</v>
      </c>
      <c r="AX32">
        <v>3</v>
      </c>
      <c r="AY32">
        <v>1</v>
      </c>
      <c r="AZ32">
        <v>0</v>
      </c>
      <c r="BA32">
        <v>5</v>
      </c>
      <c r="BB32">
        <v>2</v>
      </c>
    </row>
    <row r="33" spans="1:54" x14ac:dyDescent="0.2">
      <c r="A33">
        <v>32</v>
      </c>
      <c r="C33" s="1">
        <v>45309.792546296296</v>
      </c>
      <c r="D33" t="s">
        <v>91</v>
      </c>
      <c r="E33">
        <v>32</v>
      </c>
      <c r="F33">
        <v>1</v>
      </c>
      <c r="G33">
        <v>70</v>
      </c>
      <c r="H33">
        <v>240</v>
      </c>
      <c r="I33">
        <v>89156</v>
      </c>
      <c r="J33" t="s">
        <v>55</v>
      </c>
      <c r="K33">
        <v>6</v>
      </c>
      <c r="L33">
        <v>3</v>
      </c>
      <c r="M33">
        <v>2</v>
      </c>
      <c r="N33">
        <v>1</v>
      </c>
      <c r="O33">
        <v>0</v>
      </c>
      <c r="P33">
        <v>0</v>
      </c>
      <c r="Q33">
        <v>3</v>
      </c>
      <c r="R33">
        <v>2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4</v>
      </c>
      <c r="Z33">
        <v>0</v>
      </c>
      <c r="AA33">
        <v>0</v>
      </c>
      <c r="AB33">
        <v>0</v>
      </c>
      <c r="AC33">
        <v>3</v>
      </c>
      <c r="AD33">
        <v>2</v>
      </c>
      <c r="AE33">
        <v>0</v>
      </c>
      <c r="AF33">
        <v>0</v>
      </c>
      <c r="AG33">
        <v>5</v>
      </c>
      <c r="AH33">
        <v>3</v>
      </c>
      <c r="AI33">
        <v>1</v>
      </c>
      <c r="AJ33">
        <v>0</v>
      </c>
      <c r="AK33">
        <v>3</v>
      </c>
      <c r="AL33">
        <v>1</v>
      </c>
      <c r="AM33">
        <v>0</v>
      </c>
      <c r="AN33">
        <v>0</v>
      </c>
      <c r="AO33">
        <v>4</v>
      </c>
      <c r="AP33">
        <v>3</v>
      </c>
      <c r="AQ33">
        <v>0</v>
      </c>
      <c r="AR33">
        <v>0</v>
      </c>
      <c r="AS33">
        <v>2</v>
      </c>
      <c r="AT33">
        <v>0</v>
      </c>
      <c r="AU33">
        <v>0</v>
      </c>
      <c r="AV33">
        <v>0</v>
      </c>
      <c r="AW33">
        <v>4</v>
      </c>
      <c r="AX33">
        <v>2</v>
      </c>
      <c r="AY33">
        <v>0</v>
      </c>
      <c r="AZ33">
        <v>0</v>
      </c>
      <c r="BA33">
        <v>5</v>
      </c>
      <c r="BB33">
        <v>2</v>
      </c>
    </row>
    <row r="34" spans="1:54" x14ac:dyDescent="0.2">
      <c r="A34">
        <v>33</v>
      </c>
      <c r="C34" s="1">
        <v>45309.807152777779</v>
      </c>
      <c r="D34" t="s">
        <v>92</v>
      </c>
      <c r="E34">
        <v>34</v>
      </c>
      <c r="F34">
        <v>1</v>
      </c>
      <c r="G34">
        <v>64</v>
      </c>
      <c r="H34">
        <v>125</v>
      </c>
      <c r="I34">
        <v>90038</v>
      </c>
      <c r="J34" t="s">
        <v>55</v>
      </c>
      <c r="K34">
        <v>6</v>
      </c>
      <c r="L34">
        <v>6</v>
      </c>
      <c r="M34">
        <v>5</v>
      </c>
      <c r="N34">
        <v>3</v>
      </c>
      <c r="O34">
        <v>0</v>
      </c>
      <c r="P34">
        <v>0</v>
      </c>
      <c r="Q34">
        <v>5</v>
      </c>
      <c r="R34">
        <v>4</v>
      </c>
      <c r="S34">
        <v>0</v>
      </c>
      <c r="T34">
        <v>0</v>
      </c>
      <c r="U34">
        <v>5</v>
      </c>
      <c r="V34">
        <v>0</v>
      </c>
      <c r="W34">
        <v>0</v>
      </c>
      <c r="X34">
        <v>0</v>
      </c>
      <c r="Y34">
        <v>5</v>
      </c>
      <c r="Z34">
        <v>0</v>
      </c>
      <c r="AA34">
        <v>0</v>
      </c>
      <c r="AB34">
        <v>0</v>
      </c>
      <c r="AC34">
        <v>5</v>
      </c>
      <c r="AD34">
        <v>4</v>
      </c>
      <c r="AE34">
        <v>4</v>
      </c>
      <c r="AF34">
        <v>1</v>
      </c>
      <c r="AG34">
        <v>5</v>
      </c>
      <c r="AH34">
        <v>5</v>
      </c>
      <c r="AI34">
        <v>3</v>
      </c>
      <c r="AJ34">
        <v>1</v>
      </c>
      <c r="AK34">
        <v>5</v>
      </c>
      <c r="AL34">
        <v>2</v>
      </c>
      <c r="AM34">
        <v>0</v>
      </c>
      <c r="AN34">
        <v>0</v>
      </c>
      <c r="AO34">
        <v>5</v>
      </c>
      <c r="AP34">
        <v>3</v>
      </c>
      <c r="AQ34">
        <v>2</v>
      </c>
      <c r="AR34">
        <v>0</v>
      </c>
      <c r="AS34">
        <v>5</v>
      </c>
      <c r="AT34">
        <v>0</v>
      </c>
      <c r="AU34">
        <v>0</v>
      </c>
      <c r="AV34">
        <v>0</v>
      </c>
      <c r="AW34">
        <v>5</v>
      </c>
      <c r="AX34">
        <v>0</v>
      </c>
      <c r="AY34">
        <v>0</v>
      </c>
      <c r="AZ34">
        <v>0</v>
      </c>
      <c r="BA34">
        <v>5</v>
      </c>
      <c r="BB34">
        <v>2</v>
      </c>
    </row>
    <row r="35" spans="1:54" x14ac:dyDescent="0.2">
      <c r="A35">
        <v>34</v>
      </c>
      <c r="C35" s="1">
        <v>45309.79478009259</v>
      </c>
      <c r="D35" t="s">
        <v>93</v>
      </c>
      <c r="E35">
        <v>71</v>
      </c>
      <c r="F35">
        <v>2</v>
      </c>
      <c r="G35">
        <v>65</v>
      </c>
      <c r="H35">
        <v>124</v>
      </c>
      <c r="I35">
        <v>19968</v>
      </c>
      <c r="J35">
        <v>1</v>
      </c>
      <c r="K35">
        <v>6</v>
      </c>
      <c r="L35">
        <v>7</v>
      </c>
      <c r="M35">
        <v>1</v>
      </c>
      <c r="N35">
        <v>1</v>
      </c>
      <c r="O35">
        <v>0</v>
      </c>
      <c r="P35">
        <v>0</v>
      </c>
      <c r="Q35">
        <v>3</v>
      </c>
      <c r="R35">
        <v>2</v>
      </c>
      <c r="S35">
        <v>0</v>
      </c>
      <c r="T35">
        <v>0</v>
      </c>
      <c r="U35">
        <v>1</v>
      </c>
      <c r="V35">
        <v>1</v>
      </c>
      <c r="W35">
        <v>0</v>
      </c>
      <c r="X35">
        <v>0</v>
      </c>
      <c r="Y35">
        <v>2</v>
      </c>
      <c r="Z35">
        <v>1</v>
      </c>
      <c r="AA35">
        <v>0</v>
      </c>
      <c r="AB35">
        <v>0</v>
      </c>
      <c r="AC35">
        <v>1</v>
      </c>
      <c r="AD35">
        <v>1</v>
      </c>
      <c r="AE35">
        <v>1</v>
      </c>
      <c r="AF35">
        <v>0</v>
      </c>
      <c r="AG35">
        <v>2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0</v>
      </c>
      <c r="AN35">
        <v>0</v>
      </c>
      <c r="AO35">
        <v>2</v>
      </c>
      <c r="AP35">
        <v>1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0</v>
      </c>
      <c r="AZ35">
        <v>0</v>
      </c>
      <c r="BA35">
        <v>5</v>
      </c>
      <c r="BB35">
        <v>2</v>
      </c>
    </row>
    <row r="36" spans="1:54" x14ac:dyDescent="0.2">
      <c r="A36">
        <v>35</v>
      </c>
      <c r="C36" s="1">
        <v>45309.794444444444</v>
      </c>
      <c r="D36" t="s">
        <v>94</v>
      </c>
      <c r="E36">
        <v>66</v>
      </c>
      <c r="F36">
        <v>2</v>
      </c>
      <c r="G36">
        <v>64</v>
      </c>
      <c r="H36">
        <v>115</v>
      </c>
      <c r="I36">
        <v>29745</v>
      </c>
      <c r="J36">
        <v>1</v>
      </c>
      <c r="K36">
        <v>12</v>
      </c>
      <c r="L36">
        <v>4</v>
      </c>
      <c r="M36">
        <v>3</v>
      </c>
      <c r="N36">
        <v>2</v>
      </c>
      <c r="O36">
        <v>1</v>
      </c>
      <c r="P36">
        <v>0</v>
      </c>
      <c r="Q36">
        <v>5</v>
      </c>
      <c r="R36">
        <v>4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</v>
      </c>
      <c r="AD36">
        <v>3</v>
      </c>
      <c r="AE36">
        <v>1</v>
      </c>
      <c r="AF36">
        <v>0</v>
      </c>
      <c r="AG36">
        <v>4</v>
      </c>
      <c r="AH36">
        <v>4</v>
      </c>
      <c r="AI36">
        <v>3</v>
      </c>
      <c r="AJ36">
        <v>1</v>
      </c>
      <c r="AK36">
        <v>1</v>
      </c>
      <c r="AL36">
        <v>0</v>
      </c>
      <c r="AM36">
        <v>0</v>
      </c>
      <c r="AN36">
        <v>0</v>
      </c>
      <c r="AO36">
        <v>2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5</v>
      </c>
      <c r="BB36">
        <v>2</v>
      </c>
    </row>
    <row r="37" spans="1:54" x14ac:dyDescent="0.2">
      <c r="A37">
        <v>36</v>
      </c>
      <c r="C37" s="1">
        <v>45309.795011574075</v>
      </c>
      <c r="D37" t="s">
        <v>95</v>
      </c>
      <c r="E37">
        <v>65</v>
      </c>
      <c r="F37">
        <v>1</v>
      </c>
      <c r="G37">
        <v>70</v>
      </c>
      <c r="H37">
        <v>185</v>
      </c>
      <c r="I37">
        <v>34221</v>
      </c>
      <c r="J37">
        <v>1</v>
      </c>
      <c r="K37">
        <v>2</v>
      </c>
      <c r="L37">
        <v>6</v>
      </c>
      <c r="M37">
        <v>1</v>
      </c>
      <c r="N37">
        <v>0</v>
      </c>
      <c r="O37">
        <v>0</v>
      </c>
      <c r="P37">
        <v>0</v>
      </c>
      <c r="Q37">
        <v>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3</v>
      </c>
      <c r="AD37">
        <v>1</v>
      </c>
      <c r="AE37">
        <v>0</v>
      </c>
      <c r="AF37">
        <v>0</v>
      </c>
      <c r="AG37">
        <v>4</v>
      </c>
      <c r="AH37">
        <v>3</v>
      </c>
      <c r="AI37">
        <v>1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2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2</v>
      </c>
      <c r="AX37">
        <v>1</v>
      </c>
      <c r="AY37">
        <v>0</v>
      </c>
      <c r="AZ37">
        <v>0</v>
      </c>
      <c r="BA37">
        <v>5</v>
      </c>
      <c r="BB37">
        <v>2</v>
      </c>
    </row>
    <row r="38" spans="1:54" x14ac:dyDescent="0.2">
      <c r="A38">
        <v>37</v>
      </c>
      <c r="C38" t="s">
        <v>71</v>
      </c>
      <c r="D38" t="s">
        <v>96</v>
      </c>
      <c r="BB38">
        <v>0</v>
      </c>
    </row>
    <row r="39" spans="1:54" x14ac:dyDescent="0.2">
      <c r="A39">
        <v>38</v>
      </c>
      <c r="C39" s="1">
        <v>45309.794224537036</v>
      </c>
      <c r="D39" t="s">
        <v>97</v>
      </c>
      <c r="E39">
        <v>76</v>
      </c>
      <c r="F39">
        <v>2</v>
      </c>
      <c r="G39">
        <v>65</v>
      </c>
      <c r="H39">
        <v>212</v>
      </c>
      <c r="I39" s="2" t="s">
        <v>98</v>
      </c>
      <c r="J39">
        <v>1</v>
      </c>
      <c r="K39">
        <v>4</v>
      </c>
      <c r="L39">
        <v>7</v>
      </c>
      <c r="M39">
        <v>2</v>
      </c>
      <c r="N39">
        <v>2</v>
      </c>
      <c r="O39">
        <v>1</v>
      </c>
      <c r="P39">
        <v>0</v>
      </c>
      <c r="Q39">
        <v>4</v>
      </c>
      <c r="R39">
        <v>4</v>
      </c>
      <c r="S39">
        <v>3</v>
      </c>
      <c r="T39">
        <v>3</v>
      </c>
      <c r="U39">
        <v>2</v>
      </c>
      <c r="V39">
        <v>1</v>
      </c>
      <c r="W39">
        <v>0</v>
      </c>
      <c r="X39">
        <v>0</v>
      </c>
      <c r="Y39">
        <v>3</v>
      </c>
      <c r="Z39">
        <v>1</v>
      </c>
      <c r="AA39">
        <v>0</v>
      </c>
      <c r="AB39">
        <v>0</v>
      </c>
      <c r="AC39">
        <v>3</v>
      </c>
      <c r="AD39">
        <v>3</v>
      </c>
      <c r="AE39">
        <v>2</v>
      </c>
      <c r="AF39">
        <v>1</v>
      </c>
      <c r="AG39">
        <v>4</v>
      </c>
      <c r="AH39">
        <v>4</v>
      </c>
      <c r="AI39">
        <v>3</v>
      </c>
      <c r="AJ39">
        <v>3</v>
      </c>
      <c r="AK39">
        <v>2</v>
      </c>
      <c r="AL39">
        <v>1</v>
      </c>
      <c r="AM39">
        <v>0</v>
      </c>
      <c r="AN39">
        <v>0</v>
      </c>
      <c r="AO39">
        <v>3</v>
      </c>
      <c r="AP39">
        <v>2</v>
      </c>
      <c r="AQ39">
        <v>0</v>
      </c>
      <c r="AR39">
        <v>0</v>
      </c>
      <c r="AS39">
        <v>2</v>
      </c>
      <c r="AT39">
        <v>1</v>
      </c>
      <c r="AU39">
        <v>0</v>
      </c>
      <c r="AV39">
        <v>0</v>
      </c>
      <c r="AW39">
        <v>4</v>
      </c>
      <c r="AX39">
        <v>3</v>
      </c>
      <c r="AY39">
        <v>0</v>
      </c>
      <c r="AZ39">
        <v>0</v>
      </c>
      <c r="BA39">
        <v>5</v>
      </c>
      <c r="BB39">
        <v>2</v>
      </c>
    </row>
    <row r="40" spans="1:54" x14ac:dyDescent="0.2">
      <c r="A40">
        <v>39</v>
      </c>
      <c r="C40" s="1">
        <v>45309.792557870373</v>
      </c>
      <c r="D40" t="s">
        <v>99</v>
      </c>
      <c r="E40">
        <v>67</v>
      </c>
      <c r="F40">
        <v>1</v>
      </c>
      <c r="G40">
        <v>69</v>
      </c>
      <c r="H40">
        <v>150</v>
      </c>
      <c r="I40" s="2" t="s">
        <v>100</v>
      </c>
      <c r="J40">
        <v>1</v>
      </c>
      <c r="K40">
        <v>9</v>
      </c>
      <c r="L40">
        <v>7</v>
      </c>
      <c r="M40">
        <v>1</v>
      </c>
      <c r="N40">
        <v>1</v>
      </c>
      <c r="O40">
        <v>0</v>
      </c>
      <c r="P40">
        <v>0</v>
      </c>
      <c r="Q40">
        <v>3</v>
      </c>
      <c r="R40">
        <v>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0</v>
      </c>
      <c r="AF40">
        <v>0</v>
      </c>
      <c r="AG40">
        <v>3</v>
      </c>
      <c r="AH40">
        <v>3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5</v>
      </c>
      <c r="BB40">
        <v>2</v>
      </c>
    </row>
    <row r="41" spans="1:54" x14ac:dyDescent="0.2">
      <c r="A41">
        <v>40</v>
      </c>
      <c r="C41" s="1">
        <v>45309.792280092595</v>
      </c>
      <c r="D41" t="s">
        <v>101</v>
      </c>
      <c r="E41">
        <v>23</v>
      </c>
      <c r="F41">
        <v>1</v>
      </c>
      <c r="G41">
        <v>67</v>
      </c>
      <c r="H41">
        <v>200</v>
      </c>
      <c r="I41">
        <v>78599</v>
      </c>
      <c r="J41">
        <v>1</v>
      </c>
      <c r="K41">
        <v>6</v>
      </c>
      <c r="L41">
        <v>6</v>
      </c>
      <c r="M41">
        <v>2</v>
      </c>
      <c r="N41">
        <v>1</v>
      </c>
      <c r="O41">
        <v>0</v>
      </c>
      <c r="P41">
        <v>0</v>
      </c>
      <c r="Q41">
        <v>5</v>
      </c>
      <c r="R41">
        <v>4</v>
      </c>
      <c r="S41">
        <v>1</v>
      </c>
      <c r="T41">
        <v>0</v>
      </c>
      <c r="U41">
        <v>3</v>
      </c>
      <c r="V41">
        <v>1</v>
      </c>
      <c r="W41">
        <v>0</v>
      </c>
      <c r="X41">
        <v>0</v>
      </c>
      <c r="Y41">
        <v>4</v>
      </c>
      <c r="Z41">
        <v>2</v>
      </c>
      <c r="AA41">
        <v>1</v>
      </c>
      <c r="AB41">
        <v>0</v>
      </c>
      <c r="AC41">
        <v>3</v>
      </c>
      <c r="AD41">
        <v>1</v>
      </c>
      <c r="AE41">
        <v>0</v>
      </c>
      <c r="AF41">
        <v>0</v>
      </c>
      <c r="AG41">
        <v>5</v>
      </c>
      <c r="AH41">
        <v>4</v>
      </c>
      <c r="AI41">
        <v>1</v>
      </c>
      <c r="AJ41">
        <v>0</v>
      </c>
      <c r="AK41">
        <v>3</v>
      </c>
      <c r="AL41">
        <v>2</v>
      </c>
      <c r="AM41">
        <v>1</v>
      </c>
      <c r="AN41">
        <v>0</v>
      </c>
      <c r="AO41">
        <v>5</v>
      </c>
      <c r="AP41">
        <v>3</v>
      </c>
      <c r="AQ41">
        <v>1</v>
      </c>
      <c r="AR41">
        <v>0</v>
      </c>
      <c r="AS41">
        <v>3</v>
      </c>
      <c r="AT41">
        <v>1</v>
      </c>
      <c r="AU41">
        <v>0</v>
      </c>
      <c r="AV41">
        <v>0</v>
      </c>
      <c r="AW41">
        <v>5</v>
      </c>
      <c r="AX41">
        <v>3</v>
      </c>
      <c r="AY41">
        <v>1</v>
      </c>
      <c r="AZ41">
        <v>0</v>
      </c>
      <c r="BA41">
        <v>5</v>
      </c>
      <c r="BB41">
        <v>2</v>
      </c>
    </row>
    <row r="42" spans="1:54" x14ac:dyDescent="0.2">
      <c r="A42">
        <v>41</v>
      </c>
      <c r="C42" s="1">
        <v>45309.79283564815</v>
      </c>
      <c r="D42" t="s">
        <v>102</v>
      </c>
      <c r="E42">
        <v>67</v>
      </c>
      <c r="F42">
        <v>2</v>
      </c>
      <c r="G42">
        <v>30</v>
      </c>
      <c r="H42">
        <v>110</v>
      </c>
      <c r="I42">
        <v>24868</v>
      </c>
      <c r="J42">
        <v>1</v>
      </c>
      <c r="K42">
        <v>2</v>
      </c>
      <c r="L42">
        <v>3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2</v>
      </c>
      <c r="AN42">
        <v>1</v>
      </c>
      <c r="AO42">
        <v>1</v>
      </c>
      <c r="AP42">
        <v>2</v>
      </c>
      <c r="AQ42">
        <v>1</v>
      </c>
      <c r="AR42">
        <v>2</v>
      </c>
      <c r="AS42">
        <v>0</v>
      </c>
      <c r="AT42">
        <v>0</v>
      </c>
      <c r="AU42">
        <v>0</v>
      </c>
      <c r="AV42">
        <v>3</v>
      </c>
      <c r="AW42">
        <v>3</v>
      </c>
      <c r="AX42">
        <v>1</v>
      </c>
      <c r="AY42">
        <v>1</v>
      </c>
      <c r="AZ42">
        <v>3</v>
      </c>
      <c r="BA42">
        <v>5</v>
      </c>
      <c r="BB42">
        <v>2</v>
      </c>
    </row>
    <row r="43" spans="1:54" x14ac:dyDescent="0.2">
      <c r="A43">
        <v>42</v>
      </c>
      <c r="C43" s="1">
        <v>45309.794687499998</v>
      </c>
      <c r="D43" t="s">
        <v>103</v>
      </c>
      <c r="E43">
        <v>45</v>
      </c>
      <c r="F43">
        <v>2</v>
      </c>
      <c r="G43">
        <v>66</v>
      </c>
      <c r="H43">
        <v>190</v>
      </c>
      <c r="I43">
        <v>85143</v>
      </c>
      <c r="J43">
        <v>1</v>
      </c>
      <c r="K43">
        <v>4</v>
      </c>
      <c r="L43">
        <v>5</v>
      </c>
      <c r="M43">
        <v>3</v>
      </c>
      <c r="N43">
        <v>3</v>
      </c>
      <c r="O43">
        <v>0</v>
      </c>
      <c r="P43">
        <v>0</v>
      </c>
      <c r="Q43">
        <v>5</v>
      </c>
      <c r="R43">
        <v>5</v>
      </c>
      <c r="S43">
        <v>1</v>
      </c>
      <c r="T43">
        <v>0</v>
      </c>
      <c r="U43">
        <v>2</v>
      </c>
      <c r="V43">
        <v>0</v>
      </c>
      <c r="W43">
        <v>0</v>
      </c>
      <c r="X43">
        <v>0</v>
      </c>
      <c r="Y43">
        <v>2</v>
      </c>
      <c r="Z43">
        <v>0</v>
      </c>
      <c r="AA43">
        <v>0</v>
      </c>
      <c r="AB43">
        <v>0</v>
      </c>
      <c r="AC43">
        <v>4</v>
      </c>
      <c r="AD43">
        <v>3</v>
      </c>
      <c r="AE43">
        <v>1</v>
      </c>
      <c r="AF43">
        <v>0</v>
      </c>
      <c r="AG43">
        <v>4</v>
      </c>
      <c r="AH43">
        <v>2</v>
      </c>
      <c r="AI43">
        <v>1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5</v>
      </c>
      <c r="BB43">
        <v>2</v>
      </c>
    </row>
    <row r="44" spans="1:54" x14ac:dyDescent="0.2">
      <c r="A44">
        <v>43</v>
      </c>
      <c r="C44" s="1">
        <v>45309.794675925928</v>
      </c>
      <c r="D44" t="s">
        <v>104</v>
      </c>
      <c r="E44">
        <v>60</v>
      </c>
      <c r="F44">
        <v>2</v>
      </c>
      <c r="G44">
        <v>67</v>
      </c>
      <c r="H44">
        <v>150</v>
      </c>
      <c r="I44">
        <v>29053</v>
      </c>
      <c r="J44">
        <v>1</v>
      </c>
      <c r="K44">
        <v>8</v>
      </c>
      <c r="L44">
        <v>3</v>
      </c>
      <c r="M44">
        <v>3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5</v>
      </c>
      <c r="BB44">
        <v>2</v>
      </c>
    </row>
    <row r="45" spans="1:54" x14ac:dyDescent="0.2">
      <c r="A45">
        <v>44</v>
      </c>
      <c r="C45" s="1">
        <v>45309.792685185188</v>
      </c>
      <c r="D45" t="s">
        <v>105</v>
      </c>
      <c r="E45">
        <v>34</v>
      </c>
      <c r="F45">
        <v>2</v>
      </c>
      <c r="G45">
        <v>62</v>
      </c>
      <c r="H45">
        <v>155</v>
      </c>
      <c r="I45">
        <v>33032</v>
      </c>
      <c r="J45" t="s">
        <v>55</v>
      </c>
      <c r="K45">
        <v>7</v>
      </c>
      <c r="L45">
        <v>6</v>
      </c>
      <c r="M45">
        <v>1</v>
      </c>
      <c r="N45">
        <v>0</v>
      </c>
      <c r="O45">
        <v>0</v>
      </c>
      <c r="P45">
        <v>0</v>
      </c>
      <c r="Q45">
        <v>4</v>
      </c>
      <c r="R45">
        <v>3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2</v>
      </c>
      <c r="Z45">
        <v>2</v>
      </c>
      <c r="AA45">
        <v>0</v>
      </c>
      <c r="AB45">
        <v>0</v>
      </c>
      <c r="AC45">
        <v>4</v>
      </c>
      <c r="AD45">
        <v>3</v>
      </c>
      <c r="AE45">
        <v>1</v>
      </c>
      <c r="AF45">
        <v>0</v>
      </c>
      <c r="AG45">
        <v>4</v>
      </c>
      <c r="AH45">
        <v>4</v>
      </c>
      <c r="AI45">
        <v>2</v>
      </c>
      <c r="AJ45">
        <v>0</v>
      </c>
      <c r="AK45">
        <v>3</v>
      </c>
      <c r="AL45">
        <v>3</v>
      </c>
      <c r="AM45">
        <v>1</v>
      </c>
      <c r="AN45">
        <v>0</v>
      </c>
      <c r="AO45">
        <v>4</v>
      </c>
      <c r="AP45">
        <v>0</v>
      </c>
      <c r="AQ45">
        <v>0</v>
      </c>
      <c r="AR45">
        <v>0</v>
      </c>
      <c r="AS45">
        <v>2</v>
      </c>
      <c r="AT45">
        <v>1</v>
      </c>
      <c r="AU45">
        <v>0</v>
      </c>
      <c r="AV45">
        <v>0</v>
      </c>
      <c r="AW45">
        <v>4</v>
      </c>
      <c r="AX45">
        <v>2</v>
      </c>
      <c r="AY45">
        <v>0</v>
      </c>
      <c r="AZ45">
        <v>0</v>
      </c>
      <c r="BA45">
        <v>5</v>
      </c>
      <c r="BB45">
        <v>2</v>
      </c>
    </row>
    <row r="46" spans="1:54" x14ac:dyDescent="0.2">
      <c r="A46">
        <v>45</v>
      </c>
      <c r="C46" s="1">
        <v>45309.79415509259</v>
      </c>
      <c r="D46" t="s">
        <v>106</v>
      </c>
      <c r="E46">
        <v>69</v>
      </c>
      <c r="F46">
        <v>2</v>
      </c>
      <c r="G46">
        <v>61</v>
      </c>
      <c r="H46">
        <v>103</v>
      </c>
      <c r="I46">
        <v>17222</v>
      </c>
      <c r="J46">
        <v>1</v>
      </c>
      <c r="K46">
        <v>11</v>
      </c>
      <c r="L46">
        <v>6</v>
      </c>
      <c r="M46">
        <v>2</v>
      </c>
      <c r="N46">
        <v>2</v>
      </c>
      <c r="O46">
        <v>1</v>
      </c>
      <c r="P46">
        <v>1</v>
      </c>
      <c r="Q46">
        <v>4</v>
      </c>
      <c r="R46">
        <v>4</v>
      </c>
      <c r="S46">
        <v>2</v>
      </c>
      <c r="T46">
        <v>1</v>
      </c>
      <c r="U46">
        <v>1</v>
      </c>
      <c r="V46">
        <v>1</v>
      </c>
      <c r="W46">
        <v>0</v>
      </c>
      <c r="X46">
        <v>0</v>
      </c>
      <c r="Y46">
        <v>5</v>
      </c>
      <c r="Z46">
        <v>3</v>
      </c>
      <c r="AA46">
        <v>1</v>
      </c>
      <c r="AB46">
        <v>0</v>
      </c>
      <c r="AC46">
        <v>3</v>
      </c>
      <c r="AD46">
        <v>2</v>
      </c>
      <c r="AE46">
        <v>2</v>
      </c>
      <c r="AF46">
        <v>1</v>
      </c>
      <c r="AG46">
        <v>5</v>
      </c>
      <c r="AH46">
        <v>4</v>
      </c>
      <c r="AI46">
        <v>2</v>
      </c>
      <c r="AJ46">
        <v>1</v>
      </c>
      <c r="AK46">
        <v>1</v>
      </c>
      <c r="AL46">
        <v>1</v>
      </c>
      <c r="AM46">
        <v>0</v>
      </c>
      <c r="AN46">
        <v>0</v>
      </c>
      <c r="AO46">
        <v>3</v>
      </c>
      <c r="AP46">
        <v>2</v>
      </c>
      <c r="AQ46">
        <v>2</v>
      </c>
      <c r="AR46">
        <v>0</v>
      </c>
      <c r="AS46">
        <v>2</v>
      </c>
      <c r="AT46">
        <v>1</v>
      </c>
      <c r="AU46">
        <v>0</v>
      </c>
      <c r="AV46">
        <v>0</v>
      </c>
      <c r="AW46">
        <v>3</v>
      </c>
      <c r="AX46">
        <v>3</v>
      </c>
      <c r="AY46">
        <v>2</v>
      </c>
      <c r="AZ46">
        <v>0</v>
      </c>
      <c r="BA46">
        <v>5</v>
      </c>
      <c r="BB46">
        <v>2</v>
      </c>
    </row>
    <row r="47" spans="1:54" x14ac:dyDescent="0.2">
      <c r="A47">
        <v>46</v>
      </c>
      <c r="C47" s="1">
        <v>45309.795428240737</v>
      </c>
      <c r="D47" t="s">
        <v>107</v>
      </c>
      <c r="E47">
        <v>60</v>
      </c>
      <c r="F47">
        <v>2</v>
      </c>
      <c r="G47">
        <v>60</v>
      </c>
      <c r="H47">
        <v>165</v>
      </c>
      <c r="I47">
        <v>90503</v>
      </c>
      <c r="J47">
        <v>1</v>
      </c>
      <c r="K47">
        <v>2</v>
      </c>
      <c r="L47">
        <v>4</v>
      </c>
      <c r="M47">
        <v>2</v>
      </c>
      <c r="N47">
        <v>2</v>
      </c>
      <c r="O47">
        <v>1</v>
      </c>
      <c r="P47">
        <v>0</v>
      </c>
      <c r="Q47">
        <v>3</v>
      </c>
      <c r="R47">
        <v>2</v>
      </c>
      <c r="S47">
        <v>0</v>
      </c>
      <c r="T47">
        <v>0</v>
      </c>
      <c r="U47">
        <v>2</v>
      </c>
      <c r="V47">
        <v>0</v>
      </c>
      <c r="W47">
        <v>0</v>
      </c>
      <c r="X47">
        <v>0</v>
      </c>
      <c r="Y47">
        <v>3</v>
      </c>
      <c r="Z47">
        <v>2</v>
      </c>
      <c r="AA47">
        <v>0</v>
      </c>
      <c r="AB47">
        <v>0</v>
      </c>
      <c r="AC47">
        <v>3</v>
      </c>
      <c r="AD47">
        <v>2</v>
      </c>
      <c r="AE47">
        <v>0</v>
      </c>
      <c r="AF47">
        <v>0</v>
      </c>
      <c r="AG47">
        <v>3</v>
      </c>
      <c r="AH47">
        <v>2</v>
      </c>
      <c r="AI47">
        <v>1</v>
      </c>
      <c r="AJ47">
        <v>0</v>
      </c>
      <c r="AK47">
        <v>2</v>
      </c>
      <c r="AL47">
        <v>1</v>
      </c>
      <c r="AM47">
        <v>0</v>
      </c>
      <c r="AN47">
        <v>0</v>
      </c>
      <c r="AO47">
        <v>3</v>
      </c>
      <c r="AP47">
        <v>2</v>
      </c>
      <c r="AQ47">
        <v>0</v>
      </c>
      <c r="AR47">
        <v>0</v>
      </c>
      <c r="AS47">
        <v>2</v>
      </c>
      <c r="AT47">
        <v>0</v>
      </c>
      <c r="AU47">
        <v>0</v>
      </c>
      <c r="AV47">
        <v>0</v>
      </c>
      <c r="AW47">
        <v>3</v>
      </c>
      <c r="AX47">
        <v>1</v>
      </c>
      <c r="AY47">
        <v>0</v>
      </c>
      <c r="AZ47">
        <v>0</v>
      </c>
      <c r="BA47">
        <v>5</v>
      </c>
      <c r="BB47">
        <v>2</v>
      </c>
    </row>
    <row r="48" spans="1:54" x14ac:dyDescent="0.2">
      <c r="A48">
        <v>47</v>
      </c>
      <c r="C48" s="1">
        <v>45309.793333333335</v>
      </c>
      <c r="D48" t="s">
        <v>108</v>
      </c>
      <c r="E48">
        <v>62</v>
      </c>
      <c r="F48">
        <v>2</v>
      </c>
      <c r="G48">
        <v>66</v>
      </c>
      <c r="H48">
        <v>180</v>
      </c>
      <c r="I48">
        <v>32789</v>
      </c>
      <c r="J48">
        <v>1</v>
      </c>
      <c r="K48">
        <v>4</v>
      </c>
      <c r="L48">
        <v>5</v>
      </c>
      <c r="M48">
        <v>3</v>
      </c>
      <c r="N48">
        <v>3</v>
      </c>
      <c r="O48">
        <v>0</v>
      </c>
      <c r="P48">
        <v>0</v>
      </c>
      <c r="Q48">
        <v>5</v>
      </c>
      <c r="R48">
        <v>4</v>
      </c>
      <c r="S48">
        <v>0</v>
      </c>
      <c r="T48">
        <v>0</v>
      </c>
      <c r="U48">
        <v>4</v>
      </c>
      <c r="V48">
        <v>3</v>
      </c>
      <c r="W48">
        <v>0</v>
      </c>
      <c r="X48">
        <v>0</v>
      </c>
      <c r="Y48">
        <v>5</v>
      </c>
      <c r="Z48">
        <v>4</v>
      </c>
      <c r="AA48">
        <v>0</v>
      </c>
      <c r="AB48">
        <v>0</v>
      </c>
      <c r="AC48">
        <v>4</v>
      </c>
      <c r="AD48">
        <v>4</v>
      </c>
      <c r="AE48">
        <v>0</v>
      </c>
      <c r="AF48">
        <v>0</v>
      </c>
      <c r="AG48">
        <v>5</v>
      </c>
      <c r="AH48">
        <v>4</v>
      </c>
      <c r="AI48">
        <v>1</v>
      </c>
      <c r="AJ48">
        <v>0</v>
      </c>
      <c r="AK48">
        <v>3</v>
      </c>
      <c r="AL48">
        <v>2</v>
      </c>
      <c r="AM48">
        <v>0</v>
      </c>
      <c r="AN48">
        <v>0</v>
      </c>
      <c r="AO48">
        <v>5</v>
      </c>
      <c r="AP48">
        <v>4</v>
      </c>
      <c r="AQ48">
        <v>0</v>
      </c>
      <c r="AR48">
        <v>0</v>
      </c>
      <c r="AS48">
        <v>4</v>
      </c>
      <c r="AT48">
        <v>2</v>
      </c>
      <c r="AU48">
        <v>0</v>
      </c>
      <c r="AV48">
        <v>0</v>
      </c>
      <c r="AW48">
        <v>5</v>
      </c>
      <c r="AX48">
        <v>3</v>
      </c>
      <c r="AY48">
        <v>0</v>
      </c>
      <c r="AZ48">
        <v>0</v>
      </c>
      <c r="BA48">
        <v>5</v>
      </c>
      <c r="BB48">
        <v>2</v>
      </c>
    </row>
    <row r="49" spans="1:54" x14ac:dyDescent="0.2">
      <c r="A49">
        <v>48</v>
      </c>
      <c r="C49" s="1">
        <v>45309.794571759259</v>
      </c>
      <c r="D49" t="s">
        <v>109</v>
      </c>
      <c r="E49">
        <v>60</v>
      </c>
      <c r="F49">
        <v>2</v>
      </c>
      <c r="G49">
        <v>67</v>
      </c>
      <c r="H49">
        <v>165</v>
      </c>
      <c r="I49">
        <v>22205</v>
      </c>
      <c r="J49">
        <v>1</v>
      </c>
      <c r="K49">
        <v>10</v>
      </c>
      <c r="L49">
        <v>6</v>
      </c>
      <c r="M49">
        <v>2</v>
      </c>
      <c r="N49">
        <v>2</v>
      </c>
      <c r="O49">
        <v>1</v>
      </c>
      <c r="P49">
        <v>1</v>
      </c>
      <c r="Q49">
        <v>4</v>
      </c>
      <c r="R49">
        <v>3</v>
      </c>
      <c r="S49">
        <v>2</v>
      </c>
      <c r="T49">
        <v>1</v>
      </c>
      <c r="U49">
        <v>2</v>
      </c>
      <c r="V49">
        <v>1</v>
      </c>
      <c r="W49">
        <v>0</v>
      </c>
      <c r="X49">
        <v>0</v>
      </c>
      <c r="Y49">
        <v>4</v>
      </c>
      <c r="Z49">
        <v>2</v>
      </c>
      <c r="AA49">
        <v>1</v>
      </c>
      <c r="AB49">
        <v>0</v>
      </c>
      <c r="AC49">
        <v>4</v>
      </c>
      <c r="AD49">
        <v>3</v>
      </c>
      <c r="AE49">
        <v>3</v>
      </c>
      <c r="AF49">
        <v>3</v>
      </c>
      <c r="AG49">
        <v>4</v>
      </c>
      <c r="AH49">
        <v>3</v>
      </c>
      <c r="AI49">
        <v>3</v>
      </c>
      <c r="AJ49">
        <v>2</v>
      </c>
      <c r="AK49">
        <v>4</v>
      </c>
      <c r="AL49">
        <v>2</v>
      </c>
      <c r="AM49">
        <v>1</v>
      </c>
      <c r="AN49">
        <v>0</v>
      </c>
      <c r="AO49">
        <v>4</v>
      </c>
      <c r="AP49">
        <v>2</v>
      </c>
      <c r="AQ49">
        <v>1</v>
      </c>
      <c r="AR49">
        <v>0</v>
      </c>
      <c r="AS49">
        <v>3</v>
      </c>
      <c r="AT49">
        <v>1</v>
      </c>
      <c r="AU49">
        <v>1</v>
      </c>
      <c r="AV49">
        <v>0</v>
      </c>
      <c r="AW49">
        <v>4</v>
      </c>
      <c r="AX49">
        <v>1</v>
      </c>
      <c r="AY49">
        <v>1</v>
      </c>
      <c r="AZ49">
        <v>0</v>
      </c>
      <c r="BA49">
        <v>5</v>
      </c>
      <c r="BB49">
        <v>2</v>
      </c>
    </row>
    <row r="50" spans="1:54" x14ac:dyDescent="0.2">
      <c r="A50">
        <v>49</v>
      </c>
      <c r="C50" s="1">
        <v>45309.796018518522</v>
      </c>
      <c r="D50" t="s">
        <v>110</v>
      </c>
      <c r="E50">
        <v>68</v>
      </c>
      <c r="F50">
        <v>1</v>
      </c>
      <c r="G50">
        <v>67</v>
      </c>
      <c r="H50">
        <v>138</v>
      </c>
      <c r="I50">
        <v>21742</v>
      </c>
      <c r="J50">
        <v>1</v>
      </c>
      <c r="K50">
        <v>3</v>
      </c>
      <c r="L50">
        <v>4</v>
      </c>
      <c r="M50">
        <v>2</v>
      </c>
      <c r="N50">
        <v>2</v>
      </c>
      <c r="O50">
        <v>1</v>
      </c>
      <c r="P50">
        <v>0</v>
      </c>
      <c r="Q50">
        <v>3</v>
      </c>
      <c r="R50">
        <v>3</v>
      </c>
      <c r="S50">
        <v>2</v>
      </c>
      <c r="T50">
        <v>0</v>
      </c>
      <c r="U50">
        <v>1</v>
      </c>
      <c r="V50">
        <v>1</v>
      </c>
      <c r="W50">
        <v>0</v>
      </c>
      <c r="X50">
        <v>0</v>
      </c>
      <c r="Y50">
        <v>3</v>
      </c>
      <c r="Z50">
        <v>2</v>
      </c>
      <c r="AA50">
        <v>0</v>
      </c>
      <c r="AB50">
        <v>0</v>
      </c>
      <c r="AC50">
        <v>2</v>
      </c>
      <c r="AD50">
        <v>2</v>
      </c>
      <c r="AE50">
        <v>2</v>
      </c>
      <c r="AF50">
        <v>2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1</v>
      </c>
      <c r="AM50">
        <v>0</v>
      </c>
      <c r="AN50">
        <v>0</v>
      </c>
      <c r="AO50">
        <v>3</v>
      </c>
      <c r="AP50">
        <v>2</v>
      </c>
      <c r="AQ50">
        <v>1</v>
      </c>
      <c r="AR50">
        <v>0</v>
      </c>
      <c r="AS50">
        <v>3</v>
      </c>
      <c r="AT50">
        <v>2</v>
      </c>
      <c r="AU50">
        <v>0</v>
      </c>
      <c r="AV50">
        <v>0</v>
      </c>
      <c r="AW50">
        <v>3</v>
      </c>
      <c r="AX50">
        <v>2</v>
      </c>
      <c r="AY50">
        <v>0</v>
      </c>
      <c r="AZ50">
        <v>0</v>
      </c>
      <c r="BA50">
        <v>5</v>
      </c>
      <c r="BB50">
        <v>2</v>
      </c>
    </row>
    <row r="51" spans="1:54" x14ac:dyDescent="0.2">
      <c r="A51">
        <v>50</v>
      </c>
      <c r="C51" s="1">
        <v>45309.808981481481</v>
      </c>
      <c r="D51" t="s">
        <v>111</v>
      </c>
      <c r="E51">
        <v>54</v>
      </c>
      <c r="F51">
        <v>2</v>
      </c>
      <c r="G51">
        <v>61</v>
      </c>
      <c r="H51">
        <v>134</v>
      </c>
      <c r="I51">
        <v>14223</v>
      </c>
      <c r="J51">
        <v>1</v>
      </c>
      <c r="K51">
        <v>4</v>
      </c>
      <c r="L51">
        <v>5</v>
      </c>
      <c r="M51">
        <v>1</v>
      </c>
      <c r="N51">
        <v>1</v>
      </c>
      <c r="O51">
        <v>0</v>
      </c>
      <c r="P51">
        <v>0</v>
      </c>
      <c r="Q51">
        <v>3</v>
      </c>
      <c r="R51">
        <v>3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4</v>
      </c>
      <c r="AD51">
        <v>3</v>
      </c>
      <c r="AE51">
        <v>1</v>
      </c>
      <c r="AF51">
        <v>0</v>
      </c>
      <c r="AG51">
        <v>4</v>
      </c>
      <c r="AH51">
        <v>4</v>
      </c>
      <c r="AI51">
        <v>2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1</v>
      </c>
      <c r="AU51">
        <v>0</v>
      </c>
      <c r="AV51">
        <v>0</v>
      </c>
      <c r="AW51">
        <v>1</v>
      </c>
      <c r="AX51">
        <v>1</v>
      </c>
      <c r="AY51">
        <v>0</v>
      </c>
      <c r="AZ51">
        <v>0</v>
      </c>
      <c r="BA51">
        <v>5</v>
      </c>
      <c r="BB51">
        <v>2</v>
      </c>
    </row>
    <row r="52" spans="1:54" x14ac:dyDescent="0.2">
      <c r="A52">
        <v>51</v>
      </c>
      <c r="C52" s="1">
        <v>45309.812719907408</v>
      </c>
      <c r="D52" t="s">
        <v>96</v>
      </c>
      <c r="E52">
        <v>37</v>
      </c>
      <c r="F52">
        <v>1</v>
      </c>
      <c r="G52">
        <v>71</v>
      </c>
      <c r="H52">
        <v>350</v>
      </c>
      <c r="I52">
        <v>33563</v>
      </c>
      <c r="J52" t="s">
        <v>55</v>
      </c>
      <c r="K52">
        <v>6</v>
      </c>
      <c r="L52">
        <v>6</v>
      </c>
      <c r="M52">
        <v>4</v>
      </c>
      <c r="N52">
        <v>3</v>
      </c>
      <c r="O52">
        <v>1</v>
      </c>
      <c r="P52">
        <v>0</v>
      </c>
      <c r="Q52">
        <v>5</v>
      </c>
      <c r="R52">
        <v>4</v>
      </c>
      <c r="S52">
        <v>2</v>
      </c>
      <c r="T52">
        <v>1</v>
      </c>
      <c r="U52">
        <v>3</v>
      </c>
      <c r="V52">
        <v>1</v>
      </c>
      <c r="W52">
        <v>0</v>
      </c>
      <c r="X52">
        <v>0</v>
      </c>
      <c r="Y52">
        <v>5</v>
      </c>
      <c r="Z52">
        <v>3</v>
      </c>
      <c r="AA52">
        <v>1</v>
      </c>
      <c r="AB52">
        <v>0</v>
      </c>
      <c r="AC52">
        <v>5</v>
      </c>
      <c r="AD52">
        <v>4</v>
      </c>
      <c r="AE52">
        <v>3</v>
      </c>
      <c r="AF52">
        <v>0</v>
      </c>
      <c r="AG52">
        <v>5</v>
      </c>
      <c r="AH52">
        <v>5</v>
      </c>
      <c r="AI52">
        <v>4</v>
      </c>
      <c r="AJ52">
        <v>0</v>
      </c>
      <c r="AK52">
        <v>3</v>
      </c>
      <c r="AL52">
        <v>2</v>
      </c>
      <c r="AM52">
        <v>1</v>
      </c>
      <c r="AN52">
        <v>0</v>
      </c>
      <c r="AO52">
        <v>5</v>
      </c>
      <c r="AP52">
        <v>4</v>
      </c>
      <c r="AQ52">
        <v>2</v>
      </c>
      <c r="AR52">
        <v>0</v>
      </c>
      <c r="AS52">
        <v>5</v>
      </c>
      <c r="AT52">
        <v>3</v>
      </c>
      <c r="AU52">
        <v>1</v>
      </c>
      <c r="AV52">
        <v>0</v>
      </c>
      <c r="AW52">
        <v>5</v>
      </c>
      <c r="AX52">
        <v>3</v>
      </c>
      <c r="AY52">
        <v>1</v>
      </c>
      <c r="AZ52">
        <v>0</v>
      </c>
      <c r="BA52">
        <v>5</v>
      </c>
      <c r="BB52">
        <v>2</v>
      </c>
    </row>
    <row r="53" spans="1:54" x14ac:dyDescent="0.2">
      <c r="A53">
        <v>52</v>
      </c>
      <c r="C53" s="1">
        <v>45309.818206018521</v>
      </c>
      <c r="D53" t="s">
        <v>112</v>
      </c>
      <c r="E53">
        <v>58</v>
      </c>
      <c r="F53">
        <v>2</v>
      </c>
      <c r="G53">
        <v>62</v>
      </c>
      <c r="H53">
        <v>145</v>
      </c>
      <c r="I53">
        <v>94568</v>
      </c>
      <c r="J53">
        <v>1</v>
      </c>
      <c r="K53">
        <v>1</v>
      </c>
      <c r="L53">
        <v>7</v>
      </c>
      <c r="M53">
        <v>2</v>
      </c>
      <c r="N53">
        <v>1</v>
      </c>
      <c r="O53">
        <v>0</v>
      </c>
      <c r="P53">
        <v>0</v>
      </c>
      <c r="Q53">
        <v>4</v>
      </c>
      <c r="R53">
        <v>3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2</v>
      </c>
      <c r="AD53">
        <v>1</v>
      </c>
      <c r="AE53">
        <v>0</v>
      </c>
      <c r="AF53">
        <v>0</v>
      </c>
      <c r="AG53">
        <v>4</v>
      </c>
      <c r="AH53">
        <v>3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5</v>
      </c>
      <c r="BB53">
        <v>2</v>
      </c>
    </row>
    <row r="54" spans="1:54" x14ac:dyDescent="0.2">
      <c r="A54">
        <v>53</v>
      </c>
      <c r="C54" s="1">
        <v>45309.817557870374</v>
      </c>
      <c r="D54" t="s">
        <v>113</v>
      </c>
      <c r="E54">
        <v>40</v>
      </c>
      <c r="F54">
        <v>1</v>
      </c>
      <c r="G54">
        <v>76</v>
      </c>
      <c r="H54">
        <v>330</v>
      </c>
      <c r="I54">
        <v>45238</v>
      </c>
      <c r="J54">
        <v>1</v>
      </c>
      <c r="K54">
        <v>1</v>
      </c>
      <c r="L54">
        <v>3</v>
      </c>
      <c r="M54">
        <v>4</v>
      </c>
      <c r="N54">
        <v>3</v>
      </c>
      <c r="O54">
        <v>1</v>
      </c>
      <c r="P54">
        <v>0</v>
      </c>
      <c r="Q54">
        <v>5</v>
      </c>
      <c r="R54">
        <v>4</v>
      </c>
      <c r="S54">
        <v>1</v>
      </c>
      <c r="T54">
        <v>0</v>
      </c>
      <c r="U54">
        <v>4</v>
      </c>
      <c r="V54">
        <v>3</v>
      </c>
      <c r="W54">
        <v>0</v>
      </c>
      <c r="X54">
        <v>0</v>
      </c>
      <c r="Y54">
        <v>5</v>
      </c>
      <c r="Z54">
        <v>3</v>
      </c>
      <c r="AA54">
        <v>0</v>
      </c>
      <c r="AB54">
        <v>0</v>
      </c>
      <c r="AC54">
        <v>4</v>
      </c>
      <c r="AD54">
        <v>3</v>
      </c>
      <c r="AE54">
        <v>1</v>
      </c>
      <c r="AF54">
        <v>0</v>
      </c>
      <c r="AG54">
        <v>5</v>
      </c>
      <c r="AH54">
        <v>4</v>
      </c>
      <c r="AI54">
        <v>1</v>
      </c>
      <c r="AJ54">
        <v>0</v>
      </c>
      <c r="AK54">
        <v>4</v>
      </c>
      <c r="AL54">
        <v>2</v>
      </c>
      <c r="AM54">
        <v>0</v>
      </c>
      <c r="AN54">
        <v>0</v>
      </c>
      <c r="AO54">
        <v>5</v>
      </c>
      <c r="AP54">
        <v>3</v>
      </c>
      <c r="AQ54">
        <v>0</v>
      </c>
      <c r="AR54">
        <v>0</v>
      </c>
      <c r="AS54">
        <v>5</v>
      </c>
      <c r="AT54">
        <v>3</v>
      </c>
      <c r="AU54">
        <v>0</v>
      </c>
      <c r="AV54">
        <v>0</v>
      </c>
      <c r="AW54">
        <v>5</v>
      </c>
      <c r="AX54">
        <v>3</v>
      </c>
      <c r="AY54">
        <v>0</v>
      </c>
      <c r="AZ54">
        <v>0</v>
      </c>
      <c r="BA54">
        <v>5</v>
      </c>
      <c r="BB54">
        <v>2</v>
      </c>
    </row>
    <row r="55" spans="1:54" x14ac:dyDescent="0.2">
      <c r="A55">
        <v>54</v>
      </c>
      <c r="C55" s="1">
        <v>45309.81758101852</v>
      </c>
      <c r="D55" t="s">
        <v>114</v>
      </c>
      <c r="E55">
        <v>32</v>
      </c>
      <c r="F55">
        <v>1</v>
      </c>
      <c r="G55">
        <v>75</v>
      </c>
      <c r="H55">
        <v>200</v>
      </c>
      <c r="I55" s="2" t="s">
        <v>115</v>
      </c>
      <c r="J55">
        <v>1</v>
      </c>
      <c r="K55">
        <v>10</v>
      </c>
      <c r="L55">
        <v>4</v>
      </c>
      <c r="M55">
        <v>3</v>
      </c>
      <c r="N55">
        <v>1</v>
      </c>
      <c r="O55">
        <v>0</v>
      </c>
      <c r="P55">
        <v>0</v>
      </c>
      <c r="Q55">
        <v>4</v>
      </c>
      <c r="R55">
        <v>3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5</v>
      </c>
      <c r="AD55">
        <v>4</v>
      </c>
      <c r="AE55">
        <v>3</v>
      </c>
      <c r="AF55">
        <v>1</v>
      </c>
      <c r="AG55">
        <v>5</v>
      </c>
      <c r="AH55">
        <v>5</v>
      </c>
      <c r="AI55">
        <v>3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4</v>
      </c>
      <c r="AP55">
        <v>2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5</v>
      </c>
      <c r="BB55">
        <v>2</v>
      </c>
    </row>
    <row r="56" spans="1:54" x14ac:dyDescent="0.2">
      <c r="A56">
        <v>55</v>
      </c>
      <c r="C56" s="1">
        <v>45309.818888888891</v>
      </c>
      <c r="D56" t="s">
        <v>116</v>
      </c>
      <c r="E56">
        <v>47</v>
      </c>
      <c r="F56">
        <v>1</v>
      </c>
      <c r="G56">
        <v>69</v>
      </c>
      <c r="H56">
        <v>258</v>
      </c>
      <c r="I56">
        <v>50010</v>
      </c>
      <c r="J56">
        <v>1</v>
      </c>
      <c r="K56">
        <v>3</v>
      </c>
      <c r="L56">
        <v>7</v>
      </c>
      <c r="M56">
        <v>2</v>
      </c>
      <c r="N56">
        <v>1</v>
      </c>
      <c r="O56">
        <v>0</v>
      </c>
      <c r="P56">
        <v>0</v>
      </c>
      <c r="Q56">
        <v>4</v>
      </c>
      <c r="R56">
        <v>3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3</v>
      </c>
      <c r="AH56">
        <v>1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2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5</v>
      </c>
      <c r="BB56">
        <v>2</v>
      </c>
    </row>
    <row r="57" spans="1:54" x14ac:dyDescent="0.2">
      <c r="A57">
        <v>56</v>
      </c>
      <c r="C57" s="1">
        <v>45309.819027777776</v>
      </c>
      <c r="D57" t="s">
        <v>117</v>
      </c>
      <c r="E57">
        <v>46</v>
      </c>
      <c r="F57">
        <v>1</v>
      </c>
      <c r="G57">
        <v>72</v>
      </c>
      <c r="H57">
        <v>209</v>
      </c>
      <c r="I57">
        <v>29334</v>
      </c>
      <c r="J57">
        <v>1</v>
      </c>
      <c r="K57">
        <v>9</v>
      </c>
      <c r="L57">
        <v>7</v>
      </c>
      <c r="M57">
        <v>3</v>
      </c>
      <c r="N57">
        <v>1</v>
      </c>
      <c r="O57">
        <v>0</v>
      </c>
      <c r="P57">
        <v>0</v>
      </c>
      <c r="Q57">
        <v>4</v>
      </c>
      <c r="R57">
        <v>3</v>
      </c>
      <c r="S57">
        <v>1</v>
      </c>
      <c r="T57">
        <v>0</v>
      </c>
      <c r="U57">
        <v>1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3</v>
      </c>
      <c r="AD57">
        <v>2</v>
      </c>
      <c r="AE57">
        <v>2</v>
      </c>
      <c r="AF57">
        <v>1</v>
      </c>
      <c r="AG57">
        <v>3</v>
      </c>
      <c r="AH57">
        <v>2</v>
      </c>
      <c r="AI57">
        <v>1</v>
      </c>
      <c r="AJ57">
        <v>1</v>
      </c>
      <c r="AK57">
        <v>1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5</v>
      </c>
      <c r="BB57">
        <v>2</v>
      </c>
    </row>
    <row r="58" spans="1:54" x14ac:dyDescent="0.2">
      <c r="A58">
        <v>57</v>
      </c>
      <c r="C58" s="1">
        <v>45309.81863425926</v>
      </c>
      <c r="D58" t="s">
        <v>118</v>
      </c>
      <c r="E58">
        <v>54</v>
      </c>
      <c r="F58">
        <v>2</v>
      </c>
      <c r="G58">
        <v>62</v>
      </c>
      <c r="H58">
        <v>115</v>
      </c>
      <c r="I58">
        <v>96001</v>
      </c>
      <c r="J58">
        <v>1</v>
      </c>
      <c r="K58">
        <v>6</v>
      </c>
      <c r="L58">
        <v>3</v>
      </c>
      <c r="M58">
        <v>2</v>
      </c>
      <c r="N58">
        <v>1</v>
      </c>
      <c r="O58">
        <v>1</v>
      </c>
      <c r="P58">
        <v>0</v>
      </c>
      <c r="Q58">
        <v>3</v>
      </c>
      <c r="R58">
        <v>2</v>
      </c>
      <c r="S58">
        <v>0</v>
      </c>
      <c r="T58">
        <v>0</v>
      </c>
      <c r="U58">
        <v>2</v>
      </c>
      <c r="V58">
        <v>2</v>
      </c>
      <c r="W58">
        <v>0</v>
      </c>
      <c r="X58">
        <v>0</v>
      </c>
      <c r="Y58">
        <v>2</v>
      </c>
      <c r="Z58">
        <v>1</v>
      </c>
      <c r="AA58">
        <v>0</v>
      </c>
      <c r="AB58">
        <v>0</v>
      </c>
      <c r="AC58">
        <v>1</v>
      </c>
      <c r="AD58">
        <v>1</v>
      </c>
      <c r="AE58">
        <v>0</v>
      </c>
      <c r="AF58">
        <v>0</v>
      </c>
      <c r="AG58">
        <v>2</v>
      </c>
      <c r="AH58">
        <v>1</v>
      </c>
      <c r="AI58">
        <v>0</v>
      </c>
      <c r="AJ58">
        <v>0</v>
      </c>
      <c r="AK58">
        <v>2</v>
      </c>
      <c r="AL58">
        <v>0</v>
      </c>
      <c r="AM58">
        <v>0</v>
      </c>
      <c r="AN58">
        <v>0</v>
      </c>
      <c r="AO58">
        <v>2</v>
      </c>
      <c r="AP58">
        <v>1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2</v>
      </c>
      <c r="AX58">
        <v>1</v>
      </c>
      <c r="AY58">
        <v>0</v>
      </c>
      <c r="AZ58">
        <v>0</v>
      </c>
      <c r="BA58">
        <v>5</v>
      </c>
      <c r="BB58">
        <v>2</v>
      </c>
    </row>
    <row r="59" spans="1:54" x14ac:dyDescent="0.2">
      <c r="A59">
        <v>58</v>
      </c>
      <c r="C59" s="1">
        <v>45309.819479166668</v>
      </c>
      <c r="D59" t="s">
        <v>119</v>
      </c>
      <c r="E59">
        <v>37</v>
      </c>
      <c r="F59">
        <v>1</v>
      </c>
      <c r="G59">
        <v>72</v>
      </c>
      <c r="H59">
        <v>220</v>
      </c>
      <c r="I59">
        <v>93306</v>
      </c>
      <c r="J59">
        <v>1</v>
      </c>
      <c r="K59">
        <v>1</v>
      </c>
      <c r="L59">
        <v>3</v>
      </c>
      <c r="M59">
        <v>3</v>
      </c>
      <c r="N59">
        <v>4</v>
      </c>
      <c r="O59">
        <v>3</v>
      </c>
      <c r="P59">
        <v>4</v>
      </c>
      <c r="Q59">
        <v>5</v>
      </c>
      <c r="R59">
        <v>4</v>
      </c>
      <c r="S59">
        <v>1</v>
      </c>
      <c r="T59">
        <v>2</v>
      </c>
      <c r="U59">
        <v>3</v>
      </c>
      <c r="V59">
        <v>3</v>
      </c>
      <c r="W59">
        <v>2</v>
      </c>
      <c r="X59">
        <v>3</v>
      </c>
      <c r="Y59">
        <v>4</v>
      </c>
      <c r="Z59">
        <v>2</v>
      </c>
      <c r="AA59">
        <v>1</v>
      </c>
      <c r="AB59">
        <v>3</v>
      </c>
      <c r="AC59">
        <v>3</v>
      </c>
      <c r="AD59">
        <v>3</v>
      </c>
      <c r="AE59">
        <v>3</v>
      </c>
      <c r="AF59">
        <v>5</v>
      </c>
      <c r="AG59">
        <v>1</v>
      </c>
      <c r="AH59">
        <v>2</v>
      </c>
      <c r="AI59">
        <v>4</v>
      </c>
      <c r="AJ59">
        <v>2</v>
      </c>
      <c r="AK59">
        <v>5</v>
      </c>
      <c r="AL59">
        <v>0</v>
      </c>
      <c r="AM59">
        <v>2</v>
      </c>
      <c r="AN59">
        <v>3</v>
      </c>
      <c r="AO59">
        <v>2</v>
      </c>
      <c r="AP59">
        <v>4</v>
      </c>
      <c r="AQ59">
        <v>2</v>
      </c>
      <c r="AR59">
        <v>2</v>
      </c>
      <c r="AS59">
        <v>2</v>
      </c>
      <c r="AT59">
        <v>4</v>
      </c>
      <c r="AU59">
        <v>2</v>
      </c>
      <c r="AV59">
        <v>3</v>
      </c>
      <c r="AW59">
        <v>4</v>
      </c>
      <c r="AX59">
        <v>3</v>
      </c>
      <c r="AY59">
        <v>1</v>
      </c>
      <c r="AZ59">
        <v>3</v>
      </c>
      <c r="BA59">
        <v>5</v>
      </c>
      <c r="BB59">
        <v>2</v>
      </c>
    </row>
    <row r="60" spans="1:54" x14ac:dyDescent="0.2">
      <c r="A60">
        <v>59</v>
      </c>
      <c r="C60" s="1">
        <v>45309.819050925929</v>
      </c>
      <c r="D60" t="s">
        <v>120</v>
      </c>
      <c r="E60">
        <v>20</v>
      </c>
      <c r="F60">
        <v>2</v>
      </c>
      <c r="G60">
        <v>63</v>
      </c>
      <c r="H60">
        <v>110</v>
      </c>
      <c r="I60">
        <v>21213</v>
      </c>
      <c r="J60">
        <v>1</v>
      </c>
      <c r="K60">
        <v>3</v>
      </c>
      <c r="L60">
        <v>4</v>
      </c>
      <c r="M60">
        <v>3</v>
      </c>
      <c r="N60">
        <v>1</v>
      </c>
      <c r="O60">
        <v>0</v>
      </c>
      <c r="P60">
        <v>0</v>
      </c>
      <c r="Q60">
        <v>3</v>
      </c>
      <c r="R60">
        <v>2</v>
      </c>
      <c r="S60">
        <v>0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2</v>
      </c>
      <c r="AH60">
        <v>2</v>
      </c>
      <c r="AI60">
        <v>1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3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5</v>
      </c>
      <c r="BB60">
        <v>2</v>
      </c>
    </row>
    <row r="61" spans="1:54" x14ac:dyDescent="0.2">
      <c r="A61">
        <v>60</v>
      </c>
      <c r="C61" s="1">
        <v>45309.820798611108</v>
      </c>
      <c r="D61" t="s">
        <v>121</v>
      </c>
      <c r="E61">
        <v>29</v>
      </c>
      <c r="F61">
        <v>2</v>
      </c>
      <c r="G61">
        <v>65</v>
      </c>
      <c r="H61">
        <v>189</v>
      </c>
      <c r="I61">
        <v>37122</v>
      </c>
      <c r="J61">
        <v>1</v>
      </c>
      <c r="K61">
        <v>8</v>
      </c>
      <c r="L61">
        <v>3</v>
      </c>
      <c r="M61">
        <v>4</v>
      </c>
      <c r="N61">
        <v>4</v>
      </c>
      <c r="O61">
        <v>2</v>
      </c>
      <c r="P61">
        <v>0</v>
      </c>
      <c r="Q61">
        <v>4</v>
      </c>
      <c r="R61">
        <v>3</v>
      </c>
      <c r="S61">
        <v>2</v>
      </c>
      <c r="T61">
        <v>0</v>
      </c>
      <c r="U61">
        <v>3</v>
      </c>
      <c r="V61">
        <v>3</v>
      </c>
      <c r="W61">
        <v>1</v>
      </c>
      <c r="X61">
        <v>0</v>
      </c>
      <c r="Y61">
        <v>3</v>
      </c>
      <c r="Z61">
        <v>1</v>
      </c>
      <c r="AA61">
        <v>0</v>
      </c>
      <c r="AB61">
        <v>0</v>
      </c>
      <c r="AC61">
        <v>4</v>
      </c>
      <c r="AD61">
        <v>4</v>
      </c>
      <c r="AE61">
        <v>4</v>
      </c>
      <c r="AF61">
        <v>2</v>
      </c>
      <c r="AG61">
        <v>4</v>
      </c>
      <c r="AH61">
        <v>4</v>
      </c>
      <c r="AI61">
        <v>2</v>
      </c>
      <c r="AJ61">
        <v>0</v>
      </c>
      <c r="AK61">
        <v>3</v>
      </c>
      <c r="AL61">
        <v>2</v>
      </c>
      <c r="AM61">
        <v>1</v>
      </c>
      <c r="AN61">
        <v>0</v>
      </c>
      <c r="AO61">
        <v>4</v>
      </c>
      <c r="AP61">
        <v>3</v>
      </c>
      <c r="AQ61">
        <v>0</v>
      </c>
      <c r="AR61">
        <v>0</v>
      </c>
      <c r="AS61">
        <v>3</v>
      </c>
      <c r="AT61">
        <v>2</v>
      </c>
      <c r="AU61">
        <v>0</v>
      </c>
      <c r="AV61">
        <v>0</v>
      </c>
      <c r="AW61">
        <v>3</v>
      </c>
      <c r="AX61">
        <v>2</v>
      </c>
      <c r="AY61">
        <v>0</v>
      </c>
      <c r="AZ61">
        <v>0</v>
      </c>
      <c r="BA61">
        <v>5</v>
      </c>
      <c r="BB61">
        <v>2</v>
      </c>
    </row>
    <row r="62" spans="1:54" x14ac:dyDescent="0.2">
      <c r="A62">
        <v>61</v>
      </c>
      <c r="C62" s="1">
        <v>45309.821446759262</v>
      </c>
      <c r="D62" t="s">
        <v>122</v>
      </c>
      <c r="E62">
        <v>29</v>
      </c>
      <c r="F62">
        <v>1</v>
      </c>
      <c r="G62">
        <v>73</v>
      </c>
      <c r="H62">
        <v>155</v>
      </c>
      <c r="I62">
        <v>80210</v>
      </c>
      <c r="J62">
        <v>1</v>
      </c>
      <c r="K62">
        <v>12</v>
      </c>
      <c r="L62">
        <v>7</v>
      </c>
      <c r="M62">
        <v>3</v>
      </c>
      <c r="N62">
        <v>1</v>
      </c>
      <c r="O62">
        <v>0</v>
      </c>
      <c r="P62">
        <v>0</v>
      </c>
      <c r="Q62">
        <v>5</v>
      </c>
      <c r="R62">
        <v>4</v>
      </c>
      <c r="S62">
        <v>3</v>
      </c>
      <c r="T62">
        <v>0</v>
      </c>
      <c r="U62">
        <v>3</v>
      </c>
      <c r="V62">
        <v>0</v>
      </c>
      <c r="W62">
        <v>0</v>
      </c>
      <c r="X62">
        <v>0</v>
      </c>
      <c r="Y62">
        <v>4</v>
      </c>
      <c r="Z62">
        <v>1</v>
      </c>
      <c r="AA62">
        <v>0</v>
      </c>
      <c r="AB62">
        <v>0</v>
      </c>
      <c r="AC62">
        <v>5</v>
      </c>
      <c r="AD62">
        <v>3</v>
      </c>
      <c r="AE62">
        <v>0</v>
      </c>
      <c r="AF62">
        <v>0</v>
      </c>
      <c r="AG62">
        <v>4</v>
      </c>
      <c r="AH62">
        <v>1</v>
      </c>
      <c r="AI62">
        <v>0</v>
      </c>
      <c r="AJ62">
        <v>0</v>
      </c>
      <c r="AK62">
        <v>3</v>
      </c>
      <c r="AL62">
        <v>0</v>
      </c>
      <c r="AM62">
        <v>0</v>
      </c>
      <c r="AN62">
        <v>0</v>
      </c>
      <c r="AO62">
        <v>4</v>
      </c>
      <c r="AP62">
        <v>1</v>
      </c>
      <c r="AQ62">
        <v>0</v>
      </c>
      <c r="AR62">
        <v>0</v>
      </c>
      <c r="AS62">
        <v>3</v>
      </c>
      <c r="AT62">
        <v>0</v>
      </c>
      <c r="AU62">
        <v>0</v>
      </c>
      <c r="AV62">
        <v>0</v>
      </c>
      <c r="AW62">
        <v>4</v>
      </c>
      <c r="AX62">
        <v>2</v>
      </c>
      <c r="AY62">
        <v>0</v>
      </c>
      <c r="AZ62">
        <v>0</v>
      </c>
      <c r="BA62">
        <v>5</v>
      </c>
      <c r="BB62">
        <v>2</v>
      </c>
    </row>
    <row r="63" spans="1:54" x14ac:dyDescent="0.2">
      <c r="A63">
        <v>62</v>
      </c>
      <c r="C63" s="1">
        <v>45309.822326388887</v>
      </c>
      <c r="D63" s="3" t="s">
        <v>123</v>
      </c>
      <c r="E63">
        <v>30</v>
      </c>
      <c r="F63">
        <v>1</v>
      </c>
      <c r="G63">
        <v>72</v>
      </c>
      <c r="H63">
        <v>170</v>
      </c>
      <c r="I63">
        <v>32223</v>
      </c>
      <c r="J63">
        <v>1</v>
      </c>
      <c r="K63">
        <v>8</v>
      </c>
      <c r="L63">
        <v>6</v>
      </c>
      <c r="M63">
        <v>5</v>
      </c>
      <c r="N63">
        <v>3</v>
      </c>
      <c r="O63">
        <v>0</v>
      </c>
      <c r="P63">
        <v>0</v>
      </c>
      <c r="Q63">
        <v>5</v>
      </c>
      <c r="R63">
        <v>5</v>
      </c>
      <c r="S63">
        <v>0</v>
      </c>
      <c r="T63">
        <v>0</v>
      </c>
      <c r="U63">
        <v>3</v>
      </c>
      <c r="V63">
        <v>0</v>
      </c>
      <c r="W63">
        <v>0</v>
      </c>
      <c r="X63">
        <v>0</v>
      </c>
      <c r="Y63">
        <v>3</v>
      </c>
      <c r="Z63">
        <v>0</v>
      </c>
      <c r="AA63">
        <v>0</v>
      </c>
      <c r="AB63">
        <v>0</v>
      </c>
      <c r="AC63">
        <v>5</v>
      </c>
      <c r="AD63">
        <v>4</v>
      </c>
      <c r="AE63">
        <v>0</v>
      </c>
      <c r="AF63">
        <v>0</v>
      </c>
      <c r="AG63">
        <v>5</v>
      </c>
      <c r="AH63">
        <v>5</v>
      </c>
      <c r="AI63">
        <v>0</v>
      </c>
      <c r="AJ63">
        <v>0</v>
      </c>
      <c r="AK63">
        <v>4</v>
      </c>
      <c r="AL63">
        <v>0</v>
      </c>
      <c r="AM63">
        <v>0</v>
      </c>
      <c r="AN63">
        <v>0</v>
      </c>
      <c r="AO63">
        <v>4</v>
      </c>
      <c r="AP63">
        <v>0</v>
      </c>
      <c r="AQ63">
        <v>0</v>
      </c>
      <c r="AR63">
        <v>0</v>
      </c>
      <c r="AS63">
        <v>3</v>
      </c>
      <c r="AT63">
        <v>0</v>
      </c>
      <c r="AU63">
        <v>0</v>
      </c>
      <c r="AV63">
        <v>0</v>
      </c>
      <c r="AW63">
        <v>3</v>
      </c>
      <c r="AX63">
        <v>0</v>
      </c>
      <c r="AY63">
        <v>0</v>
      </c>
      <c r="AZ63">
        <v>0</v>
      </c>
      <c r="BA63">
        <v>5</v>
      </c>
      <c r="BB63">
        <v>2</v>
      </c>
    </row>
    <row r="64" spans="1:54" x14ac:dyDescent="0.2">
      <c r="A64">
        <v>63</v>
      </c>
      <c r="C64" s="1">
        <v>45309.81759259259</v>
      </c>
      <c r="D64" t="s">
        <v>124</v>
      </c>
      <c r="E64">
        <v>45</v>
      </c>
      <c r="F64">
        <v>2</v>
      </c>
      <c r="G64">
        <v>67</v>
      </c>
      <c r="H64">
        <v>205</v>
      </c>
      <c r="I64">
        <v>98126</v>
      </c>
      <c r="J64">
        <v>1</v>
      </c>
      <c r="K64">
        <v>1</v>
      </c>
      <c r="L64">
        <v>5</v>
      </c>
      <c r="M64">
        <v>4</v>
      </c>
      <c r="N64">
        <v>3</v>
      </c>
      <c r="O64">
        <v>1</v>
      </c>
      <c r="P64">
        <v>0</v>
      </c>
      <c r="Q64">
        <v>5</v>
      </c>
      <c r="R64">
        <v>5</v>
      </c>
      <c r="S64">
        <v>3</v>
      </c>
      <c r="T64">
        <v>0</v>
      </c>
      <c r="U64">
        <v>3</v>
      </c>
      <c r="V64">
        <v>2</v>
      </c>
      <c r="W64">
        <v>0</v>
      </c>
      <c r="X64">
        <v>0</v>
      </c>
      <c r="Y64">
        <v>3</v>
      </c>
      <c r="Z64">
        <v>1</v>
      </c>
      <c r="AA64">
        <v>0</v>
      </c>
      <c r="AB64">
        <v>0</v>
      </c>
      <c r="AC64">
        <v>5</v>
      </c>
      <c r="AD64">
        <v>4</v>
      </c>
      <c r="AE64">
        <v>2</v>
      </c>
      <c r="AF64">
        <v>1</v>
      </c>
      <c r="AG64">
        <v>5</v>
      </c>
      <c r="AH64">
        <v>5</v>
      </c>
      <c r="AI64">
        <v>3</v>
      </c>
      <c r="AJ64">
        <v>2</v>
      </c>
      <c r="AK64">
        <v>2</v>
      </c>
      <c r="AL64">
        <v>1</v>
      </c>
      <c r="AM64">
        <v>0</v>
      </c>
      <c r="AN64">
        <v>0</v>
      </c>
      <c r="AO64">
        <v>3</v>
      </c>
      <c r="AP64">
        <v>2</v>
      </c>
      <c r="AQ64">
        <v>0</v>
      </c>
      <c r="AR64">
        <v>0</v>
      </c>
      <c r="AS64">
        <v>2</v>
      </c>
      <c r="AT64">
        <v>1</v>
      </c>
      <c r="AU64">
        <v>0</v>
      </c>
      <c r="AV64">
        <v>0</v>
      </c>
      <c r="AW64">
        <v>3</v>
      </c>
      <c r="AX64">
        <v>1</v>
      </c>
      <c r="AY64">
        <v>0</v>
      </c>
      <c r="AZ64">
        <v>0</v>
      </c>
      <c r="BA64">
        <v>5</v>
      </c>
      <c r="BB64">
        <v>2</v>
      </c>
    </row>
    <row r="65" spans="1:54" x14ac:dyDescent="0.2">
      <c r="A65">
        <v>64</v>
      </c>
      <c r="C65" s="1">
        <v>45309.817245370374</v>
      </c>
      <c r="D65" t="s">
        <v>125</v>
      </c>
      <c r="E65">
        <v>30</v>
      </c>
      <c r="F65">
        <v>1</v>
      </c>
      <c r="G65">
        <v>68</v>
      </c>
      <c r="H65">
        <v>145</v>
      </c>
      <c r="I65">
        <v>46060</v>
      </c>
      <c r="J65">
        <v>1</v>
      </c>
      <c r="K65">
        <v>4</v>
      </c>
      <c r="L65">
        <v>3</v>
      </c>
      <c r="M65">
        <v>0</v>
      </c>
      <c r="N65">
        <v>2</v>
      </c>
      <c r="O65">
        <v>3</v>
      </c>
      <c r="P65">
        <v>3</v>
      </c>
      <c r="Q65">
        <v>3</v>
      </c>
      <c r="R65">
        <v>4</v>
      </c>
      <c r="S65">
        <v>4</v>
      </c>
      <c r="T65">
        <v>3</v>
      </c>
      <c r="U65">
        <v>4</v>
      </c>
      <c r="V65">
        <v>4</v>
      </c>
      <c r="W65">
        <v>4</v>
      </c>
      <c r="X65">
        <v>4</v>
      </c>
      <c r="Y65">
        <v>4</v>
      </c>
      <c r="Z65">
        <v>3</v>
      </c>
      <c r="AA65">
        <v>4</v>
      </c>
      <c r="AB65">
        <v>2</v>
      </c>
      <c r="AC65">
        <v>4</v>
      </c>
      <c r="AD65">
        <v>3</v>
      </c>
      <c r="AE65">
        <v>3</v>
      </c>
      <c r="AF65">
        <v>2</v>
      </c>
      <c r="AG65">
        <v>3</v>
      </c>
      <c r="AH65">
        <v>3</v>
      </c>
      <c r="AI65">
        <v>4</v>
      </c>
      <c r="AJ65">
        <v>4</v>
      </c>
      <c r="AK65">
        <v>3</v>
      </c>
      <c r="AL65">
        <v>3</v>
      </c>
      <c r="AM65">
        <v>4</v>
      </c>
      <c r="AN65">
        <v>3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5</v>
      </c>
      <c r="BB65">
        <v>2</v>
      </c>
    </row>
    <row r="66" spans="1:54" x14ac:dyDescent="0.2">
      <c r="A66">
        <v>65</v>
      </c>
      <c r="C66" s="1">
        <v>45309.823275462964</v>
      </c>
      <c r="D66" t="s">
        <v>126</v>
      </c>
      <c r="E66">
        <v>51</v>
      </c>
      <c r="F66">
        <v>1</v>
      </c>
      <c r="G66">
        <v>68</v>
      </c>
      <c r="H66">
        <v>211</v>
      </c>
      <c r="I66">
        <v>50629</v>
      </c>
      <c r="J66">
        <v>1</v>
      </c>
      <c r="K66">
        <v>8</v>
      </c>
      <c r="L66">
        <v>3</v>
      </c>
      <c r="M66">
        <v>4</v>
      </c>
      <c r="N66">
        <v>4</v>
      </c>
      <c r="O66">
        <v>3</v>
      </c>
      <c r="P66">
        <v>2</v>
      </c>
      <c r="Q66">
        <v>5</v>
      </c>
      <c r="R66">
        <v>4</v>
      </c>
      <c r="S66">
        <v>3</v>
      </c>
      <c r="T66">
        <v>2</v>
      </c>
      <c r="U66">
        <v>4</v>
      </c>
      <c r="V66">
        <v>1</v>
      </c>
      <c r="W66">
        <v>0</v>
      </c>
      <c r="X66">
        <v>0</v>
      </c>
      <c r="Y66">
        <v>5</v>
      </c>
      <c r="Z66">
        <v>2</v>
      </c>
      <c r="AA66">
        <v>0</v>
      </c>
      <c r="AB66">
        <v>0</v>
      </c>
      <c r="AC66">
        <v>5</v>
      </c>
      <c r="AD66">
        <v>4</v>
      </c>
      <c r="AE66">
        <v>3</v>
      </c>
      <c r="AF66">
        <v>2</v>
      </c>
      <c r="AG66">
        <v>5</v>
      </c>
      <c r="AH66">
        <v>4</v>
      </c>
      <c r="AI66">
        <v>3</v>
      </c>
      <c r="AJ66">
        <v>3</v>
      </c>
      <c r="AK66">
        <v>4</v>
      </c>
      <c r="AL66">
        <v>3</v>
      </c>
      <c r="AM66">
        <v>1</v>
      </c>
      <c r="AN66">
        <v>0</v>
      </c>
      <c r="AO66">
        <v>5</v>
      </c>
      <c r="AP66">
        <v>4</v>
      </c>
      <c r="AQ66">
        <v>1</v>
      </c>
      <c r="AR66">
        <v>0</v>
      </c>
      <c r="AS66">
        <v>4</v>
      </c>
      <c r="AT66">
        <v>1</v>
      </c>
      <c r="AU66">
        <v>0</v>
      </c>
      <c r="AV66">
        <v>0</v>
      </c>
      <c r="AW66">
        <v>4</v>
      </c>
      <c r="AX66">
        <v>1</v>
      </c>
      <c r="AY66">
        <v>0</v>
      </c>
      <c r="AZ66">
        <v>0</v>
      </c>
      <c r="BA66">
        <v>5</v>
      </c>
      <c r="BB66">
        <v>2</v>
      </c>
    </row>
    <row r="67" spans="1:54" x14ac:dyDescent="0.2">
      <c r="A67">
        <v>66</v>
      </c>
      <c r="C67" s="1">
        <v>45309.818969907406</v>
      </c>
      <c r="D67" t="s">
        <v>127</v>
      </c>
      <c r="E67">
        <v>45</v>
      </c>
      <c r="F67">
        <v>2</v>
      </c>
      <c r="G67">
        <v>67</v>
      </c>
      <c r="H67">
        <v>140</v>
      </c>
      <c r="I67">
        <v>97219</v>
      </c>
      <c r="J67">
        <v>1</v>
      </c>
      <c r="K67">
        <v>6</v>
      </c>
      <c r="L67">
        <v>7</v>
      </c>
      <c r="M67">
        <v>3</v>
      </c>
      <c r="N67">
        <v>2</v>
      </c>
      <c r="O67">
        <v>1</v>
      </c>
      <c r="P67">
        <v>1</v>
      </c>
      <c r="Q67">
        <v>4</v>
      </c>
      <c r="R67">
        <v>3</v>
      </c>
      <c r="S67">
        <v>2</v>
      </c>
      <c r="T67">
        <v>1</v>
      </c>
      <c r="U67">
        <v>1</v>
      </c>
      <c r="V67">
        <v>0</v>
      </c>
      <c r="W67">
        <v>0</v>
      </c>
      <c r="X67">
        <v>0</v>
      </c>
      <c r="Y67">
        <v>2</v>
      </c>
      <c r="Z67">
        <v>0</v>
      </c>
      <c r="AA67">
        <v>0</v>
      </c>
      <c r="AB67">
        <v>0</v>
      </c>
      <c r="AC67">
        <v>3</v>
      </c>
      <c r="AD67">
        <v>3</v>
      </c>
      <c r="AE67">
        <v>2</v>
      </c>
      <c r="AF67">
        <v>2</v>
      </c>
      <c r="AG67">
        <v>4</v>
      </c>
      <c r="AH67">
        <v>4</v>
      </c>
      <c r="AI67">
        <v>3</v>
      </c>
      <c r="AJ67">
        <v>3</v>
      </c>
      <c r="AK67">
        <v>2</v>
      </c>
      <c r="AL67">
        <v>0</v>
      </c>
      <c r="AM67">
        <v>0</v>
      </c>
      <c r="AN67">
        <v>0</v>
      </c>
      <c r="AO67">
        <v>3</v>
      </c>
      <c r="AP67">
        <v>2</v>
      </c>
      <c r="AQ67">
        <v>0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3</v>
      </c>
      <c r="AX67">
        <v>0</v>
      </c>
      <c r="AY67">
        <v>0</v>
      </c>
      <c r="AZ67">
        <v>0</v>
      </c>
      <c r="BA67">
        <v>5</v>
      </c>
      <c r="BB67">
        <v>2</v>
      </c>
    </row>
    <row r="68" spans="1:54" x14ac:dyDescent="0.2">
      <c r="A68">
        <v>67</v>
      </c>
      <c r="C68" s="1">
        <v>45309.818668981483</v>
      </c>
      <c r="D68" s="3" t="s">
        <v>128</v>
      </c>
      <c r="E68">
        <v>48</v>
      </c>
      <c r="F68">
        <v>2</v>
      </c>
      <c r="G68">
        <v>66</v>
      </c>
      <c r="H68">
        <v>240</v>
      </c>
      <c r="I68">
        <v>38305</v>
      </c>
      <c r="J68">
        <v>1</v>
      </c>
      <c r="K68">
        <v>1</v>
      </c>
      <c r="L68">
        <v>3</v>
      </c>
      <c r="M68">
        <v>4</v>
      </c>
      <c r="N68">
        <v>3</v>
      </c>
      <c r="O68">
        <v>1</v>
      </c>
      <c r="P68">
        <v>0</v>
      </c>
      <c r="Q68">
        <v>5</v>
      </c>
      <c r="R68">
        <v>3</v>
      </c>
      <c r="S68">
        <v>1</v>
      </c>
      <c r="T68">
        <v>0</v>
      </c>
      <c r="U68">
        <v>4</v>
      </c>
      <c r="V68">
        <v>2</v>
      </c>
      <c r="W68">
        <v>1</v>
      </c>
      <c r="X68">
        <v>0</v>
      </c>
      <c r="Y68">
        <v>4</v>
      </c>
      <c r="Z68">
        <v>2</v>
      </c>
      <c r="AA68">
        <v>1</v>
      </c>
      <c r="AB68">
        <v>0</v>
      </c>
      <c r="AC68">
        <v>4</v>
      </c>
      <c r="AD68">
        <v>3</v>
      </c>
      <c r="AE68">
        <v>2</v>
      </c>
      <c r="AF68">
        <v>1</v>
      </c>
      <c r="AG68">
        <v>5</v>
      </c>
      <c r="AH68">
        <v>3</v>
      </c>
      <c r="AI68">
        <v>2</v>
      </c>
      <c r="AJ68">
        <v>0</v>
      </c>
      <c r="AK68">
        <v>3</v>
      </c>
      <c r="AL68">
        <v>2</v>
      </c>
      <c r="AM68">
        <v>1</v>
      </c>
      <c r="AN68">
        <v>0</v>
      </c>
      <c r="AO68">
        <v>4</v>
      </c>
      <c r="AP68">
        <v>3</v>
      </c>
      <c r="AQ68">
        <v>1</v>
      </c>
      <c r="AR68">
        <v>0</v>
      </c>
      <c r="AS68">
        <v>3</v>
      </c>
      <c r="AT68">
        <v>2</v>
      </c>
      <c r="AU68">
        <v>1</v>
      </c>
      <c r="AV68">
        <v>0</v>
      </c>
      <c r="AW68">
        <v>4</v>
      </c>
      <c r="AX68">
        <v>3</v>
      </c>
      <c r="AY68">
        <v>1</v>
      </c>
      <c r="AZ68">
        <v>0</v>
      </c>
      <c r="BA68">
        <v>5</v>
      </c>
      <c r="BB68">
        <v>2</v>
      </c>
    </row>
    <row r="69" spans="1:54" x14ac:dyDescent="0.2">
      <c r="A69">
        <v>68</v>
      </c>
      <c r="C69" s="1">
        <v>45309.819374999999</v>
      </c>
      <c r="D69" t="s">
        <v>129</v>
      </c>
      <c r="E69">
        <v>51</v>
      </c>
      <c r="F69">
        <v>2</v>
      </c>
      <c r="G69">
        <v>64</v>
      </c>
      <c r="H69">
        <v>166</v>
      </c>
      <c r="I69">
        <v>86426</v>
      </c>
      <c r="J69">
        <v>1</v>
      </c>
      <c r="K69">
        <v>2</v>
      </c>
      <c r="L69">
        <v>3</v>
      </c>
      <c r="M69">
        <v>2</v>
      </c>
      <c r="N69">
        <v>1</v>
      </c>
      <c r="O69">
        <v>0</v>
      </c>
      <c r="P69">
        <v>0</v>
      </c>
      <c r="Q69">
        <v>3</v>
      </c>
      <c r="R69">
        <v>2</v>
      </c>
      <c r="S69">
        <v>0</v>
      </c>
      <c r="T69">
        <v>0</v>
      </c>
      <c r="U69">
        <v>2</v>
      </c>
      <c r="V69">
        <v>1</v>
      </c>
      <c r="W69">
        <v>0</v>
      </c>
      <c r="X69">
        <v>0</v>
      </c>
      <c r="Y69">
        <v>2</v>
      </c>
      <c r="Z69">
        <v>0</v>
      </c>
      <c r="AA69">
        <v>0</v>
      </c>
      <c r="AB69">
        <v>0</v>
      </c>
      <c r="AC69">
        <v>2</v>
      </c>
      <c r="AD69">
        <v>2</v>
      </c>
      <c r="AE69">
        <v>0</v>
      </c>
      <c r="AF69">
        <v>0</v>
      </c>
      <c r="AG69">
        <v>4</v>
      </c>
      <c r="AH69">
        <v>3</v>
      </c>
      <c r="AI69">
        <v>1</v>
      </c>
      <c r="AJ69">
        <v>0</v>
      </c>
      <c r="AK69">
        <v>3</v>
      </c>
      <c r="AL69">
        <v>2</v>
      </c>
      <c r="AM69">
        <v>0</v>
      </c>
      <c r="AN69">
        <v>0</v>
      </c>
      <c r="AO69">
        <v>3</v>
      </c>
      <c r="AP69">
        <v>2</v>
      </c>
      <c r="AQ69">
        <v>0</v>
      </c>
      <c r="AR69">
        <v>0</v>
      </c>
      <c r="AS69">
        <v>3</v>
      </c>
      <c r="AT69">
        <v>2</v>
      </c>
      <c r="AU69">
        <v>0</v>
      </c>
      <c r="AV69">
        <v>0</v>
      </c>
      <c r="AW69">
        <v>3</v>
      </c>
      <c r="AX69">
        <v>2</v>
      </c>
      <c r="AY69">
        <v>0</v>
      </c>
      <c r="AZ69">
        <v>0</v>
      </c>
      <c r="BA69">
        <v>5</v>
      </c>
      <c r="BB69">
        <v>2</v>
      </c>
    </row>
    <row r="70" spans="1:54" x14ac:dyDescent="0.2">
      <c r="A70">
        <v>69</v>
      </c>
      <c r="C70" s="1">
        <v>45309.819606481484</v>
      </c>
      <c r="D70" t="s">
        <v>130</v>
      </c>
      <c r="E70">
        <v>49</v>
      </c>
      <c r="F70">
        <v>2</v>
      </c>
      <c r="G70">
        <v>69</v>
      </c>
      <c r="H70">
        <v>210</v>
      </c>
      <c r="I70">
        <v>60181</v>
      </c>
      <c r="J70">
        <v>1</v>
      </c>
      <c r="K70">
        <v>5</v>
      </c>
      <c r="L70">
        <v>6</v>
      </c>
      <c r="M70">
        <v>0</v>
      </c>
      <c r="N70">
        <v>0</v>
      </c>
      <c r="O70">
        <v>0</v>
      </c>
      <c r="P70">
        <v>0</v>
      </c>
      <c r="Q70">
        <v>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4</v>
      </c>
      <c r="AH70">
        <v>3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5</v>
      </c>
      <c r="BB70">
        <v>2</v>
      </c>
    </row>
    <row r="71" spans="1:54" x14ac:dyDescent="0.2">
      <c r="A71">
        <v>70</v>
      </c>
      <c r="C71" s="1">
        <v>45309.818553240744</v>
      </c>
      <c r="D71" t="s">
        <v>131</v>
      </c>
      <c r="E71">
        <v>53</v>
      </c>
      <c r="F71">
        <v>2</v>
      </c>
      <c r="G71">
        <v>64</v>
      </c>
      <c r="H71">
        <v>122</v>
      </c>
      <c r="I71">
        <v>13203</v>
      </c>
      <c r="J71">
        <v>1</v>
      </c>
      <c r="K71">
        <v>3</v>
      </c>
      <c r="L71">
        <v>6</v>
      </c>
      <c r="M71">
        <v>3</v>
      </c>
      <c r="N71">
        <v>3</v>
      </c>
      <c r="O71">
        <v>2</v>
      </c>
      <c r="P71">
        <v>1</v>
      </c>
      <c r="Q71">
        <v>4</v>
      </c>
      <c r="R71">
        <v>4</v>
      </c>
      <c r="S71">
        <v>3</v>
      </c>
      <c r="T71">
        <v>2</v>
      </c>
      <c r="U71">
        <v>3</v>
      </c>
      <c r="V71">
        <v>2</v>
      </c>
      <c r="W71">
        <v>1</v>
      </c>
      <c r="X71">
        <v>0</v>
      </c>
      <c r="Y71">
        <v>3</v>
      </c>
      <c r="Z71">
        <v>3</v>
      </c>
      <c r="AA71">
        <v>1</v>
      </c>
      <c r="AB71">
        <v>0</v>
      </c>
      <c r="AC71">
        <v>3</v>
      </c>
      <c r="AD71">
        <v>3</v>
      </c>
      <c r="AE71">
        <v>2</v>
      </c>
      <c r="AF71">
        <v>1</v>
      </c>
      <c r="AG71">
        <v>3</v>
      </c>
      <c r="AH71">
        <v>3</v>
      </c>
      <c r="AI71">
        <v>2</v>
      </c>
      <c r="AJ71">
        <v>1</v>
      </c>
      <c r="AK71">
        <v>3</v>
      </c>
      <c r="AL71">
        <v>2</v>
      </c>
      <c r="AM71">
        <v>1</v>
      </c>
      <c r="AN71">
        <v>0</v>
      </c>
      <c r="AO71">
        <v>4</v>
      </c>
      <c r="AP71">
        <v>3</v>
      </c>
      <c r="AQ71">
        <v>2</v>
      </c>
      <c r="AR71">
        <v>1</v>
      </c>
      <c r="AS71">
        <v>3</v>
      </c>
      <c r="AT71">
        <v>2</v>
      </c>
      <c r="AU71">
        <v>1</v>
      </c>
      <c r="AV71">
        <v>0</v>
      </c>
      <c r="AW71">
        <v>4</v>
      </c>
      <c r="AX71">
        <v>3</v>
      </c>
      <c r="AY71">
        <v>2</v>
      </c>
      <c r="AZ71">
        <v>0</v>
      </c>
      <c r="BA71">
        <v>5</v>
      </c>
      <c r="BB71">
        <v>2</v>
      </c>
    </row>
    <row r="72" spans="1:54" x14ac:dyDescent="0.2">
      <c r="A72">
        <v>71</v>
      </c>
      <c r="C72" s="1">
        <v>45309.818692129629</v>
      </c>
      <c r="D72" t="s">
        <v>132</v>
      </c>
      <c r="E72">
        <v>29</v>
      </c>
      <c r="F72">
        <v>2</v>
      </c>
      <c r="G72">
        <v>69</v>
      </c>
      <c r="H72">
        <v>155</v>
      </c>
      <c r="I72">
        <v>28390</v>
      </c>
      <c r="J72">
        <v>1</v>
      </c>
      <c r="K72">
        <v>5</v>
      </c>
      <c r="L72">
        <v>6</v>
      </c>
      <c r="M72">
        <v>3</v>
      </c>
      <c r="N72">
        <v>1</v>
      </c>
      <c r="O72">
        <v>0</v>
      </c>
      <c r="P72">
        <v>0</v>
      </c>
      <c r="Q72">
        <v>5</v>
      </c>
      <c r="R72">
        <v>3</v>
      </c>
      <c r="S72">
        <v>1</v>
      </c>
      <c r="T72">
        <v>0</v>
      </c>
      <c r="U72">
        <v>3</v>
      </c>
      <c r="V72">
        <v>1</v>
      </c>
      <c r="W72">
        <v>0</v>
      </c>
      <c r="X72">
        <v>0</v>
      </c>
      <c r="Y72">
        <v>3</v>
      </c>
      <c r="Z72">
        <v>0</v>
      </c>
      <c r="AA72">
        <v>0</v>
      </c>
      <c r="AB72">
        <v>0</v>
      </c>
      <c r="AC72">
        <v>3</v>
      </c>
      <c r="AD72">
        <v>2</v>
      </c>
      <c r="AE72">
        <v>0</v>
      </c>
      <c r="AF72">
        <v>0</v>
      </c>
      <c r="AG72">
        <v>5</v>
      </c>
      <c r="AH72">
        <v>4</v>
      </c>
      <c r="AI72">
        <v>1</v>
      </c>
      <c r="AJ72">
        <v>1</v>
      </c>
      <c r="AK72">
        <v>3</v>
      </c>
      <c r="AL72">
        <v>1</v>
      </c>
      <c r="AM72">
        <v>0</v>
      </c>
      <c r="AN72">
        <v>0</v>
      </c>
      <c r="AO72">
        <v>3</v>
      </c>
      <c r="AP72">
        <v>1</v>
      </c>
      <c r="AQ72">
        <v>0</v>
      </c>
      <c r="AR72">
        <v>0</v>
      </c>
      <c r="AS72">
        <v>3</v>
      </c>
      <c r="AT72">
        <v>0</v>
      </c>
      <c r="AU72">
        <v>0</v>
      </c>
      <c r="AV72">
        <v>0</v>
      </c>
      <c r="AW72">
        <v>4</v>
      </c>
      <c r="AX72">
        <v>4</v>
      </c>
      <c r="AY72">
        <v>0</v>
      </c>
      <c r="AZ72">
        <v>0</v>
      </c>
      <c r="BA72">
        <v>5</v>
      </c>
      <c r="BB72">
        <v>2</v>
      </c>
    </row>
    <row r="73" spans="1:54" x14ac:dyDescent="0.2">
      <c r="A73">
        <v>72</v>
      </c>
      <c r="C73" s="1">
        <v>45309.823796296296</v>
      </c>
      <c r="D73" t="s">
        <v>133</v>
      </c>
      <c r="E73">
        <v>46</v>
      </c>
      <c r="F73">
        <v>2</v>
      </c>
      <c r="G73">
        <v>66</v>
      </c>
      <c r="H73">
        <v>158</v>
      </c>
      <c r="I73">
        <v>76082</v>
      </c>
      <c r="J73">
        <v>1</v>
      </c>
      <c r="K73">
        <v>12</v>
      </c>
      <c r="L73">
        <v>7</v>
      </c>
      <c r="M73">
        <v>2</v>
      </c>
      <c r="N73">
        <v>1</v>
      </c>
      <c r="O73">
        <v>0</v>
      </c>
      <c r="P73">
        <v>0</v>
      </c>
      <c r="Q73">
        <v>4</v>
      </c>
      <c r="R73">
        <v>3</v>
      </c>
      <c r="S73">
        <v>2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3</v>
      </c>
      <c r="AD73">
        <v>3</v>
      </c>
      <c r="AE73">
        <v>2</v>
      </c>
      <c r="AF73">
        <v>0</v>
      </c>
      <c r="AG73">
        <v>4</v>
      </c>
      <c r="AH73">
        <v>3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2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5</v>
      </c>
      <c r="BB73">
        <v>2</v>
      </c>
    </row>
    <row r="74" spans="1:54" x14ac:dyDescent="0.2">
      <c r="A74">
        <v>73</v>
      </c>
      <c r="C74" s="1">
        <v>45309.818645833337</v>
      </c>
      <c r="D74" t="s">
        <v>134</v>
      </c>
      <c r="E74">
        <v>28</v>
      </c>
      <c r="F74">
        <v>2</v>
      </c>
      <c r="G74">
        <v>63</v>
      </c>
      <c r="H74">
        <v>132</v>
      </c>
      <c r="I74">
        <v>11940</v>
      </c>
      <c r="J74">
        <v>1</v>
      </c>
      <c r="K74">
        <v>1</v>
      </c>
      <c r="L74">
        <v>6</v>
      </c>
      <c r="M74">
        <v>3</v>
      </c>
      <c r="N74">
        <v>1</v>
      </c>
      <c r="O74">
        <v>0</v>
      </c>
      <c r="P74">
        <v>0</v>
      </c>
      <c r="Q74">
        <v>4</v>
      </c>
      <c r="R74">
        <v>2</v>
      </c>
      <c r="S74">
        <v>1</v>
      </c>
      <c r="T74">
        <v>0</v>
      </c>
      <c r="U74">
        <v>2</v>
      </c>
      <c r="V74">
        <v>0</v>
      </c>
      <c r="W74">
        <v>0</v>
      </c>
      <c r="X74">
        <v>0</v>
      </c>
      <c r="Y74">
        <v>3</v>
      </c>
      <c r="Z74">
        <v>2</v>
      </c>
      <c r="AA74">
        <v>0</v>
      </c>
      <c r="AB74">
        <v>0</v>
      </c>
      <c r="AC74">
        <v>4</v>
      </c>
      <c r="AD74">
        <v>2</v>
      </c>
      <c r="AE74">
        <v>1</v>
      </c>
      <c r="AF74">
        <v>0</v>
      </c>
      <c r="AG74">
        <v>5</v>
      </c>
      <c r="AH74">
        <v>3</v>
      </c>
      <c r="AI74">
        <v>2</v>
      </c>
      <c r="AJ74">
        <v>0</v>
      </c>
      <c r="AK74">
        <v>3</v>
      </c>
      <c r="AL74">
        <v>1</v>
      </c>
      <c r="AM74">
        <v>0</v>
      </c>
      <c r="AN74">
        <v>0</v>
      </c>
      <c r="AO74">
        <v>4</v>
      </c>
      <c r="AP74">
        <v>1</v>
      </c>
      <c r="AQ74">
        <v>0</v>
      </c>
      <c r="AR74">
        <v>0</v>
      </c>
      <c r="AS74">
        <v>3</v>
      </c>
      <c r="AT74">
        <v>1</v>
      </c>
      <c r="AU74">
        <v>0</v>
      </c>
      <c r="AV74">
        <v>0</v>
      </c>
      <c r="AW74">
        <v>4</v>
      </c>
      <c r="AX74">
        <v>1</v>
      </c>
      <c r="AY74">
        <v>0</v>
      </c>
      <c r="AZ74">
        <v>0</v>
      </c>
      <c r="BA74">
        <v>5</v>
      </c>
      <c r="BB74">
        <v>2</v>
      </c>
    </row>
    <row r="75" spans="1:54" x14ac:dyDescent="0.2">
      <c r="A75">
        <v>74</v>
      </c>
      <c r="C75" s="1">
        <v>45309.818576388891</v>
      </c>
      <c r="D75" t="s">
        <v>135</v>
      </c>
      <c r="E75">
        <v>57</v>
      </c>
      <c r="F75">
        <v>1</v>
      </c>
      <c r="G75">
        <v>71</v>
      </c>
      <c r="H75">
        <v>190</v>
      </c>
      <c r="I75">
        <v>77040</v>
      </c>
      <c r="J75">
        <v>1</v>
      </c>
      <c r="K75">
        <v>5</v>
      </c>
      <c r="L75">
        <v>7</v>
      </c>
      <c r="M75">
        <v>1</v>
      </c>
      <c r="N75">
        <v>1</v>
      </c>
      <c r="O75">
        <v>4</v>
      </c>
      <c r="P75">
        <v>5</v>
      </c>
      <c r="Q75">
        <v>4</v>
      </c>
      <c r="R75">
        <v>4</v>
      </c>
      <c r="S75">
        <v>5</v>
      </c>
      <c r="T75">
        <v>5</v>
      </c>
      <c r="U75">
        <v>1</v>
      </c>
      <c r="V75">
        <v>1</v>
      </c>
      <c r="W75">
        <v>4</v>
      </c>
      <c r="X75">
        <v>5</v>
      </c>
      <c r="Y75">
        <v>4</v>
      </c>
      <c r="Z75">
        <v>4</v>
      </c>
      <c r="AA75">
        <v>5</v>
      </c>
      <c r="AB75">
        <v>5</v>
      </c>
      <c r="AC75">
        <v>2</v>
      </c>
      <c r="AD75">
        <v>2</v>
      </c>
      <c r="AE75">
        <v>4</v>
      </c>
      <c r="AF75">
        <v>5</v>
      </c>
      <c r="AG75">
        <v>4</v>
      </c>
      <c r="AH75">
        <v>4</v>
      </c>
      <c r="AI75">
        <v>5</v>
      </c>
      <c r="AJ75">
        <v>5</v>
      </c>
      <c r="AK75">
        <v>1</v>
      </c>
      <c r="AL75">
        <v>1</v>
      </c>
      <c r="AM75">
        <v>0</v>
      </c>
      <c r="AN75">
        <v>0</v>
      </c>
      <c r="AO75">
        <v>2</v>
      </c>
      <c r="AP75">
        <v>2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0</v>
      </c>
      <c r="AW75">
        <v>2</v>
      </c>
      <c r="AX75">
        <v>1</v>
      </c>
      <c r="AY75">
        <v>0</v>
      </c>
      <c r="AZ75">
        <v>0</v>
      </c>
      <c r="BA75">
        <v>5</v>
      </c>
      <c r="BB75">
        <v>2</v>
      </c>
    </row>
    <row r="76" spans="1:54" x14ac:dyDescent="0.2">
      <c r="A76">
        <v>75</v>
      </c>
      <c r="C76" t="s">
        <v>71</v>
      </c>
      <c r="BB76">
        <v>0</v>
      </c>
    </row>
    <row r="77" spans="1:54" x14ac:dyDescent="0.2">
      <c r="A77">
        <v>76</v>
      </c>
      <c r="C77" s="1">
        <v>45309.820902777778</v>
      </c>
      <c r="D77" t="s">
        <v>136</v>
      </c>
      <c r="E77">
        <v>23</v>
      </c>
      <c r="F77">
        <v>1</v>
      </c>
      <c r="G77">
        <v>68</v>
      </c>
      <c r="H77">
        <v>200</v>
      </c>
      <c r="I77">
        <v>40504</v>
      </c>
      <c r="J77">
        <v>1</v>
      </c>
      <c r="K77">
        <v>1</v>
      </c>
      <c r="L77">
        <v>4</v>
      </c>
      <c r="M77">
        <v>4</v>
      </c>
      <c r="N77">
        <v>3</v>
      </c>
      <c r="O77">
        <v>1</v>
      </c>
      <c r="P77">
        <v>0</v>
      </c>
      <c r="Q77">
        <v>5</v>
      </c>
      <c r="R77">
        <v>4</v>
      </c>
      <c r="S77">
        <v>2</v>
      </c>
      <c r="T77">
        <v>0</v>
      </c>
      <c r="U77">
        <v>2</v>
      </c>
      <c r="V77">
        <v>1</v>
      </c>
      <c r="W77">
        <v>0</v>
      </c>
      <c r="X77">
        <v>0</v>
      </c>
      <c r="Y77">
        <v>3</v>
      </c>
      <c r="Z77">
        <v>1</v>
      </c>
      <c r="AA77">
        <v>0</v>
      </c>
      <c r="AB77">
        <v>0</v>
      </c>
      <c r="AC77">
        <v>4</v>
      </c>
      <c r="AD77">
        <v>3</v>
      </c>
      <c r="AE77">
        <v>2</v>
      </c>
      <c r="AF77">
        <v>0</v>
      </c>
      <c r="AG77">
        <v>5</v>
      </c>
      <c r="AH77">
        <v>4</v>
      </c>
      <c r="AI77">
        <v>1</v>
      </c>
      <c r="AJ77">
        <v>0</v>
      </c>
      <c r="AK77">
        <v>3</v>
      </c>
      <c r="AL77">
        <v>1</v>
      </c>
      <c r="AM77">
        <v>0</v>
      </c>
      <c r="AN77">
        <v>0</v>
      </c>
      <c r="AO77">
        <v>4</v>
      </c>
      <c r="AP77">
        <v>2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0</v>
      </c>
      <c r="AW77">
        <v>3</v>
      </c>
      <c r="AX77">
        <v>1</v>
      </c>
      <c r="AY77">
        <v>0</v>
      </c>
      <c r="AZ77">
        <v>0</v>
      </c>
      <c r="BA77">
        <v>5</v>
      </c>
      <c r="BB77">
        <v>2</v>
      </c>
    </row>
    <row r="78" spans="1:54" x14ac:dyDescent="0.2">
      <c r="A78">
        <v>77</v>
      </c>
      <c r="C78" s="1">
        <v>45309.822118055556</v>
      </c>
      <c r="D78" t="s">
        <v>137</v>
      </c>
      <c r="E78">
        <v>58</v>
      </c>
      <c r="F78">
        <v>1</v>
      </c>
      <c r="G78">
        <v>70</v>
      </c>
      <c r="H78">
        <v>265</v>
      </c>
      <c r="I78">
        <v>29205</v>
      </c>
      <c r="J78">
        <v>1</v>
      </c>
      <c r="K78">
        <v>9</v>
      </c>
      <c r="L78">
        <v>6</v>
      </c>
      <c r="M78">
        <v>3</v>
      </c>
      <c r="N78">
        <v>2</v>
      </c>
      <c r="O78">
        <v>1</v>
      </c>
      <c r="P78">
        <v>0</v>
      </c>
      <c r="Q78">
        <v>4</v>
      </c>
      <c r="R78">
        <v>4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4</v>
      </c>
      <c r="AD78">
        <v>3</v>
      </c>
      <c r="AE78">
        <v>3</v>
      </c>
      <c r="AF78">
        <v>1</v>
      </c>
      <c r="AG78">
        <v>5</v>
      </c>
      <c r="AH78">
        <v>4</v>
      </c>
      <c r="AI78">
        <v>3</v>
      </c>
      <c r="AJ78">
        <v>2</v>
      </c>
      <c r="AK78">
        <v>0</v>
      </c>
      <c r="AL78">
        <v>0</v>
      </c>
      <c r="AM78">
        <v>0</v>
      </c>
      <c r="AN78">
        <v>0</v>
      </c>
      <c r="AO78">
        <v>2</v>
      </c>
      <c r="AP78">
        <v>1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0</v>
      </c>
      <c r="AW78">
        <v>4</v>
      </c>
      <c r="AX78">
        <v>2</v>
      </c>
      <c r="AY78">
        <v>0</v>
      </c>
      <c r="AZ78">
        <v>0</v>
      </c>
      <c r="BA78">
        <v>5</v>
      </c>
      <c r="BB78">
        <v>2</v>
      </c>
    </row>
    <row r="79" spans="1:54" x14ac:dyDescent="0.2">
      <c r="A79">
        <v>78</v>
      </c>
      <c r="C79" s="1">
        <v>45309.825243055559</v>
      </c>
      <c r="D79" t="s">
        <v>138</v>
      </c>
      <c r="E79">
        <v>54</v>
      </c>
      <c r="F79">
        <v>2</v>
      </c>
      <c r="G79">
        <v>64</v>
      </c>
      <c r="H79">
        <v>130</v>
      </c>
      <c r="I79">
        <v>96746</v>
      </c>
      <c r="J79">
        <v>1</v>
      </c>
      <c r="K79">
        <v>3</v>
      </c>
      <c r="L79">
        <v>6</v>
      </c>
      <c r="M79">
        <v>4</v>
      </c>
      <c r="N79">
        <v>4</v>
      </c>
      <c r="O79">
        <v>2</v>
      </c>
      <c r="P79">
        <v>4</v>
      </c>
      <c r="Q79">
        <v>2</v>
      </c>
      <c r="R79">
        <v>5</v>
      </c>
      <c r="S79">
        <v>3</v>
      </c>
      <c r="T79">
        <v>5</v>
      </c>
      <c r="U79">
        <v>3</v>
      </c>
      <c r="V79">
        <v>3</v>
      </c>
      <c r="W79">
        <v>5</v>
      </c>
      <c r="X79">
        <v>3</v>
      </c>
      <c r="Y79">
        <v>2</v>
      </c>
      <c r="Z79">
        <v>4</v>
      </c>
      <c r="AA79">
        <v>2</v>
      </c>
      <c r="AB79">
        <v>5</v>
      </c>
      <c r="AC79">
        <v>3</v>
      </c>
      <c r="AD79">
        <v>4</v>
      </c>
      <c r="AE79">
        <v>3</v>
      </c>
      <c r="AF79">
        <v>5</v>
      </c>
      <c r="AG79">
        <v>3</v>
      </c>
      <c r="AH79">
        <v>5</v>
      </c>
      <c r="AI79">
        <v>3</v>
      </c>
      <c r="AJ79">
        <v>5</v>
      </c>
      <c r="AK79">
        <v>3</v>
      </c>
      <c r="AL79">
        <v>3</v>
      </c>
      <c r="AM79">
        <v>5</v>
      </c>
      <c r="AN79">
        <v>3</v>
      </c>
      <c r="AO79">
        <v>3</v>
      </c>
      <c r="AP79">
        <v>5</v>
      </c>
      <c r="AQ79">
        <v>3</v>
      </c>
      <c r="AR79">
        <v>4</v>
      </c>
      <c r="AS79">
        <v>4</v>
      </c>
      <c r="AT79">
        <v>5</v>
      </c>
      <c r="AU79">
        <v>3</v>
      </c>
      <c r="AV79">
        <v>3</v>
      </c>
      <c r="AW79">
        <v>5</v>
      </c>
      <c r="AX79">
        <v>3</v>
      </c>
      <c r="AY79">
        <v>4</v>
      </c>
      <c r="AZ79">
        <v>3</v>
      </c>
      <c r="BA79">
        <v>5</v>
      </c>
      <c r="BB79">
        <v>2</v>
      </c>
    </row>
    <row r="80" spans="1:54" x14ac:dyDescent="0.2">
      <c r="A80">
        <v>79</v>
      </c>
      <c r="C80" s="1">
        <v>45309.824421296296</v>
      </c>
      <c r="D80" t="s">
        <v>139</v>
      </c>
      <c r="E80">
        <v>35</v>
      </c>
      <c r="F80">
        <v>1</v>
      </c>
      <c r="G80">
        <v>75</v>
      </c>
      <c r="H80">
        <v>225</v>
      </c>
      <c r="I80">
        <v>95833</v>
      </c>
      <c r="J80">
        <v>1</v>
      </c>
      <c r="K80">
        <v>10</v>
      </c>
      <c r="L80">
        <v>4</v>
      </c>
      <c r="M80">
        <v>4</v>
      </c>
      <c r="N80">
        <v>3</v>
      </c>
      <c r="O80">
        <v>1</v>
      </c>
      <c r="P80">
        <v>0</v>
      </c>
      <c r="Q80">
        <v>5</v>
      </c>
      <c r="R80">
        <v>4</v>
      </c>
      <c r="S80">
        <v>1</v>
      </c>
      <c r="T80">
        <v>0</v>
      </c>
      <c r="U80">
        <v>4</v>
      </c>
      <c r="V80">
        <v>2</v>
      </c>
      <c r="W80">
        <v>0</v>
      </c>
      <c r="X80">
        <v>0</v>
      </c>
      <c r="Y80">
        <v>5</v>
      </c>
      <c r="Z80">
        <v>3</v>
      </c>
      <c r="AA80">
        <v>1</v>
      </c>
      <c r="AB80">
        <v>0</v>
      </c>
      <c r="AC80">
        <v>4</v>
      </c>
      <c r="AD80">
        <v>2</v>
      </c>
      <c r="AE80">
        <v>0</v>
      </c>
      <c r="AF80">
        <v>0</v>
      </c>
      <c r="AG80">
        <v>5</v>
      </c>
      <c r="AH80">
        <v>4</v>
      </c>
      <c r="AI80">
        <v>1</v>
      </c>
      <c r="AJ80">
        <v>0</v>
      </c>
      <c r="AK80">
        <v>4</v>
      </c>
      <c r="AL80">
        <v>2</v>
      </c>
      <c r="AM80">
        <v>1</v>
      </c>
      <c r="AN80">
        <v>0</v>
      </c>
      <c r="AO80">
        <v>5</v>
      </c>
      <c r="AP80">
        <v>3</v>
      </c>
      <c r="AQ80">
        <v>1</v>
      </c>
      <c r="AR80">
        <v>0</v>
      </c>
      <c r="AS80">
        <v>4</v>
      </c>
      <c r="AT80">
        <v>2</v>
      </c>
      <c r="AU80">
        <v>0</v>
      </c>
      <c r="AV80">
        <v>0</v>
      </c>
      <c r="AW80">
        <v>5</v>
      </c>
      <c r="AX80">
        <v>3</v>
      </c>
      <c r="AY80">
        <v>1</v>
      </c>
      <c r="AZ80">
        <v>0</v>
      </c>
      <c r="BA80">
        <v>5</v>
      </c>
      <c r="BB80">
        <v>2</v>
      </c>
    </row>
    <row r="81" spans="1:54" x14ac:dyDescent="0.2">
      <c r="A81">
        <v>80</v>
      </c>
      <c r="C81" s="1">
        <v>45309.824965277781</v>
      </c>
      <c r="D81" t="s">
        <v>140</v>
      </c>
      <c r="E81">
        <v>45</v>
      </c>
      <c r="F81">
        <v>2</v>
      </c>
      <c r="G81">
        <v>62</v>
      </c>
      <c r="H81">
        <v>133</v>
      </c>
      <c r="I81">
        <v>39666</v>
      </c>
      <c r="J81">
        <v>1</v>
      </c>
      <c r="K81">
        <v>7</v>
      </c>
      <c r="L81">
        <v>6</v>
      </c>
      <c r="M81">
        <v>1</v>
      </c>
      <c r="N81">
        <v>1</v>
      </c>
      <c r="O81">
        <v>0</v>
      </c>
      <c r="P81">
        <v>0</v>
      </c>
      <c r="Q81">
        <v>5</v>
      </c>
      <c r="R81">
        <v>5</v>
      </c>
      <c r="S81">
        <v>3</v>
      </c>
      <c r="T81">
        <v>2</v>
      </c>
      <c r="U81">
        <v>1</v>
      </c>
      <c r="V81">
        <v>0</v>
      </c>
      <c r="W81">
        <v>0</v>
      </c>
      <c r="X81">
        <v>0</v>
      </c>
      <c r="Y81">
        <v>5</v>
      </c>
      <c r="Z81">
        <v>3</v>
      </c>
      <c r="AA81">
        <v>0</v>
      </c>
      <c r="AB81">
        <v>0</v>
      </c>
      <c r="AC81">
        <v>4</v>
      </c>
      <c r="AD81">
        <v>3</v>
      </c>
      <c r="AE81">
        <v>2</v>
      </c>
      <c r="AF81">
        <v>1</v>
      </c>
      <c r="AG81">
        <v>5</v>
      </c>
      <c r="AH81">
        <v>5</v>
      </c>
      <c r="AI81">
        <v>4</v>
      </c>
      <c r="AJ81">
        <v>3</v>
      </c>
      <c r="AK81">
        <v>2</v>
      </c>
      <c r="AL81">
        <v>0</v>
      </c>
      <c r="AM81">
        <v>0</v>
      </c>
      <c r="AN81">
        <v>0</v>
      </c>
      <c r="AO81">
        <v>5</v>
      </c>
      <c r="AP81">
        <v>4</v>
      </c>
      <c r="AQ81">
        <v>0</v>
      </c>
      <c r="AR81">
        <v>0</v>
      </c>
      <c r="AS81">
        <v>4</v>
      </c>
      <c r="AT81">
        <v>2</v>
      </c>
      <c r="AU81">
        <v>0</v>
      </c>
      <c r="AV81">
        <v>0</v>
      </c>
      <c r="AW81">
        <v>5</v>
      </c>
      <c r="AX81">
        <v>4</v>
      </c>
      <c r="AY81">
        <v>0</v>
      </c>
      <c r="AZ81">
        <v>0</v>
      </c>
      <c r="BA81">
        <v>5</v>
      </c>
      <c r="BB81">
        <v>2</v>
      </c>
    </row>
    <row r="82" spans="1:54" x14ac:dyDescent="0.2">
      <c r="A82">
        <v>81</v>
      </c>
      <c r="C82" s="1">
        <v>45309.821284722224</v>
      </c>
      <c r="D82" t="s">
        <v>141</v>
      </c>
      <c r="E82">
        <v>49</v>
      </c>
      <c r="F82">
        <v>2</v>
      </c>
      <c r="G82">
        <v>67</v>
      </c>
      <c r="H82">
        <v>226</v>
      </c>
      <c r="I82">
        <v>71291</v>
      </c>
      <c r="J82">
        <v>1</v>
      </c>
      <c r="K82">
        <v>5</v>
      </c>
      <c r="L82">
        <v>5</v>
      </c>
      <c r="M82">
        <v>5</v>
      </c>
      <c r="N82">
        <v>4</v>
      </c>
      <c r="O82">
        <v>2</v>
      </c>
      <c r="P82">
        <v>0</v>
      </c>
      <c r="Q82">
        <v>5</v>
      </c>
      <c r="R82">
        <v>4</v>
      </c>
      <c r="S82">
        <v>1</v>
      </c>
      <c r="T82">
        <v>0</v>
      </c>
      <c r="U82">
        <v>5</v>
      </c>
      <c r="V82">
        <v>4</v>
      </c>
      <c r="W82">
        <v>1</v>
      </c>
      <c r="X82">
        <v>0</v>
      </c>
      <c r="Y82">
        <v>5</v>
      </c>
      <c r="Z82">
        <v>4</v>
      </c>
      <c r="AA82">
        <v>1</v>
      </c>
      <c r="AB82">
        <v>0</v>
      </c>
      <c r="AC82">
        <v>4</v>
      </c>
      <c r="AD82">
        <v>3</v>
      </c>
      <c r="AE82">
        <v>1</v>
      </c>
      <c r="AF82">
        <v>0</v>
      </c>
      <c r="AG82">
        <v>5</v>
      </c>
      <c r="AH82">
        <v>4</v>
      </c>
      <c r="AI82">
        <v>2</v>
      </c>
      <c r="AJ82">
        <v>1</v>
      </c>
      <c r="AK82">
        <v>5</v>
      </c>
      <c r="AL82">
        <v>3</v>
      </c>
      <c r="AM82">
        <v>0</v>
      </c>
      <c r="AN82">
        <v>0</v>
      </c>
      <c r="AO82">
        <v>5</v>
      </c>
      <c r="AP82">
        <v>4</v>
      </c>
      <c r="AQ82">
        <v>0</v>
      </c>
      <c r="AR82">
        <v>0</v>
      </c>
      <c r="AS82">
        <v>5</v>
      </c>
      <c r="AT82">
        <v>3</v>
      </c>
      <c r="AU82">
        <v>1</v>
      </c>
      <c r="AV82">
        <v>0</v>
      </c>
      <c r="AW82">
        <v>5</v>
      </c>
      <c r="AX82">
        <v>4</v>
      </c>
      <c r="AY82">
        <v>1</v>
      </c>
      <c r="AZ82">
        <v>0</v>
      </c>
      <c r="BA82">
        <v>5</v>
      </c>
      <c r="BB82">
        <v>2</v>
      </c>
    </row>
    <row r="83" spans="1:54" x14ac:dyDescent="0.2">
      <c r="A83">
        <v>82</v>
      </c>
      <c r="C83" s="1">
        <v>45309.828402777777</v>
      </c>
      <c r="D83" t="s">
        <v>142</v>
      </c>
      <c r="E83">
        <v>51</v>
      </c>
      <c r="F83">
        <v>2</v>
      </c>
      <c r="G83">
        <v>65</v>
      </c>
      <c r="H83">
        <v>145</v>
      </c>
      <c r="I83">
        <v>47429</v>
      </c>
      <c r="J83">
        <v>1</v>
      </c>
      <c r="K83">
        <v>8</v>
      </c>
      <c r="L83">
        <v>6</v>
      </c>
      <c r="M83">
        <v>4</v>
      </c>
      <c r="N83">
        <v>3</v>
      </c>
      <c r="O83">
        <v>1</v>
      </c>
      <c r="P83">
        <v>3</v>
      </c>
      <c r="Q83">
        <v>4</v>
      </c>
      <c r="R83">
        <v>4</v>
      </c>
      <c r="S83">
        <v>1</v>
      </c>
      <c r="T83">
        <v>4</v>
      </c>
      <c r="U83">
        <v>3</v>
      </c>
      <c r="V83">
        <v>4</v>
      </c>
      <c r="W83">
        <v>1</v>
      </c>
      <c r="X83">
        <v>4</v>
      </c>
      <c r="Y83">
        <v>5</v>
      </c>
      <c r="Z83">
        <v>3</v>
      </c>
      <c r="AA83">
        <v>1</v>
      </c>
      <c r="AB83">
        <v>4</v>
      </c>
      <c r="AC83">
        <v>5</v>
      </c>
      <c r="AD83">
        <v>3</v>
      </c>
      <c r="AE83">
        <v>1</v>
      </c>
      <c r="AF83">
        <v>4</v>
      </c>
      <c r="AG83">
        <v>1</v>
      </c>
      <c r="AH83">
        <v>4</v>
      </c>
      <c r="AI83">
        <v>1</v>
      </c>
      <c r="AJ83">
        <v>4</v>
      </c>
      <c r="AK83">
        <v>1</v>
      </c>
      <c r="AL83">
        <v>4</v>
      </c>
      <c r="AM83">
        <v>4</v>
      </c>
      <c r="AN83">
        <v>5</v>
      </c>
      <c r="AO83">
        <v>3</v>
      </c>
      <c r="AP83">
        <v>4</v>
      </c>
      <c r="AQ83">
        <v>1</v>
      </c>
      <c r="AR83">
        <v>3</v>
      </c>
      <c r="AS83">
        <v>4</v>
      </c>
      <c r="AT83">
        <v>3</v>
      </c>
      <c r="AU83">
        <v>4</v>
      </c>
      <c r="AV83">
        <v>2</v>
      </c>
      <c r="AW83">
        <v>4</v>
      </c>
      <c r="AX83">
        <v>1</v>
      </c>
      <c r="AY83">
        <v>5</v>
      </c>
      <c r="AZ83">
        <v>3</v>
      </c>
      <c r="BA83">
        <v>5</v>
      </c>
      <c r="BB83">
        <v>2</v>
      </c>
    </row>
    <row r="84" spans="1:54" x14ac:dyDescent="0.2">
      <c r="A84">
        <v>83</v>
      </c>
      <c r="C84" s="1">
        <v>45309.832546296297</v>
      </c>
      <c r="D84" t="s">
        <v>143</v>
      </c>
      <c r="E84">
        <v>39</v>
      </c>
      <c r="F84">
        <v>1</v>
      </c>
      <c r="G84">
        <v>74</v>
      </c>
      <c r="H84">
        <v>210</v>
      </c>
      <c r="I84" s="2" t="s">
        <v>144</v>
      </c>
      <c r="J84">
        <v>1</v>
      </c>
      <c r="K84">
        <v>5</v>
      </c>
      <c r="L84">
        <v>6</v>
      </c>
      <c r="M84">
        <v>2</v>
      </c>
      <c r="N84">
        <v>1</v>
      </c>
      <c r="O84">
        <v>0</v>
      </c>
      <c r="P84">
        <v>0</v>
      </c>
      <c r="Q84">
        <v>4</v>
      </c>
      <c r="R84">
        <v>4</v>
      </c>
      <c r="S84">
        <v>3</v>
      </c>
      <c r="T84">
        <v>1</v>
      </c>
      <c r="U84">
        <v>1</v>
      </c>
      <c r="V84">
        <v>0</v>
      </c>
      <c r="W84">
        <v>0</v>
      </c>
      <c r="X84">
        <v>0</v>
      </c>
      <c r="Y84">
        <v>5</v>
      </c>
      <c r="Z84">
        <v>2</v>
      </c>
      <c r="AA84">
        <v>0</v>
      </c>
      <c r="AB84">
        <v>0</v>
      </c>
      <c r="AC84">
        <v>3</v>
      </c>
      <c r="AD84">
        <v>3</v>
      </c>
      <c r="AE84">
        <v>2</v>
      </c>
      <c r="AF84">
        <v>1</v>
      </c>
      <c r="AG84">
        <v>5</v>
      </c>
      <c r="AH84">
        <v>5</v>
      </c>
      <c r="AI84">
        <v>3</v>
      </c>
      <c r="AJ84">
        <v>2</v>
      </c>
      <c r="AK84">
        <v>3</v>
      </c>
      <c r="AL84">
        <v>0</v>
      </c>
      <c r="AM84">
        <v>0</v>
      </c>
      <c r="AN84">
        <v>0</v>
      </c>
      <c r="AO84">
        <v>5</v>
      </c>
      <c r="AP84">
        <v>0</v>
      </c>
      <c r="AQ84">
        <v>0</v>
      </c>
      <c r="AR84">
        <v>0</v>
      </c>
      <c r="AS84">
        <v>3</v>
      </c>
      <c r="AT84">
        <v>0</v>
      </c>
      <c r="AU84">
        <v>0</v>
      </c>
      <c r="AV84">
        <v>0</v>
      </c>
      <c r="AW84">
        <v>5</v>
      </c>
      <c r="AX84">
        <v>1</v>
      </c>
      <c r="AY84">
        <v>0</v>
      </c>
      <c r="AZ84">
        <v>0</v>
      </c>
      <c r="BA84">
        <v>5</v>
      </c>
      <c r="BB84">
        <v>2</v>
      </c>
    </row>
    <row r="85" spans="1:54" x14ac:dyDescent="0.2">
      <c r="A85">
        <v>84</v>
      </c>
      <c r="C85" s="1">
        <v>45309.838460648149</v>
      </c>
      <c r="D85" t="s">
        <v>145</v>
      </c>
      <c r="E85">
        <v>35</v>
      </c>
      <c r="F85">
        <v>1</v>
      </c>
      <c r="G85">
        <v>73</v>
      </c>
      <c r="H85">
        <v>249</v>
      </c>
      <c r="I85" s="2" t="s">
        <v>146</v>
      </c>
      <c r="J85">
        <v>1</v>
      </c>
      <c r="K85">
        <v>14</v>
      </c>
      <c r="L85">
        <v>6</v>
      </c>
      <c r="M85">
        <v>3</v>
      </c>
      <c r="N85">
        <v>1</v>
      </c>
      <c r="O85">
        <v>1</v>
      </c>
      <c r="P85">
        <v>0</v>
      </c>
      <c r="Q85">
        <v>4</v>
      </c>
      <c r="R85">
        <v>3</v>
      </c>
      <c r="S85">
        <v>1</v>
      </c>
      <c r="T85">
        <v>0</v>
      </c>
      <c r="U85">
        <v>2</v>
      </c>
      <c r="V85">
        <v>2</v>
      </c>
      <c r="W85">
        <v>0</v>
      </c>
      <c r="X85">
        <v>0</v>
      </c>
      <c r="Y85">
        <v>2</v>
      </c>
      <c r="Z85">
        <v>1</v>
      </c>
      <c r="AA85">
        <v>0</v>
      </c>
      <c r="AB85">
        <v>0</v>
      </c>
      <c r="AC85">
        <v>3</v>
      </c>
      <c r="AD85">
        <v>2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2</v>
      </c>
      <c r="AL85">
        <v>1</v>
      </c>
      <c r="AM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1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5</v>
      </c>
      <c r="BB85">
        <v>2</v>
      </c>
    </row>
  </sheetData>
  <autoFilter ref="A1:BB85" xr:uid="{00000000-0009-0000-0000-000001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Risk Questions Correlation</vt:lpstr>
      <vt:lpstr>Final Survey</vt:lpstr>
      <vt:lpstr>Risk Questions Distribution</vt:lpstr>
      <vt:lpstr>Survey Data -&gt;</vt:lpstr>
      <vt:lpstr>RiskTrial2_DATA_2024-01-18_2039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Michael</cp:lastModifiedBy>
  <dcterms:created xsi:type="dcterms:W3CDTF">2024-01-18T22:25:31Z</dcterms:created>
  <dcterms:modified xsi:type="dcterms:W3CDTF">2024-01-23T00:56:15Z</dcterms:modified>
</cp:coreProperties>
</file>