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ortfolio" sheetId="2" r:id="rId5"/>
    <sheet name="30-Day History - 30-Day History" sheetId="3" r:id="rId6"/>
  </sheets>
</workbook>
</file>

<file path=xl/sharedStrings.xml><?xml version="1.0" encoding="utf-8"?>
<sst xmlns="http://schemas.openxmlformats.org/spreadsheetml/2006/main" uniqueCount="33">
  <si>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</si>
  <si>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</si>
  <si>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</si>
  <si>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</si>
  <si>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</si>
  <si>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</si>
  <si>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Portfolio</t>
  </si>
  <si>
    <r>
      <rPr>
        <u val="single"/>
        <sz val="12"/>
        <color indexed="11"/>
        <rFont val="Avenir Next Regular"/>
      </rPr>
      <t>Portfolio</t>
    </r>
  </si>
  <si>
    <t>30-Day History - 30-Day History</t>
  </si>
  <si>
    <r>
      <rPr>
        <u val="single"/>
        <sz val="12"/>
        <color indexed="11"/>
        <rFont val="Avenir Next Regular"/>
      </rPr>
      <t>30-Day History - 30-Day History</t>
    </r>
  </si>
  <si>
    <t>MyStock</t>
  </si>
  <si>
    <t>Symbol</t>
  </si>
  <si>
    <t>Name</t>
  </si>
  <si>
    <t>Price</t>
  </si>
  <si>
    <t>Price Change</t>
  </si>
  <si>
    <t>% Change</t>
  </si>
  <si>
    <t>Shares</t>
  </si>
  <si>
    <t>Price Paid in US Dollars</t>
  </si>
  <si>
    <t>Price Paid</t>
  </si>
  <si>
    <t>Cost Basis</t>
  </si>
  <si>
    <t>Market Value</t>
  </si>
  <si>
    <t>Gain</t>
  </si>
  <si>
    <t>Previous Gain</t>
  </si>
  <si>
    <t>% Gain</t>
  </si>
  <si>
    <t>AAPL</t>
  </si>
  <si>
    <t>Apple Inc.</t>
  </si>
  <si>
    <t>FB</t>
  </si>
  <si>
    <t>Meta Platforms, Inc.</t>
  </si>
  <si>
    <t>NKE</t>
  </si>
  <si>
    <t>Nike, Inc.</t>
  </si>
  <si>
    <t>Date</t>
  </si>
  <si>
    <t>Volume</t>
  </si>
  <si>
    <t>–</t>
  </si>
</sst>
</file>

<file path=xl/styles.xml><?xml version="1.0" encoding="utf-8"?>
<styleSheet xmlns="http://schemas.openxmlformats.org/spreadsheetml/2006/main">
  <numFmts count="7">
    <numFmt numFmtId="0" formatCode="General"/>
    <numFmt numFmtId="59" formatCode="[$$-409]0.00"/>
    <numFmt numFmtId="60" formatCode="#,##0.00%"/>
    <numFmt numFmtId="61" formatCode="[$&quot;NT$&quot;]#,##0.00"/>
    <numFmt numFmtId="62" formatCode="[$&quot;NT$&quot;]0.00"/>
    <numFmt numFmtId="63" formatCode="0.0%"/>
    <numFmt numFmtId="64" formatCode="m/d"/>
  </numFmts>
  <fonts count="10">
    <font>
      <sz val="10"/>
      <color indexed="8"/>
      <name val="Avenir Next Regular"/>
    </font>
    <font>
      <sz val="12"/>
      <color indexed="8"/>
      <name val="Avenir Next Regular"/>
    </font>
    <font>
      <sz val="14"/>
      <color indexed="8"/>
      <name val="Avenir Next Regular"/>
    </font>
    <font>
      <sz val="12"/>
      <color indexed="8"/>
      <name val="Helvetica Neue"/>
    </font>
    <font>
      <u val="single"/>
      <sz val="12"/>
      <color indexed="11"/>
      <name val="Avenir Next Regular"/>
    </font>
    <font>
      <sz val="15"/>
      <color indexed="8"/>
      <name val="Calibri"/>
    </font>
    <font>
      <sz val="10"/>
      <color indexed="8"/>
      <name val="Avenir Next Demi Bold"/>
    </font>
    <font>
      <b val="1"/>
      <sz val="32"/>
      <color indexed="20"/>
      <name val="Publico Headline Roman"/>
    </font>
    <font>
      <sz val="11"/>
      <color indexed="8"/>
      <name val="Avenir Next Regular"/>
    </font>
    <font>
      <sz val="18"/>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
      <patternFill patternType="solid">
        <fgColor indexed="18"/>
        <bgColor auto="1"/>
      </patternFill>
    </fill>
  </fills>
  <borders count="5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5"/>
      </left>
      <right/>
      <top style="thin">
        <color indexed="15"/>
      </top>
      <bottom style="thin">
        <color indexed="15"/>
      </bottom>
      <diagonal/>
    </border>
    <border>
      <left/>
      <right/>
      <top style="thin">
        <color indexed="15"/>
      </top>
      <bottom style="thin">
        <color indexed="15"/>
      </bottom>
      <diagonal/>
    </border>
    <border>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top style="thin">
        <color indexed="12"/>
      </top>
      <bottom style="thin">
        <color indexed="12"/>
      </bottom>
      <diagonal/>
    </border>
    <border>
      <left/>
      <right style="thin">
        <color indexed="12"/>
      </right>
      <top style="thin">
        <color indexed="12"/>
      </top>
      <bottom style="thin">
        <color indexed="12"/>
      </bottom>
      <diagonal/>
    </border>
    <border>
      <left style="thin">
        <color indexed="15"/>
      </left>
      <right/>
      <top style="thin">
        <color indexed="15"/>
      </top>
      <bottom style="thin">
        <color indexed="16"/>
      </bottom>
      <diagonal/>
    </border>
    <border>
      <left/>
      <right/>
      <top style="thin">
        <color indexed="15"/>
      </top>
      <bottom style="thin">
        <color indexed="16"/>
      </bottom>
      <diagonal/>
    </border>
    <border>
      <left/>
      <right style="thin">
        <color indexed="15"/>
      </right>
      <top style="thin">
        <color indexed="15"/>
      </top>
      <bottom style="thin">
        <color indexed="16"/>
      </bottom>
      <diagonal/>
    </border>
    <border>
      <left style="thin">
        <color indexed="15"/>
      </left>
      <right style="thin">
        <color indexed="15"/>
      </right>
      <top style="thin">
        <color indexed="15"/>
      </top>
      <bottom style="thin">
        <color indexed="16"/>
      </bottom>
      <diagonal/>
    </border>
    <border>
      <left style="thin">
        <color indexed="15"/>
      </left>
      <right/>
      <top style="thin">
        <color indexed="12"/>
      </top>
      <bottom/>
      <diagonal/>
    </border>
    <border>
      <left style="thin">
        <color indexed="15"/>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5"/>
      </right>
      <top style="thin">
        <color indexed="16"/>
      </top>
      <bottom style="thin">
        <color indexed="16"/>
      </bottom>
      <diagonal/>
    </border>
    <border>
      <left style="thin">
        <color indexed="15"/>
      </left>
      <right style="thin">
        <color indexed="15"/>
      </right>
      <top style="thin">
        <color indexed="16"/>
      </top>
      <bottom style="thin">
        <color indexed="16"/>
      </bottom>
      <diagonal/>
    </border>
    <border>
      <left style="thin">
        <color indexed="15"/>
      </left>
      <right/>
      <top/>
      <bottom/>
      <diagonal/>
    </border>
    <border>
      <left style="thin">
        <color indexed="15"/>
      </left>
      <right style="thin">
        <color indexed="16"/>
      </right>
      <top style="thin">
        <color indexed="16"/>
      </top>
      <bottom style="thin">
        <color indexed="19"/>
      </bottom>
      <diagonal/>
    </border>
    <border>
      <left style="thin">
        <color indexed="16"/>
      </left>
      <right style="thin">
        <color indexed="16"/>
      </right>
      <top style="thin">
        <color indexed="16"/>
      </top>
      <bottom style="thin">
        <color indexed="19"/>
      </bottom>
      <diagonal/>
    </border>
    <border>
      <left style="thin">
        <color indexed="16"/>
      </left>
      <right style="thin">
        <color indexed="15"/>
      </right>
      <top style="thin">
        <color indexed="16"/>
      </top>
      <bottom style="thin">
        <color indexed="19"/>
      </bottom>
      <diagonal/>
    </border>
    <border>
      <left style="thin">
        <color indexed="15"/>
      </left>
      <right style="thin">
        <color indexed="15"/>
      </right>
      <top style="thin">
        <color indexed="16"/>
      </top>
      <bottom style="thin">
        <color indexed="19"/>
      </bottom>
      <diagonal/>
    </border>
    <border>
      <left style="thin">
        <color indexed="15"/>
      </left>
      <right style="thin">
        <color indexed="16"/>
      </right>
      <top style="thin">
        <color indexed="19"/>
      </top>
      <bottom style="thin">
        <color indexed="15"/>
      </bottom>
      <diagonal/>
    </border>
    <border>
      <left style="thin">
        <color indexed="16"/>
      </left>
      <right/>
      <top style="thin">
        <color indexed="19"/>
      </top>
      <bottom style="thin">
        <color indexed="15"/>
      </bottom>
      <diagonal/>
    </border>
    <border>
      <left/>
      <right/>
      <top style="thin">
        <color indexed="19"/>
      </top>
      <bottom style="thin">
        <color indexed="15"/>
      </bottom>
      <diagonal/>
    </border>
    <border>
      <left/>
      <right style="thin">
        <color indexed="15"/>
      </right>
      <top style="thin">
        <color indexed="19"/>
      </top>
      <bottom style="thin">
        <color indexed="15"/>
      </bottom>
      <diagonal/>
    </border>
    <border>
      <left style="thin">
        <color indexed="15"/>
      </left>
      <right style="thin">
        <color indexed="15"/>
      </right>
      <top style="thin">
        <color indexed="19"/>
      </top>
      <bottom style="thin">
        <color indexed="15"/>
      </bottom>
      <diagonal/>
    </border>
    <border>
      <left style="thin">
        <color indexed="12"/>
      </left>
      <right/>
      <top style="thin">
        <color indexed="15"/>
      </top>
      <bottom/>
      <diagonal/>
    </border>
    <border>
      <left/>
      <right/>
      <top style="thin">
        <color indexed="15"/>
      </top>
      <bottom/>
      <diagonal/>
    </border>
    <border>
      <left style="thin">
        <color indexed="12"/>
      </left>
      <right/>
      <top style="thin">
        <color indexed="12"/>
      </top>
      <bottom style="thin">
        <color indexed="15"/>
      </bottom>
      <diagonal/>
    </border>
    <border>
      <left/>
      <right/>
      <top style="thin">
        <color indexed="12"/>
      </top>
      <bottom style="thin">
        <color indexed="15"/>
      </bottom>
      <diagonal/>
    </border>
    <border>
      <left style="thin">
        <color indexed="15"/>
      </left>
      <right/>
      <top style="thin">
        <color indexed="16"/>
      </top>
      <bottom style="thin">
        <color indexed="16"/>
      </bottom>
      <diagonal/>
    </border>
    <border>
      <left/>
      <right/>
      <top style="thin">
        <color indexed="16"/>
      </top>
      <bottom style="thin">
        <color indexed="16"/>
      </bottom>
      <diagonal/>
    </border>
    <border>
      <left/>
      <right style="thin">
        <color indexed="15"/>
      </right>
      <top style="thin">
        <color indexed="16"/>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2"/>
      </left>
      <right/>
      <top style="thin">
        <color indexed="15"/>
      </top>
      <bottom style="thin">
        <color indexed="12"/>
      </bottom>
      <diagonal/>
    </border>
    <border>
      <left/>
      <right/>
      <top style="thin">
        <color indexed="15"/>
      </top>
      <bottom style="thin">
        <color indexed="12"/>
      </bottom>
      <diagonal/>
    </border>
  </borders>
  <cellStyleXfs count="1">
    <xf numFmtId="0" fontId="0" applyNumberFormat="0" applyFont="1" applyFill="0" applyBorder="0" applyAlignment="1" applyProtection="0">
      <alignment vertical="top" wrapText="1"/>
    </xf>
  </cellStyleXfs>
  <cellXfs count="12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4"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2" borderId="5" applyNumberFormat="1" applyFont="1" applyFill="0"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4" fillId="3"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3" borderId="8" applyNumberFormat="0" applyFont="1" applyFill="1" applyBorder="1" applyAlignment="1" applyProtection="0">
      <alignment horizontal="left" vertical="top" wrapText="1"/>
    </xf>
    <xf numFmtId="49" fontId="1" fillId="3" borderId="8" applyNumberFormat="1" applyFont="1" applyFill="1" applyBorder="1" applyAlignment="1" applyProtection="0">
      <alignment horizontal="left" vertical="top" wrapText="1"/>
    </xf>
    <xf numFmtId="49" fontId="4" fillId="3"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fillId="4" applyNumberFormat="1" applyFont="1" applyFill="1" applyBorder="0" applyAlignment="1" applyProtection="0">
      <alignment vertical="top" wrapText="1"/>
    </xf>
    <xf numFmtId="49" fontId="6" fillId="5" borderId="10" applyNumberFormat="1" applyFont="1" applyFill="1" applyBorder="1" applyAlignment="1" applyProtection="0">
      <alignment vertical="top" wrapText="1"/>
    </xf>
    <xf numFmtId="49" fontId="6" fillId="5" borderId="11" applyNumberFormat="1" applyFont="1" applyFill="1" applyBorder="1" applyAlignment="1" applyProtection="0">
      <alignment vertical="top" wrapText="1"/>
    </xf>
    <xf numFmtId="49" fontId="6" fillId="5" borderId="11" applyNumberFormat="1" applyFont="1" applyFill="1" applyBorder="1" applyAlignment="1" applyProtection="0">
      <alignment horizontal="left" vertical="top" wrapText="1"/>
    </xf>
    <xf numFmtId="49" fontId="6" fillId="5" borderId="12" applyNumberFormat="1" applyFont="1" applyFill="1" applyBorder="1" applyAlignment="1" applyProtection="0">
      <alignment vertical="top" wrapText="1"/>
    </xf>
    <xf numFmtId="49" fontId="6" fillId="5" borderId="13" applyNumberFormat="1"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6" fillId="5" borderId="16" applyNumberFormat="1" applyFont="1" applyFill="1" applyBorder="1" applyAlignment="1" applyProtection="0">
      <alignment vertical="top" wrapText="1"/>
    </xf>
    <xf numFmtId="49" fontId="6" fillId="5" borderId="17" applyNumberFormat="1" applyFont="1" applyFill="1" applyBorder="1" applyAlignment="1" applyProtection="0">
      <alignment vertical="top" wrapText="1"/>
    </xf>
    <xf numFmtId="49" fontId="6" fillId="5" borderId="17" applyNumberFormat="1" applyFont="1" applyFill="1" applyBorder="1" applyAlignment="1" applyProtection="0">
      <alignment horizontal="left" vertical="top" wrapText="1"/>
    </xf>
    <xf numFmtId="49" fontId="6" fillId="5" borderId="18" applyNumberFormat="1" applyFont="1" applyFill="1" applyBorder="1" applyAlignment="1" applyProtection="0">
      <alignment vertical="top" wrapText="1"/>
    </xf>
    <xf numFmtId="49" fontId="6" fillId="5" borderId="19" applyNumberFormat="1" applyFont="1" applyFill="1" applyBorder="1" applyAlignment="1" applyProtection="0">
      <alignment vertical="top" wrapText="1"/>
    </xf>
    <xf numFmtId="0" fontId="0" fillId="4" borderId="20"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49" fontId="6" fillId="6" borderId="21" applyNumberFormat="1" applyFont="1" applyFill="1" applyBorder="1" applyAlignment="1" applyProtection="0">
      <alignment horizontal="left" vertical="top" wrapText="1"/>
    </xf>
    <xf numFmtId="49" fontId="0" fillId="4" borderId="22" applyNumberFormat="1" applyFont="1" applyFill="1" applyBorder="1" applyAlignment="1" applyProtection="0">
      <alignment horizontal="left" vertical="top" wrapText="1"/>
    </xf>
    <xf numFmtId="59" fontId="0" fillId="4" borderId="22" applyNumberFormat="1" applyFont="1" applyFill="1" applyBorder="1" applyAlignment="1" applyProtection="0">
      <alignment vertical="top" wrapText="1"/>
    </xf>
    <xf numFmtId="60" fontId="0" fillId="4" borderId="22" applyNumberFormat="1" applyFont="1" applyFill="1" applyBorder="1" applyAlignment="1" applyProtection="0">
      <alignment vertical="top" wrapText="1"/>
    </xf>
    <xf numFmtId="0" fontId="0" fillId="4" borderId="22" applyNumberFormat="1" applyFont="1" applyFill="1" applyBorder="1" applyAlignment="1" applyProtection="0">
      <alignment vertical="top" wrapText="1"/>
    </xf>
    <xf numFmtId="61" fontId="0" fillId="4" borderId="22" applyNumberFormat="1" applyFont="1" applyFill="1" applyBorder="1" applyAlignment="1" applyProtection="0">
      <alignment horizontal="right" vertical="top" wrapText="1"/>
    </xf>
    <xf numFmtId="61" fontId="0" fillId="4" borderId="22" applyNumberFormat="1" applyFont="1" applyFill="1" applyBorder="1" applyAlignment="1" applyProtection="0">
      <alignment vertical="top" wrapText="1"/>
    </xf>
    <xf numFmtId="62" fontId="0" fillId="4" borderId="22" applyNumberFormat="1" applyFont="1" applyFill="1" applyBorder="1" applyAlignment="1" applyProtection="0">
      <alignment vertical="top" wrapText="1"/>
    </xf>
    <xf numFmtId="62" fontId="0" fillId="4" borderId="23" applyNumberFormat="1" applyFont="1" applyFill="1" applyBorder="1" applyAlignment="1" applyProtection="0">
      <alignment vertical="top" wrapText="1"/>
    </xf>
    <xf numFmtId="62" fontId="0" fillId="4" borderId="24" applyNumberFormat="1" applyFont="1" applyFill="1" applyBorder="1" applyAlignment="1" applyProtection="0">
      <alignment vertical="top" wrapText="1"/>
    </xf>
    <xf numFmtId="63" fontId="0" fillId="4" borderId="24" applyNumberFormat="1" applyFont="1" applyFill="1" applyBorder="1" applyAlignment="1" applyProtection="0">
      <alignment horizontal="right" vertical="top" wrapText="1"/>
    </xf>
    <xf numFmtId="0" fontId="0" fillId="4" borderId="2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0" fillId="7" borderId="22" applyNumberFormat="1" applyFont="1" applyFill="1" applyBorder="1" applyAlignment="1" applyProtection="0">
      <alignment horizontal="left" vertical="top" wrapText="1"/>
    </xf>
    <xf numFmtId="59" fontId="0" fillId="7" borderId="22" applyNumberFormat="1" applyFont="1" applyFill="1" applyBorder="1" applyAlignment="1" applyProtection="0">
      <alignment vertical="top" wrapText="1"/>
    </xf>
    <xf numFmtId="60" fontId="0" fillId="7" borderId="22" applyNumberFormat="1" applyFont="1" applyFill="1" applyBorder="1" applyAlignment="1" applyProtection="0">
      <alignment vertical="top" wrapText="1"/>
    </xf>
    <xf numFmtId="0" fontId="0" fillId="7" borderId="22" applyNumberFormat="1" applyFont="1" applyFill="1" applyBorder="1" applyAlignment="1" applyProtection="0">
      <alignment vertical="top" wrapText="1"/>
    </xf>
    <xf numFmtId="61" fontId="0" fillId="7" borderId="22" applyNumberFormat="1" applyFont="1" applyFill="1" applyBorder="1" applyAlignment="1" applyProtection="0">
      <alignment horizontal="right" vertical="top" wrapText="1"/>
    </xf>
    <xf numFmtId="61" fontId="0" fillId="7" borderId="22" applyNumberFormat="1" applyFont="1" applyFill="1" applyBorder="1" applyAlignment="1" applyProtection="0">
      <alignment vertical="top" wrapText="1"/>
    </xf>
    <xf numFmtId="62" fontId="0" fillId="7" borderId="22" applyNumberFormat="1" applyFont="1" applyFill="1" applyBorder="1" applyAlignment="1" applyProtection="0">
      <alignment vertical="top" wrapText="1"/>
    </xf>
    <xf numFmtId="62" fontId="0" fillId="7" borderId="23" applyNumberFormat="1" applyFont="1" applyFill="1" applyBorder="1" applyAlignment="1" applyProtection="0">
      <alignment vertical="top" wrapText="1"/>
    </xf>
    <xf numFmtId="62" fontId="0" fillId="7" borderId="24" applyNumberFormat="1" applyFont="1" applyFill="1" applyBorder="1" applyAlignment="1" applyProtection="0">
      <alignment vertical="top" wrapText="1"/>
    </xf>
    <xf numFmtId="63" fontId="0" fillId="7" borderId="24" applyNumberFormat="1" applyFont="1" applyFill="1" applyBorder="1" applyAlignment="1" applyProtection="0">
      <alignment horizontal="right" vertical="top" wrapText="1"/>
    </xf>
    <xf numFmtId="49" fontId="6" fillId="6" borderId="26" applyNumberFormat="1" applyFont="1" applyFill="1" applyBorder="1" applyAlignment="1" applyProtection="0">
      <alignment horizontal="left" vertical="top" wrapText="1"/>
    </xf>
    <xf numFmtId="49" fontId="0" fillId="4" borderId="27" applyNumberFormat="1" applyFont="1" applyFill="1" applyBorder="1" applyAlignment="1" applyProtection="0">
      <alignment horizontal="left" vertical="top" wrapText="1"/>
    </xf>
    <xf numFmtId="59" fontId="0" fillId="4" borderId="27" applyNumberFormat="1" applyFont="1" applyFill="1" applyBorder="1" applyAlignment="1" applyProtection="0">
      <alignment vertical="top" wrapText="1"/>
    </xf>
    <xf numFmtId="60" fontId="0" fillId="4" borderId="27" applyNumberFormat="1" applyFont="1" applyFill="1" applyBorder="1" applyAlignment="1" applyProtection="0">
      <alignment vertical="top" wrapText="1"/>
    </xf>
    <xf numFmtId="0" fontId="0" fillId="4" borderId="27" applyNumberFormat="1" applyFont="1" applyFill="1" applyBorder="1" applyAlignment="1" applyProtection="0">
      <alignment vertical="top" wrapText="1"/>
    </xf>
    <xf numFmtId="61" fontId="0" fillId="4" borderId="27" applyNumberFormat="1" applyFont="1" applyFill="1" applyBorder="1" applyAlignment="1" applyProtection="0">
      <alignment horizontal="right" vertical="top" wrapText="1"/>
    </xf>
    <xf numFmtId="61" fontId="0" fillId="4" borderId="27" applyNumberFormat="1" applyFont="1" applyFill="1" applyBorder="1" applyAlignment="1" applyProtection="0">
      <alignment vertical="top" wrapText="1"/>
    </xf>
    <xf numFmtId="62" fontId="0" fillId="4" borderId="27" applyNumberFormat="1" applyFont="1" applyFill="1" applyBorder="1" applyAlignment="1" applyProtection="0">
      <alignment vertical="top" wrapText="1"/>
    </xf>
    <xf numFmtId="62" fontId="0" fillId="4" borderId="28" applyNumberFormat="1" applyFont="1" applyFill="1" applyBorder="1" applyAlignment="1" applyProtection="0">
      <alignment vertical="top" wrapText="1"/>
    </xf>
    <xf numFmtId="62" fontId="0" fillId="4" borderId="29" applyNumberFormat="1" applyFont="1" applyFill="1" applyBorder="1" applyAlignment="1" applyProtection="0">
      <alignment vertical="top" wrapText="1"/>
    </xf>
    <xf numFmtId="63" fontId="0" fillId="4" borderId="29" applyNumberFormat="1" applyFont="1" applyFill="1" applyBorder="1" applyAlignment="1" applyProtection="0">
      <alignment horizontal="right" vertical="top" wrapText="1"/>
    </xf>
    <xf numFmtId="49" fontId="6" fillId="4" borderId="30" applyNumberFormat="1" applyFont="1" applyFill="1" applyBorder="1" applyAlignment="1" applyProtection="0">
      <alignment vertical="top" wrapText="1"/>
    </xf>
    <xf numFmtId="0" fontId="6" fillId="4" borderId="31" applyNumberFormat="0" applyFont="1" applyFill="1" applyBorder="1" applyAlignment="1" applyProtection="0">
      <alignment vertical="top" wrapText="1"/>
    </xf>
    <xf numFmtId="0" fontId="6" fillId="4" borderId="32" applyNumberFormat="0" applyFont="1" applyFill="1" applyBorder="1" applyAlignment="1" applyProtection="0">
      <alignment vertical="top" wrapText="1"/>
    </xf>
    <xf numFmtId="0" fontId="6" fillId="4" borderId="32" applyNumberFormat="1" applyFont="1" applyFill="1" applyBorder="1" applyAlignment="1" applyProtection="0">
      <alignment vertical="top" wrapText="1"/>
    </xf>
    <xf numFmtId="0" fontId="6" fillId="4" borderId="32" applyNumberFormat="0" applyFont="1" applyFill="1" applyBorder="1" applyAlignment="1" applyProtection="0">
      <alignment horizontal="right" vertical="top" wrapText="1"/>
    </xf>
    <xf numFmtId="62" fontId="6" fillId="4" borderId="32" applyNumberFormat="1" applyFont="1" applyFill="1" applyBorder="1" applyAlignment="1" applyProtection="0">
      <alignment vertical="top" wrapText="1"/>
    </xf>
    <xf numFmtId="61" fontId="6" fillId="4" borderId="32" applyNumberFormat="1" applyFont="1" applyFill="1" applyBorder="1" applyAlignment="1" applyProtection="0">
      <alignment vertical="top" wrapText="1"/>
    </xf>
    <xf numFmtId="62" fontId="6" fillId="4" borderId="33" applyNumberFormat="1" applyFont="1" applyFill="1" applyBorder="1" applyAlignment="1" applyProtection="0">
      <alignment vertical="top" wrapText="1"/>
    </xf>
    <xf numFmtId="62" fontId="6" fillId="4" borderId="34" applyNumberFormat="1" applyFont="1" applyFill="1" applyBorder="1" applyAlignment="1" applyProtection="0">
      <alignment horizontal="right" vertical="top" wrapText="1"/>
    </xf>
    <xf numFmtId="63" fontId="6" fillId="4" borderId="34" applyNumberFormat="1" applyFont="1" applyFill="1" applyBorder="1" applyAlignment="1" applyProtection="0">
      <alignment horizontal="right" vertical="top" wrapText="1"/>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fillId="4" applyNumberFormat="1" applyFont="1" applyFill="1" applyBorder="0"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6" fillId="5" borderId="18" applyNumberFormat="0" applyFont="1" applyFill="1" applyBorder="1" applyAlignment="1" applyProtection="0">
      <alignment vertical="top" wrapText="1"/>
    </xf>
    <xf numFmtId="49" fontId="6" fillId="5" borderId="39" applyNumberFormat="1" applyFont="1" applyFill="1" applyBorder="1" applyAlignment="1" applyProtection="0">
      <alignment vertical="top" wrapText="1"/>
    </xf>
    <xf numFmtId="49" fontId="6" fillId="5" borderId="40" applyNumberFormat="1" applyFont="1" applyFill="1" applyBorder="1" applyAlignment="1" applyProtection="0">
      <alignment vertical="top" wrapText="1"/>
    </xf>
    <xf numFmtId="49" fontId="6" fillId="5" borderId="41" applyNumberFormat="1" applyFont="1" applyFill="1" applyBorder="1" applyAlignment="1" applyProtection="0">
      <alignment vertical="top" wrapText="1"/>
    </xf>
    <xf numFmtId="64" fontId="6" fillId="6" borderId="21" applyNumberFormat="1" applyFont="1" applyFill="1" applyBorder="1" applyAlignment="1" applyProtection="0">
      <alignment horizontal="center" vertical="top" wrapText="1"/>
    </xf>
    <xf numFmtId="3" fontId="0" fillId="4" borderId="23" applyNumberFormat="1" applyFont="1" applyFill="1" applyBorder="1" applyAlignment="1" applyProtection="0">
      <alignment vertical="top" wrapText="1"/>
    </xf>
    <xf numFmtId="3" fontId="0" fillId="7" borderId="23" applyNumberFormat="1" applyFont="1" applyFill="1" applyBorder="1" applyAlignment="1" applyProtection="0">
      <alignment vertical="top" wrapText="1"/>
    </xf>
    <xf numFmtId="49" fontId="0" fillId="7" borderId="22" applyNumberFormat="1" applyFont="1" applyFill="1" applyBorder="1" applyAlignment="1" applyProtection="0">
      <alignment vertical="top" wrapText="1"/>
    </xf>
    <xf numFmtId="49" fontId="0" fillId="7" borderId="23" applyNumberFormat="1" applyFont="1" applyFill="1" applyBorder="1" applyAlignment="1" applyProtection="0">
      <alignment vertical="top" wrapText="1"/>
    </xf>
    <xf numFmtId="49" fontId="0" fillId="4" borderId="22" applyNumberFormat="1" applyFont="1" applyFill="1" applyBorder="1" applyAlignment="1" applyProtection="0">
      <alignment vertical="top" wrapText="1"/>
    </xf>
    <xf numFmtId="49" fontId="0" fillId="4" borderId="23" applyNumberFormat="1" applyFont="1" applyFill="1" applyBorder="1" applyAlignment="1" applyProtection="0">
      <alignment vertical="top" wrapText="1"/>
    </xf>
    <xf numFmtId="49" fontId="0" fillId="7" borderId="22" applyNumberFormat="1" applyFont="1" applyFill="1" applyBorder="1" applyAlignment="1" applyProtection="0">
      <alignment horizontal="right" vertical="top" wrapText="1"/>
    </xf>
    <xf numFmtId="49" fontId="0" fillId="7" borderId="23" applyNumberFormat="1" applyFont="1" applyFill="1" applyBorder="1" applyAlignment="1" applyProtection="0">
      <alignment horizontal="right" vertical="top" wrapText="1"/>
    </xf>
    <xf numFmtId="59" fontId="0" fillId="4" borderId="22" applyNumberFormat="1" applyFont="1" applyFill="1" applyBorder="1" applyAlignment="1" applyProtection="0">
      <alignment horizontal="right" vertical="top" wrapText="1"/>
    </xf>
    <xf numFmtId="3" fontId="0" fillId="4" borderId="23" applyNumberFormat="1" applyFont="1" applyFill="1" applyBorder="1" applyAlignment="1" applyProtection="0">
      <alignment horizontal="right" vertical="top" wrapText="1"/>
    </xf>
    <xf numFmtId="59" fontId="0" fillId="7" borderId="22" applyNumberFormat="1" applyFont="1" applyFill="1" applyBorder="1" applyAlignment="1" applyProtection="0">
      <alignment horizontal="right" vertical="top" wrapText="1"/>
    </xf>
    <xf numFmtId="3" fontId="0" fillId="7" borderId="23" applyNumberFormat="1" applyFont="1" applyFill="1" applyBorder="1" applyAlignment="1" applyProtection="0">
      <alignment horizontal="right" vertical="top" wrapText="1"/>
    </xf>
    <xf numFmtId="64" fontId="6" fillId="6" borderId="42" applyNumberFormat="1" applyFont="1" applyFill="1" applyBorder="1" applyAlignment="1" applyProtection="0">
      <alignment horizontal="center" vertical="top" wrapText="1"/>
    </xf>
    <xf numFmtId="59" fontId="0" fillId="4" borderId="43" applyNumberFormat="1" applyFont="1" applyFill="1" applyBorder="1" applyAlignment="1" applyProtection="0">
      <alignment vertical="top" wrapText="1"/>
    </xf>
    <xf numFmtId="3" fontId="0" fillId="4" borderId="44" applyNumberFormat="1" applyFont="1" applyFill="1" applyBorder="1" applyAlignment="1" applyProtection="0">
      <alignment vertical="top" wrapText="1"/>
    </xf>
    <xf numFmtId="64" fontId="6" fillId="6" borderId="45" applyNumberFormat="1" applyFont="1" applyFill="1" applyBorder="1" applyAlignment="1" applyProtection="0">
      <alignment horizontal="center" vertical="top" wrapText="1"/>
    </xf>
    <xf numFmtId="49" fontId="0" fillId="7" borderId="46" applyNumberFormat="1" applyFont="1" applyFill="1" applyBorder="1" applyAlignment="1" applyProtection="0">
      <alignment vertical="top" wrapText="1"/>
    </xf>
    <xf numFmtId="49" fontId="0" fillId="7" borderId="47" applyNumberFormat="1" applyFont="1" applyFill="1" applyBorder="1" applyAlignment="1" applyProtection="0">
      <alignment vertical="top" wrapText="1"/>
    </xf>
    <xf numFmtId="0" fontId="0" fillId="4" borderId="48" applyNumberFormat="0" applyFont="1" applyFill="1" applyBorder="1" applyAlignment="1" applyProtection="0">
      <alignment vertical="top" wrapText="1"/>
    </xf>
    <xf numFmtId="0" fontId="0" fillId="4" borderId="4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bef"/>
      <rgbColor rgb="ff90be72"/>
      <rgbColor rgb="ffb3afaa"/>
      <rgbColor rgb="ffcccac6"/>
      <rgbColor rgb="ffe4e2de"/>
      <rgbColor rgb="fff0ebe2"/>
      <rgbColor rgb="ff9a958e"/>
      <rgbColor rgb="ff4a4a4a"/>
      <rgbColor rgb="ffb8b8b8"/>
      <rgbColor rgb="ff91be72"/>
      <rgbColor rgb="ff45837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200" u="none">
                <a:solidFill>
                  <a:srgbClr val="000000"/>
                </a:solidFill>
                <a:latin typeface="Avenir Next Regular"/>
              </a:defRPr>
            </a:pPr>
            <a:r>
              <a:rPr b="0" i="0" strike="noStrike" sz="1200" u="none">
                <a:solidFill>
                  <a:srgbClr val="000000"/>
                </a:solidFill>
                <a:latin typeface="Avenir Next Regular"/>
              </a:rPr>
              <a:t>30-Day History Chart</a:t>
            </a:r>
          </a:p>
        </c:rich>
      </c:tx>
      <c:layout>
        <c:manualLayout>
          <c:xMode val="edge"/>
          <c:yMode val="edge"/>
          <c:x val="0.376917"/>
          <c:y val="0"/>
          <c:w val="0.246167"/>
          <c:h val="0.10657"/>
        </c:manualLayout>
      </c:layout>
      <c:overlay val="1"/>
      <c:spPr>
        <a:noFill/>
        <a:effectLst/>
      </c:spPr>
    </c:title>
    <c:autoTitleDeleted val="1"/>
    <c:plotArea>
      <c:layout>
        <c:manualLayout>
          <c:layoutTarget val="inner"/>
          <c:xMode val="edge"/>
          <c:yMode val="edge"/>
          <c:x val="0.137619"/>
          <c:y val="0.10657"/>
          <c:w val="0.70902"/>
          <c:h val="0.812263"/>
        </c:manualLayout>
      </c:layout>
      <c:barChart>
        <c:barDir val="col"/>
        <c:grouping val="clustered"/>
        <c:varyColors val="0"/>
        <c:ser>
          <c:idx val="0"/>
          <c:order val="0"/>
          <c:tx>
            <c:v>Series1</c:v>
          </c:tx>
          <c:spPr>
            <a:solidFill>
              <a:srgbClr val="458375"/>
            </a:solidFill>
            <a:ln w="12700" cap="flat">
              <a:solidFill>
                <a:srgbClr val="458375"/>
              </a:solidFill>
              <a:prstDash val="solid"/>
              <a:miter lim="400000"/>
            </a:ln>
            <a:effectLst/>
          </c:spPr>
          <c:invertIfNegative val="0"/>
          <c:dLbls>
            <c:numFmt formatCode="#,##0" sourceLinked="1"/>
            <c:txPr>
              <a:bodyPr/>
              <a:lstStyle/>
              <a:p>
                <a:pPr>
                  <a:defRPr b="0" i="0" strike="noStrike" sz="1200" u="none">
                    <a:solidFill>
                      <a:srgbClr val="000000"/>
                    </a:solidFill>
                    <a:latin typeface="Avenir Next Regular"/>
                  </a:defRPr>
                </a:pPr>
              </a:p>
            </c:txPr>
            <c:dLblPos val="inEnd"/>
            <c:showLegendKey val="0"/>
            <c:showVal val="0"/>
            <c:showCatName val="0"/>
            <c:showSerName val="0"/>
            <c:showPercent val="0"/>
            <c:showBubbleSize val="0"/>
            <c:showLeaderLines val="0"/>
          </c:dLbls>
          <c:cat>
            <c:strLit>
              <c:ptCount val="0"/>
            </c:strLit>
          </c:cat>
          <c:val>
            <c:numLit>
              <c:ptCount val="0"/>
            </c:numLit>
          </c:val>
        </c:ser>
        <c:gapWidth val="40"/>
        <c:overlap val="-10"/>
        <c:axId val="2094734555"/>
        <c:axId val="2094734556"/>
      </c:barChart>
      <c:lineChart>
        <c:grouping val="standard"/>
        <c:varyColors val="0"/>
        <c:ser>
          <c:idx val="1"/>
          <c:order val="1"/>
          <c:tx>
            <c:v>Series2</c:v>
          </c:tx>
          <c:spPr>
            <a:noFill/>
            <a:ln w="50800" cap="flat">
              <a:solidFill>
                <a:srgbClr val="91BE72"/>
              </a:solidFill>
              <a:prstDash val="solid"/>
              <a:miter lim="400000"/>
            </a:ln>
            <a:effectLst/>
          </c:spPr>
          <c:marker>
            <c:symbol val="none"/>
            <c:size val="4"/>
            <c:spPr>
              <a:noFill/>
              <a:ln w="50800" cap="flat">
                <a:solidFill>
                  <a:srgbClr val="91BE72"/>
                </a:solidFill>
                <a:prstDash val="solid"/>
                <a:miter lim="400000"/>
              </a:ln>
              <a:effectLst/>
            </c:spPr>
          </c:marker>
          <c:dLbls>
            <c:numFmt formatCode="#,##0" sourceLinked="1"/>
            <c:txPr>
              <a:bodyPr/>
              <a:lstStyle/>
              <a:p>
                <a:pPr>
                  <a:defRPr b="0" i="0" strike="noStrike" sz="1200" u="none">
                    <a:solidFill>
                      <a:srgbClr val="000000"/>
                    </a:solidFill>
                    <a:latin typeface="Avenir Next Regular"/>
                  </a:defRPr>
                </a:pPr>
              </a:p>
            </c:txPr>
            <c:dLblPos val="t"/>
            <c:showLegendKey val="0"/>
            <c:showVal val="0"/>
            <c:showCatName val="0"/>
            <c:showSerName val="0"/>
            <c:showPercent val="0"/>
            <c:showBubbleSize val="0"/>
            <c:showLeaderLines val="0"/>
          </c:dLbls>
          <c:cat>
            <c:strLit>
              <c:ptCount val="0"/>
            </c:strLit>
          </c:cat>
          <c:val>
            <c:numLit>
              <c:ptCount val="0"/>
            </c:numLit>
          </c:val>
          <c:smooth val="0"/>
        </c:ser>
        <c:marker val="1"/>
        <c:axId val="2094734552"/>
        <c:axId val="2094734553"/>
      </c:line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Avenir Next Regular"/>
              </a:defRPr>
            </a:pPr>
          </a:p>
        </c:txPr>
        <c:crossAx val="2094734553"/>
        <c:crosses val="autoZero"/>
        <c:auto val="1"/>
        <c:lblAlgn val="ctr"/>
        <c:noMultiLvlLbl val="1"/>
      </c:catAx>
      <c:valAx>
        <c:axId val="2094734553"/>
        <c:scaling>
          <c:orientation val="minMax"/>
        </c:scaling>
        <c:delete val="0"/>
        <c:axPos val="l"/>
        <c:majorGridlines>
          <c:spPr>
            <a:ln w="12700" cap="flat">
              <a:solidFill>
                <a:srgbClr val="B8B8B8"/>
              </a:solidFill>
              <a:prstDash val="solid"/>
              <a:miter lim="400000"/>
            </a:ln>
          </c:spPr>
        </c:majorGridlines>
        <c:minorGridlines>
          <c:spPr>
            <a:ln w="12700" cap="flat">
              <a:solidFill>
                <a:srgbClr val="000000"/>
              </a:solidFill>
              <a:prstDash val="solid"/>
              <a:miter lim="400000"/>
            </a:ln>
          </c:spPr>
        </c:minorGridlines>
        <c:numFmt formatCode="General" sourceLinked="1"/>
        <c:majorTickMark val="none"/>
        <c:minorTickMark val="none"/>
        <c:tickLblPos val="nextTo"/>
        <c:spPr>
          <a:ln w="12700" cap="flat">
            <a:solidFill>
              <a:srgbClr val="000000"/>
            </a:solidFill>
            <a:prstDash val="solid"/>
            <a:miter lim="400000"/>
          </a:ln>
        </c:spPr>
        <c:txPr>
          <a:bodyPr rot="0"/>
          <a:lstStyle/>
          <a:p>
            <a:pPr>
              <a:defRPr b="0" i="0" strike="noStrike" sz="1000" u="none">
                <a:solidFill>
                  <a:srgbClr val="000000"/>
                </a:solidFill>
                <a:latin typeface="Avenir Next Regular"/>
              </a:defRPr>
            </a:pPr>
          </a:p>
        </c:txPr>
        <c:crossAx val="2094734552"/>
        <c:crosses val="autoZero"/>
        <c:crossBetween val="between"/>
        <c:majorUnit val="7.5"/>
        <c:minorUnit val="3.75"/>
      </c:valAx>
      <c:catAx>
        <c:axId val="2094734555"/>
        <c:scaling>
          <c:orientation val="minMax"/>
        </c:scaling>
        <c:delete val="0"/>
        <c:axPos val="b"/>
        <c:majorTickMark val="out"/>
        <c:minorTickMark val="none"/>
        <c:tickLblPos val="none"/>
        <c:spPr>
          <a:ln w="12700" cap="flat">
            <a:noFill/>
            <a:prstDash val="solid"/>
            <a:miter lim="400000"/>
          </a:ln>
        </c:spPr>
        <c:crossAx val="2094734556"/>
        <c:crosses val="autoZero"/>
        <c:auto val="1"/>
        <c:lblAlgn val="ctr"/>
        <c:noMultiLvlLbl val="1"/>
      </c:catAx>
      <c:valAx>
        <c:axId val="2094734556"/>
        <c:scaling>
          <c:orientation val="minMax"/>
        </c:scaling>
        <c:delete val="0"/>
        <c:axPos val="r"/>
        <c:numFmt formatCode="General" sourceLinked="1"/>
        <c:majorTickMark val="none"/>
        <c:minorTickMark val="none"/>
        <c:tickLblPos val="nextTo"/>
        <c:spPr>
          <a:ln w="12700" cap="flat">
            <a:solidFill>
              <a:srgbClr val="000000"/>
            </a:solidFill>
            <a:prstDash val="solid"/>
            <a:miter lim="400000"/>
          </a:ln>
        </c:spPr>
        <c:txPr>
          <a:bodyPr rot="0"/>
          <a:lstStyle/>
          <a:p>
            <a:pPr>
              <a:defRPr b="0" i="0" strike="noStrike" sz="1000" u="none">
                <a:solidFill>
                  <a:srgbClr val="000000"/>
                </a:solidFill>
                <a:latin typeface="Avenir Next Regular"/>
              </a:defRPr>
            </a:pPr>
          </a:p>
        </c:txPr>
        <c:crossAx val="2094734555"/>
        <c:crosses val="max"/>
        <c:crossBetween val="between"/>
        <c:majorUnit val="4.5e+07"/>
        <c:minorUnit val="2.25e+07"/>
      </c:valAx>
      <c:spPr>
        <a:noFill/>
        <a:ln w="12700" cap="flat">
          <a:noFill/>
          <a:miter lim="400000"/>
        </a:ln>
        <a:effectLst/>
      </c:spPr>
    </c:plotArea>
    <c:plotVisOnly val="1"/>
    <c:dispBlanksAs val="gap"/>
  </c:chart>
  <c:spPr>
    <a:noFill/>
    <a:ln>
      <a:noFill/>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9</xdr:col>
      <xdr:colOff>876300</xdr:colOff>
      <xdr:row>0</xdr:row>
      <xdr:rowOff>725576</xdr:rowOff>
    </xdr:to>
    <xdr:sp>
      <xdr:nvSpPr>
        <xdr:cNvPr id="2" name="30-Day Price &amp; Volume"/>
        <xdr:cNvSpPr txBox="1"/>
      </xdr:nvSpPr>
      <xdr:spPr>
        <a:xfrm>
          <a:off x="-19050" y="-47321"/>
          <a:ext cx="9385300" cy="72557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15430" latinLnBrk="0">
            <a:lnSpc>
              <a:spcPct val="100000"/>
            </a:lnSpc>
            <a:spcBef>
              <a:spcPts val="0"/>
            </a:spcBef>
            <a:spcAft>
              <a:spcPts val="0"/>
            </a:spcAft>
            <a:buClrTx/>
            <a:buSzTx/>
            <a:buFontTx/>
            <a:buNone/>
            <a:tabLst/>
            <a:defRPr b="1" baseline="0" cap="none" i="0" spc="0" strike="noStrike" sz="3200" u="none">
              <a:solidFill>
                <a:srgbClr val="4A4A4A"/>
              </a:solidFill>
              <a:uFillTx/>
              <a:latin typeface="Publico Headline Roman"/>
              <a:ea typeface="Publico Headline Roman"/>
              <a:cs typeface="Publico Headline Roman"/>
              <a:sym typeface="Publico Headline Roman"/>
            </a:defRPr>
          </a:pPr>
          <a:r>
            <a:rPr b="1" baseline="0" cap="none" i="0" spc="0" strike="noStrike" sz="3200" u="none">
              <a:solidFill>
                <a:srgbClr val="4A4A4A"/>
              </a:solidFill>
              <a:uFillTx/>
              <a:latin typeface="Publico Headline Roman"/>
              <a:ea typeface="Publico Headline Roman"/>
              <a:cs typeface="Publico Headline Roman"/>
              <a:sym typeface="Publico Headline Roman"/>
            </a:rPr>
            <a:t>30-Day Price &amp; Volume</a:t>
          </a:r>
        </a:p>
      </xdr:txBody>
    </xdr:sp>
    <xdr:clientData/>
  </xdr:twoCellAnchor>
  <xdr:twoCellAnchor>
    <xdr:from>
      <xdr:col>0</xdr:col>
      <xdr:colOff>0</xdr:colOff>
      <xdr:row>0</xdr:row>
      <xdr:rowOff>592771</xdr:rowOff>
    </xdr:from>
    <xdr:to>
      <xdr:col>9</xdr:col>
      <xdr:colOff>876300</xdr:colOff>
      <xdr:row>0</xdr:row>
      <xdr:rowOff>928686</xdr:rowOff>
    </xdr:to>
    <xdr:sp>
      <xdr:nvSpPr>
        <xdr:cNvPr id="3" name="HOW TO USE: Enter a symbol below to see how its price and trading volume have changed over the last 30 days."/>
        <xdr:cNvSpPr txBox="1"/>
      </xdr:nvSpPr>
      <xdr:spPr>
        <a:xfrm>
          <a:off x="-19050" y="592771"/>
          <a:ext cx="9385300" cy="33591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400"/>
            </a:spcBef>
            <a:spcAft>
              <a:spcPts val="0"/>
            </a:spcAft>
            <a:buClrTx/>
            <a:buSzTx/>
            <a:buFontTx/>
            <a:buNone/>
            <a:tabLst/>
            <a:defRPr b="0" baseline="0" cap="none" i="0" spc="0" strike="noStrike" sz="1100" u="none">
              <a:solidFill>
                <a:srgbClr val="000000"/>
              </a:solidFill>
              <a:uFillTx/>
              <a:latin typeface="Avenir Next Regular"/>
              <a:ea typeface="Avenir Next Regular"/>
              <a:cs typeface="Avenir Next Regular"/>
              <a:sym typeface="Avenir Next Regular"/>
            </a:defRPr>
          </a:pPr>
          <a:r>
            <a:rPr b="0" baseline="0" cap="none" i="0" spc="0" strike="noStrike" sz="1100" u="none">
              <a:solidFill>
                <a:srgbClr val="000000"/>
              </a:solidFill>
              <a:uFillTx/>
              <a:latin typeface="Avenir Next Regular"/>
              <a:ea typeface="Avenir Next Regular"/>
              <a:cs typeface="Avenir Next Regular"/>
              <a:sym typeface="Avenir Next Regular"/>
            </a:rPr>
            <a:t>HOW TO USE: Enter a symbol below to see how its price and trading volume have changed over the last 30 days.</a:t>
          </a:r>
        </a:p>
      </xdr:txBody>
    </xdr:sp>
    <xdr:clientData/>
  </xdr:twoCellAnchor>
  <xdr:twoCellAnchor>
    <xdr:from>
      <xdr:col>0</xdr:col>
      <xdr:colOff>0</xdr:colOff>
      <xdr:row>0</xdr:row>
      <xdr:rowOff>647700</xdr:rowOff>
    </xdr:from>
    <xdr:to>
      <xdr:col>9</xdr:col>
      <xdr:colOff>723899</xdr:colOff>
      <xdr:row>0</xdr:row>
      <xdr:rowOff>647700</xdr:rowOff>
    </xdr:to>
    <xdr:sp>
      <xdr:nvSpPr>
        <xdr:cNvPr id="4" name="Line"/>
        <xdr:cNvSpPr/>
      </xdr:nvSpPr>
      <xdr:spPr>
        <a:xfrm>
          <a:off x="-1" y="647700"/>
          <a:ext cx="9232901" cy="0"/>
        </a:xfrm>
        <a:prstGeom prst="line">
          <a:avLst/>
        </a:prstGeom>
        <a:noFill/>
        <a:ln w="38100" cap="flat">
          <a:solidFill>
            <a:srgbClr val="4A4A4B"/>
          </a:solidFill>
          <a:prstDash val="solid"/>
          <a:miter lim="400000"/>
        </a:ln>
        <a:effectLst/>
      </xdr:spPr>
      <xdr:txBody>
        <a:bodyPr/>
        <a:lstStyle/>
        <a:p>
          <a:pPr/>
        </a:p>
      </xdr:txBody>
    </xdr:sp>
    <xdr:clientData/>
  </xdr:twoCellAnchor>
  <xdr:twoCellAnchor>
    <xdr:from>
      <xdr:col>0</xdr:col>
      <xdr:colOff>0</xdr:colOff>
      <xdr:row>0</xdr:row>
      <xdr:rowOff>1371600</xdr:rowOff>
    </xdr:from>
    <xdr:to>
      <xdr:col>9</xdr:col>
      <xdr:colOff>723900</xdr:colOff>
      <xdr:row>0</xdr:row>
      <xdr:rowOff>1371600</xdr:rowOff>
    </xdr:to>
    <xdr:sp>
      <xdr:nvSpPr>
        <xdr:cNvPr id="5" name="Line"/>
        <xdr:cNvSpPr/>
      </xdr:nvSpPr>
      <xdr:spPr>
        <a:xfrm>
          <a:off x="0" y="1371600"/>
          <a:ext cx="9232901" cy="0"/>
        </a:xfrm>
        <a:prstGeom prst="line">
          <a:avLst/>
        </a:prstGeom>
        <a:noFill/>
        <a:ln w="12700" cap="flat">
          <a:solidFill>
            <a:srgbClr val="4A4A4B"/>
          </a:solidFill>
          <a:prstDash val="solid"/>
          <a:miter lim="400000"/>
        </a:ln>
        <a:effectLst/>
      </xdr:spPr>
      <xdr:txBody>
        <a:bodyPr/>
        <a:lstStyle/>
        <a:p>
          <a:pPr/>
        </a:p>
      </xdr:txBody>
    </xdr:sp>
    <xdr:clientData/>
  </xdr:twoCellAnchor>
  <xdr:twoCellAnchor>
    <xdr:from>
      <xdr:col>3</xdr:col>
      <xdr:colOff>273425</xdr:colOff>
      <xdr:row>0</xdr:row>
      <xdr:rowOff>1724459</xdr:rowOff>
    </xdr:from>
    <xdr:to>
      <xdr:col>9</xdr:col>
      <xdr:colOff>796665</xdr:colOff>
      <xdr:row>18</xdr:row>
      <xdr:rowOff>91289</xdr:rowOff>
    </xdr:to>
    <xdr:graphicFrame>
      <xdr:nvGraphicFramePr>
        <xdr:cNvPr id="6" name="2 Axis Chart"/>
        <xdr:cNvGraphicFramePr/>
      </xdr:nvGraphicFramePr>
      <xdr:xfrm>
        <a:off x="3448425" y="1724459"/>
        <a:ext cx="5857240" cy="3575101"/>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26_Stocks">
  <a:themeElements>
    <a:clrScheme name="26_Stocks">
      <a:dk1>
        <a:srgbClr val="000000"/>
      </a:dk1>
      <a:lt1>
        <a:srgbClr val="FFFFFF"/>
      </a:lt1>
      <a:dk2>
        <a:srgbClr val="A7A7A7"/>
      </a:dk2>
      <a:lt2>
        <a:srgbClr val="535353"/>
      </a:lt2>
      <a:accent1>
        <a:srgbClr val="53BBE0"/>
      </a:accent1>
      <a:accent2>
        <a:srgbClr val="6DCFB9"/>
      </a:accent2>
      <a:accent3>
        <a:srgbClr val="90BF72"/>
      </a:accent3>
      <a:accent4>
        <a:srgbClr val="F2C34A"/>
      </a:accent4>
      <a:accent5>
        <a:srgbClr val="FF4741"/>
      </a:accent5>
      <a:accent6>
        <a:srgbClr val="FF8700"/>
      </a:accent6>
      <a:hlink>
        <a:srgbClr val="0000FF"/>
      </a:hlink>
      <a:folHlink>
        <a:srgbClr val="FF00FF"/>
      </a:folHlink>
    </a:clrScheme>
    <a:fontScheme name="26_Stocks">
      <a:majorFont>
        <a:latin typeface="Helvetica Neue"/>
        <a:ea typeface="Helvetica Neue"/>
        <a:cs typeface="Helvetica Neue"/>
      </a:majorFont>
      <a:minorFont>
        <a:latin typeface="Helvetica Neue"/>
        <a:ea typeface="Helvetica Neue"/>
        <a:cs typeface="Helvetica Neue"/>
      </a:minorFont>
    </a:fontScheme>
    <a:fmtScheme name="26_Stock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7" customHeight="1">
      <c r="A1" s="7"/>
      <c r="B1" s="8"/>
      <c r="C1" s="8"/>
      <c r="D1" s="8"/>
      <c r="E1" s="9"/>
    </row>
    <row r="2" ht="17" customHeight="1">
      <c r="A2" s="10"/>
      <c r="B2" s="11"/>
      <c r="C2" s="11"/>
      <c r="D2" s="11"/>
      <c r="E2" s="12"/>
    </row>
    <row r="3" ht="50" customHeight="1">
      <c r="A3" s="10"/>
      <c r="B3" t="s" s="13">
        <v>0</v>
      </c>
      <c r="C3" s="11"/>
      <c r="D3" s="11"/>
      <c r="E3" s="12"/>
    </row>
    <row r="4" ht="17" customHeight="1">
      <c r="A4" s="10"/>
      <c r="B4" s="11"/>
      <c r="C4" s="11"/>
      <c r="D4" s="11"/>
      <c r="E4" s="12"/>
    </row>
    <row r="5" ht="17" customHeight="1">
      <c r="A5" s="10"/>
      <c r="B5" s="11"/>
      <c r="C5" s="11"/>
      <c r="D5" s="11"/>
      <c r="E5" s="12"/>
    </row>
    <row r="6" ht="17" customHeight="1">
      <c r="A6" s="10"/>
      <c r="B6" s="11"/>
      <c r="C6" s="11"/>
      <c r="D6" s="11"/>
      <c r="E6" s="12"/>
    </row>
    <row r="7">
      <c r="A7" s="10"/>
      <c r="B7" t="s" s="14">
        <v>1</v>
      </c>
      <c r="C7" t="s" s="14">
        <v>2</v>
      </c>
      <c r="D7" t="s" s="14">
        <v>3</v>
      </c>
      <c r="E7" s="12"/>
    </row>
    <row r="8" ht="1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Portfolio'!R1C1" tooltip="" display="Portfolio"/>
    <hyperlink ref="D12" location="'30-Day History - 30-Day History'!R1C1" tooltip="" display="30-Day History - 30-Day History"/>
    <hyperlink ref="D12" location="'Portfolio'!R1C1" tooltip="" display="Portfolio"/>
    <hyperlink ref="D14" location="'30-Day History - 30-Day History'!R1C1" tooltip="" display="30-Day History - 30-Day Histor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O11"/>
  <sheetViews>
    <sheetView workbookViewId="0" showGridLines="0" defaultGridColor="1"/>
  </sheetViews>
  <sheetFormatPr defaultColWidth="11.6667" defaultRowHeight="21.65" customHeight="1" outlineLevelRow="0" outlineLevelCol="0"/>
  <cols>
    <col min="1" max="1" width="10.3516" style="25" customWidth="1"/>
    <col min="2" max="2" width="19.5" style="25" customWidth="1"/>
    <col min="3" max="3" width="10.6719" style="25" customWidth="1"/>
    <col min="4" max="4" width="12.1719" style="25" customWidth="1"/>
    <col min="5" max="5" width="11.1719" style="25" customWidth="1"/>
    <col min="6" max="6" width="8.85156" style="25" customWidth="1"/>
    <col min="7" max="7" hidden="1" width="11.6667" style="25" customWidth="1"/>
    <col min="8" max="8" width="11.8516" style="25" customWidth="1"/>
    <col min="9" max="9" width="12.1719" style="25" customWidth="1"/>
    <col min="10" max="10" width="12.8516" style="25" customWidth="1"/>
    <col min="11" max="11" width="12.1719" style="25" customWidth="1"/>
    <col min="12" max="13" hidden="1" width="11.6667" style="25" customWidth="1"/>
    <col min="14" max="15" width="11.6719" style="25" customWidth="1"/>
    <col min="16" max="16384" width="11.6719" style="25" customWidth="1"/>
  </cols>
  <sheetData>
    <row r="1" ht="22.6" customHeight="1">
      <c r="A1" t="s" s="26">
        <v>10</v>
      </c>
      <c r="B1" s="27"/>
      <c r="C1" s="27"/>
      <c r="D1" s="27"/>
      <c r="E1" s="27"/>
      <c r="F1" s="27"/>
      <c r="G1" s="28"/>
      <c r="H1" s="27"/>
      <c r="I1" s="27"/>
      <c r="J1" s="27"/>
      <c r="K1" s="29"/>
      <c r="L1" s="30"/>
      <c r="M1" s="30"/>
      <c r="N1" s="31"/>
      <c r="O1" s="32"/>
    </row>
    <row r="2" ht="22.6" customHeight="1">
      <c r="A2" t="s" s="33">
        <v>11</v>
      </c>
      <c r="B2" t="s" s="34">
        <v>12</v>
      </c>
      <c r="C2" t="s" s="34">
        <v>13</v>
      </c>
      <c r="D2" t="s" s="34">
        <v>14</v>
      </c>
      <c r="E2" t="s" s="34">
        <v>15</v>
      </c>
      <c r="F2" t="s" s="34">
        <v>16</v>
      </c>
      <c r="G2" t="s" s="35">
        <v>17</v>
      </c>
      <c r="H2" t="s" s="34">
        <v>18</v>
      </c>
      <c r="I2" t="s" s="34">
        <v>19</v>
      </c>
      <c r="J2" t="s" s="34">
        <v>20</v>
      </c>
      <c r="K2" t="s" s="36">
        <v>21</v>
      </c>
      <c r="L2" t="s" s="37">
        <v>22</v>
      </c>
      <c r="M2" t="s" s="37">
        <v>23</v>
      </c>
      <c r="N2" s="38"/>
      <c r="O2" s="39"/>
    </row>
    <row r="3" ht="22.5" customHeight="1">
      <c r="A3" t="s" s="40">
        <v>24</v>
      </c>
      <c r="B3" t="s" s="41">
        <v>25</v>
      </c>
      <c r="C3" s="42">
        <v>176.28</v>
      </c>
      <c r="D3" s="42">
        <v>1.45</v>
      </c>
      <c r="E3" s="43">
        <v>0.008293999999999999</v>
      </c>
      <c r="F3" s="44">
        <v>120</v>
      </c>
      <c r="G3" s="45">
        <v>0.03591825</v>
      </c>
      <c r="H3" s="46">
        <v>2784.100004872180</v>
      </c>
      <c r="I3" s="47">
        <v>334092.000584662</v>
      </c>
      <c r="J3" s="46">
        <v>588937.3776</v>
      </c>
      <c r="K3" s="48">
        <f>_xlfn.IFERROR(J3-I3,"–")</f>
        <v>254845.377015338</v>
      </c>
      <c r="L3" s="49">
        <v>250001.043015338</v>
      </c>
      <c r="M3" s="50">
        <f>_xlfn.IFERROR((J3-I3)/I3,"–")</f>
        <v>0.762799996915095</v>
      </c>
      <c r="N3" s="51"/>
      <c r="O3" s="52"/>
    </row>
    <row r="4" ht="22.5" customHeight="1">
      <c r="A4" t="s" s="40">
        <v>26</v>
      </c>
      <c r="B4" t="s" s="53">
        <v>27</v>
      </c>
      <c r="C4" s="54">
        <v>232</v>
      </c>
      <c r="D4" s="54">
        <v>11.82</v>
      </c>
      <c r="E4" s="55">
        <v>0.053683</v>
      </c>
      <c r="F4" s="56">
        <v>50</v>
      </c>
      <c r="G4" s="57">
        <v>0.03591825</v>
      </c>
      <c r="H4" s="58">
        <v>2784.100004872180</v>
      </c>
      <c r="I4" s="59">
        <v>139205.000243609</v>
      </c>
      <c r="J4" s="58">
        <v>322955.6</v>
      </c>
      <c r="K4" s="60">
        <f>_xlfn.IFERROR(J4-I4,"–")</f>
        <v>183750.599756391</v>
      </c>
      <c r="L4" s="61">
        <v>167296.568756391</v>
      </c>
      <c r="M4" s="62">
        <f>_xlfn.IFERROR((J4-I4)/I4,"–")</f>
        <v>1.319999995940</v>
      </c>
      <c r="N4" s="51"/>
      <c r="O4" s="52"/>
    </row>
    <row r="5" ht="22.75" customHeight="1">
      <c r="A5" t="s" s="63">
        <v>28</v>
      </c>
      <c r="B5" t="s" s="64">
        <v>29</v>
      </c>
      <c r="C5" s="65">
        <v>146.26</v>
      </c>
      <c r="D5" s="65">
        <v>2.73</v>
      </c>
      <c r="E5" s="66">
        <v>0.01902</v>
      </c>
      <c r="F5" s="67">
        <v>20</v>
      </c>
      <c r="G5" s="68">
        <v>0.03591825</v>
      </c>
      <c r="H5" s="69">
        <v>1670.460002923310</v>
      </c>
      <c r="I5" s="70">
        <v>33409.2000584662</v>
      </c>
      <c r="J5" s="69">
        <v>81440.4932</v>
      </c>
      <c r="K5" s="71">
        <f>_xlfn.IFERROR(J5-I5,"–")</f>
        <v>48031.2931415338</v>
      </c>
      <c r="L5" s="72">
        <v>46511.1745415338</v>
      </c>
      <c r="M5" s="73">
        <f>_xlfn.IFERROR((J5-I5)/I5,"–")</f>
        <v>1.43766666240074</v>
      </c>
      <c r="N5" s="51"/>
      <c r="O5" s="52"/>
    </row>
    <row r="6" ht="22.85" customHeight="1">
      <c r="A6" t="s" s="74">
        <v>6</v>
      </c>
      <c r="B6" s="75"/>
      <c r="C6" s="76"/>
      <c r="D6" s="76"/>
      <c r="E6" s="76"/>
      <c r="F6" s="77">
        <f>SUM(F3:F5)</f>
        <v>190</v>
      </c>
      <c r="G6" s="78"/>
      <c r="H6" s="76"/>
      <c r="I6" s="79">
        <f>SUM(I3:I5)</f>
        <v>506706.200886737</v>
      </c>
      <c r="J6" s="80">
        <f>SUM(J3:J5)</f>
        <v>993333.4708</v>
      </c>
      <c r="K6" s="81">
        <f>SUM(K3:K5)</f>
        <v>486627.269913263</v>
      </c>
      <c r="L6" s="82">
        <f>SUM(L3:L5)</f>
        <v>463808.786313263</v>
      </c>
      <c r="M6" s="83">
        <f>(J6-I6)/I6</f>
        <v>0.960373622942968</v>
      </c>
      <c r="N6" s="51"/>
      <c r="O6" s="52"/>
    </row>
    <row r="7" ht="17" customHeight="1">
      <c r="A7" s="84"/>
      <c r="B7" s="85"/>
      <c r="C7" s="85"/>
      <c r="D7" s="85"/>
      <c r="E7" s="85"/>
      <c r="F7" s="85"/>
      <c r="G7" s="85"/>
      <c r="H7" s="85"/>
      <c r="I7" s="85"/>
      <c r="J7" s="85"/>
      <c r="K7" s="85"/>
      <c r="L7" s="85"/>
      <c r="M7" s="85"/>
      <c r="N7" s="86"/>
      <c r="O7" s="52"/>
    </row>
    <row r="8" ht="17" customHeight="1">
      <c r="A8" s="87"/>
      <c r="B8" s="86"/>
      <c r="C8" s="86"/>
      <c r="D8" s="86"/>
      <c r="E8" s="86"/>
      <c r="F8" s="86"/>
      <c r="G8" s="86"/>
      <c r="H8" s="86"/>
      <c r="I8" s="86"/>
      <c r="J8" s="86"/>
      <c r="K8" s="86"/>
      <c r="L8" s="86"/>
      <c r="M8" s="86"/>
      <c r="N8" s="86"/>
      <c r="O8" s="52"/>
    </row>
    <row r="9" ht="17" customHeight="1">
      <c r="A9" s="87"/>
      <c r="B9" s="86"/>
      <c r="C9" s="86"/>
      <c r="D9" s="86"/>
      <c r="E9" s="86"/>
      <c r="F9" s="86"/>
      <c r="G9" s="86"/>
      <c r="H9" s="86"/>
      <c r="I9" s="86"/>
      <c r="J9" s="86"/>
      <c r="K9" s="86"/>
      <c r="L9" s="86"/>
      <c r="M9" s="86"/>
      <c r="N9" s="86"/>
      <c r="O9" s="52"/>
    </row>
    <row r="10" ht="17" customHeight="1">
      <c r="A10" s="87"/>
      <c r="B10" s="86"/>
      <c r="C10" s="86"/>
      <c r="D10" s="86"/>
      <c r="E10" s="86"/>
      <c r="F10" s="86"/>
      <c r="G10" s="86"/>
      <c r="H10" s="86"/>
      <c r="I10" s="86"/>
      <c r="J10" s="86"/>
      <c r="K10" s="86"/>
      <c r="L10" s="86"/>
      <c r="M10" s="86"/>
      <c r="N10" s="86"/>
      <c r="O10" s="52"/>
    </row>
    <row r="11" ht="17" customHeight="1">
      <c r="A11" s="88"/>
      <c r="B11" s="89"/>
      <c r="C11" s="89"/>
      <c r="D11" s="89"/>
      <c r="E11" s="89"/>
      <c r="F11" s="89"/>
      <c r="G11" s="89"/>
      <c r="H11" s="89"/>
      <c r="I11" s="89"/>
      <c r="J11" s="89"/>
      <c r="K11" s="89"/>
      <c r="L11" s="89"/>
      <c r="M11" s="89"/>
      <c r="N11" s="89"/>
      <c r="O11" s="90"/>
    </row>
  </sheetData>
  <pageMargins left="0.416667" right="0.416667" top="0.25" bottom="0.25" header="0.25" footer="0.25"/>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34"/>
  <sheetViews>
    <sheetView workbookViewId="0" showGridLines="0" defaultGridColor="1"/>
  </sheetViews>
  <sheetFormatPr defaultColWidth="11.6667" defaultRowHeight="21.65" customHeight="1" outlineLevelRow="0" outlineLevelCol="0"/>
  <cols>
    <col min="1" max="1" width="11.6719" style="91" customWidth="1"/>
    <col min="2" max="3" width="15" style="91" customWidth="1"/>
    <col min="4" max="10" width="11.6719" style="91" customWidth="1"/>
    <col min="11" max="16384" width="11.6719" style="91" customWidth="1"/>
  </cols>
  <sheetData>
    <row r="1" ht="140" customHeight="1">
      <c r="A1" s="92"/>
      <c r="B1" s="93"/>
      <c r="C1" s="93"/>
      <c r="D1" s="94"/>
      <c r="E1" s="94"/>
      <c r="F1" s="94"/>
      <c r="G1" s="94"/>
      <c r="H1" s="94"/>
      <c r="I1" s="94"/>
      <c r="J1" s="39"/>
    </row>
    <row r="2" ht="22.6" customHeight="1">
      <c r="A2" t="s" s="33">
        <v>11</v>
      </c>
      <c r="B2" t="s" s="34">
        <v>24</v>
      </c>
      <c r="C2" s="95"/>
      <c r="D2" s="51"/>
      <c r="E2" s="86"/>
      <c r="F2" s="86"/>
      <c r="G2" s="86"/>
      <c r="H2" s="86"/>
      <c r="I2" s="86"/>
      <c r="J2" s="52"/>
    </row>
    <row r="3" ht="22.5" customHeight="1">
      <c r="A3" t="s" s="96">
        <v>30</v>
      </c>
      <c r="B3" t="s" s="97">
        <v>13</v>
      </c>
      <c r="C3" t="s" s="98">
        <v>31</v>
      </c>
      <c r="D3" s="51"/>
      <c r="E3" s="86"/>
      <c r="F3" s="86"/>
      <c r="G3" s="86"/>
      <c r="H3" s="86"/>
      <c r="I3" s="86"/>
      <c r="J3" s="52"/>
    </row>
    <row r="4" ht="22.5" customHeight="1">
      <c r="A4" s="99">
        <f>A5-(0*7+1)</f>
        <v>44573</v>
      </c>
      <c r="B4" s="42">
        <v>175.53</v>
      </c>
      <c r="C4" s="100">
        <v>74805200</v>
      </c>
      <c r="D4" s="51"/>
      <c r="E4" s="86"/>
      <c r="F4" s="86"/>
      <c r="G4" s="86"/>
      <c r="H4" s="86"/>
      <c r="I4" s="86"/>
      <c r="J4" s="52"/>
    </row>
    <row r="5" ht="22.5" customHeight="1">
      <c r="A5" s="99">
        <f>A6-(0*7+1)</f>
        <v>44574</v>
      </c>
      <c r="B5" s="54">
        <v>172.19</v>
      </c>
      <c r="C5" s="101">
        <v>84505800</v>
      </c>
      <c r="D5" s="51"/>
      <c r="E5" s="86"/>
      <c r="F5" s="86"/>
      <c r="G5" s="86"/>
      <c r="H5" s="86"/>
      <c r="I5" s="86"/>
      <c r="J5" s="52"/>
    </row>
    <row r="6" ht="22.5" customHeight="1">
      <c r="A6" s="99">
        <f>A7-(0*7+1)</f>
        <v>44575</v>
      </c>
      <c r="B6" s="42">
        <v>173.07</v>
      </c>
      <c r="C6" s="100">
        <v>80355000</v>
      </c>
      <c r="D6" s="51"/>
      <c r="E6" s="86"/>
      <c r="F6" s="86"/>
      <c r="G6" s="86"/>
      <c r="H6" s="86"/>
      <c r="I6" s="86"/>
      <c r="J6" s="52"/>
    </row>
    <row r="7" ht="8.5" customHeight="1" hidden="1">
      <c r="A7" s="99">
        <f>A8-(0*7+1)</f>
        <v>44576</v>
      </c>
      <c r="B7" t="s" s="102">
        <v>32</v>
      </c>
      <c r="C7" t="s" s="103">
        <v>32</v>
      </c>
      <c r="D7" s="51"/>
      <c r="E7" s="86"/>
      <c r="F7" s="86"/>
      <c r="G7" s="86"/>
      <c r="H7" s="86"/>
      <c r="I7" s="86"/>
      <c r="J7" s="52"/>
    </row>
    <row r="8" ht="8.5" customHeight="1" hidden="1">
      <c r="A8" s="99">
        <f>A9-(0*7+1)</f>
        <v>44577</v>
      </c>
      <c r="B8" t="s" s="104">
        <v>32</v>
      </c>
      <c r="C8" t="s" s="105">
        <v>32</v>
      </c>
      <c r="D8" s="51"/>
      <c r="E8" s="86"/>
      <c r="F8" s="86"/>
      <c r="G8" s="86"/>
      <c r="H8" s="86"/>
      <c r="I8" s="86"/>
      <c r="J8" s="52"/>
    </row>
    <row r="9" ht="8.5" customHeight="1" hidden="1">
      <c r="A9" s="99">
        <f>A10-(0*7+1)</f>
        <v>44578</v>
      </c>
      <c r="B9" t="s" s="106">
        <v>32</v>
      </c>
      <c r="C9" t="s" s="107">
        <v>32</v>
      </c>
      <c r="D9" s="51"/>
      <c r="E9" s="86"/>
      <c r="F9" s="86"/>
      <c r="G9" s="86"/>
      <c r="H9" s="86"/>
      <c r="I9" s="86"/>
      <c r="J9" s="52"/>
    </row>
    <row r="10" ht="22.5" customHeight="1">
      <c r="A10" s="99">
        <f>A11-(0*7+1)</f>
        <v>44579</v>
      </c>
      <c r="B10" s="42">
        <v>169.8</v>
      </c>
      <c r="C10" s="100">
        <v>90956700</v>
      </c>
      <c r="D10" s="51"/>
      <c r="E10" s="86"/>
      <c r="F10" s="86"/>
      <c r="G10" s="86"/>
      <c r="H10" s="86"/>
      <c r="I10" s="86"/>
      <c r="J10" s="52"/>
    </row>
    <row r="11" ht="22.5" customHeight="1">
      <c r="A11" s="99">
        <f>A12-(0*7+1)</f>
        <v>44580</v>
      </c>
      <c r="B11" s="54">
        <v>166.23</v>
      </c>
      <c r="C11" s="101">
        <v>94815000</v>
      </c>
      <c r="D11" s="51"/>
      <c r="E11" s="86"/>
      <c r="F11" s="86"/>
      <c r="G11" s="86"/>
      <c r="H11" s="86"/>
      <c r="I11" s="86"/>
      <c r="J11" s="52"/>
    </row>
    <row r="12" ht="22.5" customHeight="1">
      <c r="A12" s="99">
        <f>A13-(0*7+1)</f>
        <v>44581</v>
      </c>
      <c r="B12" s="42">
        <v>164.51</v>
      </c>
      <c r="C12" s="100">
        <v>91420500</v>
      </c>
      <c r="D12" s="51"/>
      <c r="E12" s="86"/>
      <c r="F12" s="86"/>
      <c r="G12" s="86"/>
      <c r="H12" s="86"/>
      <c r="I12" s="86"/>
      <c r="J12" s="52"/>
    </row>
    <row r="13" ht="22.5" customHeight="1">
      <c r="A13" s="99">
        <f>A14-(0*7+1)</f>
        <v>44582</v>
      </c>
      <c r="B13" s="54">
        <v>162.41</v>
      </c>
      <c r="C13" s="101">
        <v>122848900</v>
      </c>
      <c r="D13" s="51"/>
      <c r="E13" s="86"/>
      <c r="F13" s="86"/>
      <c r="G13" s="86"/>
      <c r="H13" s="86"/>
      <c r="I13" s="86"/>
      <c r="J13" s="52"/>
    </row>
    <row r="14" ht="8.5" customHeight="1" hidden="1">
      <c r="A14" s="99">
        <f>A15-(0*7+1)</f>
        <v>44583</v>
      </c>
      <c r="B14" t="s" s="104">
        <v>32</v>
      </c>
      <c r="C14" t="s" s="105">
        <v>32</v>
      </c>
      <c r="D14" s="51"/>
      <c r="E14" s="86"/>
      <c r="F14" s="86"/>
      <c r="G14" s="86"/>
      <c r="H14" s="86"/>
      <c r="I14" s="86"/>
      <c r="J14" s="52"/>
    </row>
    <row r="15" ht="8.5" customHeight="1" hidden="1">
      <c r="A15" s="99">
        <f>A16-(0*7+1)</f>
        <v>44584</v>
      </c>
      <c r="B15" t="s" s="102">
        <v>32</v>
      </c>
      <c r="C15" t="s" s="103">
        <v>32</v>
      </c>
      <c r="D15" s="51"/>
      <c r="E15" s="86"/>
      <c r="F15" s="86"/>
      <c r="G15" s="86"/>
      <c r="H15" s="86"/>
      <c r="I15" s="86"/>
      <c r="J15" s="52"/>
    </row>
    <row r="16" ht="22.5" customHeight="1">
      <c r="A16" s="99">
        <f>A17-(0*7+1)</f>
        <v>44585</v>
      </c>
      <c r="B16" s="108">
        <v>161.62</v>
      </c>
      <c r="C16" s="109">
        <v>162294600</v>
      </c>
      <c r="D16" s="51"/>
      <c r="E16" s="86"/>
      <c r="F16" s="86"/>
      <c r="G16" s="86"/>
      <c r="H16" s="86"/>
      <c r="I16" s="86"/>
      <c r="J16" s="52"/>
    </row>
    <row r="17" ht="22.5" customHeight="1">
      <c r="A17" s="99">
        <f>A18-(0*7+1)</f>
        <v>44586</v>
      </c>
      <c r="B17" s="110">
        <v>159.78</v>
      </c>
      <c r="C17" s="111">
        <v>115798400</v>
      </c>
      <c r="D17" s="51"/>
      <c r="E17" s="86"/>
      <c r="F17" s="86"/>
      <c r="G17" s="86"/>
      <c r="H17" s="86"/>
      <c r="I17" s="86"/>
      <c r="J17" s="52"/>
    </row>
    <row r="18" ht="22.5" customHeight="1">
      <c r="A18" s="99">
        <f>A19-(0*7+1)</f>
        <v>44587</v>
      </c>
      <c r="B18" s="42">
        <v>159.69</v>
      </c>
      <c r="C18" s="100">
        <v>108275300</v>
      </c>
      <c r="D18" s="51"/>
      <c r="E18" s="86"/>
      <c r="F18" s="86"/>
      <c r="G18" s="86"/>
      <c r="H18" s="86"/>
      <c r="I18" s="86"/>
      <c r="J18" s="52"/>
    </row>
    <row r="19" ht="22.5" customHeight="1">
      <c r="A19" s="99">
        <f>A20-(0*7+1)</f>
        <v>44588</v>
      </c>
      <c r="B19" s="54">
        <v>159.22</v>
      </c>
      <c r="C19" s="101">
        <v>121954600</v>
      </c>
      <c r="D19" s="51"/>
      <c r="E19" s="86"/>
      <c r="F19" s="86"/>
      <c r="G19" s="86"/>
      <c r="H19" s="86"/>
      <c r="I19" s="86"/>
      <c r="J19" s="52"/>
    </row>
    <row r="20" ht="22.5" customHeight="1">
      <c r="A20" s="99">
        <f>A21-(0*7+1)</f>
        <v>44589</v>
      </c>
      <c r="B20" s="42">
        <v>170.33</v>
      </c>
      <c r="C20" s="100">
        <v>179935700</v>
      </c>
      <c r="D20" s="51"/>
      <c r="E20" s="86"/>
      <c r="F20" s="86"/>
      <c r="G20" s="86"/>
      <c r="H20" s="86"/>
      <c r="I20" s="86"/>
      <c r="J20" s="52"/>
    </row>
    <row r="21" ht="8.5" customHeight="1" hidden="1">
      <c r="A21" s="99">
        <f>A22-(0*7+1)</f>
        <v>44590</v>
      </c>
      <c r="B21" t="s" s="102">
        <v>32</v>
      </c>
      <c r="C21" t="s" s="103">
        <v>32</v>
      </c>
      <c r="D21" s="51"/>
      <c r="E21" s="86"/>
      <c r="F21" s="86"/>
      <c r="G21" s="86"/>
      <c r="H21" s="86"/>
      <c r="I21" s="86"/>
      <c r="J21" s="52"/>
    </row>
    <row r="22" ht="8.5" customHeight="1" hidden="1">
      <c r="A22" s="99">
        <f>A23-(0*7+1)</f>
        <v>44591</v>
      </c>
      <c r="B22" t="s" s="104">
        <v>32</v>
      </c>
      <c r="C22" t="s" s="105">
        <v>32</v>
      </c>
      <c r="D22" s="51"/>
      <c r="E22" s="86"/>
      <c r="F22" s="86"/>
      <c r="G22" s="86"/>
      <c r="H22" s="86"/>
      <c r="I22" s="86"/>
      <c r="J22" s="52"/>
    </row>
    <row r="23" ht="22.5" customHeight="1">
      <c r="A23" s="99">
        <f>A24-(0*7+1)</f>
        <v>44592</v>
      </c>
      <c r="B23" s="110">
        <v>174.78</v>
      </c>
      <c r="C23" s="111">
        <v>115541600</v>
      </c>
      <c r="D23" s="51"/>
      <c r="E23" s="86"/>
      <c r="F23" s="86"/>
      <c r="G23" s="86"/>
      <c r="H23" s="86"/>
      <c r="I23" s="86"/>
      <c r="J23" s="52"/>
    </row>
    <row r="24" ht="22.5" customHeight="1">
      <c r="A24" s="99">
        <f>A25-(0*7+1)</f>
        <v>44593</v>
      </c>
      <c r="B24" s="42">
        <v>174.61</v>
      </c>
      <c r="C24" s="100">
        <v>86213900</v>
      </c>
      <c r="D24" s="51"/>
      <c r="E24" s="86"/>
      <c r="F24" s="86"/>
      <c r="G24" s="86"/>
      <c r="H24" s="86"/>
      <c r="I24" s="86"/>
      <c r="J24" s="52"/>
    </row>
    <row r="25" ht="22.5" customHeight="1">
      <c r="A25" s="99">
        <f>A26-(0*7+1)</f>
        <v>44594</v>
      </c>
      <c r="B25" s="54">
        <v>175.84</v>
      </c>
      <c r="C25" s="101">
        <v>84914300</v>
      </c>
      <c r="D25" s="51"/>
      <c r="E25" s="86"/>
      <c r="F25" s="86"/>
      <c r="G25" s="86"/>
      <c r="H25" s="86"/>
      <c r="I25" s="86"/>
      <c r="J25" s="52"/>
    </row>
    <row r="26" ht="22.5" customHeight="1">
      <c r="A26" s="99">
        <f>A27-(0*7+1)</f>
        <v>44595</v>
      </c>
      <c r="B26" s="42">
        <v>172.9</v>
      </c>
      <c r="C26" s="100">
        <v>89418100</v>
      </c>
      <c r="D26" s="51"/>
      <c r="E26" s="86"/>
      <c r="F26" s="86"/>
      <c r="G26" s="86"/>
      <c r="H26" s="86"/>
      <c r="I26" s="86"/>
      <c r="J26" s="52"/>
    </row>
    <row r="27" ht="22.5" customHeight="1">
      <c r="A27" s="99">
        <f>A28-(0*7+1)</f>
        <v>44596</v>
      </c>
      <c r="B27" s="54">
        <v>172.39</v>
      </c>
      <c r="C27" s="101">
        <v>82391400</v>
      </c>
      <c r="D27" s="51"/>
      <c r="E27" s="86"/>
      <c r="F27" s="86"/>
      <c r="G27" s="86"/>
      <c r="H27" s="86"/>
      <c r="I27" s="86"/>
      <c r="J27" s="52"/>
    </row>
    <row r="28" ht="8.5" customHeight="1" hidden="1">
      <c r="A28" s="99">
        <f>A29-(0*7+1)</f>
        <v>44597</v>
      </c>
      <c r="B28" t="s" s="104">
        <v>32</v>
      </c>
      <c r="C28" t="s" s="105">
        <v>32</v>
      </c>
      <c r="D28" s="51"/>
      <c r="E28" s="86"/>
      <c r="F28" s="86"/>
      <c r="G28" s="86"/>
      <c r="H28" s="86"/>
      <c r="I28" s="86"/>
      <c r="J28" s="52"/>
    </row>
    <row r="29" ht="8.5" customHeight="1" hidden="1">
      <c r="A29" s="99">
        <f>A30-(0*7+1)</f>
        <v>44598</v>
      </c>
      <c r="B29" t="s" s="102">
        <v>32</v>
      </c>
      <c r="C29" t="s" s="103">
        <v>32</v>
      </c>
      <c r="D29" s="51"/>
      <c r="E29" s="86"/>
      <c r="F29" s="86"/>
      <c r="G29" s="86"/>
      <c r="H29" s="86"/>
      <c r="I29" s="86"/>
      <c r="J29" s="52"/>
    </row>
    <row r="30" ht="22.5" customHeight="1">
      <c r="A30" s="99">
        <f>A31-(0*7+1)</f>
        <v>44599</v>
      </c>
      <c r="B30" s="108">
        <v>171.66</v>
      </c>
      <c r="C30" s="109">
        <v>77251200</v>
      </c>
      <c r="D30" s="51"/>
      <c r="E30" s="86"/>
      <c r="F30" s="86"/>
      <c r="G30" s="86"/>
      <c r="H30" s="86"/>
      <c r="I30" s="86"/>
      <c r="J30" s="52"/>
    </row>
    <row r="31" ht="22.5" customHeight="1">
      <c r="A31" s="99">
        <f>A32-(0*7+1)</f>
        <v>44600</v>
      </c>
      <c r="B31" s="54">
        <v>174.83</v>
      </c>
      <c r="C31" s="101">
        <v>74829200</v>
      </c>
      <c r="D31" s="51"/>
      <c r="E31" s="86"/>
      <c r="F31" s="86"/>
      <c r="G31" s="86"/>
      <c r="H31" s="86"/>
      <c r="I31" s="86"/>
      <c r="J31" s="52"/>
    </row>
    <row r="32" ht="22.6" customHeight="1">
      <c r="A32" s="112">
        <f>A33-(0*7+1)</f>
        <v>44601</v>
      </c>
      <c r="B32" s="113">
        <v>176.28</v>
      </c>
      <c r="C32" s="114">
        <v>71285000</v>
      </c>
      <c r="D32" s="51"/>
      <c r="E32" s="86"/>
      <c r="F32" s="86"/>
      <c r="G32" s="86"/>
      <c r="H32" s="86"/>
      <c r="I32" s="86"/>
      <c r="J32" s="52"/>
    </row>
    <row r="33" ht="8.75" customHeight="1" hidden="1">
      <c r="A33" s="115">
        <f>TODAY()-1</f>
        <v>44602</v>
      </c>
      <c r="B33" t="s" s="116">
        <v>32</v>
      </c>
      <c r="C33" t="s" s="117">
        <v>32</v>
      </c>
      <c r="D33" s="51"/>
      <c r="E33" s="86"/>
      <c r="F33" s="86"/>
      <c r="G33" s="86"/>
      <c r="H33" s="86"/>
      <c r="I33" s="86"/>
      <c r="J33" s="52"/>
    </row>
    <row r="34" ht="21.65" customHeight="1">
      <c r="A34" s="118"/>
      <c r="B34" s="119"/>
      <c r="C34" s="119"/>
      <c r="D34" s="89"/>
      <c r="E34" s="89"/>
      <c r="F34" s="89"/>
      <c r="G34" s="89"/>
      <c r="H34" s="89"/>
      <c r="I34" s="89"/>
      <c r="J34" s="90"/>
    </row>
  </sheetData>
  <pageMargins left="0.416667" right="0.416667" top="0.25" bottom="0.25" header="0.25" footer="0.25"/>
  <pageSetup firstPageNumber="1" fitToHeight="1" fitToWidth="1" scale="100" useFirstPageNumber="0" orientation="landscape"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