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0">
      <text>
        <t xml:space="preserve">Study title: "Neural signatures of social conformity: A coordinate-based activation likelihood estimation meta-analysis of functional brain imaging studies"
	-Matilde Jacobsen</t>
      </text>
    </comment>
    <comment authorId="0" ref="M11">
      <text>
        <t xml:space="preserve">Range 18-26
	-Matilde Jacobsen</t>
      </text>
    </comment>
    <comment authorId="0" ref="AI1">
      <text>
        <t xml:space="preserve">The mean of change in absolute terms: Abs(same group mean)
	-Eva Sahlholdt Hansen</t>
      </text>
    </comment>
    <comment authorId="0" ref="AQ3">
      <text>
        <t xml:space="preserve">Seems like there is only a report of ANOVA main effect, so we could write him to get some more data
	-Matilde Jacobsen</t>
      </text>
    </comment>
    <comment authorId="0" ref="AG1">
      <text>
        <t xml:space="preserve">The mean of change in absolute terms: Abs(low group mean) + abs(high group mean) / 2
	-Eva Sahlholdt Hansen</t>
      </text>
    </comment>
    <comment authorId="0" ref="AO1">
      <text>
        <t xml:space="preserve">Individual standardized coefficients (β) obtained by regression analyses with the deviation as a single predicator and the rating change (2nd - 1st rating) as the outcome variable
	-Eva Sahlholdt Hansen</t>
      </text>
    </comment>
    <comment authorId="0" ref="M5">
      <text>
        <t xml:space="preserve">Man får kun opgivet range (18-27), så har skrevet gennemsnittet af det.
	-Eva Sahlholdt Hansen</t>
      </text>
    </comment>
    <comment authorId="0" ref="AE1">
      <text>
        <t xml:space="preserve">group feedback =/&gt; 2
	-Matilde Jacobsen</t>
      </text>
    </comment>
    <comment authorId="0" ref="AA1">
      <text>
        <t xml:space="preserve">group feedback =/&lt; -2
	-Matilde Jacobsen</t>
      </text>
    </comment>
  </commentList>
</comments>
</file>

<file path=xl/sharedStrings.xml><?xml version="1.0" encoding="utf-8"?>
<sst xmlns="http://schemas.openxmlformats.org/spreadsheetml/2006/main" count="270" uniqueCount="136">
  <si>
    <t>Paper</t>
  </si>
  <si>
    <t>ArticleID</t>
  </si>
  <si>
    <t>Change</t>
  </si>
  <si>
    <t>ChangeSD</t>
  </si>
  <si>
    <t>Feedback</t>
  </si>
  <si>
    <t>LowM</t>
  </si>
  <si>
    <t>SameM</t>
  </si>
  <si>
    <t>HighM</t>
  </si>
  <si>
    <t>SecondRatingM</t>
  </si>
  <si>
    <t>Simonsen et al. (2014)</t>
  </si>
  <si>
    <t>Campbell-Meiklejohn et al. (2012)</t>
  </si>
  <si>
    <t>Klucharev et al. (2011)</t>
  </si>
  <si>
    <t>Simonsen et al. (2019)</t>
  </si>
  <si>
    <t>StudyID</t>
  </si>
  <si>
    <t>Specification</t>
  </si>
  <si>
    <t>Title</t>
  </si>
  <si>
    <t>Authors</t>
  </si>
  <si>
    <t>Area</t>
  </si>
  <si>
    <t>Year_publication</t>
  </si>
  <si>
    <t>Article</t>
  </si>
  <si>
    <t>ORIGINAL_SAMPLE_SIZE</t>
  </si>
  <si>
    <t>HC_SAMPLE_SIZE</t>
  </si>
  <si>
    <t>FEMALE</t>
  </si>
  <si>
    <t>GROUP_SPECIFICATION</t>
  </si>
  <si>
    <t>AGE_M</t>
  </si>
  <si>
    <t>AGE_SD</t>
  </si>
  <si>
    <t>EDUCATION_M</t>
  </si>
  <si>
    <t>EDUCATION_SD</t>
  </si>
  <si>
    <t>EDUCATION_SPECIFICATION</t>
  </si>
  <si>
    <t>TASK</t>
  </si>
  <si>
    <t>NUMBER_OF_STIMULI</t>
  </si>
  <si>
    <t>CULTURAL_CONSISTENCY_OF_STIMULI</t>
  </si>
  <si>
    <t>DUR_DISTRACTOR_TASK_MIN</t>
  </si>
  <si>
    <t>BEHAVIORAL_DATA_ANALYSIS_METHOD</t>
  </si>
  <si>
    <t>ANOVA_M</t>
  </si>
  <si>
    <t>ANOVA_SD</t>
  </si>
  <si>
    <t>NOTE_FOR_ESSTIMATES</t>
  </si>
  <si>
    <t>REG_TO_MEAN_CONTROL</t>
  </si>
  <si>
    <t>LOW_GROUP_M</t>
  </si>
  <si>
    <t>LOW_GROUP_SE</t>
  </si>
  <si>
    <t>SAME_GROUP_M</t>
  </si>
  <si>
    <t>SAME_GROUP_SE</t>
  </si>
  <si>
    <t>HIGH_GROUP_M</t>
  </si>
  <si>
    <t>HIGH_GROUP_SE</t>
  </si>
  <si>
    <t>AVERAGE_M_CHANGE</t>
  </si>
  <si>
    <t>AVERAGE_SD_CHANGE</t>
  </si>
  <si>
    <t>AVERAGE_M_CHANGE_SAME</t>
  </si>
  <si>
    <t>AVERAGE_SD_CHANGE_SAME</t>
  </si>
  <si>
    <t>FIRST_RATING_M</t>
  </si>
  <si>
    <t>FIRST_RATING_SE</t>
  </si>
  <si>
    <t>SECOND_RATING_M</t>
  </si>
  <si>
    <t>SECOND_RATING_SE</t>
  </si>
  <si>
    <t>RAW_CONFORMITY _SCORE_M</t>
  </si>
  <si>
    <t>Unpublished in-class experiment (2020)</t>
  </si>
  <si>
    <t>RAW_CONFORMITY _SCORE_SD</t>
  </si>
  <si>
    <t>AUTHOR_CONTACT_DETAILS</t>
  </si>
  <si>
    <t>found on google scholar by search of: "social conformity task face trustworthiness"</t>
  </si>
  <si>
    <t>Serotoninergic effects on judgments and social learning of trustworthiness</t>
  </si>
  <si>
    <t>Arndis Simonsen &amp; Jørgen Scheel-Krüger &amp; Mads Jensen &amp; Andreas Roepstorff &amp; Arne Møller &amp; Chris D Frith &amp; Daniel Campbell-Meiklejohn</t>
  </si>
  <si>
    <t>Shestakova et al (2012)</t>
  </si>
  <si>
    <t>Denmark</t>
  </si>
  <si>
    <t>SSRI (serotonin) vs. placebo</t>
  </si>
  <si>
    <t>Years of education</t>
  </si>
  <si>
    <t>Trustworthiness</t>
  </si>
  <si>
    <t>Yes (European f)</t>
  </si>
  <si>
    <t>couldn't find a main effect of overall change</t>
  </si>
  <si>
    <t>Agreement in group opinion (feedback = 0) was included in the calculations of the effect of change for low and high group opinions</t>
  </si>
  <si>
    <t>NA</t>
  </si>
  <si>
    <t>Nook and Zaki (2015)</t>
  </si>
  <si>
    <t>Zaki et al. (2011)</t>
  </si>
  <si>
    <t>Unpublished new study (2020)</t>
  </si>
  <si>
    <t>-</t>
  </si>
  <si>
    <t>arndis_s@hotmail.com</t>
  </si>
  <si>
    <t>followed citation from Simonsen et al. 2019</t>
  </si>
  <si>
    <t>Reinforcement Learning Signal Predicts Social Conformity</t>
  </si>
  <si>
    <t>Vasily Klucharev &amp; Kaisa Hytönen &amp; Mark Rijpkema &amp; Ale Smidts &amp; Guillén Fernández</t>
  </si>
  <si>
    <t>Netherlands</t>
  </si>
  <si>
    <t>Klucharev et al. (2009)</t>
  </si>
  <si>
    <t>Social vs. non-social</t>
  </si>
  <si>
    <t>Attractiveness</t>
  </si>
  <si>
    <t>From one-way ANOVA analysis: main effect of the factor group ratings on changes in attractiveness ratings</t>
  </si>
  <si>
    <t>v.klucharev@fcdonders.ru.nl</t>
  </si>
  <si>
    <t>Modulation of Social Influence by Methylphenidate</t>
  </si>
  <si>
    <t>Daniel K Campbell-Meiklejohn &amp; Arndis Simonsen &amp; Mads Jensen &amp; Victoria Wohlert &amp; Trine Gjerløff &amp; Jørgen Scheel-Kruger &amp; Arne Møller &amp; Chris D Frith &amp; Andreas Roepstorff</t>
  </si>
  <si>
    <t>placebo vs. MPH (methylphenidate) induced</t>
  </si>
  <si>
    <t>Mixed design three-way ANOVA of main effect feedback on change both including placebo and treated</t>
  </si>
  <si>
    <t>Comparison of first rating and group opinion without feedback was conducted by independent t-test</t>
  </si>
  <si>
    <t>found on google scholar by search of: "facial trustworthiness"</t>
  </si>
  <si>
    <r>
      <t xml:space="preserve">Investigating the Genetic Basis of Social Conformity: The Role of the Dopamine Receptor 3 </t>
    </r>
    <r>
      <rPr>
        <i/>
      </rPr>
      <t>(DRD3)</t>
    </r>
    <r>
      <t xml:space="preserve"> Gene</t>
    </r>
  </si>
  <si>
    <t xml:space="preserve">Zhao C., Lui J., Gong P., Hu J. &amp; Zhou X. </t>
  </si>
  <si>
    <t>China</t>
  </si>
  <si>
    <t>Zhao et al. (2016)</t>
  </si>
  <si>
    <t xml:space="preserve">- </t>
  </si>
  <si>
    <t>All were university students, so we could infer an approximate timeframe</t>
  </si>
  <si>
    <t>Yes (Chinese f)</t>
  </si>
  <si>
    <t>See Klucharev et al., 2009</t>
  </si>
  <si>
    <t>Jinting Liu, aislingljt@gmail.com</t>
  </si>
  <si>
    <t>found on google scholar by search of: "group opinion social conformity"</t>
  </si>
  <si>
    <t>Downregulation of the Posterior Medial Frontal Cortex Prevents Social Conformity</t>
  </si>
  <si>
    <t>Klucharev et al</t>
  </si>
  <si>
    <t>Europe</t>
  </si>
  <si>
    <t>from Riccardo</t>
  </si>
  <si>
    <t>Socially Learned Attitude Change is
not reduced in Medicated patients
with schizophrenia</t>
  </si>
  <si>
    <t>Arndis Simonsen, Riccardo Fusaroli, Joshua Charles Skewes,
Andreas Roepstorff, Ole Mors, Vibeke Bliksted &amp; Daniel Campbell-Meiklejohn</t>
  </si>
  <si>
    <t>Faroe Islands</t>
  </si>
  <si>
    <t>Schizophrenia vs control</t>
  </si>
  <si>
    <t>Analysed on a subset of data where feedback type and first rating were matched</t>
  </si>
  <si>
    <t>All were Cog Sci student</t>
  </si>
  <si>
    <t>Not performed</t>
  </si>
  <si>
    <t>from search on Google Scholar on "Klucharev"</t>
  </si>
  <si>
    <t>Electrophysiological precursors of social conformity</t>
  </si>
  <si>
    <t>Anna Shestakova, Jörg Rieskamp, Sergey Tugin, Alexey Ossadtchi, Janina Krutitskaya, Vasily Klucharev</t>
  </si>
  <si>
    <t>Russia</t>
  </si>
  <si>
    <t>none</t>
  </si>
  <si>
    <t>students</t>
  </si>
  <si>
    <t>Yes (Caucasian f)</t>
  </si>
  <si>
    <t>following meta-analysis of Wu et al. 2016</t>
  </si>
  <si>
    <t>Social Norms Shift Behavioral and Neural Responses to Foods</t>
  </si>
  <si>
    <t>Erik C. Nook &amp; Jamil Zaki</t>
  </si>
  <si>
    <t>USA</t>
  </si>
  <si>
    <t>healthy/unhealthy food stimuli</t>
  </si>
  <si>
    <t>Undergraduates from Stanford</t>
  </si>
  <si>
    <t>Food rating</t>
  </si>
  <si>
    <t>calculated by taking a mean of means of three level estimates and subtracting each level from the mean</t>
  </si>
  <si>
    <t>Social Influence Modulates the Neural Computation of Value</t>
  </si>
  <si>
    <t>Jamil Zaki, Jessica Schirmer, and Jason P. Mitchell</t>
  </si>
  <si>
    <t>Ratings on 1-7 scale and analysis only include a subset of faces from peers higher and peers lower</t>
  </si>
  <si>
    <t>Conformity to the Opinions of Other People Lasts for No More Than 3 Days</t>
  </si>
  <si>
    <t>Yi Huang, Keith M. Kendrick, and Rongjun Yu</t>
  </si>
  <si>
    <t>Huang et al. (2014)</t>
  </si>
  <si>
    <t>unknown</t>
  </si>
  <si>
    <t>Social deviance activates the brain's error-monitoring system</t>
  </si>
  <si>
    <t>Bo-Rin Kim &amp; Alison Liss &amp; Monica Rao &amp; Zachary Singer &amp; Rebecca J. Compton</t>
  </si>
  <si>
    <t>Kim et al. (2011)</t>
  </si>
  <si>
    <t>rcompton@haverford.edu</t>
  </si>
  <si>
    <t>own study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</si>
</sst>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13">
    <font>
      <sz val="10.0"/>
      <color rgb="FF000000"/>
      <name val="Arial"/>
    </font>
    <font>
      <color theme="1"/>
      <name val="Arial"/>
    </font>
    <font>
      <sz val="11.0"/>
      <color theme="1"/>
      <name val="Calibri"/>
    </font>
    <font>
      <color rgb="FF131413"/>
      <name val="Arial"/>
    </font>
    <font>
      <sz val="9.0"/>
      <color rgb="FF000000"/>
      <name val="Arial"/>
    </font>
    <font>
      <sz val="11.0"/>
      <name val="Calibri"/>
    </font>
    <font>
      <sz val="11.0"/>
      <color rgb="FF000000"/>
      <name val="Calibri"/>
    </font>
    <font>
      <sz val="11.0"/>
      <color rgb="FF7E3794"/>
      <name val="Arial"/>
    </font>
    <font/>
    <font>
      <color rgb="FF000000"/>
      <name val="Arial"/>
    </font>
    <font>
      <sz val="11.0"/>
      <color theme="1"/>
      <name val="Sans-serif"/>
    </font>
    <font>
      <sz val="8.0"/>
      <color rgb="FF131413"/>
      <name val="Arial"/>
    </font>
    <font>
      <sz val="11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F7CAAC"/>
        <bgColor rgb="FFF7CAAC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2" xfId="0" applyAlignment="1" applyFont="1" applyNumberFormat="1">
      <alignment readingOrder="0" vertical="top"/>
    </xf>
    <xf borderId="0" fillId="0" fontId="3" numFmtId="2" xfId="0" applyAlignment="1" applyFont="1" applyNumberFormat="1">
      <alignment readingOrder="0"/>
    </xf>
    <xf borderId="1" fillId="0" fontId="4" numFmtId="0" xfId="0" applyAlignment="1" applyBorder="1" applyFont="1">
      <alignment horizontal="left" readingOrder="0" shrinkToFit="0" wrapText="1"/>
    </xf>
    <xf borderId="0" fillId="0" fontId="1" numFmtId="2" xfId="0" applyAlignment="1" applyFont="1" applyNumberFormat="1">
      <alignment horizontal="right" readingOrder="0" vertical="top"/>
    </xf>
    <xf borderId="0" fillId="0" fontId="5" numFmtId="2" xfId="0" applyAlignment="1" applyFont="1" applyNumberFormat="1">
      <alignment readingOrder="0" vertical="top"/>
    </xf>
    <xf borderId="2" fillId="2" fontId="2" numFmtId="1" xfId="0" applyAlignment="1" applyBorder="1" applyFill="1" applyFont="1" applyNumberFormat="1">
      <alignment shrinkToFit="0" vertical="top" wrapText="1"/>
    </xf>
    <xf borderId="1" fillId="2" fontId="2" numFmtId="1" xfId="0" applyAlignment="1" applyBorder="1" applyFont="1" applyNumberFormat="1">
      <alignment shrinkToFit="0" vertical="top" wrapText="1"/>
    </xf>
    <xf borderId="1" fillId="3" fontId="2" numFmtId="1" xfId="0" applyAlignment="1" applyBorder="1" applyFill="1" applyFont="1" applyNumberFormat="1">
      <alignment shrinkToFit="0" vertical="top" wrapText="1"/>
    </xf>
    <xf borderId="1" fillId="3" fontId="2" numFmtId="1" xfId="0" applyAlignment="1" applyBorder="1" applyFont="1" applyNumberFormat="1">
      <alignment readingOrder="0" shrinkToFit="0" vertical="top" wrapText="1"/>
    </xf>
    <xf borderId="1" fillId="3" fontId="2" numFmtId="1" xfId="0" applyAlignment="1" applyBorder="1" applyFont="1" applyNumberFormat="1">
      <alignment horizontal="center" shrinkToFit="0" vertical="top" wrapText="1"/>
    </xf>
    <xf borderId="1" fillId="4" fontId="2" numFmtId="2" xfId="0" applyAlignment="1" applyBorder="1" applyFill="1" applyFont="1" applyNumberFormat="1">
      <alignment readingOrder="0" shrinkToFit="0" vertical="top" wrapText="1"/>
    </xf>
    <xf borderId="1" fillId="4" fontId="2" numFmtId="1" xfId="0" applyAlignment="1" applyBorder="1" applyFont="1" applyNumberFormat="1">
      <alignment readingOrder="0" shrinkToFit="0" vertical="top" wrapText="1"/>
    </xf>
    <xf borderId="1" fillId="4" fontId="2" numFmtId="3" xfId="0" applyAlignment="1" applyBorder="1" applyFont="1" applyNumberFormat="1">
      <alignment readingOrder="0" shrinkToFit="0" vertical="top" wrapText="1"/>
    </xf>
    <xf borderId="1" fillId="5" fontId="2" numFmtId="2" xfId="0" applyAlignment="1" applyBorder="1" applyFill="1" applyFont="1" applyNumberFormat="1">
      <alignment shrinkToFit="0" vertical="top" wrapText="1"/>
    </xf>
    <xf borderId="1" fillId="5" fontId="2" numFmtId="2" xfId="0" applyAlignment="1" applyBorder="1" applyFont="1" applyNumberFormat="1">
      <alignment readingOrder="0" shrinkToFit="0" vertical="top" wrapText="1"/>
    </xf>
    <xf borderId="1" fillId="4" fontId="2" numFmtId="1" xfId="0" applyAlignment="1" applyBorder="1" applyFont="1" applyNumberFormat="1">
      <alignment shrinkToFit="0" vertical="top" wrapText="1"/>
    </xf>
    <xf borderId="0" fillId="4" fontId="2" numFmtId="2" xfId="0" applyAlignment="1" applyFont="1" applyNumberFormat="1">
      <alignment readingOrder="0" shrinkToFit="0" vertical="top" wrapText="1"/>
    </xf>
    <xf borderId="1" fillId="4" fontId="5" numFmtId="2" xfId="0" applyAlignment="1" applyBorder="1" applyFont="1" applyNumberFormat="1">
      <alignment readingOrder="0" shrinkToFit="0" vertical="top" wrapText="1"/>
    </xf>
    <xf borderId="0" fillId="0" fontId="1" numFmtId="2" xfId="0" applyAlignment="1" applyFont="1" applyNumberFormat="1">
      <alignment readingOrder="0" vertical="top"/>
    </xf>
    <xf borderId="0" fillId="0" fontId="6" numFmtId="1" xfId="0" applyAlignment="1" applyFont="1" applyNumberFormat="1">
      <alignment shrinkToFit="0" vertical="top" wrapText="1"/>
    </xf>
    <xf borderId="0" fillId="0" fontId="2" numFmtId="164" xfId="0" applyAlignment="1" applyFont="1" applyNumberFormat="1">
      <alignment readingOrder="0" vertical="top"/>
    </xf>
    <xf borderId="0" fillId="0" fontId="2" numFmtId="1" xfId="0" applyAlignment="1" applyFont="1" applyNumberFormat="1">
      <alignment readingOrder="0" vertical="top"/>
    </xf>
    <xf borderId="0" fillId="0" fontId="2" numFmtId="2" xfId="0" applyAlignment="1" applyFont="1" applyNumberFormat="1">
      <alignment vertical="top"/>
    </xf>
    <xf borderId="0" fillId="0" fontId="3" numFmtId="1" xfId="0" applyAlignment="1" applyFont="1" applyNumberFormat="1">
      <alignment readingOrder="0"/>
    </xf>
    <xf borderId="0" fillId="0" fontId="2" numFmtId="3" xfId="0" applyAlignment="1" applyFont="1" applyNumberFormat="1">
      <alignment readingOrder="0" vertical="top"/>
    </xf>
    <xf borderId="0" fillId="0" fontId="1" numFmtId="2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7" numFmtId="2" xfId="0" applyFont="1" applyNumberFormat="1"/>
    <xf borderId="0" fillId="0" fontId="7" numFmtId="165" xfId="0" applyFont="1" applyNumberFormat="1"/>
    <xf borderId="0" fillId="0" fontId="8" numFmtId="0" xfId="0" applyAlignment="1" applyFont="1">
      <alignment readingOrder="0"/>
    </xf>
    <xf borderId="0" fillId="0" fontId="3" numFmtId="2" xfId="0" applyAlignment="1" applyFont="1" applyNumberFormat="1">
      <alignment readingOrder="0"/>
    </xf>
    <xf borderId="0" fillId="0" fontId="8" numFmtId="2" xfId="0" applyAlignment="1" applyFont="1" applyNumberFormat="1">
      <alignment readingOrder="0"/>
    </xf>
    <xf borderId="0" fillId="0" fontId="5" numFmtId="1" xfId="0" applyAlignment="1" applyFont="1" applyNumberFormat="1">
      <alignment readingOrder="0" vertical="top"/>
    </xf>
    <xf borderId="0" fillId="0" fontId="9" numFmtId="0" xfId="0" applyAlignment="1" applyFont="1">
      <alignment horizontal="right" readingOrder="0"/>
    </xf>
    <xf borderId="0" fillId="0" fontId="1" numFmtId="1" xfId="0" applyAlignment="1" applyFont="1" applyNumberFormat="1">
      <alignment readingOrder="0"/>
    </xf>
    <xf borderId="0" fillId="0" fontId="9" numFmtId="0" xfId="0" applyAlignment="1" applyFont="1">
      <alignment readingOrder="0"/>
    </xf>
    <xf borderId="0" fillId="0" fontId="8" numFmtId="165" xfId="0" applyAlignment="1" applyFont="1" applyNumberFormat="1">
      <alignment readingOrder="0"/>
    </xf>
    <xf borderId="0" fillId="0" fontId="10" numFmtId="164" xfId="0" applyAlignment="1" applyFont="1" applyNumberFormat="1">
      <alignment readingOrder="0"/>
    </xf>
    <xf borderId="0" fillId="0" fontId="5" numFmtId="3" xfId="0" applyAlignment="1" applyFont="1" applyNumberFormat="1">
      <alignment readingOrder="0" vertical="top"/>
    </xf>
    <xf borderId="0" fillId="0" fontId="9" numFmtId="2" xfId="0" applyAlignment="1" applyFont="1" applyNumberFormat="1">
      <alignment readingOrder="0"/>
    </xf>
    <xf borderId="0" fillId="0" fontId="10" numFmtId="1" xfId="0" applyAlignment="1" applyFont="1" applyNumberFormat="1">
      <alignment readingOrder="0"/>
    </xf>
    <xf borderId="0" fillId="0" fontId="4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 vertical="bottom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2" xfId="0" applyAlignment="1" applyFont="1" applyNumberFormat="1">
      <alignment horizontal="right" readingOrder="0" vertical="bottom"/>
    </xf>
    <xf borderId="0" fillId="0" fontId="8" numFmtId="1" xfId="0" applyAlignment="1" applyFont="1" applyNumberFormat="1">
      <alignment readingOrder="0"/>
    </xf>
    <xf borderId="0" fillId="0" fontId="2" numFmtId="1" xfId="0" applyAlignment="1" applyFont="1" applyNumberFormat="1">
      <alignment vertical="top"/>
    </xf>
    <xf borderId="0" fillId="0" fontId="2" numFmtId="3" xfId="0" applyAlignment="1" applyFont="1" applyNumberFormat="1">
      <alignment vertical="top"/>
    </xf>
    <xf borderId="0" fillId="0" fontId="3" numFmtId="2" xfId="0" applyAlignment="1" applyFont="1" applyNumberFormat="1">
      <alignment horizontal="right" vertical="bottom"/>
    </xf>
    <xf borderId="0" fillId="0" fontId="1" numFmtId="2" xfId="0" applyAlignment="1" applyFont="1" applyNumberFormat="1">
      <alignment horizontal="right" vertical="bottom"/>
    </xf>
    <xf borderId="0" fillId="0" fontId="11" numFmtId="0" xfId="0" applyAlignment="1" applyFont="1">
      <alignment readingOrder="0"/>
    </xf>
    <xf borderId="0" fillId="0" fontId="2" numFmtId="1" xfId="0" applyAlignment="1" applyFont="1" applyNumberFormat="1">
      <alignment vertical="bottom"/>
    </xf>
    <xf borderId="1" fillId="0" fontId="12" numFmtId="2" xfId="0" applyAlignment="1" applyBorder="1" applyFont="1" applyNumberFormat="1">
      <alignment horizontal="left" readingOrder="0" shrinkToFit="0" wrapText="1"/>
    </xf>
    <xf borderId="0" fillId="0" fontId="2" numFmtId="1" xfId="0" applyFont="1" applyNumberFormat="1"/>
    <xf borderId="0" fillId="0" fontId="2" numFmtId="0" xfId="0" applyFont="1"/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top"/>
    </xf>
    <xf borderId="0" fillId="0" fontId="2" numFmtId="0" xfId="0" applyAlignment="1" applyFont="1">
      <alignment vertical="bottom"/>
    </xf>
    <xf borderId="0" fillId="0" fontId="2" numFmtId="165" xfId="0" applyAlignment="1" applyFont="1" applyNumberFormat="1">
      <alignment vertical="top"/>
    </xf>
    <xf borderId="0" fillId="0" fontId="2" numFmtId="0" xfId="0" applyAlignment="1" applyFont="1">
      <alignment horizontal="center" shrinkToFit="0" vertical="top" wrapText="1"/>
    </xf>
    <xf borderId="0" fillId="0" fontId="2" numFmtId="2" xfId="0" applyAlignment="1" applyFont="1" applyNumberFormat="1">
      <alignment vertical="bottom"/>
    </xf>
    <xf borderId="0" fillId="0" fontId="2" numFmtId="3" xfId="0" applyAlignment="1" applyFont="1" applyNumberFormat="1">
      <alignment vertical="bottom"/>
    </xf>
    <xf borderId="0" fillId="0" fontId="1" numFmtId="3" xfId="0" applyFont="1" applyNumberFormat="1"/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29"/>
    <col customWidth="1" min="2" max="2" width="7.57"/>
    <col customWidth="1" min="4" max="4" width="25.71"/>
    <col customWidth="1" min="7" max="7" width="13.86"/>
    <col customWidth="1" min="8" max="8" width="19.14"/>
    <col customWidth="1" min="24" max="24" width="15.43"/>
  </cols>
  <sheetData>
    <row r="1">
      <c r="A1" s="7" t="s">
        <v>1</v>
      </c>
      <c r="B1" s="8" t="s">
        <v>13</v>
      </c>
      <c r="C1" s="9" t="s">
        <v>14</v>
      </c>
      <c r="D1" s="9" t="s">
        <v>15</v>
      </c>
      <c r="E1" s="9" t="s">
        <v>16</v>
      </c>
      <c r="F1" s="10" t="s">
        <v>17</v>
      </c>
      <c r="G1" s="9" t="s">
        <v>18</v>
      </c>
      <c r="H1" s="11" t="s">
        <v>19</v>
      </c>
      <c r="I1" s="12" t="s">
        <v>20</v>
      </c>
      <c r="J1" s="13" t="s">
        <v>21</v>
      </c>
      <c r="K1" s="14" t="s">
        <v>22</v>
      </c>
      <c r="L1" s="14" t="s">
        <v>23</v>
      </c>
      <c r="M1" s="15" t="s">
        <v>24</v>
      </c>
      <c r="N1" s="15" t="s">
        <v>25</v>
      </c>
      <c r="O1" s="15" t="s">
        <v>26</v>
      </c>
      <c r="P1" s="15" t="s">
        <v>27</v>
      </c>
      <c r="Q1" s="16" t="s">
        <v>28</v>
      </c>
      <c r="R1" s="13" t="s">
        <v>29</v>
      </c>
      <c r="S1" s="17" t="s">
        <v>30</v>
      </c>
      <c r="T1" s="18" t="s">
        <v>31</v>
      </c>
      <c r="U1" s="12" t="s">
        <v>32</v>
      </c>
      <c r="V1" s="18" t="s">
        <v>33</v>
      </c>
      <c r="W1" s="12" t="s">
        <v>34</v>
      </c>
      <c r="X1" s="12" t="s">
        <v>35</v>
      </c>
      <c r="Y1" s="12" t="s">
        <v>36</v>
      </c>
      <c r="Z1" s="19" t="s">
        <v>37</v>
      </c>
      <c r="AA1" s="12" t="s">
        <v>38</v>
      </c>
      <c r="AB1" s="12" t="s">
        <v>39</v>
      </c>
      <c r="AC1" s="12" t="s">
        <v>40</v>
      </c>
      <c r="AD1" s="12" t="s">
        <v>41</v>
      </c>
      <c r="AE1" s="12" t="s">
        <v>42</v>
      </c>
      <c r="AF1" s="12" t="s">
        <v>43</v>
      </c>
      <c r="AG1" s="18" t="s">
        <v>44</v>
      </c>
      <c r="AH1" s="18" t="s">
        <v>45</v>
      </c>
      <c r="AI1" s="18" t="s">
        <v>46</v>
      </c>
      <c r="AJ1" s="18" t="s">
        <v>47</v>
      </c>
      <c r="AK1" s="18" t="s">
        <v>48</v>
      </c>
      <c r="AL1" s="18" t="s">
        <v>49</v>
      </c>
      <c r="AM1" s="18" t="s">
        <v>50</v>
      </c>
      <c r="AN1" s="18" t="s">
        <v>51</v>
      </c>
      <c r="AO1" s="18" t="s">
        <v>52</v>
      </c>
      <c r="AP1" s="18" t="s">
        <v>54</v>
      </c>
      <c r="AQ1" s="18" t="s">
        <v>55</v>
      </c>
    </row>
    <row r="2">
      <c r="A2" s="21">
        <v>1.0</v>
      </c>
      <c r="B2" s="21">
        <v>1.0</v>
      </c>
      <c r="C2" s="23" t="s">
        <v>56</v>
      </c>
      <c r="D2" s="23" t="s">
        <v>57</v>
      </c>
      <c r="E2" s="25" t="s">
        <v>58</v>
      </c>
      <c r="F2" s="25" t="s">
        <v>60</v>
      </c>
      <c r="G2" s="23">
        <v>2014.0</v>
      </c>
      <c r="H2" s="23" t="s">
        <v>9</v>
      </c>
      <c r="I2" s="23">
        <v>40.0</v>
      </c>
      <c r="J2" s="23">
        <v>20.0</v>
      </c>
      <c r="K2" s="26">
        <v>20.0</v>
      </c>
      <c r="L2" s="26" t="s">
        <v>61</v>
      </c>
      <c r="M2" s="22">
        <v>23.5</v>
      </c>
      <c r="N2" s="2">
        <v>2.5</v>
      </c>
      <c r="O2" s="2">
        <v>13.8</v>
      </c>
      <c r="P2" s="1">
        <v>1.9</v>
      </c>
      <c r="Q2" s="1" t="s">
        <v>62</v>
      </c>
      <c r="R2" s="23" t="s">
        <v>63</v>
      </c>
      <c r="S2" s="23">
        <v>153.0</v>
      </c>
      <c r="T2" s="2" t="s">
        <v>64</v>
      </c>
      <c r="U2" s="23">
        <v>30.0</v>
      </c>
      <c r="V2" s="2"/>
      <c r="W2" s="2"/>
      <c r="X2" s="2"/>
      <c r="Y2" s="2" t="s">
        <v>65</v>
      </c>
      <c r="Z2" s="6" t="s">
        <v>66</v>
      </c>
      <c r="AA2" s="2">
        <v>-0.39</v>
      </c>
      <c r="AB2" s="3">
        <v>0.05</v>
      </c>
      <c r="AE2" s="3">
        <v>0.46</v>
      </c>
      <c r="AF2" s="2">
        <v>0.05</v>
      </c>
      <c r="AG2" s="29">
        <f t="shared" ref="AG2:AG11" si="1">(-(AA2)+(AE2))/2</f>
        <v>0.425</v>
      </c>
      <c r="AH2" s="30">
        <f t="shared" ref="AH2:AH11" si="2">((AB2)+(AF2))/2</f>
        <v>0.05</v>
      </c>
      <c r="AI2" s="30"/>
      <c r="AJ2" s="30"/>
      <c r="AK2" s="32">
        <v>4.87</v>
      </c>
      <c r="AL2" s="2">
        <v>0.1</v>
      </c>
      <c r="AM2" s="3">
        <v>4.94</v>
      </c>
      <c r="AN2" s="2">
        <v>0.14</v>
      </c>
      <c r="AO2" s="2" t="s">
        <v>71</v>
      </c>
      <c r="AP2" s="1" t="s">
        <v>71</v>
      </c>
      <c r="AQ2" s="1" t="s">
        <v>72</v>
      </c>
    </row>
    <row r="3">
      <c r="A3" s="23">
        <v>2.0</v>
      </c>
      <c r="B3" s="23">
        <v>2.0</v>
      </c>
      <c r="C3" s="23" t="s">
        <v>73</v>
      </c>
      <c r="D3" s="23" t="s">
        <v>74</v>
      </c>
      <c r="E3" s="25" t="s">
        <v>75</v>
      </c>
      <c r="F3" s="25" t="s">
        <v>76</v>
      </c>
      <c r="G3" s="23">
        <v>2009.0</v>
      </c>
      <c r="H3" s="36" t="s">
        <v>77</v>
      </c>
      <c r="I3" s="23">
        <v>46.0</v>
      </c>
      <c r="J3" s="23">
        <v>21.0</v>
      </c>
      <c r="K3" s="26">
        <v>21.0</v>
      </c>
      <c r="L3" s="26" t="s">
        <v>78</v>
      </c>
      <c r="M3" s="22">
        <v>21.8</v>
      </c>
      <c r="N3" s="2" t="s">
        <v>71</v>
      </c>
      <c r="O3" s="2" t="s">
        <v>71</v>
      </c>
      <c r="P3" s="1" t="s">
        <v>71</v>
      </c>
      <c r="Q3" s="1" t="s">
        <v>71</v>
      </c>
      <c r="R3" s="23" t="s">
        <v>79</v>
      </c>
      <c r="S3" s="23">
        <v>222.0</v>
      </c>
      <c r="T3" s="2" t="s">
        <v>64</v>
      </c>
      <c r="U3" s="23">
        <v>30.0</v>
      </c>
      <c r="V3" s="2"/>
      <c r="W3" s="39">
        <v>31.1</v>
      </c>
      <c r="X3" s="2" t="s">
        <v>71</v>
      </c>
      <c r="Y3" s="2" t="s">
        <v>80</v>
      </c>
      <c r="Z3" s="2"/>
      <c r="AA3" s="2" t="s">
        <v>71</v>
      </c>
      <c r="AB3" s="2" t="s">
        <v>71</v>
      </c>
      <c r="AC3" s="1" t="s">
        <v>71</v>
      </c>
      <c r="AD3" s="1" t="s">
        <v>71</v>
      </c>
      <c r="AE3" s="2" t="s">
        <v>71</v>
      </c>
      <c r="AF3" s="2" t="s">
        <v>71</v>
      </c>
      <c r="AG3" s="29" t="str">
        <f t="shared" si="1"/>
        <v>#VALUE!</v>
      </c>
      <c r="AH3" s="30" t="str">
        <f t="shared" si="2"/>
        <v>#VALUE!</v>
      </c>
      <c r="AI3" s="30"/>
      <c r="AJ3" s="30"/>
      <c r="AK3" s="2"/>
      <c r="AL3" s="2"/>
      <c r="AM3" s="2"/>
      <c r="AN3" s="2"/>
      <c r="AO3" s="2" t="s">
        <v>71</v>
      </c>
      <c r="AP3" s="1" t="s">
        <v>71</v>
      </c>
      <c r="AQ3" s="1" t="s">
        <v>81</v>
      </c>
    </row>
    <row r="4">
      <c r="A4" s="23">
        <v>3.0</v>
      </c>
      <c r="B4" s="23">
        <v>3.0</v>
      </c>
      <c r="C4" s="23" t="s">
        <v>73</v>
      </c>
      <c r="D4" s="27" t="s">
        <v>82</v>
      </c>
      <c r="E4" s="25" t="s">
        <v>83</v>
      </c>
      <c r="F4" s="25" t="s">
        <v>60</v>
      </c>
      <c r="G4" s="23">
        <v>2012.0</v>
      </c>
      <c r="H4" s="36" t="s">
        <v>10</v>
      </c>
      <c r="I4" s="23">
        <v>38.0</v>
      </c>
      <c r="J4" s="23">
        <v>19.0</v>
      </c>
      <c r="K4" s="26">
        <v>19.0</v>
      </c>
      <c r="L4" s="40" t="s">
        <v>84</v>
      </c>
      <c r="M4" s="23">
        <v>23.0</v>
      </c>
      <c r="N4" s="2">
        <v>2.7</v>
      </c>
      <c r="O4" s="2">
        <v>13.8</v>
      </c>
      <c r="P4" s="1">
        <v>1.8</v>
      </c>
      <c r="Q4" s="1" t="s">
        <v>62</v>
      </c>
      <c r="R4" s="23" t="s">
        <v>63</v>
      </c>
      <c r="S4" s="23">
        <v>153.0</v>
      </c>
      <c r="U4" s="23">
        <v>30.0</v>
      </c>
      <c r="V4" s="2"/>
      <c r="W4" s="42">
        <v>35.0</v>
      </c>
      <c r="X4" s="2" t="s">
        <v>71</v>
      </c>
      <c r="Y4" s="2" t="s">
        <v>85</v>
      </c>
      <c r="Z4" s="6" t="s">
        <v>86</v>
      </c>
      <c r="AA4" s="2">
        <v>-0.31</v>
      </c>
      <c r="AB4" s="2">
        <v>0.11</v>
      </c>
      <c r="AE4" s="2">
        <v>0.5</v>
      </c>
      <c r="AF4" s="2">
        <v>0.1</v>
      </c>
      <c r="AG4" s="29">
        <f t="shared" si="1"/>
        <v>0.405</v>
      </c>
      <c r="AH4" s="30">
        <f t="shared" si="2"/>
        <v>0.105</v>
      </c>
      <c r="AI4" s="30"/>
      <c r="AJ4" s="30"/>
      <c r="AK4" s="2">
        <v>4.88</v>
      </c>
      <c r="AL4" s="2">
        <v>0.11</v>
      </c>
      <c r="AM4" s="2">
        <v>4.93</v>
      </c>
      <c r="AN4" s="2">
        <v>0.15</v>
      </c>
      <c r="AO4" s="2" t="s">
        <v>71</v>
      </c>
      <c r="AP4" s="1" t="s">
        <v>71</v>
      </c>
    </row>
    <row r="5">
      <c r="A5" s="23">
        <v>4.0</v>
      </c>
      <c r="B5" s="23">
        <v>4.0</v>
      </c>
      <c r="C5" s="23" t="s">
        <v>87</v>
      </c>
      <c r="D5" s="23" t="s">
        <v>88</v>
      </c>
      <c r="E5" s="1" t="s">
        <v>89</v>
      </c>
      <c r="F5" s="1" t="s">
        <v>90</v>
      </c>
      <c r="G5" s="23">
        <v>2016.0</v>
      </c>
      <c r="H5" s="23" t="s">
        <v>91</v>
      </c>
      <c r="I5" s="23">
        <v>149.0</v>
      </c>
      <c r="J5" s="23">
        <v>149.0</v>
      </c>
      <c r="K5" s="26">
        <v>60.0</v>
      </c>
      <c r="L5" s="26"/>
      <c r="M5" s="22">
        <v>22.5</v>
      </c>
      <c r="N5" s="2" t="s">
        <v>92</v>
      </c>
      <c r="O5" s="2" t="s">
        <v>92</v>
      </c>
      <c r="P5" s="1" t="s">
        <v>92</v>
      </c>
      <c r="Q5" s="1" t="s">
        <v>93</v>
      </c>
      <c r="R5" s="23" t="s">
        <v>79</v>
      </c>
      <c r="S5" s="23">
        <v>120.0</v>
      </c>
      <c r="T5" s="1" t="s">
        <v>94</v>
      </c>
      <c r="U5" s="23">
        <v>30.0</v>
      </c>
      <c r="V5" s="2" t="s">
        <v>95</v>
      </c>
      <c r="W5" s="27" t="s">
        <v>71</v>
      </c>
      <c r="X5" s="2" t="s">
        <v>92</v>
      </c>
      <c r="Y5" s="2" t="s">
        <v>92</v>
      </c>
      <c r="Z5" s="2"/>
      <c r="AA5" s="20" t="s">
        <v>71</v>
      </c>
      <c r="AB5" s="2" t="s">
        <v>71</v>
      </c>
      <c r="AE5" s="2" t="s">
        <v>71</v>
      </c>
      <c r="AF5" s="2" t="s">
        <v>71</v>
      </c>
      <c r="AG5" s="29" t="str">
        <f t="shared" si="1"/>
        <v>#VALUE!</v>
      </c>
      <c r="AH5" s="30" t="str">
        <f t="shared" si="2"/>
        <v>#VALUE!</v>
      </c>
      <c r="AI5" s="30"/>
      <c r="AJ5" s="30"/>
      <c r="AK5" s="2" t="s">
        <v>71</v>
      </c>
      <c r="AL5" s="2" t="s">
        <v>71</v>
      </c>
      <c r="AM5" s="2" t="s">
        <v>71</v>
      </c>
      <c r="AN5" s="2" t="s">
        <v>92</v>
      </c>
      <c r="AO5" s="27">
        <v>0.263</v>
      </c>
      <c r="AP5" s="37">
        <v>0.095</v>
      </c>
      <c r="AQ5" s="1" t="s">
        <v>96</v>
      </c>
    </row>
    <row r="6">
      <c r="A6" s="23">
        <v>5.0</v>
      </c>
      <c r="B6" s="23">
        <v>5.0</v>
      </c>
      <c r="C6" s="23" t="s">
        <v>97</v>
      </c>
      <c r="D6" s="23" t="s">
        <v>98</v>
      </c>
      <c r="E6" s="1" t="s">
        <v>99</v>
      </c>
      <c r="F6" s="1" t="s">
        <v>100</v>
      </c>
      <c r="G6" s="23">
        <v>2011.0</v>
      </c>
      <c r="H6" s="1" t="s">
        <v>11</v>
      </c>
      <c r="I6" s="23">
        <v>47.0</v>
      </c>
      <c r="J6" s="23">
        <v>15.0</v>
      </c>
      <c r="K6" s="26">
        <v>15.0</v>
      </c>
      <c r="L6" s="26"/>
      <c r="M6" s="22">
        <v>21.1</v>
      </c>
      <c r="N6" s="44" t="s">
        <v>92</v>
      </c>
      <c r="O6" s="2" t="s">
        <v>92</v>
      </c>
      <c r="P6" s="1" t="s">
        <v>92</v>
      </c>
      <c r="Q6" s="1" t="s">
        <v>71</v>
      </c>
      <c r="R6" s="23" t="s">
        <v>79</v>
      </c>
      <c r="S6" s="23">
        <v>222.0</v>
      </c>
      <c r="T6" s="2" t="s">
        <v>64</v>
      </c>
      <c r="U6" s="2" t="s">
        <v>95</v>
      </c>
      <c r="V6" s="2" t="s">
        <v>95</v>
      </c>
      <c r="W6" s="2" t="s">
        <v>71</v>
      </c>
      <c r="X6" s="2" t="s">
        <v>71</v>
      </c>
      <c r="Y6" s="2" t="s">
        <v>92</v>
      </c>
      <c r="Z6" s="2"/>
      <c r="AA6" s="5">
        <v>-0.4</v>
      </c>
      <c r="AB6" s="2">
        <v>0.25</v>
      </c>
      <c r="AC6" s="35">
        <v>-0.05</v>
      </c>
      <c r="AD6" s="37">
        <v>0.28</v>
      </c>
      <c r="AE6" s="41">
        <v>0.28</v>
      </c>
      <c r="AF6" s="41">
        <v>0.24</v>
      </c>
      <c r="AG6" s="29">
        <f t="shared" si="1"/>
        <v>0.34</v>
      </c>
      <c r="AH6" s="30">
        <f t="shared" si="2"/>
        <v>0.245</v>
      </c>
      <c r="AI6" s="30">
        <f t="shared" ref="AI6:AJ6" si="3">ABS(AC6)</f>
        <v>0.05</v>
      </c>
      <c r="AJ6" s="30">
        <f t="shared" si="3"/>
        <v>0.28</v>
      </c>
      <c r="AK6" s="2" t="s">
        <v>71</v>
      </c>
      <c r="AL6" s="2" t="s">
        <v>71</v>
      </c>
      <c r="AM6" s="2" t="s">
        <v>71</v>
      </c>
      <c r="AN6" s="2" t="s">
        <v>92</v>
      </c>
      <c r="AO6" s="2" t="s">
        <v>71</v>
      </c>
      <c r="AP6" s="1" t="s">
        <v>71</v>
      </c>
    </row>
    <row r="7" ht="18.0" customHeight="1">
      <c r="A7" s="23">
        <v>6.0</v>
      </c>
      <c r="B7" s="23">
        <v>6.0</v>
      </c>
      <c r="C7" s="23" t="s">
        <v>101</v>
      </c>
      <c r="D7" s="23" t="s">
        <v>102</v>
      </c>
      <c r="E7" s="23" t="s">
        <v>103</v>
      </c>
      <c r="F7" s="23" t="s">
        <v>104</v>
      </c>
      <c r="G7" s="23">
        <v>2019.0</v>
      </c>
      <c r="H7" s="23" t="s">
        <v>12</v>
      </c>
      <c r="I7" s="23">
        <v>80.0</v>
      </c>
      <c r="J7" s="23">
        <v>39.0</v>
      </c>
      <c r="K7" s="40">
        <v>12.0</v>
      </c>
      <c r="L7" s="26" t="s">
        <v>105</v>
      </c>
      <c r="M7" s="22">
        <v>38.50071</v>
      </c>
      <c r="N7" s="22">
        <v>10.52921</v>
      </c>
      <c r="O7" s="22">
        <v>12.11103</v>
      </c>
      <c r="P7" s="45">
        <v>2.832281</v>
      </c>
      <c r="Q7" s="1" t="s">
        <v>71</v>
      </c>
      <c r="R7" s="23" t="s">
        <v>63</v>
      </c>
      <c r="S7" s="23">
        <v>153.0</v>
      </c>
      <c r="T7" s="2" t="s">
        <v>71</v>
      </c>
      <c r="U7" s="23">
        <v>60.0</v>
      </c>
      <c r="V7" s="24"/>
      <c r="W7" s="2" t="s">
        <v>71</v>
      </c>
      <c r="X7" s="2" t="s">
        <v>71</v>
      </c>
      <c r="Y7" s="2" t="s">
        <v>71</v>
      </c>
      <c r="Z7" s="6" t="s">
        <v>106</v>
      </c>
      <c r="AA7" s="2">
        <v>-0.5033186</v>
      </c>
      <c r="AB7" s="2">
        <v>1.838432</v>
      </c>
      <c r="AC7" s="46">
        <v>0.08894349</v>
      </c>
      <c r="AD7" s="46">
        <v>1.844349</v>
      </c>
      <c r="AE7" s="2">
        <v>0.6776084</v>
      </c>
      <c r="AF7" s="2">
        <v>1.641003</v>
      </c>
      <c r="AG7" s="29">
        <f t="shared" si="1"/>
        <v>0.5904635</v>
      </c>
      <c r="AH7" s="30">
        <f t="shared" si="2"/>
        <v>1.7397175</v>
      </c>
      <c r="AI7" s="30">
        <f t="shared" ref="AI7:AJ7" si="4">ABS(AC7)</f>
        <v>0.08894349</v>
      </c>
      <c r="AJ7" s="30">
        <f t="shared" si="4"/>
        <v>1.844349</v>
      </c>
      <c r="AK7" s="2">
        <v>4.726761</v>
      </c>
      <c r="AL7" s="2">
        <v>1.816524</v>
      </c>
      <c r="AM7" s="2">
        <v>4.827887</v>
      </c>
      <c r="AN7" s="2">
        <v>1.816377</v>
      </c>
      <c r="AO7" s="2" t="s">
        <v>92</v>
      </c>
      <c r="AP7" s="1" t="s">
        <v>92</v>
      </c>
      <c r="AQ7" s="1" t="s">
        <v>72</v>
      </c>
    </row>
    <row r="8">
      <c r="A8" s="23">
        <v>7.0</v>
      </c>
      <c r="B8" s="23">
        <v>7.0</v>
      </c>
      <c r="C8" s="23" t="s">
        <v>101</v>
      </c>
      <c r="D8" s="23" t="s">
        <v>71</v>
      </c>
      <c r="E8" s="23" t="s">
        <v>71</v>
      </c>
      <c r="F8" s="23" t="s">
        <v>60</v>
      </c>
      <c r="G8" s="34">
        <v>2020.0</v>
      </c>
      <c r="H8" s="31" t="s">
        <v>53</v>
      </c>
      <c r="I8" s="34">
        <v>44.0</v>
      </c>
      <c r="J8" s="34">
        <v>44.0</v>
      </c>
      <c r="K8" s="23" t="s">
        <v>92</v>
      </c>
      <c r="L8" s="23"/>
      <c r="M8" s="23" t="s">
        <v>92</v>
      </c>
      <c r="N8" s="23" t="s">
        <v>92</v>
      </c>
      <c r="O8" s="23" t="s">
        <v>92</v>
      </c>
      <c r="P8" s="23" t="s">
        <v>92</v>
      </c>
      <c r="Q8" s="23" t="s">
        <v>107</v>
      </c>
      <c r="R8" s="23" t="s">
        <v>63</v>
      </c>
      <c r="S8" s="23" t="s">
        <v>71</v>
      </c>
      <c r="T8" s="2" t="s">
        <v>71</v>
      </c>
      <c r="U8" s="23">
        <v>15.0</v>
      </c>
      <c r="V8" s="2" t="s">
        <v>108</v>
      </c>
      <c r="W8" s="2" t="s">
        <v>71</v>
      </c>
      <c r="X8" s="2" t="s">
        <v>71</v>
      </c>
      <c r="Y8" s="20" t="s">
        <v>71</v>
      </c>
      <c r="Z8" s="20"/>
      <c r="AA8" s="20">
        <v>-0.5411559</v>
      </c>
      <c r="AB8" s="20">
        <v>1.45565</v>
      </c>
      <c r="AC8" s="2">
        <v>-0.220681</v>
      </c>
      <c r="AD8" s="2">
        <v>1.490873</v>
      </c>
      <c r="AE8" s="2">
        <v>0.1396226</v>
      </c>
      <c r="AF8" s="2">
        <v>1.412654</v>
      </c>
      <c r="AG8" s="29">
        <f t="shared" si="1"/>
        <v>0.34038925</v>
      </c>
      <c r="AH8" s="30">
        <f t="shared" si="2"/>
        <v>1.434152</v>
      </c>
      <c r="AI8" s="30">
        <f t="shared" ref="AI8:AJ8" si="5">ABS(AC8)</f>
        <v>0.220681</v>
      </c>
      <c r="AJ8" s="30">
        <f t="shared" si="5"/>
        <v>1.490873</v>
      </c>
      <c r="AK8" s="2">
        <v>4.629221</v>
      </c>
      <c r="AL8" s="2">
        <v>1.755664</v>
      </c>
      <c r="AM8" s="2">
        <v>4.396104</v>
      </c>
      <c r="AN8" s="1">
        <v>1.814806</v>
      </c>
    </row>
    <row r="9">
      <c r="A9" s="23">
        <v>8.0</v>
      </c>
      <c r="B9" s="23">
        <v>8.0</v>
      </c>
      <c r="C9" s="23" t="s">
        <v>109</v>
      </c>
      <c r="D9" s="23" t="s">
        <v>110</v>
      </c>
      <c r="E9" s="1" t="s">
        <v>111</v>
      </c>
      <c r="F9" s="23" t="s">
        <v>112</v>
      </c>
      <c r="G9" s="23">
        <v>2012.0</v>
      </c>
      <c r="H9" s="1" t="s">
        <v>59</v>
      </c>
      <c r="I9" s="23">
        <v>16.0</v>
      </c>
      <c r="J9" s="23">
        <v>15.0</v>
      </c>
      <c r="K9" s="26">
        <v>15.0</v>
      </c>
      <c r="L9" s="26" t="s">
        <v>113</v>
      </c>
      <c r="M9" s="22">
        <v>19.9</v>
      </c>
      <c r="N9" s="2" t="s">
        <v>92</v>
      </c>
      <c r="O9" s="2"/>
      <c r="Q9" s="1" t="s">
        <v>114</v>
      </c>
      <c r="R9" s="23" t="s">
        <v>79</v>
      </c>
      <c r="S9" s="23">
        <v>222.0</v>
      </c>
      <c r="T9" s="2" t="s">
        <v>115</v>
      </c>
      <c r="U9" s="2" t="s">
        <v>92</v>
      </c>
      <c r="V9" s="2" t="s">
        <v>95</v>
      </c>
      <c r="W9" s="24"/>
      <c r="X9" s="24"/>
      <c r="Y9" s="24"/>
      <c r="Z9" s="24"/>
      <c r="AA9" s="2">
        <v>-0.74</v>
      </c>
      <c r="AB9" s="2">
        <v>0.42</v>
      </c>
      <c r="AC9" s="2">
        <v>-0.18</v>
      </c>
      <c r="AD9" s="2">
        <v>0.27</v>
      </c>
      <c r="AE9" s="2">
        <v>0.425</v>
      </c>
      <c r="AF9" s="2">
        <v>0.315</v>
      </c>
      <c r="AG9" s="29">
        <f t="shared" si="1"/>
        <v>0.5825</v>
      </c>
      <c r="AH9" s="30">
        <f t="shared" si="2"/>
        <v>0.3675</v>
      </c>
      <c r="AI9" s="24"/>
      <c r="AJ9" s="24"/>
      <c r="AK9" s="24"/>
      <c r="AL9" s="24"/>
      <c r="AM9" s="24"/>
    </row>
    <row r="10">
      <c r="A10" s="23">
        <v>9.0</v>
      </c>
      <c r="B10" s="23">
        <v>9.0</v>
      </c>
      <c r="C10" s="23" t="s">
        <v>116</v>
      </c>
      <c r="D10" s="27" t="s">
        <v>117</v>
      </c>
      <c r="E10" s="36" t="s">
        <v>118</v>
      </c>
      <c r="F10" s="23" t="s">
        <v>119</v>
      </c>
      <c r="G10" s="23">
        <v>2015.0</v>
      </c>
      <c r="H10" s="23" t="s">
        <v>68</v>
      </c>
      <c r="I10" s="23">
        <v>25.0</v>
      </c>
      <c r="J10" s="23">
        <v>21.0</v>
      </c>
      <c r="K10" s="26">
        <v>18.0</v>
      </c>
      <c r="L10" s="26" t="s">
        <v>120</v>
      </c>
      <c r="M10" s="2">
        <v>20.1</v>
      </c>
      <c r="N10" s="2" t="s">
        <v>92</v>
      </c>
      <c r="O10" s="2" t="s">
        <v>71</v>
      </c>
      <c r="P10" s="1" t="s">
        <v>71</v>
      </c>
      <c r="Q10" s="1" t="s">
        <v>121</v>
      </c>
      <c r="R10" s="23" t="s">
        <v>122</v>
      </c>
      <c r="S10" s="23">
        <v>150.0</v>
      </c>
      <c r="T10" s="2" t="s">
        <v>71</v>
      </c>
      <c r="U10" s="23">
        <v>5.0</v>
      </c>
      <c r="V10" s="2" t="s">
        <v>108</v>
      </c>
      <c r="W10" s="2" t="s">
        <v>71</v>
      </c>
      <c r="X10" s="2" t="s">
        <v>71</v>
      </c>
      <c r="Y10" s="2" t="s">
        <v>123</v>
      </c>
      <c r="Z10" s="2"/>
      <c r="AA10" s="47">
        <v>-0.11</v>
      </c>
      <c r="AB10" s="27" t="s">
        <v>71</v>
      </c>
      <c r="AC10" s="2">
        <v>0.03</v>
      </c>
      <c r="AD10" s="27" t="s">
        <v>71</v>
      </c>
      <c r="AE10" s="2">
        <v>0.07</v>
      </c>
      <c r="AF10" s="27" t="s">
        <v>71</v>
      </c>
      <c r="AG10" s="29">
        <f t="shared" si="1"/>
        <v>0.09</v>
      </c>
      <c r="AH10" s="30" t="str">
        <f t="shared" si="2"/>
        <v>#VALUE!</v>
      </c>
      <c r="AI10" s="24"/>
      <c r="AJ10" s="24"/>
      <c r="AK10" s="24"/>
      <c r="AL10" s="24"/>
      <c r="AM10" s="24"/>
    </row>
    <row r="11">
      <c r="A11" s="23">
        <v>10.0</v>
      </c>
      <c r="B11" s="23">
        <v>10.0</v>
      </c>
      <c r="C11" s="23" t="s">
        <v>116</v>
      </c>
      <c r="D11" s="36" t="s">
        <v>124</v>
      </c>
      <c r="E11" s="36" t="s">
        <v>125</v>
      </c>
      <c r="F11" s="23" t="s">
        <v>119</v>
      </c>
      <c r="G11" s="23">
        <v>2011.0</v>
      </c>
      <c r="H11" s="23" t="s">
        <v>69</v>
      </c>
      <c r="I11" s="23">
        <v>14.0</v>
      </c>
      <c r="J11" s="23">
        <v>14.0</v>
      </c>
      <c r="K11" s="26">
        <v>0.0</v>
      </c>
      <c r="L11" s="26" t="s">
        <v>113</v>
      </c>
      <c r="M11" s="2">
        <v>21.8</v>
      </c>
      <c r="N11" s="2" t="s">
        <v>92</v>
      </c>
      <c r="O11" s="2" t="s">
        <v>71</v>
      </c>
      <c r="P11" s="1" t="s">
        <v>71</v>
      </c>
      <c r="Q11" s="1" t="s">
        <v>71</v>
      </c>
      <c r="R11" s="23" t="s">
        <v>79</v>
      </c>
      <c r="S11" s="23">
        <v>180.0</v>
      </c>
      <c r="T11" s="2" t="s">
        <v>64</v>
      </c>
      <c r="U11" s="23">
        <v>30.0</v>
      </c>
      <c r="V11" s="2" t="s">
        <v>95</v>
      </c>
      <c r="W11" s="2" t="s">
        <v>71</v>
      </c>
      <c r="X11" s="2" t="s">
        <v>71</v>
      </c>
      <c r="Y11" s="2" t="s">
        <v>126</v>
      </c>
      <c r="Z11" s="2"/>
      <c r="AA11" s="1">
        <v>-0.33</v>
      </c>
      <c r="AB11" s="1" t="s">
        <v>71</v>
      </c>
      <c r="AC11" s="1" t="s">
        <v>71</v>
      </c>
      <c r="AD11" s="1" t="s">
        <v>71</v>
      </c>
      <c r="AE11" s="27">
        <v>0.1</v>
      </c>
      <c r="AF11" s="27" t="s">
        <v>71</v>
      </c>
      <c r="AG11" s="29">
        <f t="shared" si="1"/>
        <v>0.215</v>
      </c>
      <c r="AH11" s="30" t="str">
        <f t="shared" si="2"/>
        <v>#VALUE!</v>
      </c>
      <c r="AI11" s="24"/>
      <c r="AJ11" s="24"/>
      <c r="AK11" s="24"/>
      <c r="AL11" s="24"/>
      <c r="AM11" s="24"/>
    </row>
    <row r="12">
      <c r="A12" s="34">
        <v>11.0</v>
      </c>
      <c r="B12" s="34">
        <v>11.0</v>
      </c>
      <c r="C12" s="34" t="s">
        <v>101</v>
      </c>
      <c r="D12" s="48" t="s">
        <v>127</v>
      </c>
      <c r="E12" s="48" t="s">
        <v>128</v>
      </c>
      <c r="F12" s="34" t="s">
        <v>90</v>
      </c>
      <c r="G12" s="34">
        <v>2014.0</v>
      </c>
      <c r="H12" s="34" t="s">
        <v>129</v>
      </c>
      <c r="I12" s="24"/>
      <c r="J12" s="49"/>
      <c r="K12" s="50"/>
      <c r="L12" s="50"/>
      <c r="M12" s="24"/>
      <c r="N12" s="24"/>
      <c r="O12" s="24"/>
      <c r="R12" s="49"/>
      <c r="S12" s="49"/>
      <c r="T12" s="24"/>
      <c r="U12" s="24"/>
      <c r="V12" s="24"/>
      <c r="W12" s="24"/>
      <c r="X12" s="24"/>
      <c r="Y12" s="24"/>
      <c r="Z12" s="24"/>
      <c r="AA12" s="51"/>
      <c r="AB12" s="28"/>
      <c r="AC12" s="24"/>
      <c r="AD12" s="28"/>
      <c r="AE12" s="24"/>
      <c r="AF12" s="28"/>
      <c r="AG12" s="24"/>
      <c r="AH12" s="24"/>
      <c r="AI12" s="24"/>
      <c r="AJ12" s="24"/>
      <c r="AK12" s="24">
        <f>(AB12+AD12+AF12)/3</f>
        <v>0</v>
      </c>
      <c r="AL12" s="24"/>
      <c r="AM12" s="24"/>
    </row>
    <row r="13">
      <c r="A13" s="34">
        <v>12.0</v>
      </c>
      <c r="B13" s="34">
        <v>12.0</v>
      </c>
      <c r="C13" s="34" t="s">
        <v>130</v>
      </c>
      <c r="D13" s="48" t="s">
        <v>131</v>
      </c>
      <c r="E13" s="25" t="s">
        <v>132</v>
      </c>
      <c r="F13" s="34" t="s">
        <v>119</v>
      </c>
      <c r="G13" s="34">
        <v>2011.0</v>
      </c>
      <c r="H13" s="34" t="s">
        <v>133</v>
      </c>
      <c r="I13" s="24"/>
      <c r="J13" s="49"/>
      <c r="K13" s="50"/>
      <c r="L13" s="50"/>
      <c r="M13" s="24"/>
      <c r="N13" s="24"/>
      <c r="O13" s="24"/>
      <c r="R13" s="49"/>
      <c r="S13" s="49"/>
      <c r="T13" s="24"/>
      <c r="U13" s="24"/>
      <c r="V13" s="24"/>
      <c r="W13" s="24"/>
      <c r="X13" s="24"/>
      <c r="Y13" s="24"/>
      <c r="Z13" s="24"/>
      <c r="AA13" s="52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Q13" s="53" t="s">
        <v>134</v>
      </c>
    </row>
    <row r="14">
      <c r="A14" s="34">
        <v>13.0</v>
      </c>
      <c r="B14" s="34">
        <v>13.0</v>
      </c>
      <c r="C14" s="34" t="s">
        <v>135</v>
      </c>
      <c r="D14" s="48" t="s">
        <v>71</v>
      </c>
      <c r="E14" s="34" t="s">
        <v>71</v>
      </c>
      <c r="F14" s="34" t="s">
        <v>60</v>
      </c>
      <c r="G14" s="34">
        <v>2020.0</v>
      </c>
      <c r="H14" s="34" t="s">
        <v>70</v>
      </c>
      <c r="I14" s="6">
        <v>38.0</v>
      </c>
      <c r="J14" s="34">
        <v>38.0</v>
      </c>
      <c r="K14" s="40">
        <v>24.0</v>
      </c>
      <c r="L14" s="50"/>
      <c r="M14" s="6">
        <v>26.9</v>
      </c>
      <c r="N14" s="6">
        <v>7.46</v>
      </c>
      <c r="O14" s="6">
        <v>16.1</v>
      </c>
      <c r="P14" s="1">
        <v>2.2</v>
      </c>
      <c r="R14" s="34" t="s">
        <v>63</v>
      </c>
      <c r="S14" s="34">
        <v>80.0</v>
      </c>
      <c r="T14" s="24"/>
      <c r="U14" s="24"/>
      <c r="V14" s="24"/>
      <c r="W14" s="24"/>
      <c r="X14" s="24"/>
      <c r="Y14" s="24"/>
      <c r="Z14" s="24"/>
      <c r="AA14" s="33">
        <v>-0.412</v>
      </c>
      <c r="AB14" s="33">
        <v>1.49</v>
      </c>
      <c r="AC14" s="33">
        <v>-0.076</v>
      </c>
      <c r="AD14" s="33">
        <v>1.78</v>
      </c>
      <c r="AE14" s="33">
        <v>0.52</v>
      </c>
      <c r="AF14" s="33">
        <v>1.74</v>
      </c>
      <c r="AG14" s="24"/>
      <c r="AH14" s="24"/>
      <c r="AI14" s="24"/>
      <c r="AJ14" s="24"/>
      <c r="AK14" s="24"/>
      <c r="AL14" s="24"/>
      <c r="AM14" s="24"/>
    </row>
    <row r="15">
      <c r="A15" s="49"/>
      <c r="B15" s="54"/>
      <c r="C15" s="49"/>
      <c r="D15" s="49"/>
      <c r="F15" s="49"/>
      <c r="G15" s="49"/>
      <c r="H15" s="49"/>
      <c r="I15" s="24"/>
      <c r="J15" s="49"/>
      <c r="K15" s="50"/>
      <c r="L15" s="50"/>
      <c r="M15" s="24"/>
      <c r="N15" s="24"/>
      <c r="O15" s="24"/>
      <c r="R15" s="49"/>
      <c r="S15" s="49"/>
      <c r="T15" s="24"/>
      <c r="U15" s="24"/>
      <c r="V15" s="24"/>
      <c r="W15" s="24"/>
      <c r="X15" s="24"/>
      <c r="Y15" s="24"/>
      <c r="Z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</row>
    <row r="16">
      <c r="A16" s="49"/>
      <c r="B16" s="54"/>
      <c r="C16" s="49"/>
      <c r="D16" s="49"/>
      <c r="E16" s="49"/>
      <c r="F16" s="49"/>
      <c r="G16" s="49"/>
      <c r="H16" s="49"/>
      <c r="I16" s="24"/>
      <c r="J16" s="49"/>
      <c r="K16" s="50"/>
      <c r="L16" s="50"/>
      <c r="M16" s="24"/>
      <c r="N16" s="24"/>
      <c r="O16" s="24"/>
      <c r="R16" s="49"/>
      <c r="S16" s="49"/>
      <c r="T16" s="24"/>
      <c r="U16" s="24"/>
      <c r="V16" s="24"/>
      <c r="W16" s="24"/>
      <c r="X16" s="24"/>
      <c r="Y16" s="24"/>
      <c r="Z16" s="24"/>
      <c r="AA16" s="55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</row>
    <row r="17">
      <c r="A17" s="49"/>
      <c r="B17" s="49"/>
      <c r="C17" s="54"/>
      <c r="D17" s="56"/>
      <c r="E17" s="56"/>
      <c r="F17" s="56"/>
      <c r="G17" s="54"/>
      <c r="H17" s="54"/>
      <c r="I17" s="24"/>
      <c r="J17" s="49"/>
      <c r="K17" s="50"/>
      <c r="L17" s="50"/>
      <c r="M17" s="24"/>
      <c r="N17" s="24"/>
      <c r="O17" s="24"/>
      <c r="R17" s="49"/>
      <c r="S17" s="49"/>
      <c r="T17" s="24"/>
      <c r="U17" s="24"/>
      <c r="V17" s="24"/>
      <c r="W17" s="24"/>
      <c r="X17" s="24"/>
      <c r="Y17" s="24"/>
      <c r="Z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</row>
    <row r="18">
      <c r="A18" s="49"/>
      <c r="B18" s="49"/>
      <c r="C18" s="54"/>
      <c r="D18" s="56"/>
      <c r="E18" s="54"/>
      <c r="F18" s="54"/>
      <c r="G18" s="54"/>
      <c r="H18" s="54"/>
      <c r="I18" s="24"/>
      <c r="J18" s="49"/>
      <c r="K18" s="50"/>
      <c r="L18" s="50"/>
      <c r="M18" s="24"/>
      <c r="N18" s="24"/>
      <c r="O18" s="24"/>
      <c r="R18" s="49"/>
      <c r="S18" s="49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</row>
    <row r="19">
      <c r="A19" s="49"/>
      <c r="B19" s="49"/>
      <c r="C19" s="49"/>
      <c r="D19" s="56"/>
      <c r="E19" s="54"/>
      <c r="F19" s="54"/>
      <c r="G19" s="54"/>
      <c r="H19" s="54"/>
      <c r="I19" s="24"/>
      <c r="J19" s="49"/>
      <c r="K19" s="50"/>
      <c r="L19" s="50"/>
      <c r="M19" s="24"/>
      <c r="N19" s="24"/>
      <c r="O19" s="24"/>
      <c r="R19" s="49"/>
      <c r="S19" s="49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</row>
    <row r="20">
      <c r="A20" s="49"/>
      <c r="B20" s="49"/>
      <c r="C20" s="49"/>
      <c r="D20" s="57"/>
      <c r="E20" s="57"/>
      <c r="F20" s="57"/>
      <c r="G20" s="58"/>
      <c r="H20" s="54"/>
      <c r="I20" s="24"/>
      <c r="J20" s="49"/>
      <c r="K20" s="50"/>
      <c r="L20" s="50"/>
      <c r="M20" s="24"/>
      <c r="N20" s="24"/>
      <c r="O20" s="24"/>
      <c r="R20" s="49"/>
      <c r="S20" s="49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</row>
    <row r="21">
      <c r="A21" s="49"/>
      <c r="B21" s="54"/>
      <c r="C21" s="49"/>
      <c r="D21" s="56"/>
      <c r="E21" s="54"/>
      <c r="F21" s="54"/>
      <c r="G21" s="54"/>
      <c r="H21" s="54"/>
      <c r="I21" s="24"/>
      <c r="J21" s="49"/>
      <c r="K21" s="50"/>
      <c r="L21" s="50"/>
      <c r="M21" s="24"/>
      <c r="N21" s="24"/>
      <c r="O21" s="24"/>
      <c r="R21" s="49"/>
      <c r="S21" s="49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</row>
    <row r="22">
      <c r="A22" s="49"/>
      <c r="B22" s="49"/>
      <c r="C22" s="49"/>
      <c r="D22" s="56"/>
      <c r="E22" s="54"/>
      <c r="F22" s="54"/>
      <c r="G22" s="54"/>
      <c r="H22" s="54"/>
      <c r="I22" s="24"/>
      <c r="J22" s="49"/>
      <c r="K22" s="50"/>
      <c r="L22" s="50"/>
      <c r="M22" s="24"/>
      <c r="N22" s="24"/>
      <c r="O22" s="24"/>
      <c r="R22" s="49"/>
      <c r="S22" s="49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</row>
    <row r="23">
      <c r="A23" s="49"/>
      <c r="B23" s="59"/>
      <c r="C23" s="49"/>
      <c r="D23" s="56"/>
      <c r="E23" s="56"/>
      <c r="F23" s="56"/>
      <c r="G23" s="54"/>
      <c r="H23" s="54"/>
      <c r="I23" s="24"/>
      <c r="J23" s="49"/>
      <c r="K23" s="50"/>
      <c r="L23" s="50"/>
      <c r="M23" s="24"/>
      <c r="N23" s="24"/>
      <c r="O23" s="24"/>
      <c r="R23" s="49"/>
      <c r="S23" s="49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</row>
    <row r="24">
      <c r="A24" s="49"/>
      <c r="B24" s="49"/>
      <c r="C24" s="59"/>
      <c r="D24" s="57"/>
      <c r="E24" s="57"/>
      <c r="F24" s="57"/>
      <c r="G24" s="60"/>
      <c r="H24" s="58"/>
      <c r="I24" s="59"/>
      <c r="J24" s="59"/>
      <c r="K24" s="50"/>
      <c r="L24" s="50"/>
      <c r="M24" s="24"/>
      <c r="N24" s="24"/>
      <c r="O24" s="24"/>
      <c r="R24" s="49"/>
      <c r="S24" s="4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</row>
    <row r="25">
      <c r="A25" s="49"/>
      <c r="B25" s="49"/>
      <c r="C25" s="49"/>
      <c r="D25" s="56"/>
      <c r="E25" s="54"/>
      <c r="F25" s="54"/>
      <c r="G25" s="54"/>
      <c r="H25" s="54"/>
      <c r="I25" s="24"/>
      <c r="J25" s="49"/>
      <c r="K25" s="50"/>
      <c r="L25" s="50"/>
      <c r="M25" s="24"/>
      <c r="N25" s="24"/>
      <c r="O25" s="24"/>
      <c r="R25" s="49"/>
      <c r="S25" s="49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</row>
    <row r="26">
      <c r="A26" s="49"/>
      <c r="B26" s="49"/>
      <c r="C26" s="61"/>
      <c r="D26" s="57"/>
      <c r="E26" s="60"/>
      <c r="F26" s="60"/>
      <c r="G26" s="58"/>
      <c r="H26" s="58"/>
      <c r="I26" s="24"/>
      <c r="J26" s="49"/>
      <c r="K26" s="50"/>
      <c r="L26" s="50"/>
      <c r="M26" s="24"/>
      <c r="N26" s="24"/>
      <c r="O26" s="24"/>
      <c r="R26" s="49"/>
      <c r="S26" s="49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</row>
    <row r="27">
      <c r="A27" s="49"/>
      <c r="B27" s="49"/>
      <c r="C27" s="49"/>
      <c r="D27" s="57"/>
      <c r="E27" s="54"/>
      <c r="F27" s="54"/>
      <c r="G27" s="54"/>
      <c r="H27" s="54"/>
      <c r="I27" s="24"/>
      <c r="J27" s="49"/>
      <c r="K27" s="50"/>
      <c r="L27" s="50"/>
      <c r="M27" s="24"/>
      <c r="N27" s="24"/>
      <c r="O27" s="24"/>
      <c r="R27" s="49"/>
      <c r="S27" s="49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</row>
    <row r="28">
      <c r="A28" s="49"/>
      <c r="B28" s="49"/>
      <c r="C28" s="49"/>
      <c r="D28" s="56"/>
      <c r="E28" s="56"/>
      <c r="F28" s="56"/>
      <c r="G28" s="54"/>
      <c r="H28" s="54"/>
      <c r="I28" s="59"/>
      <c r="J28" s="49"/>
      <c r="K28" s="50"/>
      <c r="L28" s="50"/>
      <c r="M28" s="24"/>
      <c r="N28" s="24"/>
      <c r="O28" s="24"/>
      <c r="R28" s="49"/>
      <c r="S28" s="49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</row>
    <row r="29">
      <c r="A29" s="49"/>
      <c r="B29" s="54"/>
      <c r="C29" s="49"/>
      <c r="D29" s="54"/>
      <c r="E29" s="54"/>
      <c r="F29" s="54"/>
      <c r="G29" s="54"/>
      <c r="H29" s="54"/>
      <c r="I29" s="59"/>
      <c r="J29" s="49"/>
      <c r="K29" s="50"/>
      <c r="L29" s="50"/>
      <c r="M29" s="24"/>
      <c r="N29" s="24"/>
      <c r="O29" s="24"/>
      <c r="R29" s="49"/>
      <c r="S29" s="49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</row>
    <row r="30">
      <c r="A30" s="49"/>
      <c r="B30" s="54"/>
      <c r="C30" s="59"/>
      <c r="D30" s="57"/>
      <c r="E30" s="57"/>
      <c r="F30" s="57"/>
      <c r="G30" s="58"/>
      <c r="H30" s="58"/>
      <c r="I30" s="24"/>
      <c r="J30" s="49"/>
      <c r="K30" s="50"/>
      <c r="L30" s="50"/>
      <c r="M30" s="24"/>
      <c r="N30" s="24"/>
      <c r="O30" s="24"/>
      <c r="R30" s="49"/>
      <c r="S30" s="49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</row>
    <row r="31">
      <c r="A31" s="49"/>
      <c r="B31" s="54"/>
      <c r="C31" s="59"/>
      <c r="D31" s="60"/>
      <c r="E31" s="60"/>
      <c r="F31" s="60"/>
      <c r="G31" s="58"/>
      <c r="H31" s="58"/>
      <c r="I31" s="24"/>
      <c r="J31" s="49"/>
      <c r="K31" s="50"/>
      <c r="L31" s="50"/>
      <c r="M31" s="24"/>
      <c r="N31" s="24"/>
      <c r="O31" s="24"/>
      <c r="R31" s="49"/>
      <c r="S31" s="49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</row>
    <row r="32">
      <c r="A32" s="49"/>
      <c r="B32" s="54"/>
      <c r="C32" s="60"/>
      <c r="D32" s="60"/>
      <c r="E32" s="60"/>
      <c r="F32" s="60"/>
      <c r="G32" s="58"/>
      <c r="H32" s="58"/>
      <c r="I32" s="59"/>
      <c r="J32" s="49"/>
      <c r="K32" s="50"/>
      <c r="L32" s="50"/>
      <c r="M32" s="24"/>
      <c r="N32" s="24"/>
      <c r="O32" s="24"/>
      <c r="R32" s="49"/>
      <c r="S32" s="49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</row>
    <row r="33">
      <c r="A33" s="49"/>
      <c r="B33" s="49"/>
      <c r="C33" s="60"/>
      <c r="D33" s="60"/>
      <c r="E33" s="60"/>
      <c r="F33" s="60"/>
      <c r="G33" s="58"/>
      <c r="H33" s="58"/>
      <c r="I33" s="24"/>
      <c r="J33" s="49"/>
      <c r="K33" s="50"/>
      <c r="L33" s="50"/>
      <c r="M33" s="24"/>
      <c r="N33" s="24"/>
      <c r="O33" s="24"/>
      <c r="R33" s="49"/>
      <c r="S33" s="49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</row>
    <row r="34">
      <c r="A34" s="49"/>
      <c r="B34" s="59"/>
      <c r="C34" s="60"/>
      <c r="D34" s="60"/>
      <c r="E34" s="60"/>
      <c r="F34" s="60"/>
      <c r="G34" s="58"/>
      <c r="H34" s="58"/>
      <c r="I34" s="24"/>
      <c r="J34" s="49"/>
      <c r="K34" s="50"/>
      <c r="L34" s="50"/>
      <c r="M34" s="24"/>
      <c r="N34" s="24"/>
      <c r="O34" s="24"/>
      <c r="R34" s="49"/>
      <c r="S34" s="49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</row>
    <row r="35">
      <c r="A35" s="49"/>
      <c r="B35" s="49"/>
      <c r="C35" s="60"/>
      <c r="D35" s="60"/>
      <c r="E35" s="60"/>
      <c r="F35" s="60"/>
      <c r="G35" s="58"/>
      <c r="H35" s="58"/>
      <c r="I35" s="59"/>
      <c r="J35" s="49"/>
      <c r="K35" s="50"/>
      <c r="L35" s="50"/>
      <c r="M35" s="24"/>
      <c r="N35" s="60"/>
      <c r="O35" s="60"/>
      <c r="R35" s="49"/>
      <c r="S35" s="49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</row>
    <row r="36">
      <c r="A36" s="49"/>
      <c r="B36" s="49"/>
      <c r="C36" s="59"/>
      <c r="D36" s="60"/>
      <c r="E36" s="60"/>
      <c r="F36" s="60"/>
      <c r="G36" s="58"/>
      <c r="H36" s="58"/>
      <c r="I36" s="24"/>
      <c r="J36" s="49"/>
      <c r="K36" s="50"/>
      <c r="L36" s="50"/>
      <c r="M36" s="24"/>
      <c r="N36" s="24"/>
      <c r="O36" s="24"/>
      <c r="R36" s="49"/>
      <c r="S36" s="49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</row>
    <row r="37">
      <c r="A37" s="49"/>
      <c r="B37" s="49"/>
      <c r="C37" s="59"/>
      <c r="D37" s="60"/>
      <c r="E37" s="60"/>
      <c r="F37" s="60"/>
      <c r="G37" s="58"/>
      <c r="H37" s="58"/>
      <c r="I37" s="24"/>
      <c r="J37" s="49"/>
      <c r="K37" s="50"/>
      <c r="L37" s="50"/>
      <c r="M37" s="24"/>
      <c r="N37" s="24"/>
      <c r="O37" s="24"/>
      <c r="R37" s="49"/>
      <c r="S37" s="49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</row>
    <row r="38">
      <c r="A38" s="49"/>
      <c r="B38" s="49"/>
      <c r="C38" s="59"/>
      <c r="D38" s="60"/>
      <c r="E38" s="60"/>
      <c r="F38" s="60"/>
      <c r="G38" s="58"/>
      <c r="H38" s="58"/>
      <c r="I38" s="24"/>
      <c r="J38" s="49"/>
      <c r="K38" s="50"/>
      <c r="L38" s="50"/>
      <c r="M38" s="24"/>
      <c r="N38" s="24"/>
      <c r="O38" s="24"/>
      <c r="R38" s="49"/>
      <c r="S38" s="49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</row>
    <row r="39">
      <c r="A39" s="49"/>
      <c r="B39" s="59"/>
      <c r="C39" s="59"/>
      <c r="D39" s="60"/>
      <c r="E39" s="60"/>
      <c r="F39" s="60"/>
      <c r="G39" s="58"/>
      <c r="H39" s="58"/>
      <c r="I39" s="24"/>
      <c r="J39" s="49"/>
      <c r="K39" s="50"/>
      <c r="L39" s="50"/>
      <c r="M39" s="24"/>
      <c r="N39" s="24"/>
      <c r="O39" s="24"/>
      <c r="R39" s="49"/>
      <c r="S39" s="49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</row>
    <row r="40">
      <c r="A40" s="49"/>
      <c r="B40" s="54"/>
      <c r="C40" s="59"/>
      <c r="D40" s="60"/>
      <c r="E40" s="60"/>
      <c r="F40" s="60"/>
      <c r="G40" s="58"/>
      <c r="H40" s="58"/>
      <c r="I40" s="24"/>
      <c r="J40" s="49"/>
      <c r="K40" s="50"/>
      <c r="L40" s="50"/>
      <c r="M40" s="24"/>
      <c r="N40" s="24"/>
      <c r="O40" s="24"/>
      <c r="R40" s="49"/>
      <c r="S40" s="49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</row>
    <row r="41">
      <c r="A41" s="49"/>
      <c r="B41" s="54"/>
      <c r="C41" s="59"/>
      <c r="D41" s="57"/>
      <c r="E41" s="57"/>
      <c r="F41" s="57"/>
      <c r="G41" s="58"/>
      <c r="H41" s="58"/>
      <c r="I41" s="24"/>
      <c r="J41" s="49"/>
      <c r="K41" s="50"/>
      <c r="L41" s="50"/>
      <c r="M41" s="24"/>
      <c r="N41" s="24"/>
      <c r="O41" s="24"/>
      <c r="R41" s="49"/>
      <c r="S41" s="49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</row>
    <row r="42">
      <c r="A42" s="49"/>
      <c r="B42" s="54"/>
      <c r="C42" s="59"/>
      <c r="D42" s="59"/>
      <c r="E42" s="59"/>
      <c r="F42" s="59"/>
      <c r="G42" s="62"/>
      <c r="H42" s="62"/>
      <c r="I42" s="63"/>
      <c r="J42" s="49"/>
      <c r="K42" s="50"/>
      <c r="L42" s="50"/>
      <c r="M42" s="24"/>
      <c r="N42" s="24"/>
      <c r="O42" s="24"/>
      <c r="R42" s="49"/>
      <c r="S42" s="49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</row>
    <row r="43">
      <c r="A43" s="49"/>
      <c r="B43" s="54"/>
      <c r="C43" s="59"/>
      <c r="D43" s="57"/>
      <c r="E43" s="60"/>
      <c r="F43" s="60"/>
      <c r="G43" s="58"/>
      <c r="H43" s="62"/>
      <c r="I43" s="63"/>
      <c r="J43" s="49"/>
      <c r="K43" s="50"/>
      <c r="L43" s="50"/>
      <c r="M43" s="24"/>
      <c r="N43" s="24"/>
      <c r="O43" s="24"/>
      <c r="R43" s="49"/>
      <c r="S43" s="49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</row>
    <row r="44">
      <c r="A44" s="54"/>
      <c r="B44" s="54"/>
      <c r="C44" s="54"/>
      <c r="D44" s="60"/>
      <c r="E44" s="60"/>
      <c r="F44" s="60"/>
      <c r="G44" s="60"/>
      <c r="H44" s="58"/>
      <c r="I44" s="63"/>
      <c r="J44" s="54"/>
      <c r="K44" s="64"/>
      <c r="L44" s="64"/>
      <c r="M44" s="63"/>
      <c r="N44" s="63"/>
      <c r="O44" s="63"/>
      <c r="R44" s="54"/>
      <c r="S44" s="54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/>
      <c r="AK44" s="63"/>
      <c r="AL44" s="63"/>
      <c r="AM44" s="63"/>
    </row>
    <row r="45">
      <c r="A45" s="54"/>
      <c r="B45" s="54"/>
      <c r="C45" s="54"/>
      <c r="D45" s="60"/>
      <c r="E45" s="60"/>
      <c r="F45" s="60"/>
      <c r="G45" s="60"/>
      <c r="H45" s="54"/>
      <c r="I45" s="63"/>
      <c r="J45" s="54"/>
      <c r="K45" s="64"/>
      <c r="L45" s="64"/>
      <c r="M45" s="54"/>
      <c r="N45" s="54"/>
      <c r="O45" s="54"/>
      <c r="R45" s="54"/>
      <c r="S45" s="54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63"/>
    </row>
    <row r="46">
      <c r="A46" s="54"/>
      <c r="B46" s="54"/>
      <c r="C46" s="54"/>
      <c r="D46" s="54"/>
      <c r="E46" s="54"/>
      <c r="F46" s="54"/>
      <c r="G46" s="54"/>
      <c r="H46" s="54"/>
      <c r="I46" s="63"/>
      <c r="J46" s="54"/>
      <c r="K46" s="64"/>
      <c r="L46" s="64"/>
      <c r="M46" s="54"/>
      <c r="N46" s="54"/>
      <c r="O46" s="54"/>
      <c r="R46" s="54"/>
      <c r="S46" s="54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</row>
    <row r="47">
      <c r="A47" s="54"/>
      <c r="B47" s="54"/>
      <c r="C47" s="54"/>
      <c r="D47" s="60"/>
      <c r="E47" s="54"/>
      <c r="F47" s="54"/>
      <c r="G47" s="54"/>
      <c r="H47" s="54"/>
      <c r="I47" s="63"/>
      <c r="J47" s="54"/>
      <c r="K47" s="64"/>
      <c r="L47" s="64"/>
      <c r="M47" s="63"/>
      <c r="N47" s="63"/>
      <c r="O47" s="63"/>
      <c r="R47" s="54"/>
      <c r="S47" s="54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63"/>
      <c r="AM47" s="63"/>
    </row>
    <row r="48">
      <c r="A48" s="54"/>
      <c r="B48" s="54"/>
      <c r="C48" s="54"/>
      <c r="D48" s="60"/>
      <c r="E48" s="54"/>
      <c r="F48" s="54"/>
      <c r="G48" s="54"/>
      <c r="H48" s="54"/>
      <c r="I48" s="63"/>
      <c r="J48" s="54"/>
      <c r="K48" s="64"/>
      <c r="L48" s="64"/>
      <c r="M48" s="63"/>
      <c r="N48" s="63"/>
      <c r="O48" s="63"/>
      <c r="R48" s="54"/>
      <c r="S48" s="54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</row>
    <row r="49">
      <c r="A49" s="54"/>
      <c r="B49" s="54"/>
      <c r="C49" s="54"/>
      <c r="D49" s="60"/>
      <c r="E49" s="54"/>
      <c r="F49" s="54"/>
      <c r="G49" s="54"/>
      <c r="H49" s="54"/>
      <c r="I49" s="63"/>
      <c r="J49" s="54"/>
      <c r="K49" s="64"/>
      <c r="L49" s="64"/>
      <c r="M49" s="63"/>
      <c r="N49" s="63"/>
      <c r="O49" s="63"/>
      <c r="R49" s="54"/>
      <c r="S49" s="54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</row>
    <row r="50">
      <c r="A50" s="54"/>
      <c r="B50" s="54"/>
      <c r="C50" s="54"/>
      <c r="D50" s="57"/>
      <c r="E50" s="54"/>
      <c r="F50" s="54"/>
      <c r="G50" s="54"/>
      <c r="H50" s="54"/>
      <c r="I50" s="63"/>
      <c r="J50" s="54"/>
      <c r="K50" s="64"/>
      <c r="L50" s="64"/>
      <c r="M50" s="63"/>
      <c r="N50" s="63"/>
      <c r="O50" s="63"/>
      <c r="R50" s="54"/>
      <c r="S50" s="54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63"/>
      <c r="AL50" s="63"/>
      <c r="AM50" s="63"/>
    </row>
    <row r="51">
      <c r="A51" s="54"/>
      <c r="B51" s="54"/>
      <c r="C51" s="54"/>
      <c r="D51" s="54"/>
      <c r="E51" s="54"/>
      <c r="F51" s="54"/>
      <c r="G51" s="54"/>
      <c r="H51" s="54"/>
      <c r="I51" s="63"/>
      <c r="J51" s="54"/>
      <c r="K51" s="64"/>
      <c r="L51" s="64"/>
      <c r="M51" s="63"/>
      <c r="N51" s="63"/>
      <c r="O51" s="63"/>
      <c r="R51" s="54"/>
      <c r="S51" s="54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  <c r="AE51" s="63"/>
      <c r="AF51" s="63"/>
      <c r="AG51" s="63"/>
      <c r="AH51" s="63"/>
      <c r="AI51" s="63"/>
      <c r="AJ51" s="63"/>
      <c r="AK51" s="63"/>
      <c r="AL51" s="63"/>
      <c r="AM51" s="63"/>
    </row>
    <row r="52">
      <c r="A52" s="54"/>
      <c r="B52" s="54"/>
      <c r="C52" s="54"/>
      <c r="D52" s="54"/>
      <c r="E52" s="54"/>
      <c r="F52" s="54"/>
      <c r="G52" s="54"/>
      <c r="H52" s="54"/>
      <c r="I52" s="63"/>
      <c r="J52" s="54"/>
      <c r="K52" s="64"/>
      <c r="L52" s="64"/>
      <c r="M52" s="63"/>
      <c r="N52" s="63"/>
      <c r="O52" s="63"/>
      <c r="R52" s="54"/>
      <c r="S52" s="54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63"/>
      <c r="AM52" s="63"/>
    </row>
    <row r="53">
      <c r="A53" s="54"/>
      <c r="B53" s="54"/>
      <c r="C53" s="54"/>
      <c r="D53" s="54"/>
      <c r="E53" s="54"/>
      <c r="F53" s="54"/>
      <c r="G53" s="54"/>
      <c r="H53" s="54"/>
      <c r="I53" s="63"/>
      <c r="J53" s="54"/>
      <c r="K53" s="50"/>
      <c r="L53" s="50"/>
      <c r="M53" s="59"/>
      <c r="N53" s="59"/>
      <c r="O53" s="59"/>
      <c r="R53" s="54"/>
      <c r="S53" s="54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</row>
    <row r="54">
      <c r="A54" s="54"/>
      <c r="B54" s="49"/>
      <c r="C54" s="54"/>
      <c r="D54" s="54"/>
      <c r="E54" s="54"/>
      <c r="F54" s="54"/>
      <c r="G54" s="54"/>
      <c r="H54" s="54"/>
      <c r="I54" s="63"/>
      <c r="J54" s="54"/>
      <c r="K54" s="50"/>
      <c r="L54" s="50"/>
      <c r="M54" s="59"/>
      <c r="N54" s="59"/>
      <c r="O54" s="59"/>
      <c r="R54" s="54"/>
      <c r="S54" s="54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</row>
    <row r="55">
      <c r="A55" s="54"/>
      <c r="B55" s="49"/>
      <c r="C55" s="54"/>
      <c r="D55" s="54"/>
      <c r="E55" s="54"/>
      <c r="F55" s="54"/>
      <c r="G55" s="54"/>
      <c r="H55" s="54"/>
      <c r="I55" s="63"/>
      <c r="J55" s="54"/>
      <c r="K55" s="64"/>
      <c r="L55" s="64"/>
      <c r="M55" s="63"/>
      <c r="N55" s="63"/>
      <c r="O55" s="63"/>
      <c r="R55" s="54"/>
      <c r="S55" s="54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L55" s="63"/>
      <c r="AM55" s="63"/>
    </row>
    <row r="56">
      <c r="A56" s="49"/>
      <c r="B56" s="49"/>
      <c r="C56" s="61"/>
      <c r="D56" s="54"/>
      <c r="E56" s="54"/>
      <c r="F56" s="54"/>
      <c r="G56" s="54"/>
      <c r="H56" s="54"/>
      <c r="I56" s="63"/>
      <c r="J56" s="54"/>
      <c r="K56" s="64"/>
      <c r="L56" s="64"/>
      <c r="M56" s="63"/>
      <c r="N56" s="63"/>
      <c r="O56" s="63"/>
      <c r="R56" s="49"/>
      <c r="S56" s="49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</row>
    <row r="57">
      <c r="K57" s="65"/>
      <c r="L57" s="65"/>
      <c r="R57" s="66"/>
      <c r="S57" s="66"/>
    </row>
    <row r="58">
      <c r="K58" s="65"/>
      <c r="L58" s="65"/>
      <c r="R58" s="66"/>
      <c r="S58" s="66"/>
    </row>
    <row r="59">
      <c r="K59" s="65"/>
      <c r="L59" s="65"/>
      <c r="R59" s="66"/>
      <c r="S59" s="66"/>
    </row>
    <row r="60">
      <c r="K60" s="65"/>
      <c r="L60" s="65"/>
      <c r="R60" s="66"/>
      <c r="S60" s="66"/>
    </row>
    <row r="61">
      <c r="K61" s="65"/>
      <c r="L61" s="65"/>
      <c r="R61" s="66"/>
      <c r="S61" s="66"/>
    </row>
    <row r="62">
      <c r="K62" s="65"/>
      <c r="L62" s="65"/>
      <c r="R62" s="66"/>
      <c r="S62" s="66"/>
    </row>
    <row r="63">
      <c r="K63" s="65"/>
      <c r="L63" s="65"/>
      <c r="R63" s="66"/>
      <c r="S63" s="66"/>
    </row>
    <row r="64">
      <c r="K64" s="65"/>
      <c r="L64" s="65"/>
      <c r="R64" s="66"/>
      <c r="S64" s="66"/>
    </row>
    <row r="65">
      <c r="K65" s="65"/>
      <c r="L65" s="65"/>
      <c r="R65" s="66"/>
      <c r="S65" s="66"/>
    </row>
    <row r="66">
      <c r="K66" s="65"/>
      <c r="L66" s="65"/>
      <c r="R66" s="66"/>
      <c r="S66" s="66"/>
    </row>
    <row r="67">
      <c r="K67" s="65"/>
      <c r="L67" s="65"/>
      <c r="R67" s="66"/>
      <c r="S67" s="66"/>
    </row>
    <row r="68">
      <c r="K68" s="65"/>
      <c r="L68" s="65"/>
      <c r="R68" s="66"/>
      <c r="S68" s="66"/>
    </row>
    <row r="69">
      <c r="K69" s="65"/>
      <c r="L69" s="65"/>
      <c r="R69" s="66"/>
      <c r="S69" s="66"/>
    </row>
    <row r="70">
      <c r="K70" s="65"/>
      <c r="L70" s="65"/>
      <c r="R70" s="66"/>
      <c r="S70" s="66"/>
    </row>
    <row r="71">
      <c r="K71" s="65"/>
      <c r="L71" s="65"/>
      <c r="R71" s="66"/>
      <c r="S71" s="66"/>
    </row>
    <row r="72">
      <c r="K72" s="65"/>
      <c r="L72" s="65"/>
      <c r="R72" s="66"/>
      <c r="S72" s="66"/>
    </row>
    <row r="73">
      <c r="K73" s="65"/>
      <c r="L73" s="65"/>
      <c r="R73" s="66"/>
      <c r="S73" s="66"/>
    </row>
    <row r="74">
      <c r="K74" s="65"/>
      <c r="L74" s="65"/>
      <c r="R74" s="66"/>
      <c r="S74" s="66"/>
    </row>
    <row r="75">
      <c r="K75" s="65"/>
      <c r="L75" s="65"/>
      <c r="R75" s="66"/>
      <c r="S75" s="66"/>
    </row>
    <row r="76">
      <c r="K76" s="65"/>
      <c r="L76" s="65"/>
      <c r="R76" s="66"/>
      <c r="S76" s="66"/>
    </row>
    <row r="77">
      <c r="K77" s="65"/>
      <c r="L77" s="65"/>
      <c r="R77" s="66"/>
      <c r="S77" s="66"/>
    </row>
    <row r="78">
      <c r="K78" s="65"/>
      <c r="L78" s="65"/>
      <c r="R78" s="66"/>
      <c r="S78" s="66"/>
    </row>
    <row r="79">
      <c r="K79" s="65"/>
      <c r="L79" s="65"/>
      <c r="R79" s="66"/>
      <c r="S79" s="66"/>
    </row>
    <row r="80">
      <c r="K80" s="65"/>
      <c r="L80" s="65"/>
      <c r="R80" s="66"/>
      <c r="S80" s="66"/>
    </row>
    <row r="81">
      <c r="K81" s="65"/>
      <c r="L81" s="65"/>
      <c r="R81" s="66"/>
      <c r="S81" s="66"/>
    </row>
    <row r="82">
      <c r="K82" s="65"/>
      <c r="L82" s="65"/>
      <c r="R82" s="66"/>
      <c r="S82" s="66"/>
    </row>
    <row r="83">
      <c r="K83" s="65"/>
      <c r="L83" s="65"/>
      <c r="R83" s="66"/>
      <c r="S83" s="66"/>
    </row>
    <row r="84">
      <c r="K84" s="65"/>
      <c r="L84" s="65"/>
      <c r="R84" s="66"/>
      <c r="S84" s="66"/>
    </row>
    <row r="85">
      <c r="K85" s="65"/>
      <c r="L85" s="65"/>
      <c r="R85" s="66"/>
      <c r="S85" s="66"/>
    </row>
    <row r="86">
      <c r="K86" s="65"/>
      <c r="L86" s="65"/>
      <c r="R86" s="66"/>
      <c r="S86" s="66"/>
    </row>
    <row r="87">
      <c r="K87" s="65"/>
      <c r="L87" s="65"/>
      <c r="R87" s="66"/>
      <c r="S87" s="66"/>
    </row>
    <row r="88">
      <c r="K88" s="65"/>
      <c r="L88" s="65"/>
      <c r="R88" s="66"/>
      <c r="S88" s="66"/>
    </row>
    <row r="89">
      <c r="K89" s="65"/>
      <c r="L89" s="65"/>
      <c r="R89" s="66"/>
      <c r="S89" s="66"/>
    </row>
    <row r="90">
      <c r="K90" s="65"/>
      <c r="L90" s="65"/>
      <c r="R90" s="66"/>
      <c r="S90" s="66"/>
    </row>
    <row r="91">
      <c r="K91" s="65"/>
      <c r="L91" s="65"/>
      <c r="R91" s="66"/>
      <c r="S91" s="66"/>
    </row>
    <row r="92">
      <c r="K92" s="65"/>
      <c r="L92" s="65"/>
      <c r="R92" s="66"/>
      <c r="S92" s="66"/>
    </row>
    <row r="93">
      <c r="K93" s="65"/>
      <c r="L93" s="65"/>
      <c r="R93" s="66"/>
      <c r="S93" s="66"/>
    </row>
    <row r="94">
      <c r="K94" s="65"/>
      <c r="L94" s="65"/>
      <c r="R94" s="66"/>
      <c r="S94" s="66"/>
    </row>
    <row r="95">
      <c r="K95" s="65"/>
      <c r="L95" s="65"/>
      <c r="R95" s="66"/>
      <c r="S95" s="66"/>
    </row>
    <row r="96">
      <c r="K96" s="65"/>
      <c r="L96" s="65"/>
      <c r="R96" s="66"/>
      <c r="S96" s="66"/>
    </row>
    <row r="97">
      <c r="K97" s="65"/>
      <c r="L97" s="65"/>
      <c r="R97" s="66"/>
      <c r="S97" s="66"/>
    </row>
    <row r="98">
      <c r="K98" s="65"/>
      <c r="L98" s="65"/>
      <c r="R98" s="66"/>
      <c r="S98" s="66"/>
    </row>
    <row r="99">
      <c r="K99" s="65"/>
      <c r="L99" s="65"/>
      <c r="R99" s="66"/>
      <c r="S99" s="66"/>
    </row>
    <row r="100">
      <c r="K100" s="65"/>
      <c r="L100" s="65"/>
      <c r="R100" s="66"/>
      <c r="S100" s="66"/>
    </row>
    <row r="101">
      <c r="K101" s="65"/>
      <c r="L101" s="65"/>
      <c r="R101" s="66"/>
      <c r="S101" s="66"/>
    </row>
    <row r="102">
      <c r="K102" s="65"/>
      <c r="L102" s="65"/>
      <c r="R102" s="66"/>
      <c r="S102" s="66"/>
    </row>
    <row r="103">
      <c r="K103" s="65"/>
      <c r="L103" s="65"/>
      <c r="R103" s="66"/>
      <c r="S103" s="66"/>
    </row>
    <row r="104">
      <c r="K104" s="65"/>
      <c r="L104" s="65"/>
      <c r="R104" s="66"/>
      <c r="S104" s="66"/>
    </row>
    <row r="105">
      <c r="K105" s="65"/>
      <c r="L105" s="65"/>
      <c r="R105" s="66"/>
      <c r="S105" s="66"/>
    </row>
    <row r="106">
      <c r="K106" s="65"/>
      <c r="L106" s="65"/>
      <c r="R106" s="66"/>
      <c r="S106" s="66"/>
    </row>
    <row r="107">
      <c r="K107" s="65"/>
      <c r="L107" s="65"/>
      <c r="R107" s="66"/>
      <c r="S107" s="66"/>
    </row>
    <row r="108">
      <c r="K108" s="65"/>
      <c r="L108" s="65"/>
      <c r="R108" s="66"/>
      <c r="S108" s="66"/>
    </row>
    <row r="109">
      <c r="K109" s="65"/>
      <c r="L109" s="65"/>
      <c r="R109" s="66"/>
      <c r="S109" s="66"/>
    </row>
    <row r="110">
      <c r="K110" s="65"/>
      <c r="L110" s="65"/>
      <c r="R110" s="66"/>
      <c r="S110" s="66"/>
    </row>
    <row r="111">
      <c r="K111" s="65"/>
      <c r="L111" s="65"/>
      <c r="R111" s="66"/>
      <c r="S111" s="66"/>
    </row>
    <row r="112">
      <c r="K112" s="65"/>
      <c r="L112" s="65"/>
      <c r="R112" s="66"/>
      <c r="S112" s="66"/>
    </row>
    <row r="113">
      <c r="K113" s="65"/>
      <c r="L113" s="65"/>
      <c r="R113" s="66"/>
      <c r="S113" s="66"/>
    </row>
    <row r="114">
      <c r="K114" s="65"/>
      <c r="L114" s="65"/>
      <c r="R114" s="66"/>
      <c r="S114" s="66"/>
    </row>
    <row r="115">
      <c r="K115" s="65"/>
      <c r="L115" s="65"/>
      <c r="R115" s="66"/>
      <c r="S115" s="66"/>
    </row>
    <row r="116">
      <c r="K116" s="65"/>
      <c r="L116" s="65"/>
      <c r="R116" s="66"/>
      <c r="S116" s="66"/>
    </row>
    <row r="117">
      <c r="K117" s="65"/>
      <c r="L117" s="65"/>
      <c r="R117" s="66"/>
      <c r="S117" s="66"/>
    </row>
    <row r="118">
      <c r="K118" s="65"/>
      <c r="L118" s="65"/>
      <c r="R118" s="66"/>
      <c r="S118" s="66"/>
    </row>
    <row r="119">
      <c r="K119" s="65"/>
      <c r="L119" s="65"/>
      <c r="R119" s="66"/>
      <c r="S119" s="66"/>
    </row>
    <row r="120">
      <c r="K120" s="65"/>
      <c r="L120" s="65"/>
      <c r="R120" s="66"/>
      <c r="S120" s="66"/>
    </row>
    <row r="121">
      <c r="K121" s="65"/>
      <c r="L121" s="65"/>
      <c r="R121" s="66"/>
      <c r="S121" s="66"/>
    </row>
    <row r="122">
      <c r="K122" s="65"/>
      <c r="L122" s="65"/>
      <c r="R122" s="66"/>
      <c r="S122" s="66"/>
    </row>
    <row r="123">
      <c r="K123" s="65"/>
      <c r="L123" s="65"/>
      <c r="R123" s="66"/>
      <c r="S123" s="66"/>
    </row>
    <row r="124">
      <c r="K124" s="65"/>
      <c r="L124" s="65"/>
      <c r="R124" s="66"/>
      <c r="S124" s="66"/>
    </row>
    <row r="125">
      <c r="K125" s="65"/>
      <c r="L125" s="65"/>
      <c r="R125" s="66"/>
      <c r="S125" s="66"/>
    </row>
    <row r="126">
      <c r="K126" s="65"/>
      <c r="L126" s="65"/>
      <c r="R126" s="66"/>
      <c r="S126" s="66"/>
    </row>
    <row r="127">
      <c r="K127" s="65"/>
      <c r="L127" s="65"/>
      <c r="R127" s="66"/>
      <c r="S127" s="66"/>
    </row>
    <row r="128">
      <c r="K128" s="65"/>
      <c r="L128" s="65"/>
      <c r="R128" s="66"/>
      <c r="S128" s="66"/>
    </row>
    <row r="129">
      <c r="K129" s="65"/>
      <c r="L129" s="65"/>
      <c r="R129" s="66"/>
      <c r="S129" s="66"/>
    </row>
    <row r="130">
      <c r="K130" s="65"/>
      <c r="L130" s="65"/>
      <c r="R130" s="66"/>
      <c r="S130" s="66"/>
    </row>
    <row r="131">
      <c r="K131" s="65"/>
      <c r="L131" s="65"/>
      <c r="R131" s="66"/>
      <c r="S131" s="66"/>
    </row>
    <row r="132">
      <c r="K132" s="65"/>
      <c r="L132" s="65"/>
      <c r="R132" s="66"/>
      <c r="S132" s="66"/>
    </row>
    <row r="133">
      <c r="K133" s="65"/>
      <c r="L133" s="65"/>
      <c r="R133" s="66"/>
      <c r="S133" s="66"/>
    </row>
    <row r="134">
      <c r="K134" s="65"/>
      <c r="L134" s="65"/>
      <c r="R134" s="66"/>
      <c r="S134" s="66"/>
    </row>
    <row r="135">
      <c r="K135" s="65"/>
      <c r="L135" s="65"/>
      <c r="R135" s="66"/>
      <c r="S135" s="66"/>
    </row>
    <row r="136">
      <c r="K136" s="65"/>
      <c r="L136" s="65"/>
      <c r="R136" s="66"/>
      <c r="S136" s="66"/>
    </row>
    <row r="137">
      <c r="K137" s="65"/>
      <c r="L137" s="65"/>
      <c r="R137" s="66"/>
      <c r="S137" s="66"/>
    </row>
    <row r="138">
      <c r="K138" s="65"/>
      <c r="L138" s="65"/>
      <c r="R138" s="66"/>
      <c r="S138" s="66"/>
    </row>
    <row r="139">
      <c r="K139" s="65"/>
      <c r="L139" s="65"/>
      <c r="R139" s="66"/>
      <c r="S139" s="66"/>
    </row>
    <row r="140">
      <c r="K140" s="65"/>
      <c r="L140" s="65"/>
      <c r="R140" s="66"/>
      <c r="S140" s="66"/>
    </row>
    <row r="141">
      <c r="K141" s="65"/>
      <c r="L141" s="65"/>
      <c r="R141" s="66"/>
      <c r="S141" s="66"/>
    </row>
    <row r="142">
      <c r="K142" s="65"/>
      <c r="L142" s="65"/>
      <c r="R142" s="66"/>
      <c r="S142" s="66"/>
    </row>
    <row r="143">
      <c r="K143" s="65"/>
      <c r="L143" s="65"/>
      <c r="R143" s="66"/>
      <c r="S143" s="66"/>
    </row>
    <row r="144">
      <c r="K144" s="65"/>
      <c r="L144" s="65"/>
      <c r="R144" s="66"/>
      <c r="S144" s="66"/>
    </row>
    <row r="145">
      <c r="K145" s="65"/>
      <c r="L145" s="65"/>
      <c r="R145" s="66"/>
      <c r="S145" s="66"/>
    </row>
    <row r="146">
      <c r="K146" s="65"/>
      <c r="L146" s="65"/>
      <c r="R146" s="66"/>
      <c r="S146" s="66"/>
    </row>
    <row r="147">
      <c r="K147" s="65"/>
      <c r="L147" s="65"/>
      <c r="R147" s="66"/>
      <c r="S147" s="66"/>
    </row>
    <row r="148">
      <c r="K148" s="65"/>
      <c r="L148" s="65"/>
      <c r="R148" s="66"/>
      <c r="S148" s="66"/>
    </row>
    <row r="149">
      <c r="K149" s="65"/>
      <c r="L149" s="65"/>
      <c r="R149" s="66"/>
      <c r="S149" s="66"/>
    </row>
    <row r="150">
      <c r="K150" s="65"/>
      <c r="L150" s="65"/>
      <c r="R150" s="66"/>
      <c r="S150" s="66"/>
    </row>
    <row r="151">
      <c r="K151" s="65"/>
      <c r="L151" s="65"/>
      <c r="R151" s="66"/>
      <c r="S151" s="66"/>
    </row>
    <row r="152">
      <c r="K152" s="65"/>
      <c r="L152" s="65"/>
      <c r="R152" s="66"/>
      <c r="S152" s="66"/>
    </row>
    <row r="153">
      <c r="K153" s="65"/>
      <c r="L153" s="65"/>
      <c r="R153" s="66"/>
      <c r="S153" s="66"/>
    </row>
    <row r="154">
      <c r="K154" s="65"/>
      <c r="L154" s="65"/>
      <c r="R154" s="66"/>
      <c r="S154" s="66"/>
    </row>
    <row r="155">
      <c r="K155" s="65"/>
      <c r="L155" s="65"/>
      <c r="R155" s="66"/>
      <c r="S155" s="66"/>
    </row>
    <row r="156">
      <c r="K156" s="65"/>
      <c r="L156" s="65"/>
      <c r="R156" s="66"/>
      <c r="S156" s="66"/>
    </row>
    <row r="157">
      <c r="K157" s="65"/>
      <c r="L157" s="65"/>
      <c r="R157" s="66"/>
      <c r="S157" s="66"/>
    </row>
    <row r="158">
      <c r="K158" s="65"/>
      <c r="L158" s="65"/>
      <c r="R158" s="66"/>
      <c r="S158" s="66"/>
    </row>
    <row r="159">
      <c r="K159" s="65"/>
      <c r="L159" s="65"/>
      <c r="R159" s="66"/>
      <c r="S159" s="66"/>
    </row>
    <row r="160">
      <c r="K160" s="65"/>
      <c r="L160" s="65"/>
      <c r="R160" s="66"/>
      <c r="S160" s="66"/>
    </row>
    <row r="161">
      <c r="K161" s="65"/>
      <c r="L161" s="65"/>
      <c r="R161" s="66"/>
      <c r="S161" s="66"/>
    </row>
    <row r="162">
      <c r="K162" s="65"/>
      <c r="L162" s="65"/>
      <c r="R162" s="66"/>
      <c r="S162" s="66"/>
    </row>
    <row r="163">
      <c r="K163" s="65"/>
      <c r="L163" s="65"/>
      <c r="R163" s="66"/>
      <c r="S163" s="66"/>
    </row>
    <row r="164">
      <c r="K164" s="65"/>
      <c r="L164" s="65"/>
      <c r="R164" s="66"/>
      <c r="S164" s="66"/>
    </row>
    <row r="165">
      <c r="K165" s="65"/>
      <c r="L165" s="65"/>
      <c r="R165" s="66"/>
      <c r="S165" s="66"/>
    </row>
    <row r="166">
      <c r="K166" s="65"/>
      <c r="L166" s="65"/>
      <c r="R166" s="66"/>
      <c r="S166" s="66"/>
    </row>
    <row r="167">
      <c r="K167" s="65"/>
      <c r="L167" s="65"/>
      <c r="R167" s="66"/>
      <c r="S167" s="66"/>
    </row>
    <row r="168">
      <c r="K168" s="65"/>
      <c r="L168" s="65"/>
      <c r="R168" s="66"/>
      <c r="S168" s="66"/>
    </row>
    <row r="169">
      <c r="K169" s="65"/>
      <c r="L169" s="65"/>
      <c r="R169" s="66"/>
      <c r="S169" s="66"/>
    </row>
    <row r="170">
      <c r="K170" s="65"/>
      <c r="L170" s="65"/>
      <c r="R170" s="66"/>
      <c r="S170" s="66"/>
    </row>
    <row r="171">
      <c r="K171" s="65"/>
      <c r="L171" s="65"/>
      <c r="R171" s="66"/>
      <c r="S171" s="66"/>
    </row>
    <row r="172">
      <c r="K172" s="65"/>
      <c r="L172" s="65"/>
      <c r="R172" s="66"/>
      <c r="S172" s="66"/>
    </row>
    <row r="173">
      <c r="K173" s="65"/>
      <c r="L173" s="65"/>
      <c r="R173" s="66"/>
      <c r="S173" s="66"/>
    </row>
    <row r="174">
      <c r="K174" s="65"/>
      <c r="L174" s="65"/>
      <c r="R174" s="66"/>
      <c r="S174" s="66"/>
    </row>
    <row r="175">
      <c r="K175" s="65"/>
      <c r="L175" s="65"/>
      <c r="R175" s="66"/>
      <c r="S175" s="66"/>
    </row>
    <row r="176">
      <c r="K176" s="65"/>
      <c r="L176" s="65"/>
      <c r="R176" s="66"/>
      <c r="S176" s="66"/>
    </row>
    <row r="177">
      <c r="K177" s="65"/>
      <c r="L177" s="65"/>
      <c r="R177" s="66"/>
      <c r="S177" s="66"/>
    </row>
    <row r="178">
      <c r="K178" s="65"/>
      <c r="L178" s="65"/>
      <c r="R178" s="66"/>
      <c r="S178" s="66"/>
    </row>
    <row r="179">
      <c r="K179" s="65"/>
      <c r="L179" s="65"/>
      <c r="R179" s="66"/>
      <c r="S179" s="66"/>
    </row>
    <row r="180">
      <c r="K180" s="65"/>
      <c r="L180" s="65"/>
      <c r="R180" s="66"/>
      <c r="S180" s="66"/>
    </row>
    <row r="181">
      <c r="K181" s="65"/>
      <c r="L181" s="65"/>
      <c r="R181" s="66"/>
      <c r="S181" s="66"/>
    </row>
    <row r="182">
      <c r="K182" s="65"/>
      <c r="L182" s="65"/>
      <c r="R182" s="66"/>
      <c r="S182" s="66"/>
    </row>
    <row r="183">
      <c r="K183" s="65"/>
      <c r="L183" s="65"/>
      <c r="R183" s="66"/>
      <c r="S183" s="66"/>
    </row>
    <row r="184">
      <c r="K184" s="65"/>
      <c r="L184" s="65"/>
      <c r="R184" s="66"/>
      <c r="S184" s="66"/>
    </row>
    <row r="185">
      <c r="K185" s="65"/>
      <c r="L185" s="65"/>
      <c r="R185" s="66"/>
      <c r="S185" s="66"/>
    </row>
    <row r="186">
      <c r="K186" s="65"/>
      <c r="L186" s="65"/>
      <c r="R186" s="66"/>
      <c r="S186" s="66"/>
    </row>
    <row r="187">
      <c r="K187" s="65"/>
      <c r="L187" s="65"/>
      <c r="R187" s="66"/>
      <c r="S187" s="66"/>
    </row>
    <row r="188">
      <c r="K188" s="65"/>
      <c r="L188" s="65"/>
      <c r="R188" s="66"/>
      <c r="S188" s="66"/>
    </row>
    <row r="189">
      <c r="K189" s="65"/>
      <c r="L189" s="65"/>
      <c r="R189" s="66"/>
      <c r="S189" s="66"/>
    </row>
    <row r="190">
      <c r="K190" s="65"/>
      <c r="L190" s="65"/>
      <c r="R190" s="66"/>
      <c r="S190" s="66"/>
    </row>
    <row r="191">
      <c r="K191" s="65"/>
      <c r="L191" s="65"/>
      <c r="R191" s="66"/>
      <c r="S191" s="66"/>
    </row>
    <row r="192">
      <c r="K192" s="65"/>
      <c r="L192" s="65"/>
      <c r="R192" s="66"/>
      <c r="S192" s="66"/>
    </row>
    <row r="193">
      <c r="K193" s="65"/>
      <c r="L193" s="65"/>
      <c r="R193" s="66"/>
      <c r="S193" s="66"/>
    </row>
    <row r="194">
      <c r="K194" s="65"/>
      <c r="L194" s="65"/>
      <c r="R194" s="66"/>
      <c r="S194" s="66"/>
    </row>
    <row r="195">
      <c r="K195" s="65"/>
      <c r="L195" s="65"/>
      <c r="R195" s="66"/>
      <c r="S195" s="66"/>
    </row>
    <row r="196">
      <c r="K196" s="65"/>
      <c r="L196" s="65"/>
      <c r="R196" s="66"/>
      <c r="S196" s="66"/>
    </row>
    <row r="197">
      <c r="K197" s="65"/>
      <c r="L197" s="65"/>
      <c r="R197" s="66"/>
      <c r="S197" s="66"/>
    </row>
    <row r="198">
      <c r="K198" s="65"/>
      <c r="L198" s="65"/>
      <c r="R198" s="66"/>
      <c r="S198" s="66"/>
    </row>
    <row r="199">
      <c r="K199" s="65"/>
      <c r="L199" s="65"/>
      <c r="R199" s="66"/>
      <c r="S199" s="66"/>
    </row>
    <row r="200">
      <c r="K200" s="65"/>
      <c r="L200" s="65"/>
      <c r="R200" s="66"/>
      <c r="S200" s="66"/>
    </row>
    <row r="201">
      <c r="K201" s="65"/>
      <c r="L201" s="65"/>
      <c r="R201" s="66"/>
      <c r="S201" s="66"/>
    </row>
    <row r="202">
      <c r="K202" s="65"/>
      <c r="L202" s="65"/>
      <c r="R202" s="66"/>
      <c r="S202" s="66"/>
    </row>
    <row r="203">
      <c r="K203" s="65"/>
      <c r="L203" s="65"/>
      <c r="R203" s="66"/>
      <c r="S203" s="66"/>
    </row>
    <row r="204">
      <c r="K204" s="65"/>
      <c r="L204" s="65"/>
      <c r="R204" s="66"/>
      <c r="S204" s="66"/>
    </row>
    <row r="205">
      <c r="K205" s="65"/>
      <c r="L205" s="65"/>
      <c r="R205" s="66"/>
      <c r="S205" s="66"/>
    </row>
    <row r="206">
      <c r="K206" s="65"/>
      <c r="L206" s="65"/>
      <c r="R206" s="66"/>
      <c r="S206" s="66"/>
    </row>
    <row r="207">
      <c r="K207" s="65"/>
      <c r="L207" s="65"/>
      <c r="R207" s="66"/>
      <c r="S207" s="66"/>
    </row>
    <row r="208">
      <c r="K208" s="65"/>
      <c r="L208" s="65"/>
      <c r="R208" s="66"/>
      <c r="S208" s="66"/>
    </row>
    <row r="209">
      <c r="K209" s="65"/>
      <c r="L209" s="65"/>
      <c r="R209" s="66"/>
      <c r="S209" s="66"/>
    </row>
    <row r="210">
      <c r="K210" s="65"/>
      <c r="L210" s="65"/>
      <c r="R210" s="66"/>
      <c r="S210" s="66"/>
    </row>
    <row r="211">
      <c r="K211" s="65"/>
      <c r="L211" s="65"/>
      <c r="R211" s="66"/>
      <c r="S211" s="66"/>
    </row>
    <row r="212">
      <c r="K212" s="65"/>
      <c r="L212" s="65"/>
      <c r="R212" s="66"/>
      <c r="S212" s="66"/>
    </row>
    <row r="213">
      <c r="K213" s="65"/>
      <c r="L213" s="65"/>
      <c r="R213" s="66"/>
      <c r="S213" s="66"/>
    </row>
    <row r="214">
      <c r="K214" s="65"/>
      <c r="L214" s="65"/>
      <c r="R214" s="66"/>
      <c r="S214" s="66"/>
    </row>
    <row r="215">
      <c r="K215" s="65"/>
      <c r="L215" s="65"/>
      <c r="R215" s="66"/>
      <c r="S215" s="66"/>
    </row>
    <row r="216">
      <c r="K216" s="65"/>
      <c r="L216" s="65"/>
      <c r="R216" s="66"/>
      <c r="S216" s="66"/>
    </row>
    <row r="217">
      <c r="K217" s="65"/>
      <c r="L217" s="65"/>
      <c r="R217" s="66"/>
      <c r="S217" s="66"/>
    </row>
    <row r="218">
      <c r="K218" s="65"/>
      <c r="L218" s="65"/>
      <c r="R218" s="66"/>
      <c r="S218" s="66"/>
    </row>
    <row r="219">
      <c r="K219" s="65"/>
      <c r="L219" s="65"/>
      <c r="R219" s="66"/>
      <c r="S219" s="66"/>
    </row>
    <row r="220">
      <c r="K220" s="65"/>
      <c r="L220" s="65"/>
      <c r="R220" s="66"/>
      <c r="S220" s="66"/>
    </row>
    <row r="221">
      <c r="K221" s="65"/>
      <c r="L221" s="65"/>
      <c r="R221" s="66"/>
      <c r="S221" s="66"/>
    </row>
    <row r="222">
      <c r="K222" s="65"/>
      <c r="L222" s="65"/>
      <c r="R222" s="66"/>
      <c r="S222" s="66"/>
    </row>
    <row r="223">
      <c r="K223" s="65"/>
      <c r="L223" s="65"/>
      <c r="R223" s="66"/>
      <c r="S223" s="66"/>
    </row>
    <row r="224">
      <c r="K224" s="65"/>
      <c r="L224" s="65"/>
      <c r="R224" s="66"/>
      <c r="S224" s="66"/>
    </row>
    <row r="225">
      <c r="K225" s="65"/>
      <c r="L225" s="65"/>
      <c r="R225" s="66"/>
      <c r="S225" s="66"/>
    </row>
    <row r="226">
      <c r="K226" s="65"/>
      <c r="L226" s="65"/>
      <c r="R226" s="66"/>
      <c r="S226" s="66"/>
    </row>
    <row r="227">
      <c r="K227" s="65"/>
      <c r="L227" s="65"/>
      <c r="R227" s="66"/>
      <c r="S227" s="66"/>
    </row>
    <row r="228">
      <c r="K228" s="65"/>
      <c r="L228" s="65"/>
      <c r="R228" s="66"/>
      <c r="S228" s="66"/>
    </row>
    <row r="229">
      <c r="K229" s="65"/>
      <c r="L229" s="65"/>
      <c r="R229" s="66"/>
      <c r="S229" s="66"/>
    </row>
    <row r="230">
      <c r="K230" s="65"/>
      <c r="L230" s="65"/>
      <c r="R230" s="66"/>
      <c r="S230" s="66"/>
    </row>
    <row r="231">
      <c r="K231" s="65"/>
      <c r="L231" s="65"/>
      <c r="R231" s="66"/>
      <c r="S231" s="66"/>
    </row>
    <row r="232">
      <c r="K232" s="65"/>
      <c r="L232" s="65"/>
      <c r="R232" s="66"/>
      <c r="S232" s="66"/>
    </row>
    <row r="233">
      <c r="K233" s="65"/>
      <c r="L233" s="65"/>
      <c r="R233" s="66"/>
      <c r="S233" s="66"/>
    </row>
    <row r="234">
      <c r="K234" s="65"/>
      <c r="L234" s="65"/>
      <c r="R234" s="66"/>
      <c r="S234" s="66"/>
    </row>
    <row r="235">
      <c r="K235" s="65"/>
      <c r="L235" s="65"/>
      <c r="R235" s="66"/>
      <c r="S235" s="66"/>
    </row>
    <row r="236">
      <c r="K236" s="65"/>
      <c r="L236" s="65"/>
      <c r="R236" s="66"/>
      <c r="S236" s="66"/>
    </row>
    <row r="237">
      <c r="K237" s="65"/>
      <c r="L237" s="65"/>
      <c r="R237" s="66"/>
      <c r="S237" s="66"/>
    </row>
    <row r="238">
      <c r="K238" s="65"/>
      <c r="L238" s="65"/>
      <c r="R238" s="66"/>
      <c r="S238" s="66"/>
    </row>
    <row r="239">
      <c r="K239" s="65"/>
      <c r="L239" s="65"/>
      <c r="R239" s="66"/>
      <c r="S239" s="66"/>
    </row>
    <row r="240">
      <c r="K240" s="65"/>
      <c r="L240" s="65"/>
      <c r="R240" s="66"/>
      <c r="S240" s="66"/>
    </row>
    <row r="241">
      <c r="K241" s="65"/>
      <c r="L241" s="65"/>
      <c r="R241" s="66"/>
      <c r="S241" s="66"/>
    </row>
    <row r="242">
      <c r="K242" s="65"/>
      <c r="L242" s="65"/>
      <c r="R242" s="66"/>
      <c r="S242" s="66"/>
    </row>
    <row r="243">
      <c r="K243" s="65"/>
      <c r="L243" s="65"/>
      <c r="R243" s="66"/>
      <c r="S243" s="66"/>
    </row>
    <row r="244">
      <c r="K244" s="65"/>
      <c r="L244" s="65"/>
      <c r="R244" s="66"/>
      <c r="S244" s="66"/>
    </row>
    <row r="245">
      <c r="K245" s="65"/>
      <c r="L245" s="65"/>
      <c r="R245" s="66"/>
      <c r="S245" s="66"/>
    </row>
    <row r="246">
      <c r="K246" s="65"/>
      <c r="L246" s="65"/>
      <c r="R246" s="66"/>
      <c r="S246" s="66"/>
    </row>
    <row r="247">
      <c r="K247" s="65"/>
      <c r="L247" s="65"/>
      <c r="R247" s="66"/>
      <c r="S247" s="66"/>
    </row>
    <row r="248">
      <c r="K248" s="65"/>
      <c r="L248" s="65"/>
      <c r="R248" s="66"/>
      <c r="S248" s="66"/>
    </row>
    <row r="249">
      <c r="K249" s="65"/>
      <c r="L249" s="65"/>
      <c r="R249" s="66"/>
      <c r="S249" s="66"/>
    </row>
    <row r="250">
      <c r="K250" s="65"/>
      <c r="L250" s="65"/>
      <c r="R250" s="66"/>
      <c r="S250" s="66"/>
    </row>
    <row r="251">
      <c r="K251" s="65"/>
      <c r="L251" s="65"/>
      <c r="R251" s="66"/>
      <c r="S251" s="66"/>
    </row>
    <row r="252">
      <c r="K252" s="65"/>
      <c r="L252" s="65"/>
      <c r="R252" s="66"/>
      <c r="S252" s="66"/>
    </row>
    <row r="253">
      <c r="K253" s="65"/>
      <c r="L253" s="65"/>
      <c r="R253" s="66"/>
      <c r="S253" s="66"/>
    </row>
    <row r="254">
      <c r="K254" s="65"/>
      <c r="L254" s="65"/>
      <c r="R254" s="66"/>
      <c r="S254" s="66"/>
    </row>
    <row r="255">
      <c r="K255" s="65"/>
      <c r="L255" s="65"/>
      <c r="R255" s="66"/>
      <c r="S255" s="66"/>
    </row>
    <row r="256">
      <c r="K256" s="65"/>
      <c r="L256" s="65"/>
      <c r="R256" s="66"/>
      <c r="S256" s="66"/>
    </row>
    <row r="257">
      <c r="K257" s="65"/>
      <c r="L257" s="65"/>
      <c r="R257" s="66"/>
      <c r="S257" s="66"/>
    </row>
    <row r="258">
      <c r="K258" s="65"/>
      <c r="L258" s="65"/>
      <c r="R258" s="66"/>
      <c r="S258" s="66"/>
    </row>
    <row r="259">
      <c r="K259" s="65"/>
      <c r="L259" s="65"/>
      <c r="R259" s="66"/>
      <c r="S259" s="66"/>
    </row>
    <row r="260">
      <c r="K260" s="65"/>
      <c r="L260" s="65"/>
      <c r="R260" s="66"/>
      <c r="S260" s="66"/>
    </row>
    <row r="261">
      <c r="K261" s="65"/>
      <c r="L261" s="65"/>
      <c r="R261" s="66"/>
      <c r="S261" s="66"/>
    </row>
    <row r="262">
      <c r="K262" s="65"/>
      <c r="L262" s="65"/>
      <c r="R262" s="66"/>
      <c r="S262" s="66"/>
    </row>
    <row r="263">
      <c r="K263" s="65"/>
      <c r="L263" s="65"/>
      <c r="R263" s="66"/>
      <c r="S263" s="66"/>
    </row>
    <row r="264">
      <c r="K264" s="65"/>
      <c r="L264" s="65"/>
      <c r="R264" s="66"/>
      <c r="S264" s="66"/>
    </row>
    <row r="265">
      <c r="K265" s="65"/>
      <c r="L265" s="65"/>
      <c r="R265" s="66"/>
      <c r="S265" s="66"/>
    </row>
    <row r="266">
      <c r="K266" s="65"/>
      <c r="L266" s="65"/>
      <c r="R266" s="66"/>
      <c r="S266" s="66"/>
    </row>
    <row r="267">
      <c r="K267" s="65"/>
      <c r="L267" s="65"/>
      <c r="R267" s="66"/>
      <c r="S267" s="66"/>
    </row>
    <row r="268">
      <c r="K268" s="65"/>
      <c r="L268" s="65"/>
      <c r="R268" s="66"/>
      <c r="S268" s="66"/>
    </row>
    <row r="269">
      <c r="K269" s="65"/>
      <c r="L269" s="65"/>
      <c r="R269" s="66"/>
      <c r="S269" s="66"/>
    </row>
    <row r="270">
      <c r="K270" s="65"/>
      <c r="L270" s="65"/>
      <c r="R270" s="66"/>
      <c r="S270" s="66"/>
    </row>
    <row r="271">
      <c r="K271" s="65"/>
      <c r="L271" s="65"/>
      <c r="R271" s="66"/>
      <c r="S271" s="66"/>
    </row>
    <row r="272">
      <c r="K272" s="65"/>
      <c r="L272" s="65"/>
      <c r="R272" s="66"/>
      <c r="S272" s="66"/>
    </row>
    <row r="273">
      <c r="K273" s="65"/>
      <c r="L273" s="65"/>
      <c r="R273" s="66"/>
      <c r="S273" s="66"/>
    </row>
    <row r="274">
      <c r="K274" s="65"/>
      <c r="L274" s="65"/>
      <c r="R274" s="66"/>
      <c r="S274" s="66"/>
    </row>
    <row r="275">
      <c r="K275" s="65"/>
      <c r="L275" s="65"/>
      <c r="R275" s="66"/>
      <c r="S275" s="66"/>
    </row>
    <row r="276">
      <c r="K276" s="65"/>
      <c r="L276" s="65"/>
      <c r="R276" s="66"/>
      <c r="S276" s="66"/>
    </row>
    <row r="277">
      <c r="K277" s="65"/>
      <c r="L277" s="65"/>
      <c r="R277" s="66"/>
      <c r="S277" s="66"/>
    </row>
    <row r="278">
      <c r="K278" s="65"/>
      <c r="L278" s="65"/>
      <c r="R278" s="66"/>
      <c r="S278" s="66"/>
    </row>
    <row r="279">
      <c r="K279" s="65"/>
      <c r="L279" s="65"/>
      <c r="R279" s="66"/>
      <c r="S279" s="66"/>
    </row>
    <row r="280">
      <c r="K280" s="65"/>
      <c r="L280" s="65"/>
      <c r="R280" s="66"/>
      <c r="S280" s="66"/>
    </row>
    <row r="281">
      <c r="K281" s="65"/>
      <c r="L281" s="65"/>
      <c r="R281" s="66"/>
      <c r="S281" s="66"/>
    </row>
    <row r="282">
      <c r="K282" s="65"/>
      <c r="L282" s="65"/>
      <c r="R282" s="66"/>
      <c r="S282" s="66"/>
    </row>
    <row r="283">
      <c r="K283" s="65"/>
      <c r="L283" s="65"/>
      <c r="R283" s="66"/>
      <c r="S283" s="66"/>
    </row>
    <row r="284">
      <c r="K284" s="65"/>
      <c r="L284" s="65"/>
      <c r="R284" s="66"/>
      <c r="S284" s="66"/>
    </row>
    <row r="285">
      <c r="K285" s="65"/>
      <c r="L285" s="65"/>
      <c r="R285" s="66"/>
      <c r="S285" s="66"/>
    </row>
    <row r="286">
      <c r="K286" s="65"/>
      <c r="L286" s="65"/>
      <c r="R286" s="66"/>
      <c r="S286" s="66"/>
    </row>
    <row r="287">
      <c r="K287" s="65"/>
      <c r="L287" s="65"/>
      <c r="R287" s="66"/>
      <c r="S287" s="66"/>
    </row>
    <row r="288">
      <c r="K288" s="65"/>
      <c r="L288" s="65"/>
      <c r="R288" s="66"/>
      <c r="S288" s="66"/>
    </row>
    <row r="289">
      <c r="K289" s="65"/>
      <c r="L289" s="65"/>
      <c r="R289" s="66"/>
      <c r="S289" s="66"/>
    </row>
    <row r="290">
      <c r="K290" s="65"/>
      <c r="L290" s="65"/>
      <c r="R290" s="66"/>
      <c r="S290" s="66"/>
    </row>
    <row r="291">
      <c r="K291" s="65"/>
      <c r="L291" s="65"/>
      <c r="R291" s="66"/>
      <c r="S291" s="66"/>
    </row>
    <row r="292">
      <c r="K292" s="65"/>
      <c r="L292" s="65"/>
      <c r="R292" s="66"/>
      <c r="S292" s="66"/>
    </row>
    <row r="293">
      <c r="K293" s="65"/>
      <c r="L293" s="65"/>
      <c r="R293" s="66"/>
      <c r="S293" s="66"/>
    </row>
    <row r="294">
      <c r="K294" s="65"/>
      <c r="L294" s="65"/>
      <c r="R294" s="66"/>
      <c r="S294" s="66"/>
    </row>
    <row r="295">
      <c r="K295" s="65"/>
      <c r="L295" s="65"/>
      <c r="R295" s="66"/>
      <c r="S295" s="66"/>
    </row>
    <row r="296">
      <c r="K296" s="65"/>
      <c r="L296" s="65"/>
      <c r="R296" s="66"/>
      <c r="S296" s="66"/>
    </row>
    <row r="297">
      <c r="K297" s="65"/>
      <c r="L297" s="65"/>
      <c r="R297" s="66"/>
      <c r="S297" s="66"/>
    </row>
    <row r="298">
      <c r="K298" s="65"/>
      <c r="L298" s="65"/>
      <c r="R298" s="66"/>
      <c r="S298" s="66"/>
    </row>
    <row r="299">
      <c r="K299" s="65"/>
      <c r="L299" s="65"/>
      <c r="R299" s="66"/>
      <c r="S299" s="66"/>
    </row>
    <row r="300">
      <c r="K300" s="65"/>
      <c r="L300" s="65"/>
      <c r="R300" s="66"/>
      <c r="S300" s="66"/>
    </row>
    <row r="301">
      <c r="K301" s="65"/>
      <c r="L301" s="65"/>
      <c r="R301" s="66"/>
      <c r="S301" s="66"/>
    </row>
    <row r="302">
      <c r="K302" s="65"/>
      <c r="L302" s="65"/>
      <c r="R302" s="66"/>
      <c r="S302" s="66"/>
    </row>
    <row r="303">
      <c r="K303" s="65"/>
      <c r="L303" s="65"/>
      <c r="R303" s="66"/>
      <c r="S303" s="66"/>
    </row>
    <row r="304">
      <c r="K304" s="65"/>
      <c r="L304" s="65"/>
      <c r="R304" s="66"/>
      <c r="S304" s="66"/>
    </row>
    <row r="305">
      <c r="K305" s="65"/>
      <c r="L305" s="65"/>
      <c r="R305" s="66"/>
      <c r="S305" s="66"/>
    </row>
    <row r="306">
      <c r="K306" s="65"/>
      <c r="L306" s="65"/>
      <c r="R306" s="66"/>
      <c r="S306" s="66"/>
    </row>
    <row r="307">
      <c r="K307" s="65"/>
      <c r="L307" s="65"/>
      <c r="R307" s="66"/>
      <c r="S307" s="66"/>
    </row>
    <row r="308">
      <c r="K308" s="65"/>
      <c r="L308" s="65"/>
      <c r="R308" s="66"/>
      <c r="S308" s="66"/>
    </row>
    <row r="309">
      <c r="K309" s="65"/>
      <c r="L309" s="65"/>
      <c r="R309" s="66"/>
      <c r="S309" s="66"/>
    </row>
    <row r="310">
      <c r="K310" s="65"/>
      <c r="L310" s="65"/>
      <c r="R310" s="66"/>
      <c r="S310" s="66"/>
    </row>
    <row r="311">
      <c r="K311" s="65"/>
      <c r="L311" s="65"/>
      <c r="R311" s="66"/>
      <c r="S311" s="66"/>
    </row>
    <row r="312">
      <c r="K312" s="65"/>
      <c r="L312" s="65"/>
      <c r="R312" s="66"/>
      <c r="S312" s="66"/>
    </row>
    <row r="313">
      <c r="K313" s="65"/>
      <c r="L313" s="65"/>
      <c r="R313" s="66"/>
      <c r="S313" s="66"/>
    </row>
    <row r="314">
      <c r="K314" s="65"/>
      <c r="L314" s="65"/>
      <c r="R314" s="66"/>
      <c r="S314" s="66"/>
    </row>
    <row r="315">
      <c r="K315" s="65"/>
      <c r="L315" s="65"/>
      <c r="R315" s="66"/>
      <c r="S315" s="66"/>
    </row>
    <row r="316">
      <c r="K316" s="65"/>
      <c r="L316" s="65"/>
      <c r="R316" s="66"/>
      <c r="S316" s="66"/>
    </row>
    <row r="317">
      <c r="K317" s="65"/>
      <c r="L317" s="65"/>
      <c r="R317" s="66"/>
      <c r="S317" s="66"/>
    </row>
    <row r="318">
      <c r="K318" s="65"/>
      <c r="L318" s="65"/>
      <c r="R318" s="66"/>
      <c r="S318" s="66"/>
    </row>
    <row r="319">
      <c r="K319" s="65"/>
      <c r="L319" s="65"/>
      <c r="R319" s="66"/>
      <c r="S319" s="66"/>
    </row>
    <row r="320">
      <c r="K320" s="65"/>
      <c r="L320" s="65"/>
      <c r="R320" s="66"/>
      <c r="S320" s="66"/>
    </row>
    <row r="321">
      <c r="K321" s="65"/>
      <c r="L321" s="65"/>
      <c r="R321" s="66"/>
      <c r="S321" s="66"/>
    </row>
    <row r="322">
      <c r="K322" s="65"/>
      <c r="L322" s="65"/>
      <c r="R322" s="66"/>
      <c r="S322" s="66"/>
    </row>
    <row r="323">
      <c r="K323" s="65"/>
      <c r="L323" s="65"/>
      <c r="R323" s="66"/>
      <c r="S323" s="66"/>
    </row>
    <row r="324">
      <c r="K324" s="65"/>
      <c r="L324" s="65"/>
      <c r="R324" s="66"/>
      <c r="S324" s="66"/>
    </row>
    <row r="325">
      <c r="K325" s="65"/>
      <c r="L325" s="65"/>
      <c r="R325" s="66"/>
      <c r="S325" s="66"/>
    </row>
    <row r="326">
      <c r="K326" s="65"/>
      <c r="L326" s="65"/>
      <c r="R326" s="66"/>
      <c r="S326" s="66"/>
    </row>
    <row r="327">
      <c r="K327" s="65"/>
      <c r="L327" s="65"/>
      <c r="R327" s="66"/>
      <c r="S327" s="66"/>
    </row>
    <row r="328">
      <c r="K328" s="65"/>
      <c r="L328" s="65"/>
      <c r="R328" s="66"/>
      <c r="S328" s="66"/>
    </row>
    <row r="329">
      <c r="K329" s="65"/>
      <c r="L329" s="65"/>
      <c r="R329" s="66"/>
      <c r="S329" s="66"/>
    </row>
    <row r="330">
      <c r="K330" s="65"/>
      <c r="L330" s="65"/>
      <c r="R330" s="66"/>
      <c r="S330" s="66"/>
    </row>
    <row r="331">
      <c r="K331" s="65"/>
      <c r="L331" s="65"/>
      <c r="R331" s="66"/>
      <c r="S331" s="66"/>
    </row>
    <row r="332">
      <c r="K332" s="65"/>
      <c r="L332" s="65"/>
      <c r="R332" s="66"/>
      <c r="S332" s="66"/>
    </row>
    <row r="333">
      <c r="K333" s="65"/>
      <c r="L333" s="65"/>
      <c r="R333" s="66"/>
      <c r="S333" s="66"/>
    </row>
    <row r="334">
      <c r="K334" s="65"/>
      <c r="L334" s="65"/>
      <c r="R334" s="66"/>
      <c r="S334" s="66"/>
    </row>
    <row r="335">
      <c r="K335" s="65"/>
      <c r="L335" s="65"/>
      <c r="R335" s="66"/>
      <c r="S335" s="66"/>
    </row>
    <row r="336">
      <c r="K336" s="65"/>
      <c r="L336" s="65"/>
      <c r="R336" s="66"/>
      <c r="S336" s="66"/>
    </row>
    <row r="337">
      <c r="K337" s="65"/>
      <c r="L337" s="65"/>
      <c r="R337" s="66"/>
      <c r="S337" s="66"/>
    </row>
    <row r="338">
      <c r="K338" s="65"/>
      <c r="L338" s="65"/>
      <c r="R338" s="66"/>
      <c r="S338" s="66"/>
    </row>
    <row r="339">
      <c r="K339" s="65"/>
      <c r="L339" s="65"/>
      <c r="R339" s="66"/>
      <c r="S339" s="66"/>
    </row>
    <row r="340">
      <c r="K340" s="65"/>
      <c r="L340" s="65"/>
      <c r="R340" s="66"/>
      <c r="S340" s="66"/>
    </row>
    <row r="341">
      <c r="K341" s="65"/>
      <c r="L341" s="65"/>
      <c r="R341" s="66"/>
      <c r="S341" s="66"/>
    </row>
    <row r="342">
      <c r="K342" s="65"/>
      <c r="L342" s="65"/>
      <c r="R342" s="66"/>
      <c r="S342" s="66"/>
    </row>
    <row r="343">
      <c r="K343" s="65"/>
      <c r="L343" s="65"/>
      <c r="R343" s="66"/>
      <c r="S343" s="66"/>
    </row>
    <row r="344">
      <c r="K344" s="65"/>
      <c r="L344" s="65"/>
      <c r="R344" s="66"/>
      <c r="S344" s="66"/>
    </row>
    <row r="345">
      <c r="K345" s="65"/>
      <c r="L345" s="65"/>
      <c r="R345" s="66"/>
      <c r="S345" s="66"/>
    </row>
    <row r="346">
      <c r="K346" s="65"/>
      <c r="L346" s="65"/>
      <c r="R346" s="66"/>
      <c r="S346" s="66"/>
    </row>
    <row r="347">
      <c r="K347" s="65"/>
      <c r="L347" s="65"/>
      <c r="R347" s="66"/>
      <c r="S347" s="66"/>
    </row>
    <row r="348">
      <c r="K348" s="65"/>
      <c r="L348" s="65"/>
      <c r="R348" s="66"/>
      <c r="S348" s="66"/>
    </row>
    <row r="349">
      <c r="K349" s="65"/>
      <c r="L349" s="65"/>
      <c r="R349" s="66"/>
      <c r="S349" s="66"/>
    </row>
    <row r="350">
      <c r="K350" s="65"/>
      <c r="L350" s="65"/>
      <c r="R350" s="66"/>
      <c r="S350" s="66"/>
    </row>
    <row r="351">
      <c r="K351" s="65"/>
      <c r="L351" s="65"/>
      <c r="R351" s="66"/>
      <c r="S351" s="66"/>
    </row>
    <row r="352">
      <c r="K352" s="65"/>
      <c r="L352" s="65"/>
      <c r="R352" s="66"/>
      <c r="S352" s="66"/>
    </row>
    <row r="353">
      <c r="K353" s="65"/>
      <c r="L353" s="65"/>
      <c r="R353" s="66"/>
      <c r="S353" s="66"/>
    </row>
    <row r="354">
      <c r="K354" s="65"/>
      <c r="L354" s="65"/>
      <c r="R354" s="66"/>
      <c r="S354" s="66"/>
    </row>
    <row r="355">
      <c r="K355" s="65"/>
      <c r="L355" s="65"/>
      <c r="R355" s="66"/>
      <c r="S355" s="66"/>
    </row>
    <row r="356">
      <c r="K356" s="65"/>
      <c r="L356" s="65"/>
      <c r="R356" s="66"/>
      <c r="S356" s="66"/>
    </row>
    <row r="357">
      <c r="K357" s="65"/>
      <c r="L357" s="65"/>
      <c r="R357" s="66"/>
      <c r="S357" s="66"/>
    </row>
    <row r="358">
      <c r="K358" s="65"/>
      <c r="L358" s="65"/>
      <c r="R358" s="66"/>
      <c r="S358" s="66"/>
    </row>
    <row r="359">
      <c r="K359" s="65"/>
      <c r="L359" s="65"/>
      <c r="R359" s="66"/>
      <c r="S359" s="66"/>
    </row>
    <row r="360">
      <c r="K360" s="65"/>
      <c r="L360" s="65"/>
      <c r="R360" s="66"/>
      <c r="S360" s="66"/>
    </row>
    <row r="361">
      <c r="K361" s="65"/>
      <c r="L361" s="65"/>
      <c r="R361" s="66"/>
      <c r="S361" s="66"/>
    </row>
    <row r="362">
      <c r="K362" s="65"/>
      <c r="L362" s="65"/>
      <c r="R362" s="66"/>
      <c r="S362" s="66"/>
    </row>
    <row r="363">
      <c r="K363" s="65"/>
      <c r="L363" s="65"/>
      <c r="R363" s="66"/>
      <c r="S363" s="66"/>
    </row>
    <row r="364">
      <c r="K364" s="65"/>
      <c r="L364" s="65"/>
      <c r="R364" s="66"/>
      <c r="S364" s="66"/>
    </row>
    <row r="365">
      <c r="K365" s="65"/>
      <c r="L365" s="65"/>
      <c r="R365" s="66"/>
      <c r="S365" s="66"/>
    </row>
    <row r="366">
      <c r="K366" s="65"/>
      <c r="L366" s="65"/>
      <c r="R366" s="66"/>
      <c r="S366" s="66"/>
    </row>
    <row r="367">
      <c r="K367" s="65"/>
      <c r="L367" s="65"/>
      <c r="R367" s="66"/>
      <c r="S367" s="66"/>
    </row>
    <row r="368">
      <c r="K368" s="65"/>
      <c r="L368" s="65"/>
      <c r="R368" s="66"/>
      <c r="S368" s="66"/>
    </row>
    <row r="369">
      <c r="K369" s="65"/>
      <c r="L369" s="65"/>
      <c r="R369" s="66"/>
      <c r="S369" s="66"/>
    </row>
    <row r="370">
      <c r="K370" s="65"/>
      <c r="L370" s="65"/>
      <c r="R370" s="66"/>
      <c r="S370" s="66"/>
    </row>
    <row r="371">
      <c r="K371" s="65"/>
      <c r="L371" s="65"/>
      <c r="R371" s="66"/>
      <c r="S371" s="66"/>
    </row>
    <row r="372">
      <c r="K372" s="65"/>
      <c r="L372" s="65"/>
      <c r="R372" s="66"/>
      <c r="S372" s="66"/>
    </row>
    <row r="373">
      <c r="K373" s="65"/>
      <c r="L373" s="65"/>
      <c r="R373" s="66"/>
      <c r="S373" s="66"/>
    </row>
    <row r="374">
      <c r="K374" s="65"/>
      <c r="L374" s="65"/>
      <c r="R374" s="66"/>
      <c r="S374" s="66"/>
    </row>
    <row r="375">
      <c r="K375" s="65"/>
      <c r="L375" s="65"/>
      <c r="R375" s="66"/>
      <c r="S375" s="66"/>
    </row>
    <row r="376">
      <c r="K376" s="65"/>
      <c r="L376" s="65"/>
      <c r="R376" s="66"/>
      <c r="S376" s="66"/>
    </row>
    <row r="377">
      <c r="K377" s="65"/>
      <c r="L377" s="65"/>
      <c r="R377" s="66"/>
      <c r="S377" s="66"/>
    </row>
    <row r="378">
      <c r="K378" s="65"/>
      <c r="L378" s="65"/>
      <c r="R378" s="66"/>
      <c r="S378" s="66"/>
    </row>
    <row r="379">
      <c r="K379" s="65"/>
      <c r="L379" s="65"/>
      <c r="R379" s="66"/>
      <c r="S379" s="66"/>
    </row>
    <row r="380">
      <c r="K380" s="65"/>
      <c r="L380" s="65"/>
      <c r="R380" s="66"/>
      <c r="S380" s="66"/>
    </row>
    <row r="381">
      <c r="K381" s="65"/>
      <c r="L381" s="65"/>
      <c r="R381" s="66"/>
      <c r="S381" s="66"/>
    </row>
    <row r="382">
      <c r="K382" s="65"/>
      <c r="L382" s="65"/>
      <c r="R382" s="66"/>
      <c r="S382" s="66"/>
    </row>
    <row r="383">
      <c r="K383" s="65"/>
      <c r="L383" s="65"/>
      <c r="R383" s="66"/>
      <c r="S383" s="66"/>
    </row>
    <row r="384">
      <c r="K384" s="65"/>
      <c r="L384" s="65"/>
      <c r="R384" s="66"/>
      <c r="S384" s="66"/>
    </row>
    <row r="385">
      <c r="K385" s="65"/>
      <c r="L385" s="65"/>
      <c r="R385" s="66"/>
      <c r="S385" s="66"/>
    </row>
    <row r="386">
      <c r="K386" s="65"/>
      <c r="L386" s="65"/>
      <c r="R386" s="66"/>
      <c r="S386" s="66"/>
    </row>
    <row r="387">
      <c r="K387" s="65"/>
      <c r="L387" s="65"/>
      <c r="R387" s="66"/>
      <c r="S387" s="66"/>
    </row>
    <row r="388">
      <c r="K388" s="65"/>
      <c r="L388" s="65"/>
      <c r="R388" s="66"/>
      <c r="S388" s="66"/>
    </row>
    <row r="389">
      <c r="K389" s="65"/>
      <c r="L389" s="65"/>
      <c r="R389" s="66"/>
      <c r="S389" s="66"/>
    </row>
    <row r="390">
      <c r="K390" s="65"/>
      <c r="L390" s="65"/>
      <c r="R390" s="66"/>
      <c r="S390" s="66"/>
    </row>
    <row r="391">
      <c r="K391" s="65"/>
      <c r="L391" s="65"/>
      <c r="R391" s="66"/>
      <c r="S391" s="66"/>
    </row>
    <row r="392">
      <c r="K392" s="65"/>
      <c r="L392" s="65"/>
      <c r="R392" s="66"/>
      <c r="S392" s="66"/>
    </row>
    <row r="393">
      <c r="K393" s="65"/>
      <c r="L393" s="65"/>
      <c r="R393" s="66"/>
      <c r="S393" s="66"/>
    </row>
    <row r="394">
      <c r="K394" s="65"/>
      <c r="L394" s="65"/>
      <c r="R394" s="66"/>
      <c r="S394" s="66"/>
    </row>
    <row r="395">
      <c r="K395" s="65"/>
      <c r="L395" s="65"/>
      <c r="R395" s="66"/>
      <c r="S395" s="66"/>
    </row>
    <row r="396">
      <c r="K396" s="65"/>
      <c r="L396" s="65"/>
      <c r="R396" s="66"/>
      <c r="S396" s="66"/>
    </row>
    <row r="397">
      <c r="K397" s="65"/>
      <c r="L397" s="65"/>
      <c r="R397" s="66"/>
      <c r="S397" s="66"/>
    </row>
    <row r="398">
      <c r="K398" s="65"/>
      <c r="L398" s="65"/>
      <c r="R398" s="66"/>
      <c r="S398" s="66"/>
    </row>
    <row r="399">
      <c r="K399" s="65"/>
      <c r="L399" s="65"/>
      <c r="R399" s="66"/>
      <c r="S399" s="66"/>
    </row>
    <row r="400">
      <c r="K400" s="65"/>
      <c r="L400" s="65"/>
      <c r="R400" s="66"/>
      <c r="S400" s="66"/>
    </row>
    <row r="401">
      <c r="K401" s="65"/>
      <c r="L401" s="65"/>
      <c r="R401" s="66"/>
      <c r="S401" s="66"/>
    </row>
    <row r="402">
      <c r="K402" s="65"/>
      <c r="L402" s="65"/>
      <c r="R402" s="66"/>
      <c r="S402" s="66"/>
    </row>
    <row r="403">
      <c r="K403" s="65"/>
      <c r="L403" s="65"/>
      <c r="R403" s="66"/>
      <c r="S403" s="66"/>
    </row>
    <row r="404">
      <c r="K404" s="65"/>
      <c r="L404" s="65"/>
      <c r="R404" s="66"/>
      <c r="S404" s="66"/>
    </row>
    <row r="405">
      <c r="K405" s="65"/>
      <c r="L405" s="65"/>
      <c r="R405" s="66"/>
      <c r="S405" s="66"/>
    </row>
    <row r="406">
      <c r="K406" s="65"/>
      <c r="L406" s="65"/>
      <c r="R406" s="66"/>
      <c r="S406" s="66"/>
    </row>
    <row r="407">
      <c r="K407" s="65"/>
      <c r="L407" s="65"/>
      <c r="R407" s="66"/>
      <c r="S407" s="66"/>
    </row>
    <row r="408">
      <c r="K408" s="65"/>
      <c r="L408" s="65"/>
      <c r="R408" s="66"/>
      <c r="S408" s="66"/>
    </row>
    <row r="409">
      <c r="K409" s="65"/>
      <c r="L409" s="65"/>
      <c r="R409" s="66"/>
      <c r="S409" s="66"/>
    </row>
    <row r="410">
      <c r="K410" s="65"/>
      <c r="L410" s="65"/>
      <c r="R410" s="66"/>
      <c r="S410" s="66"/>
    </row>
    <row r="411">
      <c r="K411" s="65"/>
      <c r="L411" s="65"/>
      <c r="R411" s="66"/>
      <c r="S411" s="66"/>
    </row>
    <row r="412">
      <c r="K412" s="65"/>
      <c r="L412" s="65"/>
      <c r="R412" s="66"/>
      <c r="S412" s="66"/>
    </row>
    <row r="413">
      <c r="K413" s="65"/>
      <c r="L413" s="65"/>
      <c r="R413" s="66"/>
      <c r="S413" s="66"/>
    </row>
    <row r="414">
      <c r="K414" s="65"/>
      <c r="L414" s="65"/>
      <c r="R414" s="66"/>
      <c r="S414" s="66"/>
    </row>
    <row r="415">
      <c r="K415" s="65"/>
      <c r="L415" s="65"/>
      <c r="R415" s="66"/>
      <c r="S415" s="66"/>
    </row>
    <row r="416">
      <c r="K416" s="65"/>
      <c r="L416" s="65"/>
      <c r="R416" s="66"/>
      <c r="S416" s="66"/>
    </row>
    <row r="417">
      <c r="K417" s="65"/>
      <c r="L417" s="65"/>
      <c r="R417" s="66"/>
      <c r="S417" s="66"/>
    </row>
    <row r="418">
      <c r="K418" s="65"/>
      <c r="L418" s="65"/>
      <c r="R418" s="66"/>
      <c r="S418" s="66"/>
    </row>
    <row r="419">
      <c r="K419" s="65"/>
      <c r="L419" s="65"/>
      <c r="R419" s="66"/>
      <c r="S419" s="66"/>
    </row>
    <row r="420">
      <c r="K420" s="65"/>
      <c r="L420" s="65"/>
      <c r="R420" s="66"/>
      <c r="S420" s="66"/>
    </row>
    <row r="421">
      <c r="K421" s="65"/>
      <c r="L421" s="65"/>
      <c r="R421" s="66"/>
      <c r="S421" s="66"/>
    </row>
    <row r="422">
      <c r="K422" s="65"/>
      <c r="L422" s="65"/>
      <c r="R422" s="66"/>
      <c r="S422" s="66"/>
    </row>
    <row r="423">
      <c r="K423" s="65"/>
      <c r="L423" s="65"/>
      <c r="R423" s="66"/>
      <c r="S423" s="66"/>
    </row>
    <row r="424">
      <c r="K424" s="65"/>
      <c r="L424" s="65"/>
      <c r="R424" s="66"/>
      <c r="S424" s="66"/>
    </row>
    <row r="425">
      <c r="K425" s="65"/>
      <c r="L425" s="65"/>
      <c r="R425" s="66"/>
      <c r="S425" s="66"/>
    </row>
    <row r="426">
      <c r="K426" s="65"/>
      <c r="L426" s="65"/>
      <c r="R426" s="66"/>
      <c r="S426" s="66"/>
    </row>
    <row r="427">
      <c r="K427" s="65"/>
      <c r="L427" s="65"/>
      <c r="R427" s="66"/>
      <c r="S427" s="66"/>
    </row>
    <row r="428">
      <c r="K428" s="65"/>
      <c r="L428" s="65"/>
      <c r="R428" s="66"/>
      <c r="S428" s="66"/>
    </row>
    <row r="429">
      <c r="K429" s="65"/>
      <c r="L429" s="65"/>
      <c r="R429" s="66"/>
      <c r="S429" s="66"/>
    </row>
    <row r="430">
      <c r="K430" s="65"/>
      <c r="L430" s="65"/>
      <c r="R430" s="66"/>
      <c r="S430" s="66"/>
    </row>
    <row r="431">
      <c r="K431" s="65"/>
      <c r="L431" s="65"/>
      <c r="R431" s="66"/>
      <c r="S431" s="66"/>
    </row>
    <row r="432">
      <c r="K432" s="65"/>
      <c r="L432" s="65"/>
      <c r="R432" s="66"/>
      <c r="S432" s="66"/>
    </row>
    <row r="433">
      <c r="K433" s="65"/>
      <c r="L433" s="65"/>
      <c r="R433" s="66"/>
      <c r="S433" s="66"/>
    </row>
    <row r="434">
      <c r="K434" s="65"/>
      <c r="L434" s="65"/>
      <c r="R434" s="66"/>
      <c r="S434" s="66"/>
    </row>
    <row r="435">
      <c r="K435" s="65"/>
      <c r="L435" s="65"/>
      <c r="R435" s="66"/>
      <c r="S435" s="66"/>
    </row>
    <row r="436">
      <c r="K436" s="65"/>
      <c r="L436" s="65"/>
      <c r="R436" s="66"/>
      <c r="S436" s="66"/>
    </row>
    <row r="437">
      <c r="K437" s="65"/>
      <c r="L437" s="65"/>
      <c r="R437" s="66"/>
      <c r="S437" s="66"/>
    </row>
    <row r="438">
      <c r="K438" s="65"/>
      <c r="L438" s="65"/>
      <c r="R438" s="66"/>
      <c r="S438" s="66"/>
    </row>
    <row r="439">
      <c r="K439" s="65"/>
      <c r="L439" s="65"/>
      <c r="R439" s="66"/>
      <c r="S439" s="66"/>
    </row>
    <row r="440">
      <c r="K440" s="65"/>
      <c r="L440" s="65"/>
      <c r="R440" s="66"/>
      <c r="S440" s="66"/>
    </row>
    <row r="441">
      <c r="K441" s="65"/>
      <c r="L441" s="65"/>
      <c r="R441" s="66"/>
      <c r="S441" s="66"/>
    </row>
    <row r="442">
      <c r="K442" s="65"/>
      <c r="L442" s="65"/>
      <c r="R442" s="66"/>
      <c r="S442" s="66"/>
    </row>
    <row r="443">
      <c r="K443" s="65"/>
      <c r="L443" s="65"/>
      <c r="R443" s="66"/>
      <c r="S443" s="66"/>
    </row>
    <row r="444">
      <c r="K444" s="65"/>
      <c r="L444" s="65"/>
      <c r="R444" s="66"/>
      <c r="S444" s="66"/>
    </row>
    <row r="445">
      <c r="K445" s="65"/>
      <c r="L445" s="65"/>
      <c r="R445" s="66"/>
      <c r="S445" s="66"/>
    </row>
    <row r="446">
      <c r="K446" s="65"/>
      <c r="L446" s="65"/>
      <c r="R446" s="66"/>
      <c r="S446" s="66"/>
    </row>
    <row r="447">
      <c r="K447" s="65"/>
      <c r="L447" s="65"/>
      <c r="R447" s="66"/>
      <c r="S447" s="66"/>
    </row>
    <row r="448">
      <c r="K448" s="65"/>
      <c r="L448" s="65"/>
      <c r="R448" s="66"/>
      <c r="S448" s="66"/>
    </row>
    <row r="449">
      <c r="K449" s="65"/>
      <c r="L449" s="65"/>
      <c r="R449" s="66"/>
      <c r="S449" s="66"/>
    </row>
    <row r="450">
      <c r="K450" s="65"/>
      <c r="L450" s="65"/>
      <c r="R450" s="66"/>
      <c r="S450" s="66"/>
    </row>
    <row r="451">
      <c r="K451" s="65"/>
      <c r="L451" s="65"/>
      <c r="R451" s="66"/>
      <c r="S451" s="66"/>
    </row>
    <row r="452">
      <c r="K452" s="65"/>
      <c r="L452" s="65"/>
      <c r="R452" s="66"/>
      <c r="S452" s="66"/>
    </row>
    <row r="453">
      <c r="K453" s="65"/>
      <c r="L453" s="65"/>
      <c r="R453" s="66"/>
      <c r="S453" s="66"/>
    </row>
    <row r="454">
      <c r="K454" s="65"/>
      <c r="L454" s="65"/>
      <c r="R454" s="66"/>
      <c r="S454" s="66"/>
    </row>
    <row r="455">
      <c r="K455" s="65"/>
      <c r="L455" s="65"/>
      <c r="R455" s="66"/>
      <c r="S455" s="66"/>
    </row>
    <row r="456">
      <c r="K456" s="65"/>
      <c r="L456" s="65"/>
      <c r="R456" s="66"/>
      <c r="S456" s="66"/>
    </row>
    <row r="457">
      <c r="K457" s="65"/>
      <c r="L457" s="65"/>
      <c r="R457" s="66"/>
      <c r="S457" s="66"/>
    </row>
    <row r="458">
      <c r="K458" s="65"/>
      <c r="L458" s="65"/>
      <c r="R458" s="66"/>
      <c r="S458" s="66"/>
    </row>
    <row r="459">
      <c r="K459" s="65"/>
      <c r="L459" s="65"/>
      <c r="R459" s="66"/>
      <c r="S459" s="66"/>
    </row>
    <row r="460">
      <c r="K460" s="65"/>
      <c r="L460" s="65"/>
      <c r="R460" s="66"/>
      <c r="S460" s="66"/>
    </row>
    <row r="461">
      <c r="K461" s="65"/>
      <c r="L461" s="65"/>
      <c r="R461" s="66"/>
      <c r="S461" s="66"/>
    </row>
    <row r="462">
      <c r="K462" s="65"/>
      <c r="L462" s="65"/>
      <c r="R462" s="66"/>
      <c r="S462" s="66"/>
    </row>
    <row r="463">
      <c r="K463" s="65"/>
      <c r="L463" s="65"/>
      <c r="R463" s="66"/>
      <c r="S463" s="66"/>
    </row>
    <row r="464">
      <c r="K464" s="65"/>
      <c r="L464" s="65"/>
      <c r="R464" s="66"/>
      <c r="S464" s="66"/>
    </row>
    <row r="465">
      <c r="K465" s="65"/>
      <c r="L465" s="65"/>
      <c r="R465" s="66"/>
      <c r="S465" s="66"/>
    </row>
    <row r="466">
      <c r="K466" s="65"/>
      <c r="L466" s="65"/>
      <c r="R466" s="66"/>
      <c r="S466" s="66"/>
    </row>
    <row r="467">
      <c r="K467" s="65"/>
      <c r="L467" s="65"/>
      <c r="R467" s="66"/>
      <c r="S467" s="66"/>
    </row>
    <row r="468">
      <c r="K468" s="65"/>
      <c r="L468" s="65"/>
      <c r="R468" s="66"/>
      <c r="S468" s="66"/>
    </row>
    <row r="469">
      <c r="K469" s="65"/>
      <c r="L469" s="65"/>
      <c r="R469" s="66"/>
      <c r="S469" s="66"/>
    </row>
    <row r="470">
      <c r="K470" s="65"/>
      <c r="L470" s="65"/>
      <c r="R470" s="66"/>
      <c r="S470" s="66"/>
    </row>
    <row r="471">
      <c r="K471" s="65"/>
      <c r="L471" s="65"/>
      <c r="R471" s="66"/>
      <c r="S471" s="66"/>
    </row>
    <row r="472">
      <c r="K472" s="65"/>
      <c r="L472" s="65"/>
      <c r="R472" s="66"/>
      <c r="S472" s="66"/>
    </row>
    <row r="473">
      <c r="K473" s="65"/>
      <c r="L473" s="65"/>
      <c r="R473" s="66"/>
      <c r="S473" s="66"/>
    </row>
    <row r="474">
      <c r="K474" s="65"/>
      <c r="L474" s="65"/>
      <c r="R474" s="66"/>
      <c r="S474" s="66"/>
    </row>
    <row r="475">
      <c r="K475" s="65"/>
      <c r="L475" s="65"/>
      <c r="R475" s="66"/>
      <c r="S475" s="66"/>
    </row>
    <row r="476">
      <c r="K476" s="65"/>
      <c r="L476" s="65"/>
      <c r="R476" s="66"/>
      <c r="S476" s="66"/>
    </row>
    <row r="477">
      <c r="K477" s="65"/>
      <c r="L477" s="65"/>
      <c r="R477" s="66"/>
      <c r="S477" s="66"/>
    </row>
    <row r="478">
      <c r="K478" s="65"/>
      <c r="L478" s="65"/>
      <c r="R478" s="66"/>
      <c r="S478" s="66"/>
    </row>
    <row r="479">
      <c r="K479" s="65"/>
      <c r="L479" s="65"/>
      <c r="R479" s="66"/>
      <c r="S479" s="66"/>
    </row>
    <row r="480">
      <c r="K480" s="65"/>
      <c r="L480" s="65"/>
      <c r="R480" s="66"/>
      <c r="S480" s="66"/>
    </row>
    <row r="481">
      <c r="K481" s="65"/>
      <c r="L481" s="65"/>
      <c r="R481" s="66"/>
      <c r="S481" s="66"/>
    </row>
    <row r="482">
      <c r="K482" s="65"/>
      <c r="L482" s="65"/>
      <c r="R482" s="66"/>
      <c r="S482" s="66"/>
    </row>
    <row r="483">
      <c r="K483" s="65"/>
      <c r="L483" s="65"/>
      <c r="R483" s="66"/>
      <c r="S483" s="66"/>
    </row>
    <row r="484">
      <c r="K484" s="65"/>
      <c r="L484" s="65"/>
      <c r="R484" s="66"/>
      <c r="S484" s="66"/>
    </row>
    <row r="485">
      <c r="K485" s="65"/>
      <c r="L485" s="65"/>
      <c r="R485" s="66"/>
      <c r="S485" s="66"/>
    </row>
    <row r="486">
      <c r="K486" s="65"/>
      <c r="L486" s="65"/>
      <c r="R486" s="66"/>
      <c r="S486" s="66"/>
    </row>
    <row r="487">
      <c r="K487" s="65"/>
      <c r="L487" s="65"/>
      <c r="R487" s="66"/>
      <c r="S487" s="66"/>
    </row>
    <row r="488">
      <c r="K488" s="65"/>
      <c r="L488" s="65"/>
      <c r="R488" s="66"/>
      <c r="S488" s="66"/>
    </row>
    <row r="489">
      <c r="K489" s="65"/>
      <c r="L489" s="65"/>
      <c r="R489" s="66"/>
      <c r="S489" s="66"/>
    </row>
    <row r="490">
      <c r="K490" s="65"/>
      <c r="L490" s="65"/>
      <c r="R490" s="66"/>
      <c r="S490" s="66"/>
    </row>
    <row r="491">
      <c r="K491" s="65"/>
      <c r="L491" s="65"/>
      <c r="R491" s="66"/>
      <c r="S491" s="66"/>
    </row>
    <row r="492">
      <c r="K492" s="65"/>
      <c r="L492" s="65"/>
      <c r="R492" s="66"/>
      <c r="S492" s="66"/>
    </row>
    <row r="493">
      <c r="K493" s="65"/>
      <c r="L493" s="65"/>
      <c r="R493" s="66"/>
      <c r="S493" s="66"/>
    </row>
    <row r="494">
      <c r="K494" s="65"/>
      <c r="L494" s="65"/>
      <c r="R494" s="66"/>
      <c r="S494" s="66"/>
    </row>
    <row r="495">
      <c r="K495" s="65"/>
      <c r="L495" s="65"/>
      <c r="R495" s="66"/>
      <c r="S495" s="66"/>
    </row>
    <row r="496">
      <c r="K496" s="65"/>
      <c r="L496" s="65"/>
      <c r="R496" s="66"/>
      <c r="S496" s="66"/>
    </row>
    <row r="497">
      <c r="K497" s="65"/>
      <c r="L497" s="65"/>
      <c r="R497" s="66"/>
      <c r="S497" s="66"/>
    </row>
    <row r="498">
      <c r="K498" s="65"/>
      <c r="L498" s="65"/>
      <c r="R498" s="66"/>
      <c r="S498" s="66"/>
    </row>
    <row r="499">
      <c r="K499" s="65"/>
      <c r="L499" s="65"/>
      <c r="R499" s="66"/>
      <c r="S499" s="66"/>
    </row>
    <row r="500">
      <c r="K500" s="65"/>
      <c r="L500" s="65"/>
      <c r="R500" s="66"/>
      <c r="S500" s="66"/>
    </row>
    <row r="501">
      <c r="K501" s="65"/>
      <c r="L501" s="65"/>
      <c r="R501" s="66"/>
      <c r="S501" s="66"/>
    </row>
    <row r="502">
      <c r="K502" s="65"/>
      <c r="L502" s="65"/>
      <c r="R502" s="66"/>
      <c r="S502" s="66"/>
    </row>
    <row r="503">
      <c r="K503" s="65"/>
      <c r="L503" s="65"/>
      <c r="R503" s="66"/>
      <c r="S503" s="66"/>
    </row>
    <row r="504">
      <c r="K504" s="65"/>
      <c r="L504" s="65"/>
      <c r="R504" s="66"/>
      <c r="S504" s="66"/>
    </row>
    <row r="505">
      <c r="K505" s="65"/>
      <c r="L505" s="65"/>
      <c r="R505" s="66"/>
      <c r="S505" s="66"/>
    </row>
    <row r="506">
      <c r="K506" s="65"/>
      <c r="L506" s="65"/>
      <c r="R506" s="66"/>
      <c r="S506" s="66"/>
    </row>
    <row r="507">
      <c r="K507" s="65"/>
      <c r="L507" s="65"/>
      <c r="R507" s="66"/>
      <c r="S507" s="66"/>
    </row>
    <row r="508">
      <c r="K508" s="65"/>
      <c r="L508" s="65"/>
      <c r="R508" s="66"/>
      <c r="S508" s="66"/>
    </row>
    <row r="509">
      <c r="K509" s="65"/>
      <c r="L509" s="65"/>
      <c r="R509" s="66"/>
      <c r="S509" s="66"/>
    </row>
    <row r="510">
      <c r="K510" s="65"/>
      <c r="L510" s="65"/>
      <c r="R510" s="66"/>
      <c r="S510" s="66"/>
    </row>
    <row r="511">
      <c r="K511" s="65"/>
      <c r="L511" s="65"/>
      <c r="R511" s="66"/>
      <c r="S511" s="66"/>
    </row>
    <row r="512">
      <c r="K512" s="65"/>
      <c r="L512" s="65"/>
      <c r="R512" s="66"/>
      <c r="S512" s="66"/>
    </row>
    <row r="513">
      <c r="K513" s="65"/>
      <c r="L513" s="65"/>
      <c r="R513" s="66"/>
      <c r="S513" s="66"/>
    </row>
    <row r="514">
      <c r="K514" s="65"/>
      <c r="L514" s="65"/>
      <c r="R514" s="66"/>
      <c r="S514" s="66"/>
    </row>
    <row r="515">
      <c r="K515" s="65"/>
      <c r="L515" s="65"/>
      <c r="R515" s="66"/>
      <c r="S515" s="66"/>
    </row>
    <row r="516">
      <c r="K516" s="65"/>
      <c r="L516" s="65"/>
      <c r="R516" s="66"/>
      <c r="S516" s="66"/>
    </row>
    <row r="517">
      <c r="K517" s="65"/>
      <c r="L517" s="65"/>
      <c r="R517" s="66"/>
      <c r="S517" s="66"/>
    </row>
    <row r="518">
      <c r="K518" s="65"/>
      <c r="L518" s="65"/>
      <c r="R518" s="66"/>
      <c r="S518" s="66"/>
    </row>
    <row r="519">
      <c r="K519" s="65"/>
      <c r="L519" s="65"/>
      <c r="R519" s="66"/>
      <c r="S519" s="66"/>
    </row>
    <row r="520">
      <c r="K520" s="65"/>
      <c r="L520" s="65"/>
      <c r="R520" s="66"/>
      <c r="S520" s="66"/>
    </row>
    <row r="521">
      <c r="K521" s="65"/>
      <c r="L521" s="65"/>
      <c r="R521" s="66"/>
      <c r="S521" s="66"/>
    </row>
    <row r="522">
      <c r="K522" s="65"/>
      <c r="L522" s="65"/>
      <c r="R522" s="66"/>
      <c r="S522" s="66"/>
    </row>
    <row r="523">
      <c r="K523" s="65"/>
      <c r="L523" s="65"/>
      <c r="R523" s="66"/>
      <c r="S523" s="66"/>
    </row>
    <row r="524">
      <c r="K524" s="65"/>
      <c r="L524" s="65"/>
      <c r="R524" s="66"/>
      <c r="S524" s="66"/>
    </row>
    <row r="525">
      <c r="K525" s="65"/>
      <c r="L525" s="65"/>
      <c r="R525" s="66"/>
      <c r="S525" s="66"/>
    </row>
    <row r="526">
      <c r="K526" s="65"/>
      <c r="L526" s="65"/>
      <c r="R526" s="66"/>
      <c r="S526" s="66"/>
    </row>
    <row r="527">
      <c r="K527" s="65"/>
      <c r="L527" s="65"/>
      <c r="R527" s="66"/>
      <c r="S527" s="66"/>
    </row>
    <row r="528">
      <c r="K528" s="65"/>
      <c r="L528" s="65"/>
      <c r="R528" s="66"/>
      <c r="S528" s="66"/>
    </row>
    <row r="529">
      <c r="K529" s="65"/>
      <c r="L529" s="65"/>
      <c r="R529" s="66"/>
      <c r="S529" s="66"/>
    </row>
    <row r="530">
      <c r="K530" s="65"/>
      <c r="L530" s="65"/>
      <c r="R530" s="66"/>
      <c r="S530" s="66"/>
    </row>
    <row r="531">
      <c r="K531" s="65"/>
      <c r="L531" s="65"/>
      <c r="R531" s="66"/>
      <c r="S531" s="66"/>
    </row>
    <row r="532">
      <c r="K532" s="65"/>
      <c r="L532" s="65"/>
      <c r="R532" s="66"/>
      <c r="S532" s="66"/>
    </row>
    <row r="533">
      <c r="K533" s="65"/>
      <c r="L533" s="65"/>
      <c r="R533" s="66"/>
      <c r="S533" s="66"/>
    </row>
    <row r="534">
      <c r="K534" s="65"/>
      <c r="L534" s="65"/>
      <c r="R534" s="66"/>
      <c r="S534" s="66"/>
    </row>
    <row r="535">
      <c r="K535" s="65"/>
      <c r="L535" s="65"/>
      <c r="R535" s="66"/>
      <c r="S535" s="66"/>
    </row>
    <row r="536">
      <c r="K536" s="65"/>
      <c r="L536" s="65"/>
      <c r="R536" s="66"/>
      <c r="S536" s="66"/>
    </row>
    <row r="537">
      <c r="K537" s="65"/>
      <c r="L537" s="65"/>
      <c r="R537" s="66"/>
      <c r="S537" s="66"/>
    </row>
    <row r="538">
      <c r="K538" s="65"/>
      <c r="L538" s="65"/>
      <c r="R538" s="66"/>
      <c r="S538" s="66"/>
    </row>
    <row r="539">
      <c r="K539" s="65"/>
      <c r="L539" s="65"/>
      <c r="R539" s="66"/>
      <c r="S539" s="66"/>
    </row>
    <row r="540">
      <c r="K540" s="65"/>
      <c r="L540" s="65"/>
      <c r="R540" s="66"/>
      <c r="S540" s="66"/>
    </row>
    <row r="541">
      <c r="K541" s="65"/>
      <c r="L541" s="65"/>
      <c r="R541" s="66"/>
      <c r="S541" s="66"/>
    </row>
    <row r="542">
      <c r="K542" s="65"/>
      <c r="L542" s="65"/>
      <c r="R542" s="66"/>
      <c r="S542" s="66"/>
    </row>
    <row r="543">
      <c r="K543" s="65"/>
      <c r="L543" s="65"/>
      <c r="R543" s="66"/>
      <c r="S543" s="66"/>
    </row>
    <row r="544">
      <c r="K544" s="65"/>
      <c r="L544" s="65"/>
      <c r="R544" s="66"/>
      <c r="S544" s="66"/>
    </row>
    <row r="545">
      <c r="K545" s="65"/>
      <c r="L545" s="65"/>
      <c r="R545" s="66"/>
      <c r="S545" s="66"/>
    </row>
    <row r="546">
      <c r="K546" s="65"/>
      <c r="L546" s="65"/>
      <c r="R546" s="66"/>
      <c r="S546" s="66"/>
    </row>
    <row r="547">
      <c r="K547" s="65"/>
      <c r="L547" s="65"/>
      <c r="R547" s="66"/>
      <c r="S547" s="66"/>
    </row>
    <row r="548">
      <c r="K548" s="65"/>
      <c r="L548" s="65"/>
      <c r="R548" s="66"/>
      <c r="S548" s="66"/>
    </row>
    <row r="549">
      <c r="K549" s="65"/>
      <c r="L549" s="65"/>
      <c r="R549" s="66"/>
      <c r="S549" s="66"/>
    </row>
    <row r="550">
      <c r="K550" s="65"/>
      <c r="L550" s="65"/>
      <c r="R550" s="66"/>
      <c r="S550" s="66"/>
    </row>
    <row r="551">
      <c r="K551" s="65"/>
      <c r="L551" s="65"/>
      <c r="R551" s="66"/>
      <c r="S551" s="66"/>
    </row>
    <row r="552">
      <c r="K552" s="65"/>
      <c r="L552" s="65"/>
      <c r="R552" s="66"/>
      <c r="S552" s="66"/>
    </row>
    <row r="553">
      <c r="K553" s="65"/>
      <c r="L553" s="65"/>
      <c r="R553" s="66"/>
      <c r="S553" s="66"/>
    </row>
    <row r="554">
      <c r="K554" s="65"/>
      <c r="L554" s="65"/>
      <c r="R554" s="66"/>
      <c r="S554" s="66"/>
    </row>
    <row r="555">
      <c r="K555" s="65"/>
      <c r="L555" s="65"/>
      <c r="R555" s="66"/>
      <c r="S555" s="66"/>
    </row>
    <row r="556">
      <c r="K556" s="65"/>
      <c r="L556" s="65"/>
      <c r="R556" s="66"/>
      <c r="S556" s="66"/>
    </row>
    <row r="557">
      <c r="K557" s="65"/>
      <c r="L557" s="65"/>
      <c r="R557" s="66"/>
      <c r="S557" s="66"/>
    </row>
    <row r="558">
      <c r="K558" s="65"/>
      <c r="L558" s="65"/>
      <c r="R558" s="66"/>
      <c r="S558" s="66"/>
    </row>
    <row r="559">
      <c r="K559" s="65"/>
      <c r="L559" s="65"/>
      <c r="R559" s="66"/>
      <c r="S559" s="66"/>
    </row>
    <row r="560">
      <c r="K560" s="65"/>
      <c r="L560" s="65"/>
      <c r="R560" s="66"/>
      <c r="S560" s="66"/>
    </row>
    <row r="561">
      <c r="K561" s="65"/>
      <c r="L561" s="65"/>
      <c r="R561" s="66"/>
      <c r="S561" s="66"/>
    </row>
    <row r="562">
      <c r="K562" s="65"/>
      <c r="L562" s="65"/>
      <c r="R562" s="66"/>
      <c r="S562" s="66"/>
    </row>
    <row r="563">
      <c r="K563" s="65"/>
      <c r="L563" s="65"/>
      <c r="R563" s="66"/>
      <c r="S563" s="66"/>
    </row>
    <row r="564">
      <c r="K564" s="65"/>
      <c r="L564" s="65"/>
      <c r="R564" s="66"/>
      <c r="S564" s="66"/>
    </row>
    <row r="565">
      <c r="K565" s="65"/>
      <c r="L565" s="65"/>
      <c r="R565" s="66"/>
      <c r="S565" s="66"/>
    </row>
    <row r="566">
      <c r="K566" s="65"/>
      <c r="L566" s="65"/>
      <c r="R566" s="66"/>
      <c r="S566" s="66"/>
    </row>
    <row r="567">
      <c r="K567" s="65"/>
      <c r="L567" s="65"/>
      <c r="R567" s="66"/>
      <c r="S567" s="66"/>
    </row>
    <row r="568">
      <c r="K568" s="65"/>
      <c r="L568" s="65"/>
      <c r="R568" s="66"/>
      <c r="S568" s="66"/>
    </row>
    <row r="569">
      <c r="K569" s="65"/>
      <c r="L569" s="65"/>
      <c r="R569" s="66"/>
      <c r="S569" s="66"/>
    </row>
    <row r="570">
      <c r="K570" s="65"/>
      <c r="L570" s="65"/>
      <c r="R570" s="66"/>
      <c r="S570" s="66"/>
    </row>
    <row r="571">
      <c r="K571" s="65"/>
      <c r="L571" s="65"/>
      <c r="R571" s="66"/>
      <c r="S571" s="66"/>
    </row>
    <row r="572">
      <c r="K572" s="65"/>
      <c r="L572" s="65"/>
      <c r="R572" s="66"/>
      <c r="S572" s="66"/>
    </row>
    <row r="573">
      <c r="K573" s="65"/>
      <c r="L573" s="65"/>
      <c r="R573" s="66"/>
      <c r="S573" s="66"/>
    </row>
    <row r="574">
      <c r="K574" s="65"/>
      <c r="L574" s="65"/>
      <c r="R574" s="66"/>
      <c r="S574" s="66"/>
    </row>
    <row r="575">
      <c r="K575" s="65"/>
      <c r="L575" s="65"/>
      <c r="R575" s="66"/>
      <c r="S575" s="66"/>
    </row>
    <row r="576">
      <c r="K576" s="65"/>
      <c r="L576" s="65"/>
      <c r="R576" s="66"/>
      <c r="S576" s="66"/>
    </row>
    <row r="577">
      <c r="K577" s="65"/>
      <c r="L577" s="65"/>
      <c r="R577" s="66"/>
      <c r="S577" s="66"/>
    </row>
    <row r="578">
      <c r="K578" s="65"/>
      <c r="L578" s="65"/>
      <c r="R578" s="66"/>
      <c r="S578" s="66"/>
    </row>
    <row r="579">
      <c r="K579" s="65"/>
      <c r="L579" s="65"/>
      <c r="R579" s="66"/>
      <c r="S579" s="66"/>
    </row>
    <row r="580">
      <c r="K580" s="65"/>
      <c r="L580" s="65"/>
      <c r="R580" s="66"/>
      <c r="S580" s="66"/>
    </row>
    <row r="581">
      <c r="K581" s="65"/>
      <c r="L581" s="65"/>
      <c r="R581" s="66"/>
      <c r="S581" s="66"/>
    </row>
    <row r="582">
      <c r="K582" s="65"/>
      <c r="L582" s="65"/>
      <c r="R582" s="66"/>
      <c r="S582" s="66"/>
    </row>
    <row r="583">
      <c r="K583" s="65"/>
      <c r="L583" s="65"/>
      <c r="R583" s="66"/>
      <c r="S583" s="66"/>
    </row>
    <row r="584">
      <c r="K584" s="65"/>
      <c r="L584" s="65"/>
      <c r="R584" s="66"/>
      <c r="S584" s="66"/>
    </row>
    <row r="585">
      <c r="K585" s="65"/>
      <c r="L585" s="65"/>
      <c r="R585" s="66"/>
      <c r="S585" s="66"/>
    </row>
    <row r="586">
      <c r="K586" s="65"/>
      <c r="L586" s="65"/>
      <c r="R586" s="66"/>
      <c r="S586" s="66"/>
    </row>
    <row r="587">
      <c r="K587" s="65"/>
      <c r="L587" s="65"/>
      <c r="R587" s="66"/>
      <c r="S587" s="66"/>
    </row>
    <row r="588">
      <c r="K588" s="65"/>
      <c r="L588" s="65"/>
      <c r="R588" s="66"/>
      <c r="S588" s="66"/>
    </row>
    <row r="589">
      <c r="K589" s="65"/>
      <c r="L589" s="65"/>
      <c r="R589" s="66"/>
      <c r="S589" s="66"/>
    </row>
    <row r="590">
      <c r="K590" s="65"/>
      <c r="L590" s="65"/>
      <c r="R590" s="66"/>
      <c r="S590" s="66"/>
    </row>
    <row r="591">
      <c r="K591" s="65"/>
      <c r="L591" s="65"/>
      <c r="R591" s="66"/>
      <c r="S591" s="66"/>
    </row>
    <row r="592">
      <c r="K592" s="65"/>
      <c r="L592" s="65"/>
      <c r="R592" s="66"/>
      <c r="S592" s="66"/>
    </row>
    <row r="593">
      <c r="K593" s="65"/>
      <c r="L593" s="65"/>
      <c r="R593" s="66"/>
      <c r="S593" s="66"/>
    </row>
    <row r="594">
      <c r="K594" s="65"/>
      <c r="L594" s="65"/>
      <c r="R594" s="66"/>
      <c r="S594" s="66"/>
    </row>
    <row r="595">
      <c r="K595" s="65"/>
      <c r="L595" s="65"/>
      <c r="R595" s="66"/>
      <c r="S595" s="66"/>
    </row>
    <row r="596">
      <c r="K596" s="65"/>
      <c r="L596" s="65"/>
      <c r="R596" s="66"/>
      <c r="S596" s="66"/>
    </row>
    <row r="597">
      <c r="K597" s="65"/>
      <c r="L597" s="65"/>
      <c r="R597" s="66"/>
      <c r="S597" s="66"/>
    </row>
    <row r="598">
      <c r="K598" s="65"/>
      <c r="L598" s="65"/>
      <c r="R598" s="66"/>
      <c r="S598" s="66"/>
    </row>
    <row r="599">
      <c r="K599" s="65"/>
      <c r="L599" s="65"/>
      <c r="R599" s="66"/>
      <c r="S599" s="66"/>
    </row>
    <row r="600">
      <c r="K600" s="65"/>
      <c r="L600" s="65"/>
      <c r="R600" s="66"/>
      <c r="S600" s="66"/>
    </row>
    <row r="601">
      <c r="K601" s="65"/>
      <c r="L601" s="65"/>
      <c r="R601" s="66"/>
      <c r="S601" s="66"/>
    </row>
    <row r="602">
      <c r="K602" s="65"/>
      <c r="L602" s="65"/>
      <c r="R602" s="66"/>
      <c r="S602" s="66"/>
    </row>
    <row r="603">
      <c r="K603" s="65"/>
      <c r="L603" s="65"/>
      <c r="R603" s="66"/>
      <c r="S603" s="66"/>
    </row>
    <row r="604">
      <c r="K604" s="65"/>
      <c r="L604" s="65"/>
      <c r="R604" s="66"/>
      <c r="S604" s="66"/>
    </row>
    <row r="605">
      <c r="K605" s="65"/>
      <c r="L605" s="65"/>
      <c r="R605" s="66"/>
      <c r="S605" s="66"/>
    </row>
    <row r="606">
      <c r="K606" s="65"/>
      <c r="L606" s="65"/>
      <c r="R606" s="66"/>
      <c r="S606" s="66"/>
    </row>
    <row r="607">
      <c r="K607" s="65"/>
      <c r="L607" s="65"/>
      <c r="R607" s="66"/>
      <c r="S607" s="66"/>
    </row>
    <row r="608">
      <c r="K608" s="65"/>
      <c r="L608" s="65"/>
      <c r="R608" s="66"/>
      <c r="S608" s="66"/>
    </row>
    <row r="609">
      <c r="K609" s="65"/>
      <c r="L609" s="65"/>
      <c r="R609" s="66"/>
      <c r="S609" s="66"/>
    </row>
    <row r="610">
      <c r="K610" s="65"/>
      <c r="L610" s="65"/>
      <c r="R610" s="66"/>
      <c r="S610" s="66"/>
    </row>
    <row r="611">
      <c r="K611" s="65"/>
      <c r="L611" s="65"/>
      <c r="R611" s="66"/>
      <c r="S611" s="66"/>
    </row>
    <row r="612">
      <c r="K612" s="65"/>
      <c r="L612" s="65"/>
      <c r="R612" s="66"/>
      <c r="S612" s="66"/>
    </row>
    <row r="613">
      <c r="K613" s="65"/>
      <c r="L613" s="65"/>
      <c r="R613" s="66"/>
      <c r="S613" s="66"/>
    </row>
    <row r="614">
      <c r="K614" s="65"/>
      <c r="L614" s="65"/>
      <c r="R614" s="66"/>
      <c r="S614" s="66"/>
    </row>
    <row r="615">
      <c r="K615" s="65"/>
      <c r="L615" s="65"/>
      <c r="R615" s="66"/>
      <c r="S615" s="66"/>
    </row>
    <row r="616">
      <c r="K616" s="65"/>
      <c r="L616" s="65"/>
      <c r="R616" s="66"/>
      <c r="S616" s="66"/>
    </row>
    <row r="617">
      <c r="K617" s="65"/>
      <c r="L617" s="65"/>
      <c r="R617" s="66"/>
      <c r="S617" s="66"/>
    </row>
    <row r="618">
      <c r="K618" s="65"/>
      <c r="L618" s="65"/>
      <c r="R618" s="66"/>
      <c r="S618" s="66"/>
    </row>
    <row r="619">
      <c r="K619" s="65"/>
      <c r="L619" s="65"/>
      <c r="R619" s="66"/>
      <c r="S619" s="66"/>
    </row>
    <row r="620">
      <c r="K620" s="65"/>
      <c r="L620" s="65"/>
      <c r="R620" s="66"/>
      <c r="S620" s="66"/>
    </row>
    <row r="621">
      <c r="K621" s="65"/>
      <c r="L621" s="65"/>
      <c r="R621" s="66"/>
      <c r="S621" s="66"/>
    </row>
    <row r="622">
      <c r="K622" s="65"/>
      <c r="L622" s="65"/>
      <c r="R622" s="66"/>
      <c r="S622" s="66"/>
    </row>
    <row r="623">
      <c r="K623" s="65"/>
      <c r="L623" s="65"/>
      <c r="R623" s="66"/>
      <c r="S623" s="66"/>
    </row>
    <row r="624">
      <c r="K624" s="65"/>
      <c r="L624" s="65"/>
      <c r="R624" s="66"/>
      <c r="S624" s="66"/>
    </row>
    <row r="625">
      <c r="K625" s="65"/>
      <c r="L625" s="65"/>
      <c r="R625" s="66"/>
      <c r="S625" s="66"/>
    </row>
    <row r="626">
      <c r="K626" s="65"/>
      <c r="L626" s="65"/>
      <c r="R626" s="66"/>
      <c r="S626" s="66"/>
    </row>
    <row r="627">
      <c r="K627" s="65"/>
      <c r="L627" s="65"/>
      <c r="R627" s="66"/>
      <c r="S627" s="66"/>
    </row>
    <row r="628">
      <c r="K628" s="65"/>
      <c r="L628" s="65"/>
      <c r="R628" s="66"/>
      <c r="S628" s="66"/>
    </row>
    <row r="629">
      <c r="K629" s="65"/>
      <c r="L629" s="65"/>
      <c r="R629" s="66"/>
      <c r="S629" s="66"/>
    </row>
    <row r="630">
      <c r="K630" s="65"/>
      <c r="L630" s="65"/>
      <c r="R630" s="66"/>
      <c r="S630" s="66"/>
    </row>
    <row r="631">
      <c r="K631" s="65"/>
      <c r="L631" s="65"/>
      <c r="R631" s="66"/>
      <c r="S631" s="66"/>
    </row>
    <row r="632">
      <c r="K632" s="65"/>
      <c r="L632" s="65"/>
      <c r="R632" s="66"/>
      <c r="S632" s="66"/>
    </row>
    <row r="633">
      <c r="K633" s="65"/>
      <c r="L633" s="65"/>
      <c r="R633" s="66"/>
      <c r="S633" s="66"/>
    </row>
    <row r="634">
      <c r="K634" s="65"/>
      <c r="L634" s="65"/>
      <c r="R634" s="66"/>
      <c r="S634" s="66"/>
    </row>
    <row r="635">
      <c r="K635" s="65"/>
      <c r="L635" s="65"/>
      <c r="R635" s="66"/>
      <c r="S635" s="66"/>
    </row>
    <row r="636">
      <c r="K636" s="65"/>
      <c r="L636" s="65"/>
      <c r="R636" s="66"/>
      <c r="S636" s="66"/>
    </row>
    <row r="637">
      <c r="K637" s="65"/>
      <c r="L637" s="65"/>
      <c r="R637" s="66"/>
      <c r="S637" s="66"/>
    </row>
    <row r="638">
      <c r="K638" s="65"/>
      <c r="L638" s="65"/>
      <c r="R638" s="66"/>
      <c r="S638" s="66"/>
    </row>
    <row r="639">
      <c r="K639" s="65"/>
      <c r="L639" s="65"/>
      <c r="R639" s="66"/>
      <c r="S639" s="66"/>
    </row>
    <row r="640">
      <c r="K640" s="65"/>
      <c r="L640" s="65"/>
      <c r="R640" s="66"/>
      <c r="S640" s="66"/>
    </row>
    <row r="641">
      <c r="K641" s="65"/>
      <c r="L641" s="65"/>
      <c r="R641" s="66"/>
      <c r="S641" s="66"/>
    </row>
    <row r="642">
      <c r="K642" s="65"/>
      <c r="L642" s="65"/>
      <c r="R642" s="66"/>
      <c r="S642" s="66"/>
    </row>
    <row r="643">
      <c r="K643" s="65"/>
      <c r="L643" s="65"/>
      <c r="R643" s="66"/>
      <c r="S643" s="66"/>
    </row>
    <row r="644">
      <c r="K644" s="65"/>
      <c r="L644" s="65"/>
      <c r="R644" s="66"/>
      <c r="S644" s="66"/>
    </row>
    <row r="645">
      <c r="K645" s="65"/>
      <c r="L645" s="65"/>
      <c r="R645" s="66"/>
      <c r="S645" s="66"/>
    </row>
    <row r="646">
      <c r="K646" s="65"/>
      <c r="L646" s="65"/>
      <c r="R646" s="66"/>
      <c r="S646" s="66"/>
    </row>
    <row r="647">
      <c r="K647" s="65"/>
      <c r="L647" s="65"/>
      <c r="R647" s="66"/>
      <c r="S647" s="66"/>
    </row>
    <row r="648">
      <c r="K648" s="65"/>
      <c r="L648" s="65"/>
      <c r="R648" s="66"/>
      <c r="S648" s="66"/>
    </row>
    <row r="649">
      <c r="K649" s="65"/>
      <c r="L649" s="65"/>
      <c r="R649" s="66"/>
      <c r="S649" s="66"/>
    </row>
    <row r="650">
      <c r="K650" s="65"/>
      <c r="L650" s="65"/>
      <c r="R650" s="66"/>
      <c r="S650" s="66"/>
    </row>
    <row r="651">
      <c r="K651" s="65"/>
      <c r="L651" s="65"/>
      <c r="R651" s="66"/>
      <c r="S651" s="66"/>
    </row>
    <row r="652">
      <c r="K652" s="65"/>
      <c r="L652" s="65"/>
      <c r="R652" s="66"/>
      <c r="S652" s="66"/>
    </row>
    <row r="653">
      <c r="K653" s="65"/>
      <c r="L653" s="65"/>
      <c r="R653" s="66"/>
      <c r="S653" s="66"/>
    </row>
    <row r="654">
      <c r="K654" s="65"/>
      <c r="L654" s="65"/>
      <c r="R654" s="66"/>
      <c r="S654" s="66"/>
    </row>
    <row r="655">
      <c r="K655" s="65"/>
      <c r="L655" s="65"/>
      <c r="R655" s="66"/>
      <c r="S655" s="66"/>
    </row>
    <row r="656">
      <c r="K656" s="65"/>
      <c r="L656" s="65"/>
      <c r="R656" s="66"/>
      <c r="S656" s="66"/>
    </row>
    <row r="657">
      <c r="K657" s="65"/>
      <c r="L657" s="65"/>
      <c r="R657" s="66"/>
      <c r="S657" s="66"/>
    </row>
    <row r="658">
      <c r="K658" s="65"/>
      <c r="L658" s="65"/>
      <c r="R658" s="66"/>
      <c r="S658" s="66"/>
    </row>
    <row r="659">
      <c r="K659" s="65"/>
      <c r="L659" s="65"/>
      <c r="R659" s="66"/>
      <c r="S659" s="66"/>
    </row>
    <row r="660">
      <c r="K660" s="65"/>
      <c r="L660" s="65"/>
      <c r="R660" s="66"/>
      <c r="S660" s="66"/>
    </row>
    <row r="661">
      <c r="K661" s="65"/>
      <c r="L661" s="65"/>
      <c r="R661" s="66"/>
      <c r="S661" s="66"/>
    </row>
    <row r="662">
      <c r="K662" s="65"/>
      <c r="L662" s="65"/>
      <c r="R662" s="66"/>
      <c r="S662" s="66"/>
    </row>
    <row r="663">
      <c r="K663" s="65"/>
      <c r="L663" s="65"/>
      <c r="R663" s="66"/>
      <c r="S663" s="66"/>
    </row>
    <row r="664">
      <c r="K664" s="65"/>
      <c r="L664" s="65"/>
      <c r="R664" s="66"/>
      <c r="S664" s="66"/>
    </row>
    <row r="665">
      <c r="K665" s="65"/>
      <c r="L665" s="65"/>
      <c r="R665" s="66"/>
      <c r="S665" s="66"/>
    </row>
    <row r="666">
      <c r="K666" s="65"/>
      <c r="L666" s="65"/>
      <c r="R666" s="66"/>
      <c r="S666" s="66"/>
    </row>
    <row r="667">
      <c r="K667" s="65"/>
      <c r="L667" s="65"/>
      <c r="R667" s="66"/>
      <c r="S667" s="66"/>
    </row>
    <row r="668">
      <c r="K668" s="65"/>
      <c r="L668" s="65"/>
      <c r="R668" s="66"/>
      <c r="S668" s="66"/>
    </row>
    <row r="669">
      <c r="K669" s="65"/>
      <c r="L669" s="65"/>
      <c r="R669" s="66"/>
      <c r="S669" s="66"/>
    </row>
    <row r="670">
      <c r="K670" s="65"/>
      <c r="L670" s="65"/>
      <c r="R670" s="66"/>
      <c r="S670" s="66"/>
    </row>
    <row r="671">
      <c r="K671" s="65"/>
      <c r="L671" s="65"/>
      <c r="R671" s="66"/>
      <c r="S671" s="66"/>
    </row>
    <row r="672">
      <c r="K672" s="65"/>
      <c r="L672" s="65"/>
      <c r="R672" s="66"/>
      <c r="S672" s="66"/>
    </row>
    <row r="673">
      <c r="K673" s="65"/>
      <c r="L673" s="65"/>
      <c r="R673" s="66"/>
      <c r="S673" s="66"/>
    </row>
    <row r="674">
      <c r="K674" s="65"/>
      <c r="L674" s="65"/>
      <c r="R674" s="66"/>
      <c r="S674" s="66"/>
    </row>
    <row r="675">
      <c r="K675" s="65"/>
      <c r="L675" s="65"/>
      <c r="R675" s="66"/>
      <c r="S675" s="66"/>
    </row>
    <row r="676">
      <c r="K676" s="65"/>
      <c r="L676" s="65"/>
      <c r="R676" s="66"/>
      <c r="S676" s="66"/>
    </row>
    <row r="677">
      <c r="K677" s="65"/>
      <c r="L677" s="65"/>
      <c r="R677" s="66"/>
      <c r="S677" s="66"/>
    </row>
    <row r="678">
      <c r="K678" s="65"/>
      <c r="L678" s="65"/>
      <c r="R678" s="66"/>
      <c r="S678" s="66"/>
    </row>
    <row r="679">
      <c r="K679" s="65"/>
      <c r="L679" s="65"/>
      <c r="R679" s="66"/>
      <c r="S679" s="66"/>
    </row>
    <row r="680">
      <c r="K680" s="65"/>
      <c r="L680" s="65"/>
      <c r="R680" s="66"/>
      <c r="S680" s="66"/>
    </row>
    <row r="681">
      <c r="K681" s="65"/>
      <c r="L681" s="65"/>
      <c r="R681" s="66"/>
      <c r="S681" s="66"/>
    </row>
    <row r="682">
      <c r="K682" s="65"/>
      <c r="L682" s="65"/>
      <c r="R682" s="66"/>
      <c r="S682" s="66"/>
    </row>
    <row r="683">
      <c r="K683" s="65"/>
      <c r="L683" s="65"/>
      <c r="R683" s="66"/>
      <c r="S683" s="66"/>
    </row>
    <row r="684">
      <c r="K684" s="65"/>
      <c r="L684" s="65"/>
      <c r="R684" s="66"/>
      <c r="S684" s="66"/>
    </row>
    <row r="685">
      <c r="K685" s="65"/>
      <c r="L685" s="65"/>
      <c r="R685" s="66"/>
      <c r="S685" s="66"/>
    </row>
    <row r="686">
      <c r="K686" s="65"/>
      <c r="L686" s="65"/>
      <c r="R686" s="66"/>
      <c r="S686" s="66"/>
    </row>
    <row r="687">
      <c r="K687" s="65"/>
      <c r="L687" s="65"/>
      <c r="R687" s="66"/>
      <c r="S687" s="66"/>
    </row>
    <row r="688">
      <c r="K688" s="65"/>
      <c r="L688" s="65"/>
      <c r="R688" s="66"/>
      <c r="S688" s="66"/>
    </row>
    <row r="689">
      <c r="K689" s="65"/>
      <c r="L689" s="65"/>
      <c r="R689" s="66"/>
      <c r="S689" s="66"/>
    </row>
    <row r="690">
      <c r="K690" s="65"/>
      <c r="L690" s="65"/>
      <c r="R690" s="66"/>
      <c r="S690" s="66"/>
    </row>
    <row r="691">
      <c r="K691" s="65"/>
      <c r="L691" s="65"/>
      <c r="R691" s="66"/>
      <c r="S691" s="66"/>
    </row>
    <row r="692">
      <c r="K692" s="65"/>
      <c r="L692" s="65"/>
      <c r="R692" s="66"/>
      <c r="S692" s="66"/>
    </row>
    <row r="693">
      <c r="K693" s="65"/>
      <c r="L693" s="65"/>
      <c r="R693" s="66"/>
      <c r="S693" s="66"/>
    </row>
    <row r="694">
      <c r="K694" s="65"/>
      <c r="L694" s="65"/>
      <c r="R694" s="66"/>
      <c r="S694" s="66"/>
    </row>
    <row r="695">
      <c r="K695" s="65"/>
      <c r="L695" s="65"/>
      <c r="R695" s="66"/>
      <c r="S695" s="66"/>
    </row>
    <row r="696">
      <c r="K696" s="65"/>
      <c r="L696" s="65"/>
      <c r="R696" s="66"/>
      <c r="S696" s="66"/>
    </row>
    <row r="697">
      <c r="K697" s="65"/>
      <c r="L697" s="65"/>
      <c r="R697" s="66"/>
      <c r="S697" s="66"/>
    </row>
    <row r="698">
      <c r="K698" s="65"/>
      <c r="L698" s="65"/>
      <c r="R698" s="66"/>
      <c r="S698" s="66"/>
    </row>
    <row r="699">
      <c r="K699" s="65"/>
      <c r="L699" s="65"/>
      <c r="R699" s="66"/>
      <c r="S699" s="66"/>
    </row>
    <row r="700">
      <c r="K700" s="65"/>
      <c r="L700" s="65"/>
      <c r="R700" s="66"/>
      <c r="S700" s="66"/>
    </row>
    <row r="701">
      <c r="K701" s="65"/>
      <c r="L701" s="65"/>
      <c r="R701" s="66"/>
      <c r="S701" s="66"/>
    </row>
    <row r="702">
      <c r="K702" s="65"/>
      <c r="L702" s="65"/>
      <c r="R702" s="66"/>
      <c r="S702" s="66"/>
    </row>
    <row r="703">
      <c r="K703" s="65"/>
      <c r="L703" s="65"/>
      <c r="R703" s="66"/>
      <c r="S703" s="66"/>
    </row>
    <row r="704">
      <c r="K704" s="65"/>
      <c r="L704" s="65"/>
      <c r="R704" s="66"/>
      <c r="S704" s="66"/>
    </row>
    <row r="705">
      <c r="K705" s="65"/>
      <c r="L705" s="65"/>
      <c r="R705" s="66"/>
      <c r="S705" s="66"/>
    </row>
    <row r="706">
      <c r="K706" s="65"/>
      <c r="L706" s="65"/>
      <c r="R706" s="66"/>
      <c r="S706" s="66"/>
    </row>
    <row r="707">
      <c r="K707" s="65"/>
      <c r="L707" s="65"/>
      <c r="R707" s="66"/>
      <c r="S707" s="66"/>
    </row>
    <row r="708">
      <c r="K708" s="65"/>
      <c r="L708" s="65"/>
      <c r="R708" s="66"/>
      <c r="S708" s="66"/>
    </row>
    <row r="709">
      <c r="K709" s="65"/>
      <c r="L709" s="65"/>
      <c r="R709" s="66"/>
      <c r="S709" s="66"/>
    </row>
    <row r="710">
      <c r="K710" s="65"/>
      <c r="L710" s="65"/>
      <c r="R710" s="66"/>
      <c r="S710" s="66"/>
    </row>
    <row r="711">
      <c r="K711" s="65"/>
      <c r="L711" s="65"/>
      <c r="R711" s="66"/>
      <c r="S711" s="66"/>
    </row>
    <row r="712">
      <c r="K712" s="65"/>
      <c r="L712" s="65"/>
      <c r="R712" s="66"/>
      <c r="S712" s="66"/>
    </row>
    <row r="713">
      <c r="K713" s="65"/>
      <c r="L713" s="65"/>
      <c r="R713" s="66"/>
      <c r="S713" s="66"/>
    </row>
    <row r="714">
      <c r="K714" s="65"/>
      <c r="L714" s="65"/>
      <c r="R714" s="66"/>
      <c r="S714" s="66"/>
    </row>
    <row r="715">
      <c r="K715" s="65"/>
      <c r="L715" s="65"/>
      <c r="R715" s="66"/>
      <c r="S715" s="66"/>
    </row>
    <row r="716">
      <c r="K716" s="65"/>
      <c r="L716" s="65"/>
      <c r="R716" s="66"/>
      <c r="S716" s="66"/>
    </row>
    <row r="717">
      <c r="K717" s="65"/>
      <c r="L717" s="65"/>
      <c r="R717" s="66"/>
      <c r="S717" s="66"/>
    </row>
    <row r="718">
      <c r="K718" s="65"/>
      <c r="L718" s="65"/>
      <c r="R718" s="66"/>
      <c r="S718" s="66"/>
    </row>
    <row r="719">
      <c r="K719" s="65"/>
      <c r="L719" s="65"/>
      <c r="R719" s="66"/>
      <c r="S719" s="66"/>
    </row>
    <row r="720">
      <c r="K720" s="65"/>
      <c r="L720" s="65"/>
      <c r="R720" s="66"/>
      <c r="S720" s="66"/>
    </row>
    <row r="721">
      <c r="K721" s="65"/>
      <c r="L721" s="65"/>
      <c r="R721" s="66"/>
      <c r="S721" s="66"/>
    </row>
    <row r="722">
      <c r="K722" s="65"/>
      <c r="L722" s="65"/>
      <c r="R722" s="66"/>
      <c r="S722" s="66"/>
    </row>
    <row r="723">
      <c r="K723" s="65"/>
      <c r="L723" s="65"/>
      <c r="R723" s="66"/>
      <c r="S723" s="66"/>
    </row>
    <row r="724">
      <c r="K724" s="65"/>
      <c r="L724" s="65"/>
      <c r="R724" s="66"/>
      <c r="S724" s="66"/>
    </row>
    <row r="725">
      <c r="K725" s="65"/>
      <c r="L725" s="65"/>
      <c r="R725" s="66"/>
      <c r="S725" s="66"/>
    </row>
    <row r="726">
      <c r="K726" s="65"/>
      <c r="L726" s="65"/>
      <c r="R726" s="66"/>
      <c r="S726" s="66"/>
    </row>
    <row r="727">
      <c r="K727" s="65"/>
      <c r="L727" s="65"/>
      <c r="R727" s="66"/>
      <c r="S727" s="66"/>
    </row>
    <row r="728">
      <c r="K728" s="65"/>
      <c r="L728" s="65"/>
      <c r="R728" s="66"/>
      <c r="S728" s="66"/>
    </row>
    <row r="729">
      <c r="K729" s="65"/>
      <c r="L729" s="65"/>
      <c r="R729" s="66"/>
      <c r="S729" s="66"/>
    </row>
    <row r="730">
      <c r="K730" s="65"/>
      <c r="L730" s="65"/>
      <c r="R730" s="66"/>
      <c r="S730" s="66"/>
    </row>
    <row r="731">
      <c r="K731" s="65"/>
      <c r="L731" s="65"/>
      <c r="R731" s="66"/>
      <c r="S731" s="66"/>
    </row>
    <row r="732">
      <c r="K732" s="65"/>
      <c r="L732" s="65"/>
      <c r="R732" s="66"/>
      <c r="S732" s="66"/>
    </row>
    <row r="733">
      <c r="K733" s="65"/>
      <c r="L733" s="65"/>
      <c r="R733" s="66"/>
      <c r="S733" s="66"/>
    </row>
    <row r="734">
      <c r="K734" s="65"/>
      <c r="L734" s="65"/>
      <c r="R734" s="66"/>
      <c r="S734" s="66"/>
    </row>
    <row r="735">
      <c r="K735" s="65"/>
      <c r="L735" s="65"/>
      <c r="R735" s="66"/>
      <c r="S735" s="66"/>
    </row>
    <row r="736">
      <c r="K736" s="65"/>
      <c r="L736" s="65"/>
      <c r="R736" s="66"/>
      <c r="S736" s="66"/>
    </row>
    <row r="737">
      <c r="K737" s="65"/>
      <c r="L737" s="65"/>
      <c r="R737" s="66"/>
      <c r="S737" s="66"/>
    </row>
    <row r="738">
      <c r="K738" s="65"/>
      <c r="L738" s="65"/>
      <c r="R738" s="66"/>
      <c r="S738" s="66"/>
    </row>
    <row r="739">
      <c r="K739" s="65"/>
      <c r="L739" s="65"/>
      <c r="R739" s="66"/>
      <c r="S739" s="66"/>
    </row>
    <row r="740">
      <c r="K740" s="65"/>
      <c r="L740" s="65"/>
      <c r="R740" s="66"/>
      <c r="S740" s="66"/>
    </row>
    <row r="741">
      <c r="K741" s="65"/>
      <c r="L741" s="65"/>
      <c r="R741" s="66"/>
      <c r="S741" s="66"/>
    </row>
    <row r="742">
      <c r="K742" s="65"/>
      <c r="L742" s="65"/>
      <c r="R742" s="66"/>
      <c r="S742" s="66"/>
    </row>
    <row r="743">
      <c r="K743" s="65"/>
      <c r="L743" s="65"/>
      <c r="R743" s="66"/>
      <c r="S743" s="66"/>
    </row>
    <row r="744">
      <c r="K744" s="65"/>
      <c r="L744" s="65"/>
      <c r="R744" s="66"/>
      <c r="S744" s="66"/>
    </row>
    <row r="745">
      <c r="K745" s="65"/>
      <c r="L745" s="65"/>
      <c r="R745" s="66"/>
      <c r="S745" s="66"/>
    </row>
    <row r="746">
      <c r="K746" s="65"/>
      <c r="L746" s="65"/>
      <c r="R746" s="66"/>
      <c r="S746" s="66"/>
    </row>
    <row r="747">
      <c r="K747" s="65"/>
      <c r="L747" s="65"/>
      <c r="R747" s="66"/>
      <c r="S747" s="66"/>
    </row>
    <row r="748">
      <c r="K748" s="65"/>
      <c r="L748" s="65"/>
      <c r="R748" s="66"/>
      <c r="S748" s="66"/>
    </row>
    <row r="749">
      <c r="K749" s="65"/>
      <c r="L749" s="65"/>
      <c r="R749" s="66"/>
      <c r="S749" s="66"/>
    </row>
    <row r="750">
      <c r="K750" s="65"/>
      <c r="L750" s="65"/>
      <c r="R750" s="66"/>
      <c r="S750" s="66"/>
    </row>
    <row r="751">
      <c r="K751" s="65"/>
      <c r="L751" s="65"/>
      <c r="R751" s="66"/>
      <c r="S751" s="66"/>
    </row>
    <row r="752">
      <c r="K752" s="65"/>
      <c r="L752" s="65"/>
      <c r="R752" s="66"/>
      <c r="S752" s="66"/>
    </row>
    <row r="753">
      <c r="K753" s="65"/>
      <c r="L753" s="65"/>
      <c r="R753" s="66"/>
      <c r="S753" s="66"/>
    </row>
    <row r="754">
      <c r="K754" s="65"/>
      <c r="L754" s="65"/>
      <c r="R754" s="66"/>
      <c r="S754" s="66"/>
    </row>
    <row r="755">
      <c r="K755" s="65"/>
      <c r="L755" s="65"/>
      <c r="R755" s="66"/>
      <c r="S755" s="66"/>
    </row>
    <row r="756">
      <c r="K756" s="65"/>
      <c r="L756" s="65"/>
      <c r="R756" s="66"/>
      <c r="S756" s="66"/>
    </row>
    <row r="757">
      <c r="K757" s="65"/>
      <c r="L757" s="65"/>
      <c r="R757" s="66"/>
      <c r="S757" s="66"/>
    </row>
    <row r="758">
      <c r="K758" s="65"/>
      <c r="L758" s="65"/>
      <c r="R758" s="66"/>
      <c r="S758" s="66"/>
    </row>
    <row r="759">
      <c r="K759" s="65"/>
      <c r="L759" s="65"/>
      <c r="R759" s="66"/>
      <c r="S759" s="66"/>
    </row>
    <row r="760">
      <c r="K760" s="65"/>
      <c r="L760" s="65"/>
      <c r="R760" s="66"/>
      <c r="S760" s="66"/>
    </row>
    <row r="761">
      <c r="K761" s="65"/>
      <c r="L761" s="65"/>
      <c r="R761" s="66"/>
      <c r="S761" s="66"/>
    </row>
    <row r="762">
      <c r="K762" s="65"/>
      <c r="L762" s="65"/>
      <c r="R762" s="66"/>
      <c r="S762" s="66"/>
    </row>
    <row r="763">
      <c r="K763" s="65"/>
      <c r="L763" s="65"/>
      <c r="R763" s="66"/>
      <c r="S763" s="66"/>
    </row>
    <row r="764">
      <c r="K764" s="65"/>
      <c r="L764" s="65"/>
      <c r="R764" s="66"/>
      <c r="S764" s="66"/>
    </row>
    <row r="765">
      <c r="K765" s="65"/>
      <c r="L765" s="65"/>
      <c r="R765" s="66"/>
      <c r="S765" s="66"/>
    </row>
    <row r="766">
      <c r="K766" s="65"/>
      <c r="L766" s="65"/>
      <c r="R766" s="66"/>
      <c r="S766" s="66"/>
    </row>
    <row r="767">
      <c r="K767" s="65"/>
      <c r="L767" s="65"/>
      <c r="R767" s="66"/>
      <c r="S767" s="66"/>
    </row>
    <row r="768">
      <c r="K768" s="65"/>
      <c r="L768" s="65"/>
      <c r="R768" s="66"/>
      <c r="S768" s="66"/>
    </row>
    <row r="769">
      <c r="K769" s="65"/>
      <c r="L769" s="65"/>
      <c r="R769" s="66"/>
      <c r="S769" s="66"/>
    </row>
    <row r="770">
      <c r="K770" s="65"/>
      <c r="L770" s="65"/>
      <c r="R770" s="66"/>
      <c r="S770" s="66"/>
    </row>
    <row r="771">
      <c r="K771" s="65"/>
      <c r="L771" s="65"/>
      <c r="R771" s="66"/>
      <c r="S771" s="66"/>
    </row>
    <row r="772">
      <c r="K772" s="65"/>
      <c r="L772" s="65"/>
      <c r="R772" s="66"/>
      <c r="S772" s="66"/>
    </row>
    <row r="773">
      <c r="K773" s="65"/>
      <c r="L773" s="65"/>
      <c r="R773" s="66"/>
      <c r="S773" s="66"/>
    </row>
    <row r="774">
      <c r="K774" s="65"/>
      <c r="L774" s="65"/>
      <c r="R774" s="66"/>
      <c r="S774" s="66"/>
    </row>
    <row r="775">
      <c r="K775" s="65"/>
      <c r="L775" s="65"/>
      <c r="R775" s="66"/>
      <c r="S775" s="66"/>
    </row>
    <row r="776">
      <c r="K776" s="65"/>
      <c r="L776" s="65"/>
      <c r="R776" s="66"/>
      <c r="S776" s="66"/>
    </row>
    <row r="777">
      <c r="K777" s="65"/>
      <c r="L777" s="65"/>
      <c r="R777" s="66"/>
      <c r="S777" s="66"/>
    </row>
    <row r="778">
      <c r="K778" s="65"/>
      <c r="L778" s="65"/>
      <c r="R778" s="66"/>
      <c r="S778" s="66"/>
    </row>
    <row r="779">
      <c r="K779" s="65"/>
      <c r="L779" s="65"/>
      <c r="R779" s="66"/>
      <c r="S779" s="66"/>
    </row>
    <row r="780">
      <c r="K780" s="65"/>
      <c r="L780" s="65"/>
      <c r="R780" s="66"/>
      <c r="S780" s="66"/>
    </row>
    <row r="781">
      <c r="K781" s="65"/>
      <c r="L781" s="65"/>
      <c r="R781" s="66"/>
      <c r="S781" s="66"/>
    </row>
    <row r="782">
      <c r="K782" s="65"/>
      <c r="L782" s="65"/>
      <c r="R782" s="66"/>
      <c r="S782" s="66"/>
    </row>
    <row r="783">
      <c r="K783" s="65"/>
      <c r="L783" s="65"/>
      <c r="R783" s="66"/>
      <c r="S783" s="66"/>
    </row>
    <row r="784">
      <c r="K784" s="65"/>
      <c r="L784" s="65"/>
      <c r="R784" s="66"/>
      <c r="S784" s="66"/>
    </row>
    <row r="785">
      <c r="K785" s="65"/>
      <c r="L785" s="65"/>
      <c r="R785" s="66"/>
      <c r="S785" s="66"/>
    </row>
    <row r="786">
      <c r="K786" s="65"/>
      <c r="L786" s="65"/>
      <c r="R786" s="66"/>
      <c r="S786" s="66"/>
    </row>
    <row r="787">
      <c r="K787" s="65"/>
      <c r="L787" s="65"/>
      <c r="R787" s="66"/>
      <c r="S787" s="66"/>
    </row>
    <row r="788">
      <c r="K788" s="65"/>
      <c r="L788" s="65"/>
      <c r="R788" s="66"/>
      <c r="S788" s="66"/>
    </row>
    <row r="789">
      <c r="K789" s="65"/>
      <c r="L789" s="65"/>
      <c r="R789" s="66"/>
      <c r="S789" s="66"/>
    </row>
    <row r="790">
      <c r="K790" s="65"/>
      <c r="L790" s="65"/>
      <c r="R790" s="66"/>
      <c r="S790" s="66"/>
    </row>
    <row r="791">
      <c r="K791" s="65"/>
      <c r="L791" s="65"/>
      <c r="R791" s="66"/>
      <c r="S791" s="66"/>
    </row>
    <row r="792">
      <c r="K792" s="65"/>
      <c r="L792" s="65"/>
      <c r="R792" s="66"/>
      <c r="S792" s="66"/>
    </row>
    <row r="793">
      <c r="K793" s="65"/>
      <c r="L793" s="65"/>
      <c r="R793" s="66"/>
      <c r="S793" s="66"/>
    </row>
    <row r="794">
      <c r="K794" s="65"/>
      <c r="L794" s="65"/>
      <c r="R794" s="66"/>
      <c r="S794" s="66"/>
    </row>
    <row r="795">
      <c r="K795" s="65"/>
      <c r="L795" s="65"/>
      <c r="R795" s="66"/>
      <c r="S795" s="66"/>
    </row>
    <row r="796">
      <c r="K796" s="65"/>
      <c r="L796" s="65"/>
      <c r="R796" s="66"/>
      <c r="S796" s="66"/>
    </row>
    <row r="797">
      <c r="K797" s="65"/>
      <c r="L797" s="65"/>
      <c r="R797" s="66"/>
      <c r="S797" s="66"/>
    </row>
    <row r="798">
      <c r="K798" s="65"/>
      <c r="L798" s="65"/>
      <c r="R798" s="66"/>
      <c r="S798" s="66"/>
    </row>
    <row r="799">
      <c r="K799" s="65"/>
      <c r="L799" s="65"/>
      <c r="R799" s="66"/>
      <c r="S799" s="66"/>
    </row>
    <row r="800">
      <c r="K800" s="65"/>
      <c r="L800" s="65"/>
      <c r="R800" s="66"/>
      <c r="S800" s="66"/>
    </row>
    <row r="801">
      <c r="K801" s="65"/>
      <c r="L801" s="65"/>
      <c r="R801" s="66"/>
      <c r="S801" s="66"/>
    </row>
    <row r="802">
      <c r="K802" s="65"/>
      <c r="L802" s="65"/>
      <c r="R802" s="66"/>
      <c r="S802" s="66"/>
    </row>
    <row r="803">
      <c r="K803" s="65"/>
      <c r="L803" s="65"/>
      <c r="R803" s="66"/>
      <c r="S803" s="66"/>
    </row>
    <row r="804">
      <c r="K804" s="65"/>
      <c r="L804" s="65"/>
      <c r="R804" s="66"/>
      <c r="S804" s="66"/>
    </row>
    <row r="805">
      <c r="K805" s="65"/>
      <c r="L805" s="65"/>
      <c r="R805" s="66"/>
      <c r="S805" s="66"/>
    </row>
    <row r="806">
      <c r="K806" s="65"/>
      <c r="L806" s="65"/>
      <c r="R806" s="66"/>
      <c r="S806" s="66"/>
    </row>
    <row r="807">
      <c r="K807" s="65"/>
      <c r="L807" s="65"/>
      <c r="R807" s="66"/>
      <c r="S807" s="66"/>
    </row>
    <row r="808">
      <c r="K808" s="65"/>
      <c r="L808" s="65"/>
      <c r="R808" s="66"/>
      <c r="S808" s="66"/>
    </row>
    <row r="809">
      <c r="K809" s="65"/>
      <c r="L809" s="65"/>
      <c r="R809" s="66"/>
      <c r="S809" s="66"/>
    </row>
    <row r="810">
      <c r="K810" s="65"/>
      <c r="L810" s="65"/>
      <c r="R810" s="66"/>
      <c r="S810" s="66"/>
    </row>
    <row r="811">
      <c r="K811" s="65"/>
      <c r="L811" s="65"/>
      <c r="R811" s="66"/>
      <c r="S811" s="66"/>
    </row>
    <row r="812">
      <c r="K812" s="65"/>
      <c r="L812" s="65"/>
      <c r="R812" s="66"/>
      <c r="S812" s="66"/>
    </row>
    <row r="813">
      <c r="K813" s="65"/>
      <c r="L813" s="65"/>
      <c r="R813" s="66"/>
      <c r="S813" s="66"/>
    </row>
    <row r="814">
      <c r="K814" s="65"/>
      <c r="L814" s="65"/>
      <c r="R814" s="66"/>
      <c r="S814" s="66"/>
    </row>
    <row r="815">
      <c r="K815" s="65"/>
      <c r="L815" s="65"/>
      <c r="R815" s="66"/>
      <c r="S815" s="66"/>
    </row>
    <row r="816">
      <c r="K816" s="65"/>
      <c r="L816" s="65"/>
      <c r="R816" s="66"/>
      <c r="S816" s="66"/>
    </row>
    <row r="817">
      <c r="K817" s="65"/>
      <c r="L817" s="65"/>
      <c r="R817" s="66"/>
      <c r="S817" s="66"/>
    </row>
    <row r="818">
      <c r="K818" s="65"/>
      <c r="L818" s="65"/>
      <c r="R818" s="66"/>
      <c r="S818" s="66"/>
    </row>
    <row r="819">
      <c r="K819" s="65"/>
      <c r="L819" s="65"/>
      <c r="R819" s="66"/>
      <c r="S819" s="66"/>
    </row>
    <row r="820">
      <c r="K820" s="65"/>
      <c r="L820" s="65"/>
      <c r="R820" s="66"/>
      <c r="S820" s="66"/>
    </row>
    <row r="821">
      <c r="K821" s="65"/>
      <c r="L821" s="65"/>
      <c r="R821" s="66"/>
      <c r="S821" s="66"/>
    </row>
    <row r="822">
      <c r="K822" s="65"/>
      <c r="L822" s="65"/>
      <c r="R822" s="66"/>
      <c r="S822" s="66"/>
    </row>
    <row r="823">
      <c r="K823" s="65"/>
      <c r="L823" s="65"/>
      <c r="R823" s="66"/>
      <c r="S823" s="66"/>
    </row>
    <row r="824">
      <c r="K824" s="65"/>
      <c r="L824" s="65"/>
      <c r="R824" s="66"/>
      <c r="S824" s="66"/>
    </row>
    <row r="825">
      <c r="K825" s="65"/>
      <c r="L825" s="65"/>
      <c r="R825" s="66"/>
      <c r="S825" s="66"/>
    </row>
    <row r="826">
      <c r="K826" s="65"/>
      <c r="L826" s="65"/>
      <c r="R826" s="66"/>
      <c r="S826" s="66"/>
    </row>
    <row r="827">
      <c r="K827" s="65"/>
      <c r="L827" s="65"/>
      <c r="R827" s="66"/>
      <c r="S827" s="66"/>
    </row>
    <row r="828">
      <c r="K828" s="65"/>
      <c r="L828" s="65"/>
      <c r="R828" s="66"/>
      <c r="S828" s="66"/>
    </row>
    <row r="829">
      <c r="K829" s="65"/>
      <c r="L829" s="65"/>
      <c r="R829" s="66"/>
      <c r="S829" s="66"/>
    </row>
    <row r="830">
      <c r="K830" s="65"/>
      <c r="L830" s="65"/>
      <c r="R830" s="66"/>
      <c r="S830" s="66"/>
    </row>
    <row r="831">
      <c r="K831" s="65"/>
      <c r="L831" s="65"/>
      <c r="R831" s="66"/>
      <c r="S831" s="66"/>
    </row>
    <row r="832">
      <c r="K832" s="65"/>
      <c r="L832" s="65"/>
      <c r="R832" s="66"/>
      <c r="S832" s="66"/>
    </row>
    <row r="833">
      <c r="K833" s="65"/>
      <c r="L833" s="65"/>
      <c r="R833" s="66"/>
      <c r="S833" s="66"/>
    </row>
    <row r="834">
      <c r="K834" s="65"/>
      <c r="L834" s="65"/>
      <c r="R834" s="66"/>
      <c r="S834" s="66"/>
    </row>
    <row r="835">
      <c r="K835" s="65"/>
      <c r="L835" s="65"/>
      <c r="R835" s="66"/>
      <c r="S835" s="66"/>
    </row>
    <row r="836">
      <c r="K836" s="65"/>
      <c r="L836" s="65"/>
      <c r="R836" s="66"/>
      <c r="S836" s="66"/>
    </row>
    <row r="837">
      <c r="K837" s="65"/>
      <c r="L837" s="65"/>
      <c r="R837" s="66"/>
      <c r="S837" s="66"/>
    </row>
    <row r="838">
      <c r="K838" s="65"/>
      <c r="L838" s="65"/>
      <c r="R838" s="66"/>
      <c r="S838" s="66"/>
    </row>
    <row r="839">
      <c r="K839" s="65"/>
      <c r="L839" s="65"/>
      <c r="R839" s="66"/>
      <c r="S839" s="66"/>
    </row>
    <row r="840">
      <c r="K840" s="65"/>
      <c r="L840" s="65"/>
      <c r="R840" s="66"/>
      <c r="S840" s="66"/>
    </row>
    <row r="841">
      <c r="K841" s="65"/>
      <c r="L841" s="65"/>
      <c r="R841" s="66"/>
      <c r="S841" s="66"/>
    </row>
    <row r="842">
      <c r="K842" s="65"/>
      <c r="L842" s="65"/>
      <c r="R842" s="66"/>
      <c r="S842" s="66"/>
    </row>
    <row r="843">
      <c r="K843" s="65"/>
      <c r="L843" s="65"/>
      <c r="R843" s="66"/>
      <c r="S843" s="66"/>
    </row>
    <row r="844">
      <c r="K844" s="65"/>
      <c r="L844" s="65"/>
      <c r="R844" s="66"/>
      <c r="S844" s="66"/>
    </row>
    <row r="845">
      <c r="K845" s="65"/>
      <c r="L845" s="65"/>
      <c r="R845" s="66"/>
      <c r="S845" s="66"/>
    </row>
    <row r="846">
      <c r="K846" s="65"/>
      <c r="L846" s="65"/>
      <c r="R846" s="66"/>
      <c r="S846" s="66"/>
    </row>
    <row r="847">
      <c r="K847" s="65"/>
      <c r="L847" s="65"/>
      <c r="R847" s="66"/>
      <c r="S847" s="66"/>
    </row>
    <row r="848">
      <c r="K848" s="65"/>
      <c r="L848" s="65"/>
      <c r="R848" s="66"/>
      <c r="S848" s="66"/>
    </row>
    <row r="849">
      <c r="K849" s="65"/>
      <c r="L849" s="65"/>
      <c r="R849" s="66"/>
      <c r="S849" s="66"/>
    </row>
    <row r="850">
      <c r="K850" s="65"/>
      <c r="L850" s="65"/>
      <c r="R850" s="66"/>
      <c r="S850" s="66"/>
    </row>
    <row r="851">
      <c r="K851" s="65"/>
      <c r="L851" s="65"/>
      <c r="R851" s="66"/>
      <c r="S851" s="66"/>
    </row>
    <row r="852">
      <c r="K852" s="65"/>
      <c r="L852" s="65"/>
      <c r="R852" s="66"/>
      <c r="S852" s="66"/>
    </row>
    <row r="853">
      <c r="K853" s="65"/>
      <c r="L853" s="65"/>
      <c r="R853" s="66"/>
      <c r="S853" s="66"/>
    </row>
    <row r="854">
      <c r="K854" s="65"/>
      <c r="L854" s="65"/>
      <c r="R854" s="66"/>
      <c r="S854" s="66"/>
    </row>
    <row r="855">
      <c r="K855" s="65"/>
      <c r="L855" s="65"/>
      <c r="R855" s="66"/>
      <c r="S855" s="66"/>
    </row>
    <row r="856">
      <c r="K856" s="65"/>
      <c r="L856" s="65"/>
      <c r="R856" s="66"/>
      <c r="S856" s="66"/>
    </row>
    <row r="857">
      <c r="K857" s="65"/>
      <c r="L857" s="65"/>
      <c r="R857" s="66"/>
      <c r="S857" s="66"/>
    </row>
    <row r="858">
      <c r="K858" s="65"/>
      <c r="L858" s="65"/>
      <c r="R858" s="66"/>
      <c r="S858" s="66"/>
    </row>
    <row r="859">
      <c r="K859" s="65"/>
      <c r="L859" s="65"/>
      <c r="R859" s="66"/>
      <c r="S859" s="66"/>
    </row>
    <row r="860">
      <c r="K860" s="65"/>
      <c r="L860" s="65"/>
      <c r="R860" s="66"/>
      <c r="S860" s="66"/>
    </row>
    <row r="861">
      <c r="K861" s="65"/>
      <c r="L861" s="65"/>
      <c r="R861" s="66"/>
      <c r="S861" s="66"/>
    </row>
    <row r="862">
      <c r="K862" s="65"/>
      <c r="L862" s="65"/>
      <c r="R862" s="66"/>
      <c r="S862" s="66"/>
    </row>
    <row r="863">
      <c r="K863" s="65"/>
      <c r="L863" s="65"/>
      <c r="R863" s="66"/>
      <c r="S863" s="66"/>
    </row>
    <row r="864">
      <c r="K864" s="65"/>
      <c r="L864" s="65"/>
      <c r="R864" s="66"/>
      <c r="S864" s="66"/>
    </row>
    <row r="865">
      <c r="K865" s="65"/>
      <c r="L865" s="65"/>
      <c r="R865" s="66"/>
      <c r="S865" s="66"/>
    </row>
    <row r="866">
      <c r="K866" s="65"/>
      <c r="L866" s="65"/>
      <c r="R866" s="66"/>
      <c r="S866" s="66"/>
    </row>
    <row r="867">
      <c r="K867" s="65"/>
      <c r="L867" s="65"/>
      <c r="R867" s="66"/>
      <c r="S867" s="66"/>
    </row>
    <row r="868">
      <c r="K868" s="65"/>
      <c r="L868" s="65"/>
      <c r="R868" s="66"/>
      <c r="S868" s="66"/>
    </row>
    <row r="869">
      <c r="K869" s="65"/>
      <c r="L869" s="65"/>
      <c r="R869" s="66"/>
      <c r="S869" s="66"/>
    </row>
    <row r="870">
      <c r="K870" s="65"/>
      <c r="L870" s="65"/>
      <c r="R870" s="66"/>
      <c r="S870" s="66"/>
    </row>
    <row r="871">
      <c r="K871" s="65"/>
      <c r="L871" s="65"/>
      <c r="R871" s="66"/>
      <c r="S871" s="66"/>
    </row>
    <row r="872">
      <c r="K872" s="65"/>
      <c r="L872" s="65"/>
      <c r="R872" s="66"/>
      <c r="S872" s="66"/>
    </row>
    <row r="873">
      <c r="K873" s="65"/>
      <c r="L873" s="65"/>
      <c r="R873" s="66"/>
      <c r="S873" s="66"/>
    </row>
    <row r="874">
      <c r="K874" s="65"/>
      <c r="L874" s="65"/>
      <c r="R874" s="66"/>
      <c r="S874" s="66"/>
    </row>
    <row r="875">
      <c r="K875" s="65"/>
      <c r="L875" s="65"/>
      <c r="R875" s="66"/>
      <c r="S875" s="66"/>
    </row>
    <row r="876">
      <c r="K876" s="65"/>
      <c r="L876" s="65"/>
      <c r="R876" s="66"/>
      <c r="S876" s="66"/>
    </row>
    <row r="877">
      <c r="K877" s="65"/>
      <c r="L877" s="65"/>
      <c r="R877" s="66"/>
      <c r="S877" s="66"/>
    </row>
    <row r="878">
      <c r="K878" s="65"/>
      <c r="L878" s="65"/>
      <c r="R878" s="66"/>
      <c r="S878" s="66"/>
    </row>
    <row r="879">
      <c r="K879" s="65"/>
      <c r="L879" s="65"/>
      <c r="R879" s="66"/>
      <c r="S879" s="66"/>
    </row>
    <row r="880">
      <c r="K880" s="65"/>
      <c r="L880" s="65"/>
      <c r="R880" s="66"/>
      <c r="S880" s="66"/>
    </row>
    <row r="881">
      <c r="K881" s="65"/>
      <c r="L881" s="65"/>
      <c r="R881" s="66"/>
      <c r="S881" s="66"/>
    </row>
    <row r="882">
      <c r="K882" s="65"/>
      <c r="L882" s="65"/>
      <c r="R882" s="66"/>
      <c r="S882" s="66"/>
    </row>
    <row r="883">
      <c r="K883" s="65"/>
      <c r="L883" s="65"/>
      <c r="R883" s="66"/>
      <c r="S883" s="66"/>
    </row>
    <row r="884">
      <c r="K884" s="65"/>
      <c r="L884" s="65"/>
      <c r="R884" s="66"/>
      <c r="S884" s="66"/>
    </row>
    <row r="885">
      <c r="K885" s="65"/>
      <c r="L885" s="65"/>
      <c r="R885" s="66"/>
      <c r="S885" s="66"/>
    </row>
    <row r="886">
      <c r="K886" s="65"/>
      <c r="L886" s="65"/>
      <c r="R886" s="66"/>
      <c r="S886" s="66"/>
    </row>
    <row r="887">
      <c r="K887" s="65"/>
      <c r="L887" s="65"/>
      <c r="R887" s="66"/>
      <c r="S887" s="66"/>
    </row>
    <row r="888">
      <c r="K888" s="65"/>
      <c r="L888" s="65"/>
      <c r="R888" s="66"/>
      <c r="S888" s="66"/>
    </row>
    <row r="889">
      <c r="K889" s="65"/>
      <c r="L889" s="65"/>
      <c r="R889" s="66"/>
      <c r="S889" s="66"/>
    </row>
    <row r="890">
      <c r="K890" s="65"/>
      <c r="L890" s="65"/>
      <c r="R890" s="66"/>
      <c r="S890" s="66"/>
    </row>
    <row r="891">
      <c r="K891" s="65"/>
      <c r="L891" s="65"/>
      <c r="R891" s="66"/>
      <c r="S891" s="66"/>
    </row>
    <row r="892">
      <c r="K892" s="65"/>
      <c r="L892" s="65"/>
      <c r="R892" s="66"/>
      <c r="S892" s="66"/>
    </row>
    <row r="893">
      <c r="K893" s="65"/>
      <c r="L893" s="65"/>
      <c r="R893" s="66"/>
      <c r="S893" s="66"/>
    </row>
    <row r="894">
      <c r="K894" s="65"/>
      <c r="L894" s="65"/>
      <c r="R894" s="66"/>
      <c r="S894" s="66"/>
    </row>
    <row r="895">
      <c r="K895" s="65"/>
      <c r="L895" s="65"/>
      <c r="R895" s="66"/>
      <c r="S895" s="66"/>
    </row>
    <row r="896">
      <c r="K896" s="65"/>
      <c r="L896" s="65"/>
      <c r="R896" s="66"/>
      <c r="S896" s="66"/>
    </row>
    <row r="897">
      <c r="K897" s="65"/>
      <c r="L897" s="65"/>
      <c r="R897" s="66"/>
      <c r="S897" s="66"/>
    </row>
    <row r="898">
      <c r="K898" s="65"/>
      <c r="L898" s="65"/>
      <c r="R898" s="66"/>
      <c r="S898" s="66"/>
    </row>
    <row r="899">
      <c r="K899" s="65"/>
      <c r="L899" s="65"/>
      <c r="R899" s="66"/>
      <c r="S899" s="66"/>
    </row>
    <row r="900">
      <c r="K900" s="65"/>
      <c r="L900" s="65"/>
      <c r="R900" s="66"/>
      <c r="S900" s="66"/>
    </row>
    <row r="901">
      <c r="K901" s="65"/>
      <c r="L901" s="65"/>
      <c r="R901" s="66"/>
      <c r="S901" s="66"/>
    </row>
    <row r="902">
      <c r="K902" s="65"/>
      <c r="L902" s="65"/>
      <c r="R902" s="66"/>
      <c r="S902" s="66"/>
    </row>
    <row r="903">
      <c r="K903" s="65"/>
      <c r="L903" s="65"/>
      <c r="R903" s="66"/>
      <c r="S903" s="66"/>
    </row>
    <row r="904">
      <c r="K904" s="65"/>
      <c r="L904" s="65"/>
      <c r="R904" s="66"/>
      <c r="S904" s="66"/>
    </row>
    <row r="905">
      <c r="K905" s="65"/>
      <c r="L905" s="65"/>
      <c r="R905" s="66"/>
      <c r="S905" s="66"/>
    </row>
    <row r="906">
      <c r="K906" s="65"/>
      <c r="L906" s="65"/>
      <c r="R906" s="66"/>
      <c r="S906" s="66"/>
    </row>
    <row r="907">
      <c r="K907" s="65"/>
      <c r="L907" s="65"/>
      <c r="R907" s="66"/>
      <c r="S907" s="66"/>
    </row>
    <row r="908">
      <c r="K908" s="65"/>
      <c r="L908" s="65"/>
      <c r="R908" s="66"/>
      <c r="S908" s="66"/>
    </row>
    <row r="909">
      <c r="K909" s="65"/>
      <c r="L909" s="65"/>
      <c r="R909" s="66"/>
      <c r="S909" s="66"/>
    </row>
    <row r="910">
      <c r="K910" s="65"/>
      <c r="L910" s="65"/>
      <c r="R910" s="66"/>
      <c r="S910" s="66"/>
    </row>
    <row r="911">
      <c r="K911" s="65"/>
      <c r="L911" s="65"/>
      <c r="R911" s="66"/>
      <c r="S911" s="66"/>
    </row>
    <row r="912">
      <c r="K912" s="65"/>
      <c r="L912" s="65"/>
      <c r="R912" s="66"/>
      <c r="S912" s="66"/>
    </row>
    <row r="913">
      <c r="K913" s="65"/>
      <c r="L913" s="65"/>
      <c r="R913" s="66"/>
      <c r="S913" s="66"/>
    </row>
    <row r="914">
      <c r="K914" s="65"/>
      <c r="L914" s="65"/>
      <c r="R914" s="66"/>
      <c r="S914" s="66"/>
    </row>
    <row r="915">
      <c r="K915" s="65"/>
      <c r="L915" s="65"/>
      <c r="R915" s="66"/>
      <c r="S915" s="66"/>
    </row>
    <row r="916">
      <c r="K916" s="65"/>
      <c r="L916" s="65"/>
      <c r="R916" s="66"/>
      <c r="S916" s="66"/>
    </row>
    <row r="917">
      <c r="K917" s="65"/>
      <c r="L917" s="65"/>
      <c r="R917" s="66"/>
      <c r="S917" s="66"/>
    </row>
    <row r="918">
      <c r="K918" s="65"/>
      <c r="L918" s="65"/>
      <c r="R918" s="66"/>
      <c r="S918" s="66"/>
    </row>
    <row r="919">
      <c r="K919" s="65"/>
      <c r="L919" s="65"/>
      <c r="R919" s="66"/>
      <c r="S919" s="66"/>
    </row>
    <row r="920">
      <c r="K920" s="65"/>
      <c r="L920" s="65"/>
      <c r="R920" s="66"/>
      <c r="S920" s="66"/>
    </row>
    <row r="921">
      <c r="K921" s="65"/>
      <c r="L921" s="65"/>
      <c r="R921" s="66"/>
      <c r="S921" s="66"/>
    </row>
    <row r="922">
      <c r="K922" s="65"/>
      <c r="L922" s="65"/>
      <c r="R922" s="66"/>
      <c r="S922" s="66"/>
    </row>
    <row r="923">
      <c r="K923" s="65"/>
      <c r="L923" s="65"/>
      <c r="R923" s="66"/>
      <c r="S923" s="66"/>
    </row>
    <row r="924">
      <c r="K924" s="65"/>
      <c r="L924" s="65"/>
      <c r="R924" s="66"/>
      <c r="S924" s="66"/>
    </row>
    <row r="925">
      <c r="K925" s="65"/>
      <c r="L925" s="65"/>
      <c r="R925" s="66"/>
      <c r="S925" s="66"/>
    </row>
    <row r="926">
      <c r="K926" s="65"/>
      <c r="L926" s="65"/>
      <c r="R926" s="66"/>
      <c r="S926" s="66"/>
    </row>
    <row r="927">
      <c r="K927" s="65"/>
      <c r="L927" s="65"/>
      <c r="R927" s="66"/>
      <c r="S927" s="66"/>
    </row>
    <row r="928">
      <c r="K928" s="65"/>
      <c r="L928" s="65"/>
      <c r="R928" s="66"/>
      <c r="S928" s="66"/>
    </row>
    <row r="929">
      <c r="K929" s="65"/>
      <c r="L929" s="65"/>
      <c r="R929" s="66"/>
      <c r="S929" s="66"/>
    </row>
    <row r="930">
      <c r="K930" s="65"/>
      <c r="L930" s="65"/>
      <c r="R930" s="66"/>
      <c r="S930" s="66"/>
    </row>
    <row r="931">
      <c r="K931" s="65"/>
      <c r="L931" s="65"/>
      <c r="R931" s="66"/>
      <c r="S931" s="66"/>
    </row>
    <row r="932">
      <c r="K932" s="65"/>
      <c r="L932" s="65"/>
      <c r="R932" s="66"/>
      <c r="S932" s="66"/>
    </row>
    <row r="933">
      <c r="K933" s="65"/>
      <c r="L933" s="65"/>
      <c r="R933" s="66"/>
      <c r="S933" s="66"/>
    </row>
    <row r="934">
      <c r="K934" s="65"/>
      <c r="L934" s="65"/>
      <c r="R934" s="66"/>
      <c r="S934" s="66"/>
    </row>
    <row r="935">
      <c r="K935" s="65"/>
      <c r="L935" s="65"/>
      <c r="R935" s="66"/>
      <c r="S935" s="66"/>
    </row>
    <row r="936">
      <c r="K936" s="65"/>
      <c r="L936" s="65"/>
      <c r="R936" s="66"/>
      <c r="S936" s="66"/>
    </row>
    <row r="937">
      <c r="K937" s="65"/>
      <c r="L937" s="65"/>
      <c r="R937" s="66"/>
      <c r="S937" s="66"/>
    </row>
    <row r="938">
      <c r="K938" s="65"/>
      <c r="L938" s="65"/>
      <c r="R938" s="66"/>
      <c r="S938" s="66"/>
    </row>
    <row r="939">
      <c r="K939" s="65"/>
      <c r="L939" s="65"/>
      <c r="R939" s="66"/>
      <c r="S939" s="66"/>
    </row>
    <row r="940">
      <c r="K940" s="65"/>
      <c r="L940" s="65"/>
      <c r="R940" s="66"/>
      <c r="S940" s="66"/>
    </row>
    <row r="941">
      <c r="K941" s="65"/>
      <c r="L941" s="65"/>
      <c r="R941" s="66"/>
      <c r="S941" s="66"/>
    </row>
    <row r="942">
      <c r="K942" s="65"/>
      <c r="L942" s="65"/>
      <c r="R942" s="66"/>
      <c r="S942" s="66"/>
    </row>
    <row r="943">
      <c r="K943" s="65"/>
      <c r="L943" s="65"/>
      <c r="R943" s="66"/>
      <c r="S943" s="66"/>
    </row>
    <row r="944">
      <c r="K944" s="65"/>
      <c r="L944" s="65"/>
      <c r="R944" s="66"/>
      <c r="S944" s="66"/>
    </row>
    <row r="945">
      <c r="K945" s="65"/>
      <c r="L945" s="65"/>
      <c r="R945" s="66"/>
      <c r="S945" s="66"/>
    </row>
    <row r="946">
      <c r="K946" s="65"/>
      <c r="L946" s="65"/>
      <c r="R946" s="66"/>
      <c r="S946" s="66"/>
    </row>
    <row r="947">
      <c r="K947" s="65"/>
      <c r="L947" s="65"/>
      <c r="R947" s="66"/>
      <c r="S947" s="66"/>
    </row>
    <row r="948">
      <c r="K948" s="65"/>
      <c r="L948" s="65"/>
      <c r="R948" s="66"/>
      <c r="S948" s="66"/>
    </row>
    <row r="949">
      <c r="K949" s="65"/>
      <c r="L949" s="65"/>
      <c r="R949" s="66"/>
      <c r="S949" s="66"/>
    </row>
    <row r="950">
      <c r="K950" s="65"/>
      <c r="L950" s="65"/>
      <c r="R950" s="66"/>
      <c r="S950" s="66"/>
    </row>
    <row r="951">
      <c r="K951" s="65"/>
      <c r="L951" s="65"/>
      <c r="R951" s="66"/>
      <c r="S951" s="66"/>
    </row>
    <row r="952">
      <c r="K952" s="65"/>
      <c r="L952" s="65"/>
      <c r="R952" s="66"/>
      <c r="S952" s="66"/>
    </row>
    <row r="953">
      <c r="K953" s="65"/>
      <c r="L953" s="65"/>
      <c r="R953" s="66"/>
      <c r="S953" s="66"/>
    </row>
    <row r="954">
      <c r="K954" s="65"/>
      <c r="L954" s="65"/>
      <c r="R954" s="66"/>
      <c r="S954" s="66"/>
    </row>
    <row r="955">
      <c r="K955" s="65"/>
      <c r="L955" s="65"/>
      <c r="R955" s="66"/>
      <c r="S955" s="66"/>
    </row>
    <row r="956">
      <c r="K956" s="65"/>
      <c r="L956" s="65"/>
      <c r="R956" s="66"/>
      <c r="S956" s="66"/>
    </row>
    <row r="957">
      <c r="K957" s="65"/>
      <c r="L957" s="65"/>
      <c r="R957" s="66"/>
      <c r="S957" s="66"/>
    </row>
    <row r="958">
      <c r="K958" s="65"/>
      <c r="L958" s="65"/>
      <c r="R958" s="66"/>
      <c r="S958" s="66"/>
    </row>
    <row r="959">
      <c r="K959" s="65"/>
      <c r="L959" s="65"/>
      <c r="R959" s="66"/>
      <c r="S959" s="66"/>
    </row>
    <row r="960">
      <c r="K960" s="65"/>
      <c r="L960" s="65"/>
      <c r="R960" s="66"/>
      <c r="S960" s="66"/>
    </row>
    <row r="961">
      <c r="K961" s="65"/>
      <c r="L961" s="65"/>
      <c r="R961" s="66"/>
      <c r="S961" s="66"/>
    </row>
    <row r="962">
      <c r="K962" s="65"/>
      <c r="L962" s="65"/>
      <c r="R962" s="66"/>
      <c r="S962" s="66"/>
    </row>
    <row r="963">
      <c r="K963" s="65"/>
      <c r="L963" s="65"/>
      <c r="R963" s="66"/>
      <c r="S963" s="66"/>
    </row>
    <row r="964">
      <c r="K964" s="65"/>
      <c r="L964" s="65"/>
      <c r="R964" s="66"/>
      <c r="S964" s="66"/>
    </row>
    <row r="965">
      <c r="K965" s="65"/>
      <c r="L965" s="65"/>
      <c r="R965" s="66"/>
      <c r="S965" s="66"/>
    </row>
    <row r="966">
      <c r="K966" s="65"/>
      <c r="L966" s="65"/>
      <c r="R966" s="66"/>
      <c r="S966" s="66"/>
    </row>
    <row r="967">
      <c r="K967" s="65"/>
      <c r="L967" s="65"/>
      <c r="R967" s="66"/>
      <c r="S967" s="66"/>
    </row>
    <row r="968">
      <c r="K968" s="65"/>
      <c r="L968" s="65"/>
      <c r="R968" s="66"/>
      <c r="S968" s="66"/>
    </row>
    <row r="969">
      <c r="K969" s="65"/>
      <c r="L969" s="65"/>
      <c r="R969" s="66"/>
      <c r="S969" s="66"/>
    </row>
    <row r="970">
      <c r="K970" s="65"/>
      <c r="L970" s="65"/>
      <c r="R970" s="66"/>
      <c r="S970" s="66"/>
    </row>
    <row r="971">
      <c r="K971" s="65"/>
      <c r="L971" s="65"/>
      <c r="R971" s="66"/>
      <c r="S971" s="66"/>
    </row>
    <row r="972">
      <c r="K972" s="65"/>
      <c r="L972" s="65"/>
      <c r="R972" s="66"/>
      <c r="S972" s="66"/>
    </row>
    <row r="973">
      <c r="K973" s="65"/>
      <c r="L973" s="65"/>
      <c r="R973" s="66"/>
      <c r="S973" s="66"/>
    </row>
    <row r="974">
      <c r="K974" s="65"/>
      <c r="L974" s="65"/>
      <c r="R974" s="66"/>
      <c r="S974" s="66"/>
    </row>
    <row r="975">
      <c r="K975" s="65"/>
      <c r="L975" s="65"/>
      <c r="R975" s="66"/>
      <c r="S975" s="66"/>
    </row>
    <row r="976">
      <c r="K976" s="65"/>
      <c r="L976" s="65"/>
      <c r="R976" s="66"/>
      <c r="S976" s="66"/>
    </row>
    <row r="977">
      <c r="K977" s="65"/>
      <c r="L977" s="65"/>
      <c r="R977" s="66"/>
      <c r="S977" s="66"/>
    </row>
    <row r="978">
      <c r="K978" s="65"/>
      <c r="L978" s="65"/>
      <c r="R978" s="66"/>
      <c r="S978" s="66"/>
    </row>
    <row r="979">
      <c r="K979" s="65"/>
      <c r="L979" s="65"/>
      <c r="R979" s="66"/>
      <c r="S979" s="66"/>
    </row>
    <row r="980">
      <c r="K980" s="65"/>
      <c r="L980" s="65"/>
      <c r="R980" s="66"/>
      <c r="S980" s="66"/>
    </row>
    <row r="981">
      <c r="K981" s="65"/>
      <c r="L981" s="65"/>
      <c r="R981" s="66"/>
      <c r="S981" s="66"/>
    </row>
    <row r="982">
      <c r="K982" s="65"/>
      <c r="L982" s="65"/>
      <c r="R982" s="66"/>
      <c r="S982" s="66"/>
    </row>
    <row r="983">
      <c r="K983" s="65"/>
      <c r="L983" s="65"/>
      <c r="R983" s="66"/>
      <c r="S983" s="66"/>
    </row>
    <row r="984">
      <c r="K984" s="65"/>
      <c r="L984" s="65"/>
      <c r="R984" s="66"/>
      <c r="S984" s="66"/>
    </row>
    <row r="985">
      <c r="K985" s="65"/>
      <c r="L985" s="65"/>
      <c r="R985" s="66"/>
      <c r="S985" s="66"/>
    </row>
    <row r="986">
      <c r="K986" s="65"/>
      <c r="L986" s="65"/>
      <c r="R986" s="66"/>
      <c r="S986" s="66"/>
    </row>
    <row r="987">
      <c r="K987" s="65"/>
      <c r="L987" s="65"/>
      <c r="R987" s="66"/>
      <c r="S987" s="66"/>
    </row>
    <row r="988">
      <c r="K988" s="65"/>
      <c r="L988" s="65"/>
      <c r="R988" s="66"/>
      <c r="S988" s="66"/>
    </row>
    <row r="989">
      <c r="K989" s="65"/>
      <c r="L989" s="65"/>
      <c r="R989" s="66"/>
      <c r="S989" s="66"/>
    </row>
    <row r="990">
      <c r="K990" s="65"/>
      <c r="L990" s="65"/>
      <c r="R990" s="66"/>
      <c r="S990" s="66"/>
    </row>
    <row r="991">
      <c r="K991" s="65"/>
      <c r="L991" s="65"/>
      <c r="R991" s="66"/>
      <c r="S991" s="66"/>
    </row>
    <row r="992">
      <c r="K992" s="65"/>
      <c r="L992" s="65"/>
      <c r="R992" s="66"/>
      <c r="S992" s="66"/>
    </row>
    <row r="993">
      <c r="K993" s="65"/>
      <c r="L993" s="65"/>
      <c r="R993" s="66"/>
      <c r="S993" s="66"/>
    </row>
    <row r="994">
      <c r="K994" s="65"/>
      <c r="L994" s="65"/>
      <c r="R994" s="66"/>
      <c r="S994" s="66"/>
    </row>
    <row r="995">
      <c r="K995" s="65"/>
      <c r="L995" s="65"/>
      <c r="R995" s="66"/>
      <c r="S995" s="66"/>
    </row>
    <row r="996">
      <c r="K996" s="65"/>
      <c r="L996" s="65"/>
      <c r="R996" s="66"/>
      <c r="S996" s="66"/>
    </row>
    <row r="997">
      <c r="K997" s="65"/>
      <c r="L997" s="65"/>
      <c r="R997" s="66"/>
      <c r="S997" s="66"/>
    </row>
    <row r="998">
      <c r="K998" s="65"/>
      <c r="L998" s="65"/>
      <c r="R998" s="66"/>
      <c r="S998" s="66"/>
    </row>
    <row r="999">
      <c r="K999" s="65"/>
      <c r="L999" s="65"/>
      <c r="R999" s="66"/>
      <c r="S999" s="66"/>
    </row>
    <row r="1000">
      <c r="K1000" s="65"/>
      <c r="L1000" s="65"/>
      <c r="R1000" s="66"/>
      <c r="S1000" s="66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>
      <c r="A2" s="1">
        <v>1.0</v>
      </c>
      <c r="B2" s="2">
        <v>-0.39</v>
      </c>
      <c r="C2" s="3">
        <v>0.05</v>
      </c>
      <c r="D2" s="1">
        <v>-2.5</v>
      </c>
      <c r="I2" s="4" t="s">
        <v>9</v>
      </c>
    </row>
    <row r="3">
      <c r="A3" s="1">
        <v>3.0</v>
      </c>
      <c r="B3" s="2">
        <v>-0.31</v>
      </c>
      <c r="C3" s="2">
        <v>0.11</v>
      </c>
      <c r="D3" s="1">
        <v>-2.5</v>
      </c>
      <c r="I3" s="4" t="s">
        <v>10</v>
      </c>
    </row>
    <row r="4">
      <c r="A4" s="1">
        <v>5.0</v>
      </c>
      <c r="B4" s="5">
        <v>-0.4</v>
      </c>
      <c r="C4" s="2">
        <v>0.25</v>
      </c>
      <c r="D4" s="1">
        <v>-2.5</v>
      </c>
      <c r="I4" s="4" t="s">
        <v>11</v>
      </c>
    </row>
    <row r="5">
      <c r="A5" s="1">
        <v>6.0</v>
      </c>
      <c r="B5" s="6">
        <v>-0.41</v>
      </c>
      <c r="C5" s="6">
        <v>1.53</v>
      </c>
      <c r="D5" s="1">
        <v>-2.5</v>
      </c>
      <c r="I5" s="4" t="s">
        <v>12</v>
      </c>
      <c r="J5" s="4"/>
      <c r="K5" s="4"/>
      <c r="L5" s="4"/>
      <c r="M5" s="4"/>
      <c r="N5" s="4"/>
      <c r="O5" s="4"/>
    </row>
    <row r="6">
      <c r="A6" s="1">
        <v>7.0</v>
      </c>
      <c r="B6" s="20">
        <v>-0.5411559</v>
      </c>
      <c r="C6" s="20">
        <v>1.45565</v>
      </c>
      <c r="D6" s="1">
        <v>-2.5</v>
      </c>
      <c r="I6" s="4" t="s">
        <v>53</v>
      </c>
    </row>
    <row r="7">
      <c r="A7" s="1">
        <v>8.0</v>
      </c>
      <c r="B7" s="2">
        <v>-0.74</v>
      </c>
      <c r="C7" s="2">
        <v>0.42</v>
      </c>
      <c r="D7" s="22">
        <v>-2.5</v>
      </c>
      <c r="E7" s="2">
        <v>0.27</v>
      </c>
      <c r="F7" s="2">
        <v>0.425</v>
      </c>
      <c r="G7" s="2">
        <v>0.315</v>
      </c>
      <c r="H7" s="24"/>
      <c r="I7" s="4" t="s">
        <v>59</v>
      </c>
    </row>
    <row r="8">
      <c r="A8" s="1">
        <v>9.0</v>
      </c>
      <c r="B8" s="27">
        <f>E8-H8</f>
        <v>-0.1066666667</v>
      </c>
      <c r="C8" s="1" t="s">
        <v>67</v>
      </c>
      <c r="D8" s="1">
        <v>-2.5</v>
      </c>
      <c r="E8" s="28">
        <v>4.28</v>
      </c>
      <c r="F8" s="28">
        <v>4.42</v>
      </c>
      <c r="G8" s="28">
        <v>4.46</v>
      </c>
      <c r="H8" s="24">
        <f>(E8+F8+G8)/3</f>
        <v>4.386666667</v>
      </c>
      <c r="I8" s="4" t="s">
        <v>68</v>
      </c>
    </row>
    <row r="9">
      <c r="A9" s="1">
        <v>10.0</v>
      </c>
      <c r="B9" s="1">
        <v>-0.33</v>
      </c>
      <c r="C9" s="1" t="s">
        <v>67</v>
      </c>
      <c r="D9" s="1">
        <v>-2.5</v>
      </c>
      <c r="I9" s="4" t="s">
        <v>69</v>
      </c>
    </row>
    <row r="10">
      <c r="A10" s="31">
        <v>13.0</v>
      </c>
      <c r="B10" s="33">
        <v>-0.412</v>
      </c>
      <c r="C10" s="33">
        <v>1.49</v>
      </c>
      <c r="D10" s="31">
        <v>-2.5</v>
      </c>
      <c r="I10" s="34" t="s">
        <v>70</v>
      </c>
    </row>
    <row r="11">
      <c r="A11" s="1">
        <v>1.0</v>
      </c>
      <c r="B11" s="1" t="s">
        <v>67</v>
      </c>
      <c r="C11" s="1" t="s">
        <v>67</v>
      </c>
      <c r="D11" s="1">
        <v>0.0</v>
      </c>
    </row>
    <row r="12">
      <c r="A12" s="1">
        <v>3.0</v>
      </c>
      <c r="B12" s="1" t="s">
        <v>67</v>
      </c>
      <c r="C12" s="1" t="s">
        <v>67</v>
      </c>
      <c r="D12" s="1">
        <v>0.0</v>
      </c>
    </row>
    <row r="13">
      <c r="A13" s="1">
        <v>5.0</v>
      </c>
      <c r="B13" s="35">
        <v>-0.05</v>
      </c>
      <c r="C13" s="37">
        <v>0.28</v>
      </c>
      <c r="D13" s="1">
        <v>0.0</v>
      </c>
    </row>
    <row r="14">
      <c r="A14" s="1">
        <v>6.0</v>
      </c>
      <c r="B14" s="38">
        <v>-0.08</v>
      </c>
      <c r="C14" s="38">
        <v>1.59</v>
      </c>
      <c r="D14" s="1">
        <v>0.0</v>
      </c>
    </row>
    <row r="15">
      <c r="A15" s="1">
        <v>7.0</v>
      </c>
      <c r="B15" s="2">
        <v>-0.220681</v>
      </c>
      <c r="C15" s="2">
        <v>1.490873</v>
      </c>
      <c r="D15" s="1">
        <v>0.0</v>
      </c>
    </row>
    <row r="16">
      <c r="A16" s="1">
        <v>8.0</v>
      </c>
      <c r="B16" s="2">
        <v>-0.18</v>
      </c>
      <c r="C16" s="2">
        <v>0.27</v>
      </c>
      <c r="D16" s="1">
        <v>0.0</v>
      </c>
    </row>
    <row r="17">
      <c r="A17" s="1">
        <v>9.0</v>
      </c>
      <c r="B17" s="3">
        <f>F8-H8</f>
        <v>0.03333333333</v>
      </c>
      <c r="C17" s="2" t="s">
        <v>67</v>
      </c>
      <c r="D17" s="1">
        <v>0.0</v>
      </c>
    </row>
    <row r="18">
      <c r="A18" s="1">
        <v>10.0</v>
      </c>
      <c r="B18" s="3" t="s">
        <v>67</v>
      </c>
      <c r="C18" s="2" t="s">
        <v>67</v>
      </c>
      <c r="D18" s="1">
        <v>0.0</v>
      </c>
    </row>
    <row r="19">
      <c r="A19" s="31">
        <v>13.0</v>
      </c>
      <c r="B19" s="33">
        <v>-0.076</v>
      </c>
      <c r="C19" s="33">
        <v>1.78</v>
      </c>
      <c r="D19" s="31">
        <v>0.0</v>
      </c>
    </row>
    <row r="20">
      <c r="A20" s="1">
        <v>1.0</v>
      </c>
      <c r="B20" s="3">
        <v>0.46</v>
      </c>
      <c r="C20" s="2">
        <v>0.05</v>
      </c>
      <c r="D20" s="1">
        <v>2.5</v>
      </c>
    </row>
    <row r="21">
      <c r="A21" s="1">
        <v>3.0</v>
      </c>
      <c r="B21" s="2">
        <v>0.5</v>
      </c>
      <c r="C21" s="2">
        <v>0.1</v>
      </c>
      <c r="D21" s="1">
        <v>2.5</v>
      </c>
    </row>
    <row r="22">
      <c r="A22" s="1">
        <v>5.0</v>
      </c>
      <c r="B22" s="41">
        <v>0.28</v>
      </c>
      <c r="C22" s="41">
        <v>0.24</v>
      </c>
      <c r="D22" s="1">
        <v>2.5</v>
      </c>
    </row>
    <row r="23">
      <c r="A23" s="1">
        <v>6.0</v>
      </c>
      <c r="B23" s="6">
        <v>0.46</v>
      </c>
      <c r="C23" s="6">
        <v>1.59</v>
      </c>
      <c r="D23" s="1">
        <v>2.5</v>
      </c>
    </row>
    <row r="24">
      <c r="A24" s="1">
        <v>7.0</v>
      </c>
      <c r="B24" s="2">
        <v>0.1396226</v>
      </c>
      <c r="C24" s="2">
        <v>1.412654</v>
      </c>
      <c r="D24" s="1">
        <v>2.5</v>
      </c>
    </row>
    <row r="25">
      <c r="A25" s="1">
        <v>8.0</v>
      </c>
      <c r="B25" s="2">
        <v>0.425</v>
      </c>
      <c r="C25" s="2">
        <v>0.315</v>
      </c>
      <c r="D25" s="1">
        <v>2.5</v>
      </c>
    </row>
    <row r="26">
      <c r="A26" s="1">
        <v>9.0</v>
      </c>
      <c r="B26" s="27">
        <f>G8-H8</f>
        <v>0.07333333333</v>
      </c>
      <c r="C26" s="37" t="s">
        <v>67</v>
      </c>
      <c r="D26" s="1">
        <v>2.5</v>
      </c>
    </row>
    <row r="27">
      <c r="A27" s="1">
        <v>10.0</v>
      </c>
      <c r="B27" s="27">
        <v>0.1</v>
      </c>
      <c r="C27" s="37" t="s">
        <v>67</v>
      </c>
      <c r="D27" s="1">
        <v>2.5</v>
      </c>
    </row>
    <row r="28">
      <c r="A28" s="31">
        <v>13.0</v>
      </c>
      <c r="B28" s="33">
        <v>0.52</v>
      </c>
      <c r="C28" s="33">
        <v>1.74</v>
      </c>
      <c r="D28" s="31">
        <v>2.5</v>
      </c>
      <c r="I28" s="43"/>
    </row>
    <row r="29">
      <c r="A29" s="1">
        <v>4.0</v>
      </c>
      <c r="B29" s="27">
        <v>0.263</v>
      </c>
      <c r="C29" s="37">
        <v>0.095</v>
      </c>
      <c r="D29" s="1">
        <v>1.0</v>
      </c>
      <c r="I29" s="4" t="s">
        <v>91</v>
      </c>
    </row>
  </sheetData>
  <drawing r:id="rId1"/>
</worksheet>
</file>