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e\Documents\School\Fall2018\CPSC473\sphero project\"/>
    </mc:Choice>
  </mc:AlternateContent>
  <xr:revisionPtr revIDLastSave="0" documentId="13_ncr:1_{DD252ABE-5C24-4EC5-9719-40D4B93FB5CE}" xr6:coauthVersionLast="40" xr6:coauthVersionMax="40" xr10:uidLastSave="{00000000-0000-0000-0000-000000000000}"/>
  <bookViews>
    <workbookView xWindow="0" yWindow="0" windowWidth="15840" windowHeight="5628" activeTab="2" xr2:uid="{B9786EEA-CA7C-4E9D-87C9-5AB2CF144ACF}"/>
  </bookViews>
  <sheets>
    <sheet name="Sheet2" sheetId="2" r:id="rId1"/>
    <sheet name="Sheet1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B24" i="2"/>
  <c r="B23" i="2"/>
  <c r="B22" i="2"/>
  <c r="C21" i="2"/>
  <c r="B21" i="2"/>
  <c r="B20" i="2"/>
  <c r="B19" i="2"/>
  <c r="B18" i="2"/>
  <c r="B17" i="2"/>
  <c r="B16" i="2"/>
  <c r="B15" i="2"/>
  <c r="C14" i="2"/>
  <c r="B14" i="2"/>
  <c r="B13" i="2"/>
  <c r="B12" i="2"/>
  <c r="B11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</calcChain>
</file>

<file path=xl/sharedStrings.xml><?xml version="1.0" encoding="utf-8"?>
<sst xmlns="http://schemas.openxmlformats.org/spreadsheetml/2006/main" count="49" uniqueCount="38">
  <si>
    <t>Chasing Subtlety</t>
  </si>
  <si>
    <t>Detection Accuracy</t>
  </si>
  <si>
    <t>Identification Accuracy</t>
  </si>
  <si>
    <t>Chasing Subtlety (degrees)</t>
  </si>
  <si>
    <t>Random</t>
  </si>
  <si>
    <t>t = 0.19487</t>
  </si>
  <si>
    <t>p = 0.8534</t>
  </si>
  <si>
    <t>t = 1.2022</t>
  </si>
  <si>
    <t>p = 0.298</t>
  </si>
  <si>
    <t>t =1.2158</t>
  </si>
  <si>
    <t>p = 0.3012</t>
  </si>
  <si>
    <t>t = 5.6858</t>
  </si>
  <si>
    <t>p = 0.00134</t>
  </si>
  <si>
    <t>t = 2.4804</t>
  </si>
  <si>
    <t>t = 1.1721</t>
  </si>
  <si>
    <t>p = 0.3189</t>
  </si>
  <si>
    <t>t = 1.184</t>
  </si>
  <si>
    <t>p = 0.3182</t>
  </si>
  <si>
    <t>t = 6.5751</t>
  </si>
  <si>
    <t>p = 0.001823</t>
  </si>
  <si>
    <t>t = 0.001823</t>
  </si>
  <si>
    <t>t = 3.873</t>
  </si>
  <si>
    <t>p = 0.03047</t>
  </si>
  <si>
    <t>p = 0.08924</t>
  </si>
  <si>
    <t>t = 0.29465</t>
  </si>
  <si>
    <t>p = 0.7793</t>
  </si>
  <si>
    <t>t = 1.8127</t>
  </si>
  <si>
    <t>p = 0.1429</t>
  </si>
  <si>
    <t>t = -0.343</t>
  </si>
  <si>
    <t>p = 0.7542</t>
  </si>
  <si>
    <t>t = -0.59904</t>
  </si>
  <si>
    <t>p = 0.5914</t>
  </si>
  <si>
    <t>t = 0.97555</t>
  </si>
  <si>
    <t>p = 0.3912</t>
  </si>
  <si>
    <t>t = 0</t>
  </si>
  <si>
    <t>p = 1</t>
  </si>
  <si>
    <t>t = -5.4</t>
  </si>
  <si>
    <t>p = 0.01245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</si>
</sst>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F61A-33DC-41BA-8F0B-54DEB5868146}">
  <dimension ref="A1:C25"/>
  <sheetViews>
    <sheetView workbookViewId="0">
      <selection activeCell="B18" sqref="B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64.285714285714292</v>
      </c>
      <c r="C2">
        <v>83.333333333333343</v>
      </c>
    </row>
    <row r="3" spans="1:3" x14ac:dyDescent="0.3">
      <c r="A3">
        <v>0</v>
      </c>
      <c r="B3">
        <f>16/28*100</f>
        <v>57.142857142857139</v>
      </c>
      <c r="C3">
        <f>1/16*100</f>
        <v>6.25</v>
      </c>
    </row>
    <row r="4" spans="1:3" x14ac:dyDescent="0.3">
      <c r="A4">
        <v>0</v>
      </c>
      <c r="B4">
        <f>14/28*100</f>
        <v>50</v>
      </c>
      <c r="C4">
        <f>6/14*100</f>
        <v>42.857142857142854</v>
      </c>
    </row>
    <row r="5" spans="1:3" x14ac:dyDescent="0.3">
      <c r="A5">
        <v>0</v>
      </c>
      <c r="B5">
        <f>19/28*100</f>
        <v>67.857142857142861</v>
      </c>
      <c r="C5">
        <f>11/19*100</f>
        <v>57.894736842105267</v>
      </c>
    </row>
    <row r="6" spans="1:3" x14ac:dyDescent="0.3">
      <c r="A6">
        <v>30</v>
      </c>
      <c r="B6">
        <f>16/28*100</f>
        <v>57.142857142857139</v>
      </c>
      <c r="C6">
        <f>10/16*100</f>
        <v>62.5</v>
      </c>
    </row>
    <row r="7" spans="1:3" x14ac:dyDescent="0.3">
      <c r="A7">
        <v>30</v>
      </c>
      <c r="B7">
        <f>18/28*100</f>
        <v>64.285714285714292</v>
      </c>
      <c r="C7">
        <f>15/18*100</f>
        <v>83.333333333333343</v>
      </c>
    </row>
    <row r="8" spans="1:3" x14ac:dyDescent="0.3">
      <c r="A8">
        <v>30</v>
      </c>
      <c r="B8">
        <f>15/28*100</f>
        <v>53.571428571428569</v>
      </c>
      <c r="C8">
        <f>6/15*100</f>
        <v>40</v>
      </c>
    </row>
    <row r="9" spans="1:3" x14ac:dyDescent="0.3">
      <c r="A9">
        <v>30</v>
      </c>
      <c r="B9">
        <f>17/28*100</f>
        <v>60.714285714285708</v>
      </c>
      <c r="C9">
        <f>12/17*100</f>
        <v>70.588235294117652</v>
      </c>
    </row>
    <row r="10" spans="1:3" x14ac:dyDescent="0.3">
      <c r="A10">
        <v>60</v>
      </c>
      <c r="B10">
        <f>18/28*100</f>
        <v>64.285714285714292</v>
      </c>
      <c r="C10">
        <v>0</v>
      </c>
    </row>
    <row r="11" spans="1:3" x14ac:dyDescent="0.3">
      <c r="A11">
        <v>60</v>
      </c>
      <c r="B11">
        <f>18/28*100</f>
        <v>64.285714285714292</v>
      </c>
      <c r="C11">
        <v>0</v>
      </c>
    </row>
    <row r="12" spans="1:3" x14ac:dyDescent="0.3">
      <c r="A12">
        <v>60</v>
      </c>
      <c r="B12">
        <f>7/28*100</f>
        <v>25</v>
      </c>
      <c r="C12">
        <v>0</v>
      </c>
    </row>
    <row r="13" spans="1:3" x14ac:dyDescent="0.3">
      <c r="A13">
        <v>60</v>
      </c>
      <c r="B13">
        <f>9/28*100</f>
        <v>32.142857142857146</v>
      </c>
      <c r="C13">
        <v>0</v>
      </c>
    </row>
    <row r="14" spans="1:3" x14ac:dyDescent="0.3">
      <c r="A14">
        <v>90</v>
      </c>
      <c r="B14">
        <f>18/28*100</f>
        <v>64.285714285714292</v>
      </c>
      <c r="C14">
        <f>1/18*100</f>
        <v>5.5555555555555554</v>
      </c>
    </row>
    <row r="15" spans="1:3" x14ac:dyDescent="0.3">
      <c r="A15">
        <v>90</v>
      </c>
      <c r="B15">
        <f>2/28*100</f>
        <v>7.1428571428571423</v>
      </c>
      <c r="C15">
        <v>0</v>
      </c>
    </row>
    <row r="16" spans="1:3" x14ac:dyDescent="0.3">
      <c r="A16">
        <v>90</v>
      </c>
      <c r="B16">
        <f>19/28*100</f>
        <v>67.857142857142861</v>
      </c>
      <c r="C16">
        <v>0</v>
      </c>
    </row>
    <row r="17" spans="1:3" x14ac:dyDescent="0.3">
      <c r="A17">
        <v>90</v>
      </c>
      <c r="B17">
        <f>7/28*100</f>
        <v>25</v>
      </c>
      <c r="C17">
        <v>0</v>
      </c>
    </row>
    <row r="18" spans="1:3" x14ac:dyDescent="0.3">
      <c r="A18">
        <v>120</v>
      </c>
      <c r="B18">
        <f>8/28*100</f>
        <v>28.571428571428569</v>
      </c>
      <c r="C18">
        <v>0</v>
      </c>
    </row>
    <row r="19" spans="1:3" x14ac:dyDescent="0.3">
      <c r="A19">
        <v>120</v>
      </c>
      <c r="B19">
        <f>4/28*100</f>
        <v>14.285714285714285</v>
      </c>
      <c r="C19">
        <v>0</v>
      </c>
    </row>
    <row r="20" spans="1:3" x14ac:dyDescent="0.3">
      <c r="A20">
        <v>120</v>
      </c>
      <c r="B20">
        <f>7/28*100</f>
        <v>25</v>
      </c>
      <c r="C20">
        <v>0</v>
      </c>
    </row>
    <row r="21" spans="1:3" x14ac:dyDescent="0.3">
      <c r="A21">
        <v>120</v>
      </c>
      <c r="B21">
        <f>10/28*100</f>
        <v>35.714285714285715</v>
      </c>
      <c r="C21">
        <f>2/10*100</f>
        <v>20</v>
      </c>
    </row>
    <row r="22" spans="1:3" x14ac:dyDescent="0.3">
      <c r="A22">
        <v>150</v>
      </c>
      <c r="B22">
        <f>8/28*100</f>
        <v>28.571428571428569</v>
      </c>
      <c r="C22">
        <v>0</v>
      </c>
    </row>
    <row r="23" spans="1:3" x14ac:dyDescent="0.3">
      <c r="A23">
        <v>150</v>
      </c>
      <c r="B23">
        <f>10/28*100</f>
        <v>35.714285714285715</v>
      </c>
      <c r="C23">
        <v>0</v>
      </c>
    </row>
    <row r="24" spans="1:3" x14ac:dyDescent="0.3">
      <c r="A24">
        <v>150</v>
      </c>
      <c r="B24">
        <f>4/28*100</f>
        <v>14.285714285714285</v>
      </c>
      <c r="C24">
        <v>0</v>
      </c>
    </row>
    <row r="25" spans="1:3" x14ac:dyDescent="0.3">
      <c r="A25">
        <v>150</v>
      </c>
      <c r="B25">
        <f>7/28*100</f>
        <v>25</v>
      </c>
      <c r="C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BEBF-0922-4EAB-9EED-7FD6B825D69F}">
  <dimension ref="A1:C7"/>
  <sheetViews>
    <sheetView workbookViewId="0">
      <selection activeCell="D26" sqref="D26"/>
    </sheetView>
  </sheetViews>
  <sheetFormatPr defaultRowHeight="14.4" x14ac:dyDescent="0.3"/>
  <sheetData>
    <row r="1" spans="1:3" x14ac:dyDescent="0.3">
      <c r="A1" t="s">
        <v>3</v>
      </c>
      <c r="B1" t="s">
        <v>1</v>
      </c>
      <c r="C1" t="s">
        <v>2</v>
      </c>
    </row>
    <row r="2" spans="1:3" x14ac:dyDescent="0.3">
      <c r="A2">
        <v>0</v>
      </c>
      <c r="B2">
        <v>59.821428571428577</v>
      </c>
      <c r="C2">
        <v>61.361737677527152</v>
      </c>
    </row>
    <row r="3" spans="1:3" x14ac:dyDescent="0.3">
      <c r="A3">
        <v>30</v>
      </c>
      <c r="B3">
        <v>58.928571428571431</v>
      </c>
      <c r="C3">
        <v>64.105392156862749</v>
      </c>
    </row>
    <row r="4" spans="1:3" x14ac:dyDescent="0.3">
      <c r="A4">
        <v>60</v>
      </c>
      <c r="B4">
        <v>46.428571428571431</v>
      </c>
      <c r="C4">
        <v>0</v>
      </c>
    </row>
    <row r="5" spans="1:3" x14ac:dyDescent="0.3">
      <c r="A5">
        <v>90</v>
      </c>
      <c r="B5">
        <v>41.071428571428569</v>
      </c>
      <c r="C5">
        <v>1.3888888888888888</v>
      </c>
    </row>
    <row r="6" spans="1:3" x14ac:dyDescent="0.3">
      <c r="A6">
        <v>120</v>
      </c>
      <c r="B6">
        <v>25.892857142857146</v>
      </c>
      <c r="C6">
        <v>5</v>
      </c>
    </row>
    <row r="7" spans="1:3" x14ac:dyDescent="0.3">
      <c r="A7">
        <v>150</v>
      </c>
      <c r="B7">
        <v>25.892857142857139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ABA4-864D-433C-BF70-704BA88A4E1D}">
  <dimension ref="A1:H13"/>
  <sheetViews>
    <sheetView tabSelected="1" workbookViewId="0">
      <selection activeCell="J12" sqref="J12"/>
    </sheetView>
  </sheetViews>
  <sheetFormatPr defaultRowHeight="14.4" x14ac:dyDescent="0.3"/>
  <cols>
    <col min="1" max="8" width="12.77734375" customWidth="1"/>
  </cols>
  <sheetData>
    <row r="1" spans="1:8" x14ac:dyDescent="0.3">
      <c r="B1">
        <v>0</v>
      </c>
      <c r="C1">
        <v>30</v>
      </c>
      <c r="D1">
        <v>60</v>
      </c>
      <c r="E1">
        <v>90</v>
      </c>
      <c r="F1">
        <v>120</v>
      </c>
      <c r="G1">
        <v>150</v>
      </c>
      <c r="H1" t="s">
        <v>4</v>
      </c>
    </row>
    <row r="2" spans="1:8" x14ac:dyDescent="0.3">
      <c r="A2">
        <v>0</v>
      </c>
      <c r="C2" t="s">
        <v>5</v>
      </c>
      <c r="D2" t="s">
        <v>7</v>
      </c>
      <c r="E2" t="s">
        <v>9</v>
      </c>
      <c r="F2" s="1" t="s">
        <v>11</v>
      </c>
      <c r="G2" s="1" t="s">
        <v>11</v>
      </c>
      <c r="H2" t="s">
        <v>13</v>
      </c>
    </row>
    <row r="3" spans="1:8" x14ac:dyDescent="0.3">
      <c r="C3" t="s">
        <v>6</v>
      </c>
      <c r="D3" t="s">
        <v>8</v>
      </c>
      <c r="E3" t="s">
        <v>10</v>
      </c>
      <c r="F3" s="1" t="s">
        <v>12</v>
      </c>
      <c r="G3" s="1" t="s">
        <v>12</v>
      </c>
      <c r="H3" t="s">
        <v>23</v>
      </c>
    </row>
    <row r="4" spans="1:8" x14ac:dyDescent="0.3">
      <c r="A4">
        <v>30</v>
      </c>
      <c r="D4" t="s">
        <v>14</v>
      </c>
      <c r="E4" t="s">
        <v>16</v>
      </c>
      <c r="F4" s="1" t="s">
        <v>18</v>
      </c>
      <c r="G4" s="1" t="s">
        <v>18</v>
      </c>
      <c r="H4" t="s">
        <v>21</v>
      </c>
    </row>
    <row r="5" spans="1:8" x14ac:dyDescent="0.3">
      <c r="D5" t="s">
        <v>15</v>
      </c>
      <c r="E5" t="s">
        <v>17</v>
      </c>
      <c r="F5" s="1" t="s">
        <v>19</v>
      </c>
      <c r="G5" s="1" t="s">
        <v>20</v>
      </c>
      <c r="H5" t="s">
        <v>22</v>
      </c>
    </row>
    <row r="6" spans="1:8" x14ac:dyDescent="0.3">
      <c r="A6">
        <v>60</v>
      </c>
      <c r="E6" t="s">
        <v>24</v>
      </c>
      <c r="F6" s="2" t="s">
        <v>26</v>
      </c>
      <c r="G6" s="2" t="s">
        <v>26</v>
      </c>
      <c r="H6" s="2" t="s">
        <v>28</v>
      </c>
    </row>
    <row r="7" spans="1:8" x14ac:dyDescent="0.3">
      <c r="E7" t="s">
        <v>25</v>
      </c>
      <c r="F7" s="2" t="s">
        <v>27</v>
      </c>
      <c r="G7" s="2" t="s">
        <v>27</v>
      </c>
      <c r="H7" s="2" t="s">
        <v>29</v>
      </c>
    </row>
    <row r="8" spans="1:8" x14ac:dyDescent="0.3">
      <c r="A8">
        <v>90</v>
      </c>
      <c r="F8" s="2" t="s">
        <v>32</v>
      </c>
      <c r="G8" s="2" t="s">
        <v>32</v>
      </c>
      <c r="H8" s="2" t="s">
        <v>30</v>
      </c>
    </row>
    <row r="9" spans="1:8" x14ac:dyDescent="0.3">
      <c r="F9" s="2" t="s">
        <v>33</v>
      </c>
      <c r="G9" s="2" t="s">
        <v>33</v>
      </c>
      <c r="H9" s="2" t="s">
        <v>31</v>
      </c>
    </row>
    <row r="10" spans="1:8" x14ac:dyDescent="0.3">
      <c r="A10">
        <v>120</v>
      </c>
      <c r="G10" s="2" t="s">
        <v>34</v>
      </c>
      <c r="H10" s="2" t="s">
        <v>36</v>
      </c>
    </row>
    <row r="11" spans="1:8" x14ac:dyDescent="0.3">
      <c r="G11" s="2" t="s">
        <v>35</v>
      </c>
      <c r="H11" s="2" t="s">
        <v>37</v>
      </c>
    </row>
    <row r="12" spans="1:8" x14ac:dyDescent="0.3">
      <c r="A12">
        <v>150</v>
      </c>
      <c r="H12" s="2" t="s">
        <v>36</v>
      </c>
    </row>
    <row r="13" spans="1:8" x14ac:dyDescent="0.3">
      <c r="H13" s="2" t="s">
        <v>37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Carson</dc:creator>
  <cp:lastModifiedBy>Isabelle Carson</cp:lastModifiedBy>
  <dcterms:created xsi:type="dcterms:W3CDTF">2018-12-02T23:17:58Z</dcterms:created>
  <dcterms:modified xsi:type="dcterms:W3CDTF">2018-12-03T00:27:20Z</dcterms:modified>
</cp:coreProperties>
</file>