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"/>
    </mc:Choice>
  </mc:AlternateContent>
  <xr:revisionPtr revIDLastSave="0" documentId="8_{D6698E08-158D-4037-94D6-90ADBD9107D4}" xr6:coauthVersionLast="46" xr6:coauthVersionMax="46" xr10:uidLastSave="{00000000-0000-0000-0000-000000000000}"/>
  <bookViews>
    <workbookView xWindow="-98" yWindow="-98" windowWidth="22695" windowHeight="14595" activeTab="1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2" l="1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2" i="2"/>
</calcChain>
</file>

<file path=xl/sharedStrings.xml><?xml version="1.0" encoding="utf-8"?>
<sst xmlns="http://schemas.openxmlformats.org/spreadsheetml/2006/main" count="93" uniqueCount="56">
  <si>
    <t>Case</t>
  </si>
  <si>
    <t>Total cost</t>
  </si>
  <si>
    <t>Emissions</t>
  </si>
  <si>
    <t>summer.xlsx</t>
  </si>
  <si>
    <t>summer_bio.xlsx</t>
  </si>
  <si>
    <t>summer_fc.xlsx</t>
  </si>
  <si>
    <t>summer_import_min.xlsx</t>
  </si>
  <si>
    <t>summer_import_min_bio.xlsx</t>
  </si>
  <si>
    <t>summer_import_min_fc.xlsx</t>
  </si>
  <si>
    <t>winter.xlsx</t>
  </si>
  <si>
    <t>winter_bio.xlsx</t>
  </si>
  <si>
    <t>winter_fc.xlsx</t>
  </si>
  <si>
    <t>winter_import_min.xlsx</t>
  </si>
  <si>
    <t>winter_import_min_bio.xlsx</t>
  </si>
  <si>
    <t>winter_import_min_fc.xlsx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</si>
  <si>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</si>
  <si>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</si>
  <si>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</si>
  <si>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</si>
  <si>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</si>
  <si>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</si>
  <si>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</si>
  <si>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</si>
  <si>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</si>
  <si>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</si>
  <si>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</si>
  <si>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</si>
  <si>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</si>
  <si>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</si>
  <si>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V_tes_ch</t>
  </si>
  <si>
    <t>V_tes_dis</t>
  </si>
  <si>
    <t>summer_blackout_day.xlsx</t>
  </si>
  <si>
    <t>summer_blackout_day_bio.xlsx</t>
  </si>
  <si>
    <t>summer_blackout_day_fc.xlsx</t>
  </si>
  <si>
    <t>summer_blackout_day_import_min.xlsx</t>
  </si>
  <si>
    <t>summer_blackout_day_import_min_bio.xlsx</t>
  </si>
  <si>
    <t>summer_blackout_day_import_min_fc.xlsx</t>
  </si>
  <si>
    <t>winter_blackout_day.xlsx</t>
  </si>
  <si>
    <t>winter_blackout_day_bio.xlsx</t>
  </si>
  <si>
    <t>winter_blackout_day_fc.xlsx</t>
  </si>
  <si>
    <t>winter_blackout_day_import_min.xlsx</t>
  </si>
  <si>
    <t>winter_blackout_day_import_min_bio.xlsx</t>
  </si>
  <si>
    <t>winter_blackout_day_import_min_fc.xlsx</t>
  </si>
  <si>
    <t>summer_blackout_night.xlsx</t>
  </si>
  <si>
    <t>summer_blackout_night_bio.xlsx</t>
  </si>
  <si>
    <t>summer_blackout_night_fc.xlsx</t>
  </si>
  <si>
    <t>summer_blackout_night_import_min.xlsx</t>
  </si>
  <si>
    <t>summer_blackout_night_import_min_bio.xlsx</t>
  </si>
  <si>
    <t>summer_blackout_night_import_min_fc.xlsx</t>
  </si>
  <si>
    <t>winter_blackout_night.xlsx</t>
  </si>
  <si>
    <t>winter_blackout_night_bio.xlsx</t>
  </si>
  <si>
    <t>winter_blackout_night_fc.xlsx</t>
  </si>
  <si>
    <t>winter_blackout_night_import_min.xlsx</t>
  </si>
  <si>
    <t>winter_blackout_night_import_min_bio.xlsx</t>
  </si>
  <si>
    <t>winter_blackout_night_import_min_fc.xlsx</t>
  </si>
  <si>
    <t>Self-generation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</si>
</sst>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0" xfId="0" applyFont="1" applyFill="1" applyBorder="1"/>
    <xf numFmtId="0" fontId="0" fillId="2" borderId="6" xfId="0" applyFont="1" applyFill="1" applyBorder="1"/>
    <xf numFmtId="0" fontId="0" fillId="3" borderId="5" xfId="0" applyFont="1" applyFill="1" applyBorder="1"/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10" xfId="0" applyFont="1" applyBorder="1" applyAlignment="1">
      <alignment horizontal="center" vertical="top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1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E3" sqref="E3"/>
    </sheetView>
  </sheetViews>
  <sheetFormatPr defaultRowHeight="14.25" x14ac:dyDescent="0.45"/>
  <cols>
    <col min="2" max="2" width="29.59765625" customWidth="1"/>
    <col min="4" max="4" width="9.06640625" customWidth="1"/>
  </cols>
  <sheetData>
    <row r="1" spans="1:4" ht="14.65" thickBot="1" x14ac:dyDescent="0.5">
      <c r="B1" s="26" t="s">
        <v>0</v>
      </c>
      <c r="C1" s="26" t="s">
        <v>1</v>
      </c>
      <c r="D1" s="26" t="s">
        <v>2</v>
      </c>
    </row>
    <row r="2" spans="1:4" x14ac:dyDescent="0.45">
      <c r="A2" s="1">
        <v>1</v>
      </c>
      <c r="B2" s="14" t="s">
        <v>3</v>
      </c>
      <c r="C2" s="15">
        <v>3210.8123977486271</v>
      </c>
      <c r="D2" s="16">
        <v>1658440.154878221</v>
      </c>
    </row>
    <row r="3" spans="1:4" x14ac:dyDescent="0.45">
      <c r="A3" s="1">
        <v>2</v>
      </c>
      <c r="B3" s="17" t="s">
        <v>4</v>
      </c>
      <c r="C3" s="18">
        <v>3344.2878493022108</v>
      </c>
      <c r="D3" s="19">
        <v>177965.75169148119</v>
      </c>
    </row>
    <row r="4" spans="1:4" x14ac:dyDescent="0.45">
      <c r="A4" s="1">
        <v>3</v>
      </c>
      <c r="B4" s="17" t="s">
        <v>5</v>
      </c>
      <c r="C4" s="18">
        <v>3210.8123977486271</v>
      </c>
      <c r="D4" s="19">
        <v>1658440.1548782201</v>
      </c>
    </row>
    <row r="5" spans="1:4" x14ac:dyDescent="0.45">
      <c r="A5" s="1">
        <v>4</v>
      </c>
      <c r="B5" s="17" t="s">
        <v>6</v>
      </c>
      <c r="C5" s="18">
        <v>3236.3544505803379</v>
      </c>
      <c r="D5" s="19">
        <v>1871303.875592679</v>
      </c>
    </row>
    <row r="6" spans="1:4" x14ac:dyDescent="0.45">
      <c r="A6" s="1">
        <v>5</v>
      </c>
      <c r="B6" s="17" t="s">
        <v>7</v>
      </c>
      <c r="C6" s="18">
        <v>3394.645377973337</v>
      </c>
      <c r="D6" s="19">
        <v>180373.6414944877</v>
      </c>
    </row>
    <row r="7" spans="1:4" ht="14.65" thickBot="1" x14ac:dyDescent="0.5">
      <c r="A7" s="1">
        <v>6</v>
      </c>
      <c r="B7" s="17" t="s">
        <v>8</v>
      </c>
      <c r="C7" s="18">
        <v>3237.3589363892729</v>
      </c>
      <c r="D7" s="19">
        <v>1875590.953007394</v>
      </c>
    </row>
    <row r="8" spans="1:4" x14ac:dyDescent="0.45">
      <c r="A8" s="1">
        <v>7</v>
      </c>
      <c r="B8" s="27" t="s">
        <v>9</v>
      </c>
      <c r="C8" s="28">
        <v>4261.9176740113789</v>
      </c>
      <c r="D8" s="29">
        <v>3828701.0589511418</v>
      </c>
    </row>
    <row r="9" spans="1:4" x14ac:dyDescent="0.45">
      <c r="A9" s="1">
        <v>8</v>
      </c>
      <c r="B9" s="20" t="s">
        <v>10</v>
      </c>
      <c r="C9" s="21">
        <v>4891.1148651483927</v>
      </c>
      <c r="D9" s="22">
        <v>620829.28550138767</v>
      </c>
    </row>
    <row r="10" spans="1:4" x14ac:dyDescent="0.45">
      <c r="A10" s="1">
        <v>9</v>
      </c>
      <c r="B10" s="20" t="s">
        <v>11</v>
      </c>
      <c r="C10" s="21">
        <v>4516.3025248497706</v>
      </c>
      <c r="D10" s="22">
        <v>4125724.4865022278</v>
      </c>
    </row>
    <row r="11" spans="1:4" x14ac:dyDescent="0.45">
      <c r="A11" s="1">
        <v>10</v>
      </c>
      <c r="B11" s="20" t="s">
        <v>12</v>
      </c>
      <c r="C11" s="21">
        <v>5054.712950305835</v>
      </c>
      <c r="D11" s="22">
        <v>4946229.4478074359</v>
      </c>
    </row>
    <row r="12" spans="1:4" x14ac:dyDescent="0.45">
      <c r="A12" s="1">
        <v>11</v>
      </c>
      <c r="B12" s="20" t="s">
        <v>13</v>
      </c>
      <c r="C12" s="21">
        <v>7008.643501925344</v>
      </c>
      <c r="D12" s="22">
        <v>2434400.622193513</v>
      </c>
    </row>
    <row r="13" spans="1:4" ht="14.65" thickBot="1" x14ac:dyDescent="0.5">
      <c r="A13" s="1">
        <v>12</v>
      </c>
      <c r="B13" s="23" t="s">
        <v>14</v>
      </c>
      <c r="C13" s="24">
        <v>7694.8983218933727</v>
      </c>
      <c r="D13" s="25">
        <v>6123176.777230883</v>
      </c>
    </row>
    <row r="14" spans="1:4" x14ac:dyDescent="0.45">
      <c r="A14" s="1">
        <v>13</v>
      </c>
      <c r="B14" s="17" t="s">
        <v>31</v>
      </c>
      <c r="C14" s="18">
        <v>3210.9354296115521</v>
      </c>
      <c r="D14" s="19">
        <v>1658570.456961602</v>
      </c>
    </row>
    <row r="15" spans="1:4" x14ac:dyDescent="0.45">
      <c r="A15" s="1">
        <v>14</v>
      </c>
      <c r="B15" s="17" t="s">
        <v>32</v>
      </c>
      <c r="C15" s="18">
        <v>3344.486265749119</v>
      </c>
      <c r="D15" s="19">
        <v>178045.66964604531</v>
      </c>
    </row>
    <row r="16" spans="1:4" x14ac:dyDescent="0.45">
      <c r="A16" s="1">
        <v>15</v>
      </c>
      <c r="B16" s="17" t="s">
        <v>33</v>
      </c>
      <c r="C16" s="18">
        <v>3210.935446599246</v>
      </c>
      <c r="D16" s="19">
        <v>1658570.456961609</v>
      </c>
    </row>
    <row r="17" spans="1:4" x14ac:dyDescent="0.45">
      <c r="A17" s="1">
        <v>16</v>
      </c>
      <c r="B17" s="17" t="s">
        <v>34</v>
      </c>
      <c r="C17" s="18">
        <v>3237.4066729320898</v>
      </c>
      <c r="D17" s="19">
        <v>1875836.4471015651</v>
      </c>
    </row>
    <row r="18" spans="1:4" x14ac:dyDescent="0.45">
      <c r="A18" s="1">
        <v>17</v>
      </c>
      <c r="B18" s="17" t="s">
        <v>35</v>
      </c>
      <c r="C18" s="18">
        <v>3394.787924888727</v>
      </c>
      <c r="D18" s="19">
        <v>180355.1792917549</v>
      </c>
    </row>
    <row r="19" spans="1:4" ht="14.65" thickBot="1" x14ac:dyDescent="0.5">
      <c r="A19" s="1">
        <v>18</v>
      </c>
      <c r="B19" s="17" t="s">
        <v>36</v>
      </c>
      <c r="C19" s="18">
        <v>3236.0882042996509</v>
      </c>
      <c r="D19" s="19">
        <v>1871099.8411140069</v>
      </c>
    </row>
    <row r="20" spans="1:4" x14ac:dyDescent="0.45">
      <c r="A20" s="1">
        <v>19</v>
      </c>
      <c r="B20" s="27" t="s">
        <v>37</v>
      </c>
      <c r="C20" s="28">
        <v>4261.8517238206869</v>
      </c>
      <c r="D20" s="29">
        <v>3828257.9955431311</v>
      </c>
    </row>
    <row r="21" spans="1:4" x14ac:dyDescent="0.45">
      <c r="A21" s="1">
        <v>20</v>
      </c>
      <c r="B21" s="20" t="s">
        <v>38</v>
      </c>
      <c r="C21" s="21">
        <v>4892.1182330347501</v>
      </c>
      <c r="D21" s="22">
        <v>620998.92422821082</v>
      </c>
    </row>
    <row r="22" spans="1:4" x14ac:dyDescent="0.45">
      <c r="A22" s="1">
        <v>21</v>
      </c>
      <c r="B22" s="20" t="s">
        <v>39</v>
      </c>
      <c r="C22" s="21">
        <v>4516.7724514618594</v>
      </c>
      <c r="D22" s="22">
        <v>4125728.2878637929</v>
      </c>
    </row>
    <row r="23" spans="1:4" x14ac:dyDescent="0.45">
      <c r="A23" s="1">
        <v>22</v>
      </c>
      <c r="B23" s="20" t="s">
        <v>40</v>
      </c>
      <c r="C23" s="21">
        <v>4772.2228830829627</v>
      </c>
      <c r="D23" s="22">
        <v>4802943.8839805946</v>
      </c>
    </row>
    <row r="24" spans="1:4" x14ac:dyDescent="0.45">
      <c r="A24" s="1">
        <v>23</v>
      </c>
      <c r="B24" s="20" t="s">
        <v>41</v>
      </c>
      <c r="C24" s="21">
        <v>7371.3191675240641</v>
      </c>
      <c r="D24" s="22">
        <v>2449230.9186139051</v>
      </c>
    </row>
    <row r="25" spans="1:4" ht="14.65" thickBot="1" x14ac:dyDescent="0.5">
      <c r="A25" s="1">
        <v>24</v>
      </c>
      <c r="B25" s="23" t="s">
        <v>42</v>
      </c>
      <c r="C25" s="24">
        <v>7599.4956790273955</v>
      </c>
      <c r="D25" s="25">
        <v>6121587.1951149805</v>
      </c>
    </row>
    <row r="26" spans="1:4" x14ac:dyDescent="0.45">
      <c r="A26" s="1">
        <v>25</v>
      </c>
      <c r="B26" s="17" t="s">
        <v>43</v>
      </c>
      <c r="C26" s="18">
        <v>3211.0473048875861</v>
      </c>
      <c r="D26" s="19">
        <v>1658123.8210355439</v>
      </c>
    </row>
    <row r="27" spans="1:4" x14ac:dyDescent="0.45">
      <c r="A27" s="1">
        <v>26</v>
      </c>
      <c r="B27" s="17" t="s">
        <v>44</v>
      </c>
      <c r="C27" s="18">
        <v>3344.5377835283948</v>
      </c>
      <c r="D27" s="19">
        <v>177998.280724943</v>
      </c>
    </row>
    <row r="28" spans="1:4" x14ac:dyDescent="0.45">
      <c r="A28" s="1">
        <v>27</v>
      </c>
      <c r="B28" s="17" t="s">
        <v>45</v>
      </c>
      <c r="C28" s="18">
        <v>3211.021781366615</v>
      </c>
      <c r="D28" s="19">
        <v>1658198.703454603</v>
      </c>
    </row>
    <row r="29" spans="1:4" x14ac:dyDescent="0.45">
      <c r="A29" s="1">
        <v>28</v>
      </c>
      <c r="B29" s="17" t="s">
        <v>46</v>
      </c>
      <c r="C29" s="18">
        <v>3236.6370934728538</v>
      </c>
      <c r="D29" s="19">
        <v>1871285.8453541631</v>
      </c>
    </row>
    <row r="30" spans="1:4" x14ac:dyDescent="0.45">
      <c r="A30" s="1">
        <v>29</v>
      </c>
      <c r="B30" s="17" t="s">
        <v>47</v>
      </c>
      <c r="C30" s="18">
        <v>3394.9342423654221</v>
      </c>
      <c r="D30" s="19">
        <v>180352.74174467599</v>
      </c>
    </row>
    <row r="31" spans="1:4" ht="14.65" thickBot="1" x14ac:dyDescent="0.5">
      <c r="A31" s="1">
        <v>30</v>
      </c>
      <c r="B31" s="17" t="s">
        <v>48</v>
      </c>
      <c r="C31" s="18">
        <v>3236.690116417416</v>
      </c>
      <c r="D31" s="19">
        <v>1871273.774370227</v>
      </c>
    </row>
    <row r="32" spans="1:4" x14ac:dyDescent="0.45">
      <c r="A32" s="1">
        <v>31</v>
      </c>
      <c r="B32" s="27" t="s">
        <v>49</v>
      </c>
      <c r="C32" s="28">
        <v>4261.993548184003</v>
      </c>
      <c r="D32" s="29">
        <v>3829121.70436029</v>
      </c>
    </row>
    <row r="33" spans="1:4" x14ac:dyDescent="0.45">
      <c r="A33" s="1">
        <v>32</v>
      </c>
      <c r="B33" s="20" t="s">
        <v>50</v>
      </c>
      <c r="C33" s="21">
        <v>4891.5416106307557</v>
      </c>
      <c r="D33" s="22">
        <v>620895.28550138767</v>
      </c>
    </row>
    <row r="34" spans="1:4" x14ac:dyDescent="0.45">
      <c r="A34" s="1">
        <v>33</v>
      </c>
      <c r="B34" s="20" t="s">
        <v>51</v>
      </c>
      <c r="C34" s="21">
        <v>4516.5805198707394</v>
      </c>
      <c r="D34" s="22">
        <v>4125764.9671237981</v>
      </c>
    </row>
    <row r="35" spans="1:4" x14ac:dyDescent="0.45">
      <c r="A35" s="1">
        <v>34</v>
      </c>
      <c r="B35" s="20" t="s">
        <v>52</v>
      </c>
      <c r="C35" s="21">
        <v>4783.6326057413726</v>
      </c>
      <c r="D35" s="22">
        <v>4927194.9753461238</v>
      </c>
    </row>
    <row r="36" spans="1:4" x14ac:dyDescent="0.45">
      <c r="A36" s="1">
        <v>35</v>
      </c>
      <c r="B36" s="20" t="s">
        <v>53</v>
      </c>
      <c r="C36" s="21">
        <v>7190.5969182821646</v>
      </c>
      <c r="D36" s="22">
        <v>2442562.462306736</v>
      </c>
    </row>
    <row r="37" spans="1:4" ht="14.65" thickBot="1" x14ac:dyDescent="0.5">
      <c r="A37" s="1">
        <v>36</v>
      </c>
      <c r="B37" s="23" t="s">
        <v>54</v>
      </c>
      <c r="C37" s="24">
        <v>7601.7634868361429</v>
      </c>
      <c r="D37" s="25">
        <v>6119866.9549873862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tabSelected="1" topLeftCell="L9" workbookViewId="0">
      <selection activeCell="S18" sqref="S18"/>
    </sheetView>
  </sheetViews>
  <sheetFormatPr defaultRowHeight="14.25" x14ac:dyDescent="0.45"/>
  <cols>
    <col min="2" max="2" width="24.796875" customWidth="1"/>
    <col min="19" max="19" width="15.59765625" customWidth="1"/>
  </cols>
  <sheetData>
    <row r="1" spans="1:20" ht="14.65" thickBot="1" x14ac:dyDescent="0.5">
      <c r="B1" s="26" t="s">
        <v>0</v>
      </c>
      <c r="C1" s="26" t="s">
        <v>15</v>
      </c>
      <c r="D1" s="26" t="s">
        <v>16</v>
      </c>
      <c r="E1" s="26" t="s">
        <v>17</v>
      </c>
      <c r="F1" s="26" t="s">
        <v>18</v>
      </c>
      <c r="G1" s="26" t="s">
        <v>19</v>
      </c>
      <c r="H1" s="26" t="s">
        <v>20</v>
      </c>
      <c r="I1" s="26" t="s">
        <v>21</v>
      </c>
      <c r="J1" s="26" t="s">
        <v>22</v>
      </c>
      <c r="K1" s="26" t="s">
        <v>23</v>
      </c>
      <c r="L1" s="26" t="s">
        <v>24</v>
      </c>
      <c r="M1" s="26" t="s">
        <v>25</v>
      </c>
      <c r="N1" s="26" t="s">
        <v>26</v>
      </c>
      <c r="O1" s="26" t="s">
        <v>27</v>
      </c>
      <c r="P1" s="26" t="s">
        <v>28</v>
      </c>
      <c r="Q1" s="26" t="s">
        <v>29</v>
      </c>
      <c r="R1" s="26" t="s">
        <v>30</v>
      </c>
      <c r="S1" s="30" t="s">
        <v>55</v>
      </c>
    </row>
    <row r="2" spans="1:20" x14ac:dyDescent="0.45">
      <c r="A2" s="1">
        <v>1</v>
      </c>
      <c r="B2" s="14" t="s">
        <v>3</v>
      </c>
      <c r="C2" s="15">
        <v>17712.587377452892</v>
      </c>
      <c r="D2" s="15">
        <v>1593.2190000000001</v>
      </c>
      <c r="E2" s="15">
        <v>7038.3719122802522</v>
      </c>
      <c r="F2" s="15">
        <v>0</v>
      </c>
      <c r="G2" s="15">
        <v>9121.4858139597527</v>
      </c>
      <c r="H2" s="15">
        <v>0</v>
      </c>
      <c r="I2" s="15">
        <v>0</v>
      </c>
      <c r="J2" s="15">
        <v>809.78697574229295</v>
      </c>
      <c r="K2" s="15">
        <v>769.29762695517832</v>
      </c>
      <c r="L2" s="15">
        <v>8114.3260750501968</v>
      </c>
      <c r="M2" s="15">
        <v>1932.318598000001</v>
      </c>
      <c r="N2" s="15">
        <v>6334.5347210522277</v>
      </c>
      <c r="O2" s="15">
        <v>0</v>
      </c>
      <c r="P2" s="15">
        <v>0</v>
      </c>
      <c r="Q2" s="15">
        <v>2940.244131226792</v>
      </c>
      <c r="R2" s="16">
        <v>2787.7168872247721</v>
      </c>
      <c r="S2">
        <f>((D2+E2+F2+K2-J2-H2)+(N2+O2+M2+R2-Q2))/(C2+L2)</f>
        <v>0.64682245786998172</v>
      </c>
      <c r="T2">
        <f t="shared" ref="T1:T37" si="0">((C2-G2)+(L2-P2))/(L2+C2)</f>
        <v>0.64682245786998149</v>
      </c>
    </row>
    <row r="3" spans="1:20" x14ac:dyDescent="0.45">
      <c r="A3" s="1">
        <v>2</v>
      </c>
      <c r="B3" s="17" t="s">
        <v>4</v>
      </c>
      <c r="C3" s="18">
        <v>17712.587377452892</v>
      </c>
      <c r="D3" s="18">
        <v>1593.2190000000001</v>
      </c>
      <c r="E3" s="18">
        <v>0</v>
      </c>
      <c r="F3" s="18">
        <v>2477.494497041439</v>
      </c>
      <c r="G3" s="18">
        <v>13676.231775148281</v>
      </c>
      <c r="H3" s="18">
        <v>2.2204460492503131E-13</v>
      </c>
      <c r="I3" s="18">
        <v>2.1316282072803009E-14</v>
      </c>
      <c r="J3" s="18">
        <v>687.15789473684208</v>
      </c>
      <c r="K3" s="18">
        <v>652.79999999999984</v>
      </c>
      <c r="L3" s="18">
        <v>8114.3260750501968</v>
      </c>
      <c r="M3" s="18">
        <v>1932.318598000001</v>
      </c>
      <c r="N3" s="18">
        <v>0</v>
      </c>
      <c r="O3" s="18">
        <v>6193.7362426035952</v>
      </c>
      <c r="P3" s="18">
        <v>0</v>
      </c>
      <c r="Q3" s="18">
        <v>234.5753110679797</v>
      </c>
      <c r="R3" s="19">
        <v>222.8465455145807</v>
      </c>
      <c r="S3">
        <f t="shared" ref="S3:S37" si="1">((D3+E3+F3+K3-J3-H3)+(N3+O3+M3+R3-Q3))/(C3+L3)</f>
        <v>0.47046588434581899</v>
      </c>
      <c r="T3">
        <f t="shared" si="0"/>
        <v>0.47046588434581954</v>
      </c>
    </row>
    <row r="4" spans="1:20" x14ac:dyDescent="0.45">
      <c r="A4" s="1">
        <v>3</v>
      </c>
      <c r="B4" s="17" t="s">
        <v>5</v>
      </c>
      <c r="C4" s="18">
        <v>17712.587377452892</v>
      </c>
      <c r="D4" s="18">
        <v>1593.2190000000001</v>
      </c>
      <c r="E4" s="18">
        <v>7038.3719122802486</v>
      </c>
      <c r="F4" s="18">
        <v>0</v>
      </c>
      <c r="G4" s="18">
        <v>9121.4858139597436</v>
      </c>
      <c r="H4" s="18">
        <v>2.8421709430404007E-14</v>
      </c>
      <c r="I4" s="18">
        <v>0</v>
      </c>
      <c r="J4" s="18">
        <v>809.78697574229125</v>
      </c>
      <c r="K4" s="18">
        <v>769.29762695517684</v>
      </c>
      <c r="L4" s="18">
        <v>8114.3260750501968</v>
      </c>
      <c r="M4" s="18">
        <v>1932.318598000001</v>
      </c>
      <c r="N4" s="18">
        <v>6334.5347210522259</v>
      </c>
      <c r="O4" s="18">
        <v>0</v>
      </c>
      <c r="P4" s="18">
        <v>0</v>
      </c>
      <c r="Q4" s="18">
        <v>2940.2441312267902</v>
      </c>
      <c r="R4" s="19">
        <v>2787.7168872247712</v>
      </c>
      <c r="S4">
        <f t="shared" si="1"/>
        <v>0.6468224578699816</v>
      </c>
      <c r="T4">
        <f t="shared" si="0"/>
        <v>0.64682245786998172</v>
      </c>
    </row>
    <row r="5" spans="1:20" x14ac:dyDescent="0.45">
      <c r="A5" s="1">
        <v>4</v>
      </c>
      <c r="B5" s="17" t="s">
        <v>6</v>
      </c>
      <c r="C5" s="18">
        <v>17712.587377452892</v>
      </c>
      <c r="D5" s="18">
        <v>1593.2190000000001</v>
      </c>
      <c r="E5" s="18">
        <v>8052.0918279110356</v>
      </c>
      <c r="F5" s="18">
        <v>0</v>
      </c>
      <c r="G5" s="18">
        <v>8092.4636729702661</v>
      </c>
      <c r="H5" s="18">
        <v>18.4757350424503</v>
      </c>
      <c r="I5" s="18">
        <v>0</v>
      </c>
      <c r="J5" s="18">
        <v>134.22776771948449</v>
      </c>
      <c r="K5" s="18">
        <v>127.5163793335103</v>
      </c>
      <c r="L5" s="18">
        <v>8114.3260750501968</v>
      </c>
      <c r="M5" s="18">
        <v>1932.318598000001</v>
      </c>
      <c r="N5" s="18">
        <v>7246.8826451199338</v>
      </c>
      <c r="O5" s="18">
        <v>0</v>
      </c>
      <c r="P5" s="18">
        <v>0.80272826874350622</v>
      </c>
      <c r="Q5" s="18">
        <v>4593.1362087787966</v>
      </c>
      <c r="R5" s="19">
        <v>3527.4583124403189</v>
      </c>
      <c r="S5">
        <f t="shared" si="1"/>
        <v>0.68663439337716747</v>
      </c>
      <c r="T5">
        <f t="shared" si="0"/>
        <v>0.68663439337716814</v>
      </c>
    </row>
    <row r="6" spans="1:20" x14ac:dyDescent="0.45">
      <c r="A6" s="1">
        <v>5</v>
      </c>
      <c r="B6" s="17" t="s">
        <v>7</v>
      </c>
      <c r="C6" s="18">
        <v>17712.587377452892</v>
      </c>
      <c r="D6" s="18">
        <v>1593.2190000000001</v>
      </c>
      <c r="E6" s="18">
        <v>0</v>
      </c>
      <c r="F6" s="18">
        <v>2923.5595472525079</v>
      </c>
      <c r="G6" s="18">
        <v>13195.808830200371</v>
      </c>
      <c r="H6" s="18">
        <v>2.1316282072803009E-14</v>
      </c>
      <c r="I6" s="18">
        <v>0</v>
      </c>
      <c r="J6" s="18">
        <v>0</v>
      </c>
      <c r="K6" s="18">
        <v>0</v>
      </c>
      <c r="L6" s="18">
        <v>8114.3260750501968</v>
      </c>
      <c r="M6" s="18">
        <v>1932.318598000001</v>
      </c>
      <c r="N6" s="18">
        <v>0</v>
      </c>
      <c r="O6" s="18">
        <v>7308.8988681312712</v>
      </c>
      <c r="P6" s="18">
        <v>1.4210854715202001E-14</v>
      </c>
      <c r="Q6" s="18">
        <v>5285.4061036307776</v>
      </c>
      <c r="R6" s="19">
        <v>4158.5147125497042</v>
      </c>
      <c r="S6">
        <f t="shared" si="1"/>
        <v>0.48906752429135231</v>
      </c>
      <c r="T6">
        <f t="shared" si="0"/>
        <v>0.4890675242913527</v>
      </c>
    </row>
    <row r="7" spans="1:20" x14ac:dyDescent="0.45">
      <c r="A7" s="1">
        <v>6</v>
      </c>
      <c r="B7" s="17" t="s">
        <v>8</v>
      </c>
      <c r="C7" s="18">
        <v>17712.587377452892</v>
      </c>
      <c r="D7" s="18">
        <v>1593.2190000000001</v>
      </c>
      <c r="E7" s="18">
        <v>8072.0708298842837</v>
      </c>
      <c r="F7" s="18">
        <v>0</v>
      </c>
      <c r="G7" s="18">
        <v>8092.5202063530469</v>
      </c>
      <c r="H7" s="18">
        <v>38.475735042450268</v>
      </c>
      <c r="I7" s="18">
        <v>0</v>
      </c>
      <c r="J7" s="18">
        <v>134.93847484012051</v>
      </c>
      <c r="K7" s="18">
        <v>128.19155109811439</v>
      </c>
      <c r="L7" s="18">
        <v>8114.3260750501968</v>
      </c>
      <c r="M7" s="18">
        <v>1932.318598000001</v>
      </c>
      <c r="N7" s="18">
        <v>7264.8637468958586</v>
      </c>
      <c r="O7" s="18">
        <v>0</v>
      </c>
      <c r="P7" s="18">
        <v>0</v>
      </c>
      <c r="Q7" s="18">
        <v>4610.7582442972835</v>
      </c>
      <c r="R7" s="19">
        <v>3527.9019744516272</v>
      </c>
      <c r="S7">
        <f t="shared" si="1"/>
        <v>0.68666328552052547</v>
      </c>
      <c r="T7">
        <f t="shared" si="0"/>
        <v>0.68666328552052591</v>
      </c>
    </row>
    <row r="8" spans="1:20" x14ac:dyDescent="0.45">
      <c r="A8" s="1">
        <v>7</v>
      </c>
      <c r="B8" s="20" t="s">
        <v>9</v>
      </c>
      <c r="C8" s="21">
        <v>17878.368948682481</v>
      </c>
      <c r="D8" s="21">
        <v>221.5103</v>
      </c>
      <c r="E8" s="21">
        <v>16800</v>
      </c>
      <c r="F8" s="21">
        <v>5461.3053851550721</v>
      </c>
      <c r="G8" s="21">
        <v>280.8184484284165</v>
      </c>
      <c r="H8" s="21">
        <v>988.24388246868364</v>
      </c>
      <c r="I8" s="21">
        <v>3834.7008432453449</v>
      </c>
      <c r="J8" s="21">
        <v>1246.409183739672</v>
      </c>
      <c r="K8" s="21">
        <v>1184.088724552689</v>
      </c>
      <c r="L8" s="21">
        <v>32767.936252990061</v>
      </c>
      <c r="M8" s="21">
        <v>245.80642800000001</v>
      </c>
      <c r="N8" s="21">
        <v>15120</v>
      </c>
      <c r="O8" s="21">
        <v>13653.26346288768</v>
      </c>
      <c r="P8" s="21">
        <v>0</v>
      </c>
      <c r="Q8" s="21">
        <v>1674.929290957914</v>
      </c>
      <c r="R8" s="22">
        <v>1589.094809814959</v>
      </c>
      <c r="S8">
        <f t="shared" si="1"/>
        <v>0.99445530236983348</v>
      </c>
      <c r="T8">
        <f t="shared" si="0"/>
        <v>0.99445530236983326</v>
      </c>
    </row>
    <row r="9" spans="1:20" x14ac:dyDescent="0.45">
      <c r="A9" s="1">
        <v>8</v>
      </c>
      <c r="B9" s="20" t="s">
        <v>10</v>
      </c>
      <c r="C9" s="21">
        <v>17878.368948682481</v>
      </c>
      <c r="D9" s="21">
        <v>221.5103</v>
      </c>
      <c r="E9" s="21">
        <v>0</v>
      </c>
      <c r="F9" s="21">
        <v>6720</v>
      </c>
      <c r="G9" s="21">
        <v>26630.6695667534</v>
      </c>
      <c r="H9" s="21">
        <v>16.864009347847642</v>
      </c>
      <c r="I9" s="21">
        <v>15575.332739124689</v>
      </c>
      <c r="J9" s="21">
        <v>2032.283391968163</v>
      </c>
      <c r="K9" s="21">
        <v>1930.6692223697551</v>
      </c>
      <c r="L9" s="21">
        <v>32767.936252990061</v>
      </c>
      <c r="M9" s="21">
        <v>245.80642800000001</v>
      </c>
      <c r="N9" s="21">
        <v>0</v>
      </c>
      <c r="O9" s="21">
        <v>16800</v>
      </c>
      <c r="P9" s="21">
        <v>419.85030299918623</v>
      </c>
      <c r="Q9" s="21">
        <v>5461.0643426760553</v>
      </c>
      <c r="R9" s="22">
        <v>5188.0111255422516</v>
      </c>
      <c r="S9">
        <f t="shared" si="1"/>
        <v>0.46589351854912242</v>
      </c>
      <c r="T9">
        <f t="shared" si="0"/>
        <v>0.46589351854912264</v>
      </c>
    </row>
    <row r="10" spans="1:20" x14ac:dyDescent="0.45">
      <c r="A10" s="1">
        <v>9</v>
      </c>
      <c r="B10" s="20" t="s">
        <v>11</v>
      </c>
      <c r="C10" s="21">
        <v>17878.368948682481</v>
      </c>
      <c r="D10" s="21">
        <v>221.5103</v>
      </c>
      <c r="E10" s="21">
        <v>16800</v>
      </c>
      <c r="F10" s="21">
        <v>0</v>
      </c>
      <c r="G10" s="21">
        <v>18434.49504099719</v>
      </c>
      <c r="H10" s="21">
        <v>264.13610726134488</v>
      </c>
      <c r="I10" s="21">
        <v>17231.383949623269</v>
      </c>
      <c r="J10" s="21">
        <v>1642.3267086024021</v>
      </c>
      <c r="K10" s="21">
        <v>1560.2103731722821</v>
      </c>
      <c r="L10" s="21">
        <v>32767.936252990061</v>
      </c>
      <c r="M10" s="21">
        <v>245.80642800000001</v>
      </c>
      <c r="N10" s="21">
        <v>15120</v>
      </c>
      <c r="O10" s="21">
        <v>0</v>
      </c>
      <c r="P10" s="21">
        <v>439.51192606790852</v>
      </c>
      <c r="Q10" s="21">
        <v>5375.3210140220663</v>
      </c>
      <c r="R10" s="22">
        <v>5106.5549633209639</v>
      </c>
      <c r="S10">
        <f t="shared" si="1"/>
        <v>0.62733694211435165</v>
      </c>
      <c r="T10">
        <f t="shared" si="0"/>
        <v>0.62733694211435176</v>
      </c>
    </row>
    <row r="11" spans="1:20" x14ac:dyDescent="0.45">
      <c r="A11" s="1">
        <v>10</v>
      </c>
      <c r="B11" s="20" t="s">
        <v>12</v>
      </c>
      <c r="C11" s="21">
        <v>17878.368948682481</v>
      </c>
      <c r="D11" s="21">
        <v>221.5103</v>
      </c>
      <c r="E11" s="21">
        <v>15533.59347885669</v>
      </c>
      <c r="F11" s="21">
        <v>3074.0721473280519</v>
      </c>
      <c r="G11" s="21">
        <v>0</v>
      </c>
      <c r="H11" s="21">
        <v>793.54060997958163</v>
      </c>
      <c r="I11" s="21">
        <v>108.8799821304907</v>
      </c>
      <c r="J11" s="21">
        <v>967.72770784386557</v>
      </c>
      <c r="K11" s="21">
        <v>919.34132245167223</v>
      </c>
      <c r="L11" s="21">
        <v>32767.936252990061</v>
      </c>
      <c r="M11" s="21">
        <v>245.80642800000001</v>
      </c>
      <c r="N11" s="21">
        <v>13980.234130971019</v>
      </c>
      <c r="O11" s="21">
        <v>7685.1803683201288</v>
      </c>
      <c r="P11" s="21">
        <v>10367.602478738199</v>
      </c>
      <c r="Q11" s="21">
        <v>163.66250501891309</v>
      </c>
      <c r="R11" s="22">
        <v>147.89536984914091</v>
      </c>
      <c r="S11">
        <f t="shared" si="1"/>
        <v>0.7874750697829237</v>
      </c>
      <c r="T11">
        <f t="shared" si="0"/>
        <v>0.79529400145865292</v>
      </c>
    </row>
    <row r="12" spans="1:20" x14ac:dyDescent="0.45">
      <c r="A12" s="1">
        <v>11</v>
      </c>
      <c r="B12" s="20" t="s">
        <v>13</v>
      </c>
      <c r="C12" s="21">
        <v>17878.368948682481</v>
      </c>
      <c r="D12" s="21">
        <v>221.5103</v>
      </c>
      <c r="E12" s="21">
        <v>0</v>
      </c>
      <c r="F12" s="21">
        <v>6720</v>
      </c>
      <c r="G12" s="21">
        <v>10936.858648682481</v>
      </c>
      <c r="H12" s="21">
        <v>0</v>
      </c>
      <c r="I12" s="21">
        <v>0</v>
      </c>
      <c r="J12" s="21">
        <v>0</v>
      </c>
      <c r="K12" s="21">
        <v>0</v>
      </c>
      <c r="L12" s="21">
        <v>32767.936252990061</v>
      </c>
      <c r="M12" s="21">
        <v>245.80642800000001</v>
      </c>
      <c r="N12" s="21">
        <v>0</v>
      </c>
      <c r="O12" s="21">
        <v>16800</v>
      </c>
      <c r="P12" s="21">
        <v>13896.52003972523</v>
      </c>
      <c r="Q12" s="21">
        <v>1107.804294703104</v>
      </c>
      <c r="R12" s="22">
        <v>1052.414079967949</v>
      </c>
      <c r="S12">
        <f t="shared" si="1"/>
        <v>0.47253055120148263</v>
      </c>
      <c r="T12">
        <f t="shared" si="0"/>
        <v>0.50967047666119547</v>
      </c>
    </row>
    <row r="13" spans="1:20" ht="14.65" thickBot="1" x14ac:dyDescent="0.5">
      <c r="A13" s="1">
        <v>12</v>
      </c>
      <c r="B13" s="23" t="s">
        <v>14</v>
      </c>
      <c r="C13" s="24">
        <v>17878.368948682481</v>
      </c>
      <c r="D13" s="24">
        <v>221.5103</v>
      </c>
      <c r="E13" s="24">
        <v>16127.818768285701</v>
      </c>
      <c r="F13" s="24">
        <v>0</v>
      </c>
      <c r="G13" s="24">
        <v>1975.6605098463299</v>
      </c>
      <c r="H13" s="24">
        <v>380.05115518529959</v>
      </c>
      <c r="I13" s="24">
        <v>31.231105997757869</v>
      </c>
      <c r="J13" s="24">
        <v>706.76736532987843</v>
      </c>
      <c r="K13" s="24">
        <v>671.42899706338449</v>
      </c>
      <c r="L13" s="24">
        <v>32767.936252990061</v>
      </c>
      <c r="M13" s="24">
        <v>245.80642800000001</v>
      </c>
      <c r="N13" s="24">
        <v>14515.036891457121</v>
      </c>
      <c r="O13" s="24">
        <v>0</v>
      </c>
      <c r="P13" s="24">
        <v>15081.80793886601</v>
      </c>
      <c r="Q13" s="24">
        <v>1286.5816968835929</v>
      </c>
      <c r="R13" s="25">
        <v>1210.6355855527661</v>
      </c>
      <c r="S13">
        <f t="shared" si="1"/>
        <v>0.60456210242853103</v>
      </c>
      <c r="T13">
        <f t="shared" si="0"/>
        <v>0.66320408999649905</v>
      </c>
    </row>
    <row r="14" spans="1:20" x14ac:dyDescent="0.45">
      <c r="A14" s="1">
        <v>13</v>
      </c>
      <c r="B14" s="2" t="s">
        <v>31</v>
      </c>
      <c r="C14" s="3">
        <v>17712.587377452892</v>
      </c>
      <c r="D14" s="3">
        <v>1593.2190000000001</v>
      </c>
      <c r="E14" s="3">
        <v>7038.9325339607376</v>
      </c>
      <c r="F14" s="3">
        <v>0</v>
      </c>
      <c r="G14" s="3">
        <v>9120.9251922792555</v>
      </c>
      <c r="H14" s="3">
        <v>4.2632564145606011E-14</v>
      </c>
      <c r="I14" s="3">
        <v>0</v>
      </c>
      <c r="J14" s="3">
        <v>809.78697574229125</v>
      </c>
      <c r="K14" s="3">
        <v>769.29762695517661</v>
      </c>
      <c r="L14" s="3">
        <v>8114.3260750501968</v>
      </c>
      <c r="M14" s="3">
        <v>1932.318598000001</v>
      </c>
      <c r="N14" s="3">
        <v>6335.0392805646643</v>
      </c>
      <c r="O14" s="3">
        <v>0</v>
      </c>
      <c r="P14" s="3">
        <v>0</v>
      </c>
      <c r="Q14" s="3">
        <v>2950.3353214755812</v>
      </c>
      <c r="R14" s="4">
        <v>2797.3035179611211</v>
      </c>
      <c r="S14">
        <f t="shared" si="1"/>
        <v>0.64684416474879691</v>
      </c>
      <c r="T14">
        <f t="shared" si="0"/>
        <v>0.64684416474879713</v>
      </c>
    </row>
    <row r="15" spans="1:20" x14ac:dyDescent="0.45">
      <c r="A15" s="1">
        <v>14</v>
      </c>
      <c r="B15" s="5" t="s">
        <v>32</v>
      </c>
      <c r="C15" s="6">
        <v>17712.587377452892</v>
      </c>
      <c r="D15" s="6">
        <v>1593.2190000000001</v>
      </c>
      <c r="E15" s="6">
        <v>0</v>
      </c>
      <c r="F15" s="6">
        <v>2477.8024969020912</v>
      </c>
      <c r="G15" s="6">
        <v>13681.688616220161</v>
      </c>
      <c r="H15" s="6">
        <v>2.203792703880936E-13</v>
      </c>
      <c r="I15" s="6">
        <v>2.1316282072803009E-14</v>
      </c>
      <c r="J15" s="6">
        <v>802.45471338731704</v>
      </c>
      <c r="K15" s="6">
        <v>762.33197771795119</v>
      </c>
      <c r="L15" s="6">
        <v>8114.3260750501968</v>
      </c>
      <c r="M15" s="6">
        <v>1932.318598000001</v>
      </c>
      <c r="N15" s="6">
        <v>0</v>
      </c>
      <c r="O15" s="6">
        <v>6194.5062422552228</v>
      </c>
      <c r="P15" s="6">
        <v>0</v>
      </c>
      <c r="Q15" s="6">
        <v>249.97530410054401</v>
      </c>
      <c r="R15" s="7">
        <v>237.4765388955168</v>
      </c>
      <c r="S15">
        <f t="shared" si="1"/>
        <v>0.47025459928142643</v>
      </c>
      <c r="T15">
        <f t="shared" si="0"/>
        <v>0.4702545992814266</v>
      </c>
    </row>
    <row r="16" spans="1:20" x14ac:dyDescent="0.45">
      <c r="A16" s="1">
        <v>15</v>
      </c>
      <c r="B16" s="5" t="s">
        <v>33</v>
      </c>
      <c r="C16" s="6">
        <v>17712.587377452892</v>
      </c>
      <c r="D16" s="6">
        <v>1593.2190000000001</v>
      </c>
      <c r="E16" s="6">
        <v>7038.9325339607676</v>
      </c>
      <c r="F16" s="6">
        <v>0</v>
      </c>
      <c r="G16" s="6">
        <v>9120.9251922792555</v>
      </c>
      <c r="H16" s="6">
        <v>2.90754087473033E-11</v>
      </c>
      <c r="I16" s="6">
        <v>0</v>
      </c>
      <c r="J16" s="6">
        <v>809.78697574229125</v>
      </c>
      <c r="K16" s="6">
        <v>769.29762695517661</v>
      </c>
      <c r="L16" s="6">
        <v>8114.3260750501968</v>
      </c>
      <c r="M16" s="6">
        <v>1932.318598000001</v>
      </c>
      <c r="N16" s="6">
        <v>6335.0392805646907</v>
      </c>
      <c r="O16" s="6">
        <v>0</v>
      </c>
      <c r="P16" s="6">
        <v>0</v>
      </c>
      <c r="Q16" s="6">
        <v>2950.3353214755771</v>
      </c>
      <c r="R16" s="7">
        <v>2797.303517961117</v>
      </c>
      <c r="S16">
        <f t="shared" si="1"/>
        <v>0.64684416474879802</v>
      </c>
      <c r="T16">
        <f t="shared" si="0"/>
        <v>0.64684416474879713</v>
      </c>
    </row>
    <row r="17" spans="1:20" x14ac:dyDescent="0.45">
      <c r="A17" s="1">
        <v>16</v>
      </c>
      <c r="B17" s="5" t="s">
        <v>34</v>
      </c>
      <c r="C17" s="6">
        <v>17712.587377452892</v>
      </c>
      <c r="D17" s="6">
        <v>1593.2190000000001</v>
      </c>
      <c r="E17" s="6">
        <v>8072.0708298842856</v>
      </c>
      <c r="F17" s="6">
        <v>0</v>
      </c>
      <c r="G17" s="6">
        <v>8092.8234780252806</v>
      </c>
      <c r="H17" s="6">
        <v>38.475735042450353</v>
      </c>
      <c r="I17" s="6">
        <v>0</v>
      </c>
      <c r="J17" s="6">
        <v>141.00390828478169</v>
      </c>
      <c r="K17" s="6">
        <v>133.95371287054249</v>
      </c>
      <c r="L17" s="6">
        <v>8114.3260750501968</v>
      </c>
      <c r="M17" s="6">
        <v>1932.318598000001</v>
      </c>
      <c r="N17" s="6">
        <v>7264.8637468958586</v>
      </c>
      <c r="O17" s="6">
        <v>0</v>
      </c>
      <c r="P17" s="6">
        <v>0</v>
      </c>
      <c r="Q17" s="6">
        <v>4610.7582442972853</v>
      </c>
      <c r="R17" s="7">
        <v>3527.9019744516272</v>
      </c>
      <c r="S17">
        <f t="shared" si="1"/>
        <v>0.68665154305378484</v>
      </c>
      <c r="T17">
        <f t="shared" si="0"/>
        <v>0.68665154305378506</v>
      </c>
    </row>
    <row r="18" spans="1:20" x14ac:dyDescent="0.45">
      <c r="A18" s="1">
        <v>17</v>
      </c>
      <c r="B18" s="5" t="s">
        <v>35</v>
      </c>
      <c r="C18" s="6">
        <v>17712.587377452892</v>
      </c>
      <c r="D18" s="6">
        <v>1593.2190000000001</v>
      </c>
      <c r="E18" s="6">
        <v>0</v>
      </c>
      <c r="F18" s="6">
        <v>2923.7738811650761</v>
      </c>
      <c r="G18" s="6">
        <v>13199.95323546271</v>
      </c>
      <c r="H18" s="6">
        <v>2.8421709430404007E-14</v>
      </c>
      <c r="I18" s="6">
        <v>1.4210854715202001E-14</v>
      </c>
      <c r="J18" s="6">
        <v>86.516287803027609</v>
      </c>
      <c r="K18" s="6">
        <v>82.157548628129959</v>
      </c>
      <c r="L18" s="6">
        <v>8114.3260750501968</v>
      </c>
      <c r="M18" s="6">
        <v>1932.318598000001</v>
      </c>
      <c r="N18" s="6">
        <v>0</v>
      </c>
      <c r="O18" s="6">
        <v>7309.4347029126884</v>
      </c>
      <c r="P18" s="6">
        <v>9.5441101364201586E-2</v>
      </c>
      <c r="Q18" s="6">
        <v>5298.0316212864054</v>
      </c>
      <c r="R18" s="7">
        <v>4170.5089543225504</v>
      </c>
      <c r="S18">
        <f t="shared" si="1"/>
        <v>0.48890336040969096</v>
      </c>
      <c r="T18">
        <f t="shared" si="0"/>
        <v>0.48890336040969101</v>
      </c>
    </row>
    <row r="19" spans="1:20" x14ac:dyDescent="0.45">
      <c r="A19" s="1">
        <v>18</v>
      </c>
      <c r="B19" s="5" t="s">
        <v>36</v>
      </c>
      <c r="C19" s="6">
        <v>17712.587377452892</v>
      </c>
      <c r="D19" s="6">
        <v>1593.2190000000001</v>
      </c>
      <c r="E19" s="6">
        <v>8051.6737750586253</v>
      </c>
      <c r="F19" s="6">
        <v>0</v>
      </c>
      <c r="G19" s="6">
        <v>8092.5301475090419</v>
      </c>
      <c r="H19" s="6">
        <v>16.836129095150209</v>
      </c>
      <c r="I19" s="6">
        <v>0</v>
      </c>
      <c r="J19" s="6">
        <v>144.0126727012117</v>
      </c>
      <c r="K19" s="6">
        <v>136.01325668156949</v>
      </c>
      <c r="L19" s="6">
        <v>8114.3260750501968</v>
      </c>
      <c r="M19" s="6">
        <v>1932.318598000001</v>
      </c>
      <c r="N19" s="6">
        <v>7246.5063975527664</v>
      </c>
      <c r="O19" s="6">
        <v>0</v>
      </c>
      <c r="P19" s="6">
        <v>0.80272826874420389</v>
      </c>
      <c r="Q19" s="6">
        <v>4585.6112574354693</v>
      </c>
      <c r="R19" s="7">
        <v>3520.3096086641599</v>
      </c>
      <c r="S19">
        <f t="shared" si="1"/>
        <v>0.6866318195295843</v>
      </c>
      <c r="T19">
        <f t="shared" si="0"/>
        <v>0.68663181952958463</v>
      </c>
    </row>
    <row r="20" spans="1:20" x14ac:dyDescent="0.45">
      <c r="A20" s="1">
        <v>19</v>
      </c>
      <c r="B20" s="8" t="s">
        <v>37</v>
      </c>
      <c r="C20" s="9">
        <v>17878.368948682481</v>
      </c>
      <c r="D20" s="9">
        <v>221.5103</v>
      </c>
      <c r="E20" s="9">
        <v>16800</v>
      </c>
      <c r="F20" s="9">
        <v>5465.8065269576482</v>
      </c>
      <c r="G20" s="9">
        <v>265.27053420461908</v>
      </c>
      <c r="H20" s="9">
        <v>988.24388246868364</v>
      </c>
      <c r="I20" s="9">
        <v>3827.2451171640532</v>
      </c>
      <c r="J20" s="9">
        <v>1174.588256941101</v>
      </c>
      <c r="K20" s="9">
        <v>1115.8588440940459</v>
      </c>
      <c r="L20" s="9">
        <v>32767.936252990061</v>
      </c>
      <c r="M20" s="9">
        <v>245.80642800000001</v>
      </c>
      <c r="N20" s="9">
        <v>15120</v>
      </c>
      <c r="O20" s="9">
        <v>13664.51631739412</v>
      </c>
      <c r="P20" s="9">
        <v>0</v>
      </c>
      <c r="Q20" s="9">
        <v>1750.8718594608249</v>
      </c>
      <c r="R20" s="10">
        <v>1661.240249892724</v>
      </c>
      <c r="S20">
        <f t="shared" si="1"/>
        <v>0.99476229246835857</v>
      </c>
      <c r="T20">
        <f>((C20-G20)+(L20-P20))/(L20+C20)</f>
        <v>0.99476229246835846</v>
      </c>
    </row>
    <row r="21" spans="1:20" x14ac:dyDescent="0.45">
      <c r="A21" s="1">
        <v>20</v>
      </c>
      <c r="B21" s="8" t="s">
        <v>38</v>
      </c>
      <c r="C21" s="9">
        <v>17878.368948682481</v>
      </c>
      <c r="D21" s="9">
        <v>221.5103</v>
      </c>
      <c r="E21" s="9">
        <v>0</v>
      </c>
      <c r="F21" s="9">
        <v>6720</v>
      </c>
      <c r="G21" s="9">
        <v>26635.820068992562</v>
      </c>
      <c r="H21" s="9">
        <v>16.864009347847649</v>
      </c>
      <c r="I21" s="9">
        <v>15574.48324136384</v>
      </c>
      <c r="J21" s="9">
        <v>2152.283391968163</v>
      </c>
      <c r="K21" s="9">
        <v>2044.669222369756</v>
      </c>
      <c r="L21" s="9">
        <v>32767.936252990061</v>
      </c>
      <c r="M21" s="9">
        <v>245.80642800000001</v>
      </c>
      <c r="N21" s="9">
        <v>0</v>
      </c>
      <c r="O21" s="9">
        <v>16800</v>
      </c>
      <c r="P21" s="9">
        <v>420.69980076003179</v>
      </c>
      <c r="Q21" s="9">
        <v>5461.0643426760553</v>
      </c>
      <c r="R21" s="10">
        <v>5188.0111255422516</v>
      </c>
      <c r="S21">
        <f t="shared" si="1"/>
        <v>0.46577504988736895</v>
      </c>
      <c r="T21">
        <f t="shared" si="0"/>
        <v>0.46577504988736912</v>
      </c>
    </row>
    <row r="22" spans="1:20" x14ac:dyDescent="0.45">
      <c r="A22" s="1">
        <v>21</v>
      </c>
      <c r="B22" s="8" t="s">
        <v>39</v>
      </c>
      <c r="C22" s="9">
        <v>17878.368948682481</v>
      </c>
      <c r="D22" s="9">
        <v>221.5103</v>
      </c>
      <c r="E22" s="9">
        <v>16800</v>
      </c>
      <c r="F22" s="9">
        <v>0</v>
      </c>
      <c r="G22" s="9">
        <v>18434.84061932128</v>
      </c>
      <c r="H22" s="9">
        <v>264.13610726134488</v>
      </c>
      <c r="I22" s="9">
        <v>17231.383949623269</v>
      </c>
      <c r="J22" s="9">
        <v>1649.238275084148</v>
      </c>
      <c r="K22" s="9">
        <v>1566.7763613299401</v>
      </c>
      <c r="L22" s="9">
        <v>32767.936252990061</v>
      </c>
      <c r="M22" s="9">
        <v>245.80642800000001</v>
      </c>
      <c r="N22" s="9">
        <v>15120</v>
      </c>
      <c r="O22" s="9">
        <v>0</v>
      </c>
      <c r="P22" s="9">
        <v>439.51192606790829</v>
      </c>
      <c r="Q22" s="9">
        <v>5375.3210140220663</v>
      </c>
      <c r="R22" s="10">
        <v>5106.554963320963</v>
      </c>
      <c r="S22">
        <f t="shared" si="1"/>
        <v>0.62733011874742073</v>
      </c>
      <c r="T22">
        <f t="shared" si="0"/>
        <v>0.62733011874742084</v>
      </c>
    </row>
    <row r="23" spans="1:20" x14ac:dyDescent="0.45">
      <c r="A23" s="1">
        <v>22</v>
      </c>
      <c r="B23" s="8" t="s">
        <v>40</v>
      </c>
      <c r="C23" s="9">
        <v>17878.368948682481</v>
      </c>
      <c r="D23" s="9">
        <v>221.5103</v>
      </c>
      <c r="E23" s="9">
        <v>15209.471741566211</v>
      </c>
      <c r="F23" s="9">
        <v>3416.7283432944892</v>
      </c>
      <c r="G23" s="9">
        <v>0</v>
      </c>
      <c r="H23" s="9">
        <v>846.03823975119496</v>
      </c>
      <c r="I23" s="9">
        <v>72.227378222271966</v>
      </c>
      <c r="J23" s="9">
        <v>1021.51636409521</v>
      </c>
      <c r="K23" s="9">
        <v>970.44054589044947</v>
      </c>
      <c r="L23" s="9">
        <v>32767.936252990061</v>
      </c>
      <c r="M23" s="9">
        <v>245.80642800000001</v>
      </c>
      <c r="N23" s="9">
        <v>13688.52456740959</v>
      </c>
      <c r="O23" s="9">
        <v>8541.820858236224</v>
      </c>
      <c r="P23" s="9">
        <v>10173.00547486405</v>
      </c>
      <c r="Q23" s="9">
        <v>255.34932552861031</v>
      </c>
      <c r="R23" s="10">
        <v>202.90087178655071</v>
      </c>
      <c r="S23">
        <f t="shared" si="1"/>
        <v>0.79718154297808841</v>
      </c>
      <c r="T23">
        <f t="shared" si="0"/>
        <v>0.79913627589702041</v>
      </c>
    </row>
    <row r="24" spans="1:20" x14ac:dyDescent="0.45">
      <c r="A24" s="1">
        <v>23</v>
      </c>
      <c r="B24" s="8" t="s">
        <v>41</v>
      </c>
      <c r="C24" s="9">
        <v>17878.368948682481</v>
      </c>
      <c r="D24" s="9">
        <v>221.5103</v>
      </c>
      <c r="E24" s="9">
        <v>0</v>
      </c>
      <c r="F24" s="9">
        <v>6720</v>
      </c>
      <c r="G24" s="9">
        <v>10942.21953613056</v>
      </c>
      <c r="H24" s="9">
        <v>0</v>
      </c>
      <c r="I24" s="9">
        <v>0</v>
      </c>
      <c r="J24" s="9">
        <v>107.2177489615601</v>
      </c>
      <c r="K24" s="9">
        <v>101.8568615134821</v>
      </c>
      <c r="L24" s="9">
        <v>32767.936252990061</v>
      </c>
      <c r="M24" s="9">
        <v>245.80642800000001</v>
      </c>
      <c r="N24" s="9">
        <v>0</v>
      </c>
      <c r="O24" s="9">
        <v>16800</v>
      </c>
      <c r="P24" s="9">
        <v>13494.401724440509</v>
      </c>
      <c r="Q24" s="9">
        <v>985.4379890086899</v>
      </c>
      <c r="R24" s="10">
        <v>936.16608955825529</v>
      </c>
      <c r="S24">
        <f t="shared" si="1"/>
        <v>0.47254550644517967</v>
      </c>
      <c r="T24">
        <f t="shared" si="0"/>
        <v>0.51750436358062157</v>
      </c>
    </row>
    <row r="25" spans="1:20" ht="14.65" thickBot="1" x14ac:dyDescent="0.5">
      <c r="A25" s="1">
        <v>24</v>
      </c>
      <c r="B25" s="11" t="s">
        <v>42</v>
      </c>
      <c r="C25" s="12">
        <v>17878.368948682481</v>
      </c>
      <c r="D25" s="12">
        <v>221.5103</v>
      </c>
      <c r="E25" s="12">
        <v>16130.10824455794</v>
      </c>
      <c r="F25" s="12">
        <v>0</v>
      </c>
      <c r="G25" s="12">
        <v>1975.660509846329</v>
      </c>
      <c r="H25" s="12">
        <v>390.79319710483901</v>
      </c>
      <c r="I25" s="12">
        <v>20.463170255615651</v>
      </c>
      <c r="J25" s="12">
        <v>753.07476722676074</v>
      </c>
      <c r="K25" s="12">
        <v>715.42102886542216</v>
      </c>
      <c r="L25" s="12">
        <v>32767.936252990061</v>
      </c>
      <c r="M25" s="12">
        <v>245.80642800000001</v>
      </c>
      <c r="N25" s="12">
        <v>14517.09742010214</v>
      </c>
      <c r="O25" s="12">
        <v>0</v>
      </c>
      <c r="P25" s="12">
        <v>15178.858248399551</v>
      </c>
      <c r="Q25" s="12">
        <v>1238.54688978329</v>
      </c>
      <c r="R25" s="13">
        <v>1173.257876016055</v>
      </c>
      <c r="S25">
        <f t="shared" si="1"/>
        <v>0.60460059863193039</v>
      </c>
      <c r="T25">
        <f t="shared" si="0"/>
        <v>0.66128785328096618</v>
      </c>
    </row>
    <row r="26" spans="1:20" x14ac:dyDescent="0.45">
      <c r="A26" s="1">
        <v>25</v>
      </c>
      <c r="B26" s="14" t="s">
        <v>43</v>
      </c>
      <c r="C26" s="15">
        <v>17712.587377452892</v>
      </c>
      <c r="D26" s="15">
        <v>1593.2190000000001</v>
      </c>
      <c r="E26" s="15">
        <v>7037.2942111168286</v>
      </c>
      <c r="F26" s="15">
        <v>0</v>
      </c>
      <c r="G26" s="15">
        <v>9121.9091145511375</v>
      </c>
      <c r="H26" s="15">
        <v>0</v>
      </c>
      <c r="I26" s="15">
        <v>0</v>
      </c>
      <c r="J26" s="15">
        <v>796.69896430170536</v>
      </c>
      <c r="K26" s="15">
        <v>756.86401608662027</v>
      </c>
      <c r="L26" s="15">
        <v>8114.3260750501968</v>
      </c>
      <c r="M26" s="15">
        <v>1932.318598000001</v>
      </c>
      <c r="N26" s="15">
        <v>6333.5647900051463</v>
      </c>
      <c r="O26" s="15">
        <v>0</v>
      </c>
      <c r="P26" s="15">
        <v>0</v>
      </c>
      <c r="Q26" s="15">
        <v>2920.8455102853291</v>
      </c>
      <c r="R26" s="16">
        <v>2769.288197330382</v>
      </c>
      <c r="S26">
        <f t="shared" si="1"/>
        <v>0.64680606796755757</v>
      </c>
      <c r="T26">
        <f t="shared" si="0"/>
        <v>0.64680606796755802</v>
      </c>
    </row>
    <row r="27" spans="1:20" x14ac:dyDescent="0.45">
      <c r="A27" s="1">
        <v>26</v>
      </c>
      <c r="B27" s="17" t="s">
        <v>44</v>
      </c>
      <c r="C27" s="18">
        <v>17712.587377452892</v>
      </c>
      <c r="D27" s="18">
        <v>1593.2190000000001</v>
      </c>
      <c r="E27" s="18">
        <v>0</v>
      </c>
      <c r="F27" s="18">
        <v>2477.494497041439</v>
      </c>
      <c r="G27" s="18">
        <v>13679.484678494469</v>
      </c>
      <c r="H27" s="18">
        <v>2.2204460492503131E-13</v>
      </c>
      <c r="I27" s="18">
        <v>2.1316282072803009E-14</v>
      </c>
      <c r="J27" s="18">
        <v>752.21596166047436</v>
      </c>
      <c r="K27" s="18">
        <v>714.60516357745053</v>
      </c>
      <c r="L27" s="18">
        <v>8114.3260750501968</v>
      </c>
      <c r="M27" s="18">
        <v>1932.318598000001</v>
      </c>
      <c r="N27" s="18">
        <v>0</v>
      </c>
      <c r="O27" s="18">
        <v>6193.7362426035952</v>
      </c>
      <c r="P27" s="18">
        <v>0</v>
      </c>
      <c r="Q27" s="18">
        <v>234.57531106797839</v>
      </c>
      <c r="R27" s="19">
        <v>222.8465455145795</v>
      </c>
      <c r="S27">
        <f t="shared" si="1"/>
        <v>0.4703399342065519</v>
      </c>
      <c r="T27">
        <f t="shared" si="0"/>
        <v>0.47033993420655207</v>
      </c>
    </row>
    <row r="28" spans="1:20" x14ac:dyDescent="0.45">
      <c r="A28" s="1">
        <v>27</v>
      </c>
      <c r="B28" s="17" t="s">
        <v>45</v>
      </c>
      <c r="C28" s="18">
        <v>17712.587377452892</v>
      </c>
      <c r="D28" s="18">
        <v>1593.2190000000001</v>
      </c>
      <c r="E28" s="18">
        <v>7037.2942111168268</v>
      </c>
      <c r="F28" s="18">
        <v>0</v>
      </c>
      <c r="G28" s="18">
        <v>9121.6399099879727</v>
      </c>
      <c r="H28" s="18">
        <v>3.5527136788005009E-14</v>
      </c>
      <c r="I28" s="18">
        <v>0</v>
      </c>
      <c r="J28" s="18">
        <v>791.31487303842459</v>
      </c>
      <c r="K28" s="18">
        <v>751.74912938650345</v>
      </c>
      <c r="L28" s="18">
        <v>8114.3260750501968</v>
      </c>
      <c r="M28" s="18">
        <v>1932.318598000001</v>
      </c>
      <c r="N28" s="18">
        <v>6333.5647900051435</v>
      </c>
      <c r="O28" s="18">
        <v>0</v>
      </c>
      <c r="P28" s="18">
        <v>0</v>
      </c>
      <c r="Q28" s="18">
        <v>2946.2359115276631</v>
      </c>
      <c r="R28" s="19">
        <v>2794.678598572717</v>
      </c>
      <c r="S28">
        <f t="shared" si="1"/>
        <v>0.64681649137969544</v>
      </c>
      <c r="T28">
        <f t="shared" si="0"/>
        <v>0.64681649137969588</v>
      </c>
    </row>
    <row r="29" spans="1:20" x14ac:dyDescent="0.45">
      <c r="A29" s="1">
        <v>28</v>
      </c>
      <c r="B29" s="17" t="s">
        <v>46</v>
      </c>
      <c r="C29" s="18">
        <v>17712.587377452892</v>
      </c>
      <c r="D29" s="18">
        <v>1593.2190000000001</v>
      </c>
      <c r="E29" s="18">
        <v>8052.648737403837</v>
      </c>
      <c r="F29" s="18">
        <v>0</v>
      </c>
      <c r="G29" s="18">
        <v>8093.0901403281423</v>
      </c>
      <c r="H29" s="18">
        <v>19.414598514664402</v>
      </c>
      <c r="I29" s="18">
        <v>0</v>
      </c>
      <c r="J29" s="18">
        <v>139.11803528879449</v>
      </c>
      <c r="K29" s="18">
        <v>132.1621335243548</v>
      </c>
      <c r="L29" s="18">
        <v>8114.3260750501968</v>
      </c>
      <c r="M29" s="18">
        <v>1932.318598000001</v>
      </c>
      <c r="N29" s="18">
        <v>7247.3838636634546</v>
      </c>
      <c r="O29" s="18">
        <v>0</v>
      </c>
      <c r="P29" s="18">
        <v>0</v>
      </c>
      <c r="Q29" s="18">
        <v>4587.106014274369</v>
      </c>
      <c r="R29" s="19">
        <v>3521.7296276611132</v>
      </c>
      <c r="S29">
        <f t="shared" si="1"/>
        <v>0.68664121807618506</v>
      </c>
      <c r="T29">
        <f t="shared" si="0"/>
        <v>0.68664121807618572</v>
      </c>
    </row>
    <row r="30" spans="1:20" x14ac:dyDescent="0.45">
      <c r="A30" s="1">
        <v>29</v>
      </c>
      <c r="B30" s="17" t="s">
        <v>47</v>
      </c>
      <c r="C30" s="18">
        <v>17712.587377452892</v>
      </c>
      <c r="D30" s="18">
        <v>1593.2190000000001</v>
      </c>
      <c r="E30" s="18">
        <v>0</v>
      </c>
      <c r="F30" s="18">
        <v>2923.869393508297</v>
      </c>
      <c r="G30" s="18">
        <v>13197.38427023676</v>
      </c>
      <c r="H30" s="18">
        <v>2.1316282072803009E-14</v>
      </c>
      <c r="I30" s="18">
        <v>0</v>
      </c>
      <c r="J30" s="18">
        <v>37.705725843500872</v>
      </c>
      <c r="K30" s="18">
        <v>35.82043955132589</v>
      </c>
      <c r="L30" s="18">
        <v>8114.3260750501968</v>
      </c>
      <c r="M30" s="18">
        <v>1932.318598000001</v>
      </c>
      <c r="N30" s="18">
        <v>0</v>
      </c>
      <c r="O30" s="18">
        <v>7309.6734837707409</v>
      </c>
      <c r="P30" s="18">
        <v>1.4210854715202001E-14</v>
      </c>
      <c r="Q30" s="18">
        <v>5300.8984164201638</v>
      </c>
      <c r="R30" s="19">
        <v>4173.2324096996181</v>
      </c>
      <c r="S30">
        <f t="shared" si="1"/>
        <v>0.48900652435656383</v>
      </c>
      <c r="T30">
        <f t="shared" si="0"/>
        <v>0.48900652435656422</v>
      </c>
    </row>
    <row r="31" spans="1:20" x14ac:dyDescent="0.45">
      <c r="A31" s="1">
        <v>30</v>
      </c>
      <c r="B31" s="17" t="s">
        <v>48</v>
      </c>
      <c r="C31" s="18">
        <v>17712.587377452892</v>
      </c>
      <c r="D31" s="18">
        <v>1593.2190000000001</v>
      </c>
      <c r="E31" s="18">
        <v>8051.7098739316216</v>
      </c>
      <c r="F31" s="18">
        <v>0</v>
      </c>
      <c r="G31" s="18">
        <v>8093.0901403281423</v>
      </c>
      <c r="H31" s="18">
        <v>16.836129095150891</v>
      </c>
      <c r="I31" s="18">
        <v>0</v>
      </c>
      <c r="J31" s="18">
        <v>155.934506543146</v>
      </c>
      <c r="K31" s="18">
        <v>147.33899883140711</v>
      </c>
      <c r="L31" s="18">
        <v>8114.3260750501968</v>
      </c>
      <c r="M31" s="18">
        <v>1932.318598000001</v>
      </c>
      <c r="N31" s="18">
        <v>7246.538886538463</v>
      </c>
      <c r="O31" s="18">
        <v>0</v>
      </c>
      <c r="P31" s="18">
        <v>0.8027282687435634</v>
      </c>
      <c r="Q31" s="18">
        <v>4586.2610371493756</v>
      </c>
      <c r="R31" s="19">
        <v>3520.9268993923702</v>
      </c>
      <c r="S31">
        <f t="shared" si="1"/>
        <v>0.68661013699984119</v>
      </c>
      <c r="T31">
        <f t="shared" si="0"/>
        <v>0.68661013699984186</v>
      </c>
    </row>
    <row r="32" spans="1:20" x14ac:dyDescent="0.45">
      <c r="A32" s="1">
        <v>31</v>
      </c>
      <c r="B32" s="20" t="s">
        <v>49</v>
      </c>
      <c r="C32" s="21">
        <v>17878.368948682481</v>
      </c>
      <c r="D32" s="21">
        <v>221.5103</v>
      </c>
      <c r="E32" s="21">
        <v>16800</v>
      </c>
      <c r="F32" s="21">
        <v>5455.7397078679815</v>
      </c>
      <c r="G32" s="21">
        <v>298.93354169242861</v>
      </c>
      <c r="H32" s="21">
        <v>988.24388246868364</v>
      </c>
      <c r="I32" s="21">
        <v>3850.2632596660919</v>
      </c>
      <c r="J32" s="21">
        <v>1186.1491748631629</v>
      </c>
      <c r="K32" s="21">
        <v>1126.8417161200041</v>
      </c>
      <c r="L32" s="21">
        <v>32767.936252990061</v>
      </c>
      <c r="M32" s="21">
        <v>245.80642800000001</v>
      </c>
      <c r="N32" s="21">
        <v>15120</v>
      </c>
      <c r="O32" s="21">
        <v>13639.34926966995</v>
      </c>
      <c r="P32" s="21">
        <v>0</v>
      </c>
      <c r="Q32" s="21">
        <v>1707.893755018205</v>
      </c>
      <c r="R32" s="22">
        <v>1620.411050672235</v>
      </c>
      <c r="S32">
        <f t="shared" si="1"/>
        <v>0.99409762389374567</v>
      </c>
      <c r="T32">
        <f t="shared" si="0"/>
        <v>0.99409762389374545</v>
      </c>
    </row>
    <row r="33" spans="1:20" x14ac:dyDescent="0.45">
      <c r="A33" s="1">
        <v>32</v>
      </c>
      <c r="B33" s="20" t="s">
        <v>50</v>
      </c>
      <c r="C33" s="21">
        <v>17878.368948682481</v>
      </c>
      <c r="D33" s="21">
        <v>221.5103</v>
      </c>
      <c r="E33" s="21">
        <v>0</v>
      </c>
      <c r="F33" s="21">
        <v>6720</v>
      </c>
      <c r="G33" s="21">
        <v>26636.669566753411</v>
      </c>
      <c r="H33" s="21">
        <v>16.864009347847642</v>
      </c>
      <c r="I33" s="21">
        <v>15575.332739124689</v>
      </c>
      <c r="J33" s="21">
        <v>2152.283391968163</v>
      </c>
      <c r="K33" s="21">
        <v>2044.669222369756</v>
      </c>
      <c r="L33" s="21">
        <v>32767.936252990061</v>
      </c>
      <c r="M33" s="21">
        <v>245.80642800000001</v>
      </c>
      <c r="N33" s="21">
        <v>0</v>
      </c>
      <c r="O33" s="21">
        <v>16800</v>
      </c>
      <c r="P33" s="21">
        <v>419.85030299918623</v>
      </c>
      <c r="Q33" s="21">
        <v>5461.0643426760553</v>
      </c>
      <c r="R33" s="22">
        <v>5188.0111255422516</v>
      </c>
      <c r="S33">
        <f t="shared" si="1"/>
        <v>0.46577504988736895</v>
      </c>
      <c r="T33">
        <f t="shared" si="0"/>
        <v>0.46577504988736895</v>
      </c>
    </row>
    <row r="34" spans="1:20" x14ac:dyDescent="0.45">
      <c r="A34" s="1">
        <v>33</v>
      </c>
      <c r="B34" s="20" t="s">
        <v>51</v>
      </c>
      <c r="C34" s="21">
        <v>17878.368948682481</v>
      </c>
      <c r="D34" s="21">
        <v>221.5103</v>
      </c>
      <c r="E34" s="21">
        <v>16800</v>
      </c>
      <c r="F34" s="21">
        <v>0</v>
      </c>
      <c r="G34" s="21">
        <v>18438.17509750351</v>
      </c>
      <c r="H34" s="21">
        <v>264.13610726134488</v>
      </c>
      <c r="I34" s="21">
        <v>17231.383949623261</v>
      </c>
      <c r="J34" s="21">
        <v>1715.9278387287779</v>
      </c>
      <c r="K34" s="21">
        <v>1630.1314467923389</v>
      </c>
      <c r="L34" s="21">
        <v>32767.936252990061</v>
      </c>
      <c r="M34" s="21">
        <v>245.80642800000001</v>
      </c>
      <c r="N34" s="21">
        <v>15120</v>
      </c>
      <c r="O34" s="21">
        <v>0</v>
      </c>
      <c r="P34" s="21">
        <v>439.51192606790829</v>
      </c>
      <c r="Q34" s="21">
        <v>5375.3210140220663</v>
      </c>
      <c r="R34" s="22">
        <v>5106.554963320963</v>
      </c>
      <c r="S34">
        <f t="shared" si="1"/>
        <v>0.62726428021943825</v>
      </c>
      <c r="T34">
        <f t="shared" si="0"/>
        <v>0.62726428021943836</v>
      </c>
    </row>
    <row r="35" spans="1:20" x14ac:dyDescent="0.45">
      <c r="A35" s="1">
        <v>34</v>
      </c>
      <c r="B35" s="20" t="s">
        <v>52</v>
      </c>
      <c r="C35" s="21">
        <v>17878.368948682481</v>
      </c>
      <c r="D35" s="21">
        <v>221.5103</v>
      </c>
      <c r="E35" s="21">
        <v>15476.07417563689</v>
      </c>
      <c r="F35" s="21">
        <v>3108.263389836382</v>
      </c>
      <c r="G35" s="21">
        <v>0</v>
      </c>
      <c r="H35" s="21">
        <v>800.83199265891108</v>
      </c>
      <c r="I35" s="21">
        <v>82.965846420668697</v>
      </c>
      <c r="J35" s="21">
        <v>873.62155422418346</v>
      </c>
      <c r="K35" s="21">
        <v>829.94047651297421</v>
      </c>
      <c r="L35" s="21">
        <v>32767.936252990061</v>
      </c>
      <c r="M35" s="21">
        <v>245.80642800000001</v>
      </c>
      <c r="N35" s="21">
        <v>13928.466758073189</v>
      </c>
      <c r="O35" s="21">
        <v>7770.6584745909549</v>
      </c>
      <c r="P35" s="21">
        <v>10697.85096160805</v>
      </c>
      <c r="Q35" s="21">
        <v>154.30551945962131</v>
      </c>
      <c r="R35" s="22">
        <v>97.493303756822854</v>
      </c>
      <c r="S35">
        <f t="shared" si="1"/>
        <v>0.78681858590443654</v>
      </c>
      <c r="T35">
        <f t="shared" si="0"/>
        <v>0.78877331882336876</v>
      </c>
    </row>
    <row r="36" spans="1:20" x14ac:dyDescent="0.45">
      <c r="A36" s="1">
        <v>35</v>
      </c>
      <c r="B36" s="20" t="s">
        <v>53</v>
      </c>
      <c r="C36" s="21">
        <v>17878.368948682481</v>
      </c>
      <c r="D36" s="21">
        <v>221.5103</v>
      </c>
      <c r="E36" s="21">
        <v>0</v>
      </c>
      <c r="F36" s="21">
        <v>6720</v>
      </c>
      <c r="G36" s="21">
        <v>10938.853673083349</v>
      </c>
      <c r="H36" s="21">
        <v>0</v>
      </c>
      <c r="I36" s="21">
        <v>0</v>
      </c>
      <c r="J36" s="21">
        <v>39.900488017423257</v>
      </c>
      <c r="K36" s="21">
        <v>37.905463616552147</v>
      </c>
      <c r="L36" s="21">
        <v>32767.936252990061</v>
      </c>
      <c r="M36" s="21">
        <v>245.80642800000001</v>
      </c>
      <c r="N36" s="21">
        <v>0</v>
      </c>
      <c r="O36" s="21">
        <v>16800</v>
      </c>
      <c r="P36" s="21">
        <v>13696.35015313586</v>
      </c>
      <c r="Q36" s="21">
        <v>1064.4065629157631</v>
      </c>
      <c r="R36" s="22">
        <v>1011.186234769974</v>
      </c>
      <c r="S36">
        <f t="shared" si="1"/>
        <v>0.4725340038163931</v>
      </c>
      <c r="T36">
        <f t="shared" si="0"/>
        <v>0.51358339511397066</v>
      </c>
    </row>
    <row r="37" spans="1:20" ht="14.65" thickBot="1" x14ac:dyDescent="0.5">
      <c r="A37" s="1">
        <v>36</v>
      </c>
      <c r="B37" s="23" t="s">
        <v>54</v>
      </c>
      <c r="C37" s="24">
        <v>17878.368948682481</v>
      </c>
      <c r="D37" s="24">
        <v>221.5103</v>
      </c>
      <c r="E37" s="24">
        <v>16128.76840303517</v>
      </c>
      <c r="F37" s="24">
        <v>0</v>
      </c>
      <c r="G37" s="24">
        <v>1975.6605098463299</v>
      </c>
      <c r="H37" s="24">
        <v>377.37701719247877</v>
      </c>
      <c r="I37" s="24">
        <v>32.543755666111629</v>
      </c>
      <c r="J37" s="24">
        <v>752.9898268088084</v>
      </c>
      <c r="K37" s="24">
        <v>715.34033546836781</v>
      </c>
      <c r="L37" s="24">
        <v>32767.936252990061</v>
      </c>
      <c r="M37" s="24">
        <v>245.80642800000001</v>
      </c>
      <c r="N37" s="24">
        <v>14515.89156273166</v>
      </c>
      <c r="O37" s="24">
        <v>0</v>
      </c>
      <c r="P37" s="24">
        <v>15174.430273962371</v>
      </c>
      <c r="Q37" s="24">
        <v>1311.0866367929971</v>
      </c>
      <c r="R37" s="25">
        <v>1239.350869422929</v>
      </c>
      <c r="S37">
        <f t="shared" si="1"/>
        <v>0.60468802799957211</v>
      </c>
      <c r="T37">
        <f t="shared" si="0"/>
        <v>0.66137528264860801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2021-05-10T21:12:22Z</dcterms:created>
  <dcterms:modified xsi:type="dcterms:W3CDTF">2021-05-11T07:58:07Z</dcterms:modified>
</cp:coreProperties>
</file>