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evens\PycharmProjects\Master_Python\file_storage\"/>
    </mc:Choice>
  </mc:AlternateContent>
  <xr:revisionPtr revIDLastSave="0" documentId="13_ncr:1_{C0B654F3-ADB4-4CEE-9936-C34D19E1F755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KPI" sheetId="1" r:id="rId1"/>
    <sheet name="Total pow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2" i="1"/>
  <c r="Z2" i="1"/>
</calcChain>
</file>

<file path=xl/sharedStrings.xml><?xml version="1.0" encoding="utf-8"?>
<sst xmlns="http://schemas.openxmlformats.org/spreadsheetml/2006/main" count="125" uniqueCount="84">
  <si>
    <t>Case</t>
  </si>
  <si>
    <t>Total cost</t>
  </si>
  <si>
    <t>Emissions</t>
  </si>
  <si>
    <t>Self-generation</t>
  </si>
  <si>
    <t>fc_hours</t>
  </si>
  <si>
    <t>TEr</t>
  </si>
  <si>
    <t>T_mean</t>
  </si>
  <si>
    <t>Spot_mean</t>
  </si>
  <si>
    <t>el_price</t>
  </si>
  <si>
    <t>dh_price</t>
  </si>
  <si>
    <t>month_january_2050_bio_fc.xlsx</t>
  </si>
  <si>
    <t>month_january_2050_bio.xlsx</t>
  </si>
  <si>
    <t>month_january_2050_fc.xlsx</t>
  </si>
  <si>
    <t>month_february_2050_bio_fc.xlsx</t>
  </si>
  <si>
    <t>month_february_2050_bio.xlsx</t>
  </si>
  <si>
    <t>month_february_2050_fc.xlsx</t>
  </si>
  <si>
    <t>month_march_2050_bio_fc.xlsx</t>
  </si>
  <si>
    <t>month_march_2050_bio.xlsx</t>
  </si>
  <si>
    <t>month_march_2050_fc.xlsx</t>
  </si>
  <si>
    <t>month_april_2050_bio_fc.xlsx</t>
  </si>
  <si>
    <t>month_april_2050_bio.xlsx</t>
  </si>
  <si>
    <t>month_april_2050_fc.xlsx</t>
  </si>
  <si>
    <t>month_may_2050_bio_fc.xlsx</t>
  </si>
  <si>
    <t>month_may_2050_bio.xlsx</t>
  </si>
  <si>
    <t>month_may_2050_fc.xlsx</t>
  </si>
  <si>
    <t>month_june_bio_fc.xlsx</t>
  </si>
  <si>
    <t>month_june_bio.xlsx</t>
  </si>
  <si>
    <t>month_june_fc.xlsx</t>
  </si>
  <si>
    <t>month_july_2050_bio_fc.xlsx</t>
  </si>
  <si>
    <t>month_july_2050_bio.xlsx</t>
  </si>
  <si>
    <t>month_july_2050_fc.xlsx</t>
  </si>
  <si>
    <t>month_august_2050_bio_fc.xlsx</t>
  </si>
  <si>
    <t>month_august_2050_bio.xlsx</t>
  </si>
  <si>
    <t>month_august_2050_fc.xlsx</t>
  </si>
  <si>
    <t>month_september_2050_bio_fc.xlsx</t>
  </si>
  <si>
    <t>month_september_2050_bio.xlsx</t>
  </si>
  <si>
    <t>month_september_2050_fc.xlsx</t>
  </si>
  <si>
    <t>month_october_2050_bio_fc.xlsx</t>
  </si>
  <si>
    <t>month_october_2050_bio.xlsx</t>
  </si>
  <si>
    <t>month_october_2050_fc.xlsx</t>
  </si>
  <si>
    <t>month_november_2050_bio_fc.xlsx</t>
  </si>
  <si>
    <t>month_november_2050_bio.xlsx</t>
  </si>
  <si>
    <t>month_november_2050_fc.xlsx</t>
  </si>
  <si>
    <t>month_december_2050_bio_fc.xlsx</t>
  </si>
  <si>
    <t>month_december_2050_bio.xlsx</t>
  </si>
  <si>
    <t>month_december_2050_fc.xlsx</t>
  </si>
  <si>
    <t>P_demand</t>
  </si>
  <si>
    <t>P_pv</t>
  </si>
  <si>
    <t>P_fc</t>
  </si>
  <si>
    <t>P_bio</t>
  </si>
  <si>
    <t>P_imp</t>
  </si>
  <si>
    <t>P_exp</t>
  </si>
  <si>
    <t>Boiler</t>
  </si>
  <si>
    <t>V_bat_ch</t>
  </si>
  <si>
    <t>V_bat_dis</t>
  </si>
  <si>
    <t>Q_demand</t>
  </si>
  <si>
    <t>Q_st</t>
  </si>
  <si>
    <t>Q_fc</t>
  </si>
  <si>
    <t>Q_bio</t>
  </si>
  <si>
    <t>Q_dh</t>
  </si>
  <si>
    <t>Q_heater</t>
  </si>
  <si>
    <t>V_tes_ch</t>
  </si>
  <si>
    <t>V_tes_dis</t>
  </si>
  <si>
    <t>DH_pw</t>
  </si>
  <si>
    <t>FC_SP</t>
  </si>
  <si>
    <t>FC_SU</t>
  </si>
  <si>
    <t>FC WI</t>
  </si>
  <si>
    <t>FC SP</t>
  </si>
  <si>
    <t>FC SU</t>
  </si>
  <si>
    <t>Month</t>
  </si>
  <si>
    <t xml:space="preserve">Name </t>
  </si>
  <si>
    <t>Jan</t>
  </si>
  <si>
    <t>Dec</t>
  </si>
  <si>
    <t>Feb</t>
  </si>
  <si>
    <t>Nov</t>
  </si>
  <si>
    <t>Mar</t>
  </si>
  <si>
    <t>Oct</t>
  </si>
  <si>
    <t>Apr</t>
  </si>
  <si>
    <t>May</t>
  </si>
  <si>
    <t>Sep</t>
  </si>
  <si>
    <t>Jun</t>
  </si>
  <si>
    <t>Jul</t>
  </si>
  <si>
    <t>Aug</t>
  </si>
  <si>
    <t>Ter/Spot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</si>
</sst>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FC Hours vs. 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FC Hours WI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KPI!$X$2:$X$13</c:f>
              <c:strCache>
                <c:ptCount val="12"/>
                <c:pt idx="0">
                  <c:v>Jan</c:v>
                </c:pt>
                <c:pt idx="1">
                  <c:v>Dec</c:v>
                </c:pt>
                <c:pt idx="2">
                  <c:v>Feb</c:v>
                </c:pt>
                <c:pt idx="3">
                  <c:v>Nov</c:v>
                </c:pt>
                <c:pt idx="4">
                  <c:v>Mar</c:v>
                </c:pt>
                <c:pt idx="5">
                  <c:v>Oct</c:v>
                </c:pt>
                <c:pt idx="6">
                  <c:v>Apr</c:v>
                </c:pt>
                <c:pt idx="7">
                  <c:v>May</c:v>
                </c:pt>
                <c:pt idx="8">
                  <c:v>Sep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</c:strCache>
            </c:strRef>
          </c:cat>
          <c:val>
            <c:numRef>
              <c:f>KPI!$Q$2:$Q$13</c:f>
              <c:numCache>
                <c:formatCode>General</c:formatCode>
                <c:ptCount val="12"/>
                <c:pt idx="0">
                  <c:v>684</c:v>
                </c:pt>
                <c:pt idx="1">
                  <c:v>601</c:v>
                </c:pt>
                <c:pt idx="2">
                  <c:v>589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2-47DB-A273-C6071FF8F818}"/>
            </c:ext>
          </c:extLst>
        </c:ser>
        <c:ser>
          <c:idx val="1"/>
          <c:order val="1"/>
          <c:tx>
            <c:v>FC Hours S/A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KPI!$X$2:$X$13</c:f>
              <c:strCache>
                <c:ptCount val="12"/>
                <c:pt idx="0">
                  <c:v>Jan</c:v>
                </c:pt>
                <c:pt idx="1">
                  <c:v>Dec</c:v>
                </c:pt>
                <c:pt idx="2">
                  <c:v>Feb</c:v>
                </c:pt>
                <c:pt idx="3">
                  <c:v>Nov</c:v>
                </c:pt>
                <c:pt idx="4">
                  <c:v>Mar</c:v>
                </c:pt>
                <c:pt idx="5">
                  <c:v>Oct</c:v>
                </c:pt>
                <c:pt idx="6">
                  <c:v>Apr</c:v>
                </c:pt>
                <c:pt idx="7">
                  <c:v>May</c:v>
                </c:pt>
                <c:pt idx="8">
                  <c:v>Sep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</c:strCache>
            </c:strRef>
          </c:cat>
          <c:val>
            <c:numRef>
              <c:f>KPI!$R$2:$R$13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584</c:v>
                </c:pt>
                <c:pt idx="4">
                  <c:v>519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72-47DB-A273-C6071FF8F818}"/>
            </c:ext>
          </c:extLst>
        </c:ser>
        <c:ser>
          <c:idx val="2"/>
          <c:order val="2"/>
          <c:tx>
            <c:v>FC Hours SU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KPI!$X$2:$X$13</c:f>
              <c:strCache>
                <c:ptCount val="12"/>
                <c:pt idx="0">
                  <c:v>Jan</c:v>
                </c:pt>
                <c:pt idx="1">
                  <c:v>Dec</c:v>
                </c:pt>
                <c:pt idx="2">
                  <c:v>Feb</c:v>
                </c:pt>
                <c:pt idx="3">
                  <c:v>Nov</c:v>
                </c:pt>
                <c:pt idx="4">
                  <c:v>Mar</c:v>
                </c:pt>
                <c:pt idx="5">
                  <c:v>Oct</c:v>
                </c:pt>
                <c:pt idx="6">
                  <c:v>Apr</c:v>
                </c:pt>
                <c:pt idx="7">
                  <c:v>May</c:v>
                </c:pt>
                <c:pt idx="8">
                  <c:v>Sep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</c:strCache>
            </c:strRef>
          </c:cat>
          <c:val>
            <c:numRef>
              <c:f>KPI!$S$2:$S$13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653</c:v>
                </c:pt>
                <c:pt idx="7">
                  <c:v>582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72-47DB-A273-C6071FF8F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1088256"/>
        <c:axId val="771090224"/>
      </c:barChart>
      <c:lineChart>
        <c:grouping val="standard"/>
        <c:varyColors val="0"/>
        <c:ser>
          <c:idx val="3"/>
          <c:order val="3"/>
          <c:tx>
            <c:v>TEr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KPI!$T$2:$T$13</c:f>
              <c:numCache>
                <c:formatCode>General</c:formatCode>
                <c:ptCount val="12"/>
                <c:pt idx="0">
                  <c:v>2.0154688650794501</c:v>
                </c:pt>
                <c:pt idx="1">
                  <c:v>1.884185929712219</c:v>
                </c:pt>
                <c:pt idx="2">
                  <c:v>1.685639754785456</c:v>
                </c:pt>
                <c:pt idx="3">
                  <c:v>1.70822670173067</c:v>
                </c:pt>
                <c:pt idx="4">
                  <c:v>1.534849549929612</c:v>
                </c:pt>
                <c:pt idx="5">
                  <c:v>1.1867013236875541</c:v>
                </c:pt>
                <c:pt idx="6">
                  <c:v>1.079583103739375</c:v>
                </c:pt>
                <c:pt idx="7">
                  <c:v>0.81563887039680572</c:v>
                </c:pt>
                <c:pt idx="8">
                  <c:v>0.70596537442664797</c:v>
                </c:pt>
                <c:pt idx="9">
                  <c:v>0.47524883335244839</c:v>
                </c:pt>
                <c:pt idx="10">
                  <c:v>0.44621703976762739</c:v>
                </c:pt>
                <c:pt idx="11">
                  <c:v>0.44605866725486693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72-47DB-A273-C6071FF8F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092520"/>
        <c:axId val="771083008"/>
      </c:lineChart>
      <c:catAx>
        <c:axId val="77108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90224"/>
        <c:crosses val="autoZero"/>
        <c:auto val="1"/>
        <c:lblAlgn val="ctr"/>
        <c:lblOffset val="100"/>
        <c:noMultiLvlLbl val="0"/>
      </c:catAx>
      <c:valAx>
        <c:axId val="77109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8256"/>
        <c:crosses val="autoZero"/>
        <c:crossBetween val="between"/>
      </c:valAx>
      <c:valAx>
        <c:axId val="77108300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92520"/>
        <c:crosses val="max"/>
        <c:crossBetween val="between"/>
      </c:valAx>
      <c:catAx>
        <c:axId val="77109252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1083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FC Hours vs. T_mean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FC Hours WI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KPI!$X$2:$X$13</c:f>
              <c:strCache>
                <c:ptCount val="12"/>
                <c:pt idx="0">
                  <c:v>Jan</c:v>
                </c:pt>
                <c:pt idx="1">
                  <c:v>Dec</c:v>
                </c:pt>
                <c:pt idx="2">
                  <c:v>Feb</c:v>
                </c:pt>
                <c:pt idx="3">
                  <c:v>Nov</c:v>
                </c:pt>
                <c:pt idx="4">
                  <c:v>Mar</c:v>
                </c:pt>
                <c:pt idx="5">
                  <c:v>Oct</c:v>
                </c:pt>
                <c:pt idx="6">
                  <c:v>Apr</c:v>
                </c:pt>
                <c:pt idx="7">
                  <c:v>May</c:v>
                </c:pt>
                <c:pt idx="8">
                  <c:v>Sep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</c:strCache>
            </c:strRef>
          </c:cat>
          <c:val>
            <c:numRef>
              <c:f>KPI!$Q$2:$Q$13</c:f>
              <c:numCache>
                <c:formatCode>General</c:formatCode>
                <c:ptCount val="12"/>
                <c:pt idx="0">
                  <c:v>684</c:v>
                </c:pt>
                <c:pt idx="1">
                  <c:v>601</c:v>
                </c:pt>
                <c:pt idx="2">
                  <c:v>589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D1-42D7-81D0-A7F252A13DF8}"/>
            </c:ext>
          </c:extLst>
        </c:ser>
        <c:ser>
          <c:idx val="1"/>
          <c:order val="1"/>
          <c:tx>
            <c:v>FC Hours S/A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KPI!$X$2:$X$13</c:f>
              <c:strCache>
                <c:ptCount val="12"/>
                <c:pt idx="0">
                  <c:v>Jan</c:v>
                </c:pt>
                <c:pt idx="1">
                  <c:v>Dec</c:v>
                </c:pt>
                <c:pt idx="2">
                  <c:v>Feb</c:v>
                </c:pt>
                <c:pt idx="3">
                  <c:v>Nov</c:v>
                </c:pt>
                <c:pt idx="4">
                  <c:v>Mar</c:v>
                </c:pt>
                <c:pt idx="5">
                  <c:v>Oct</c:v>
                </c:pt>
                <c:pt idx="6">
                  <c:v>Apr</c:v>
                </c:pt>
                <c:pt idx="7">
                  <c:v>May</c:v>
                </c:pt>
                <c:pt idx="8">
                  <c:v>Sep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</c:strCache>
            </c:strRef>
          </c:cat>
          <c:val>
            <c:numRef>
              <c:f>KPI!$R$2:$R$13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584</c:v>
                </c:pt>
                <c:pt idx="4">
                  <c:v>519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D1-42D7-81D0-A7F252A13DF8}"/>
            </c:ext>
          </c:extLst>
        </c:ser>
        <c:ser>
          <c:idx val="2"/>
          <c:order val="2"/>
          <c:tx>
            <c:v>FC Hours SU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KPI!$X$2:$X$13</c:f>
              <c:strCache>
                <c:ptCount val="12"/>
                <c:pt idx="0">
                  <c:v>Jan</c:v>
                </c:pt>
                <c:pt idx="1">
                  <c:v>Dec</c:v>
                </c:pt>
                <c:pt idx="2">
                  <c:v>Feb</c:v>
                </c:pt>
                <c:pt idx="3">
                  <c:v>Nov</c:v>
                </c:pt>
                <c:pt idx="4">
                  <c:v>Mar</c:v>
                </c:pt>
                <c:pt idx="5">
                  <c:v>Oct</c:v>
                </c:pt>
                <c:pt idx="6">
                  <c:v>Apr</c:v>
                </c:pt>
                <c:pt idx="7">
                  <c:v>May</c:v>
                </c:pt>
                <c:pt idx="8">
                  <c:v>Sep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</c:strCache>
            </c:strRef>
          </c:cat>
          <c:val>
            <c:numRef>
              <c:f>KPI!$S$2:$S$13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653</c:v>
                </c:pt>
                <c:pt idx="7">
                  <c:v>582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D1-42D7-81D0-A7F252A13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1088256"/>
        <c:axId val="771090224"/>
      </c:barChart>
      <c:lineChart>
        <c:grouping val="standard"/>
        <c:varyColors val="0"/>
        <c:ser>
          <c:idx val="3"/>
          <c:order val="3"/>
          <c:tx>
            <c:v>T_mean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KPI!$W$2:$W$13</c:f>
              <c:numCache>
                <c:formatCode>General</c:formatCode>
                <c:ptCount val="12"/>
                <c:pt idx="0">
                  <c:v>-9.08319892473118</c:v>
                </c:pt>
                <c:pt idx="1">
                  <c:v>-6.6630555555555588</c:v>
                </c:pt>
                <c:pt idx="2">
                  <c:v>-4.5403273809523883</c:v>
                </c:pt>
                <c:pt idx="3">
                  <c:v>-4.3881944444444514</c:v>
                </c:pt>
                <c:pt idx="4">
                  <c:v>-1.9477150537634429</c:v>
                </c:pt>
                <c:pt idx="5">
                  <c:v>2.1169354838709671</c:v>
                </c:pt>
                <c:pt idx="6">
                  <c:v>3.6555555555555559</c:v>
                </c:pt>
                <c:pt idx="7">
                  <c:v>7.481451612903216</c:v>
                </c:pt>
                <c:pt idx="8">
                  <c:v>8.5701388888888914</c:v>
                </c:pt>
                <c:pt idx="9">
                  <c:v>14.21444444444446</c:v>
                </c:pt>
                <c:pt idx="10">
                  <c:v>15.83360215053764</c:v>
                </c:pt>
                <c:pt idx="11">
                  <c:v>14.700672043010741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D1-42D7-81D0-A7F252A13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092520"/>
        <c:axId val="771083008"/>
      </c:lineChart>
      <c:catAx>
        <c:axId val="77108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90224"/>
        <c:crosses val="autoZero"/>
        <c:auto val="1"/>
        <c:lblAlgn val="ctr"/>
        <c:lblOffset val="100"/>
        <c:noMultiLvlLbl val="0"/>
      </c:catAx>
      <c:valAx>
        <c:axId val="77109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8256"/>
        <c:crosses val="autoZero"/>
        <c:crossBetween val="between"/>
      </c:valAx>
      <c:valAx>
        <c:axId val="77108300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92520"/>
        <c:crosses val="max"/>
        <c:crossBetween val="between"/>
      </c:valAx>
      <c:catAx>
        <c:axId val="77109252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1083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FC Hours vs. Spot_mean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FC Hours WI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KPI!$X$2:$X$13</c:f>
              <c:strCache>
                <c:ptCount val="12"/>
                <c:pt idx="0">
                  <c:v>Jan</c:v>
                </c:pt>
                <c:pt idx="1">
                  <c:v>Dec</c:v>
                </c:pt>
                <c:pt idx="2">
                  <c:v>Feb</c:v>
                </c:pt>
                <c:pt idx="3">
                  <c:v>Nov</c:v>
                </c:pt>
                <c:pt idx="4">
                  <c:v>Mar</c:v>
                </c:pt>
                <c:pt idx="5">
                  <c:v>Oct</c:v>
                </c:pt>
                <c:pt idx="6">
                  <c:v>Apr</c:v>
                </c:pt>
                <c:pt idx="7">
                  <c:v>May</c:v>
                </c:pt>
                <c:pt idx="8">
                  <c:v>Sep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</c:strCache>
            </c:strRef>
          </c:cat>
          <c:val>
            <c:numRef>
              <c:f>KPI!$Q$2:$Q$13</c:f>
              <c:numCache>
                <c:formatCode>General</c:formatCode>
                <c:ptCount val="12"/>
                <c:pt idx="0">
                  <c:v>684</c:v>
                </c:pt>
                <c:pt idx="1">
                  <c:v>601</c:v>
                </c:pt>
                <c:pt idx="2">
                  <c:v>589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BA-4911-850C-C4A1761318F7}"/>
            </c:ext>
          </c:extLst>
        </c:ser>
        <c:ser>
          <c:idx val="1"/>
          <c:order val="1"/>
          <c:tx>
            <c:v>FC Hours S/A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KPI!$X$2:$X$13</c:f>
              <c:strCache>
                <c:ptCount val="12"/>
                <c:pt idx="0">
                  <c:v>Jan</c:v>
                </c:pt>
                <c:pt idx="1">
                  <c:v>Dec</c:v>
                </c:pt>
                <c:pt idx="2">
                  <c:v>Feb</c:v>
                </c:pt>
                <c:pt idx="3">
                  <c:v>Nov</c:v>
                </c:pt>
                <c:pt idx="4">
                  <c:v>Mar</c:v>
                </c:pt>
                <c:pt idx="5">
                  <c:v>Oct</c:v>
                </c:pt>
                <c:pt idx="6">
                  <c:v>Apr</c:v>
                </c:pt>
                <c:pt idx="7">
                  <c:v>May</c:v>
                </c:pt>
                <c:pt idx="8">
                  <c:v>Sep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</c:strCache>
            </c:strRef>
          </c:cat>
          <c:val>
            <c:numRef>
              <c:f>KPI!$R$2:$R$13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584</c:v>
                </c:pt>
                <c:pt idx="4">
                  <c:v>519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BA-4911-850C-C4A1761318F7}"/>
            </c:ext>
          </c:extLst>
        </c:ser>
        <c:ser>
          <c:idx val="2"/>
          <c:order val="2"/>
          <c:tx>
            <c:v>FC Hours SU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KPI!$X$2:$X$13</c:f>
              <c:strCache>
                <c:ptCount val="12"/>
                <c:pt idx="0">
                  <c:v>Jan</c:v>
                </c:pt>
                <c:pt idx="1">
                  <c:v>Dec</c:v>
                </c:pt>
                <c:pt idx="2">
                  <c:v>Feb</c:v>
                </c:pt>
                <c:pt idx="3">
                  <c:v>Nov</c:v>
                </c:pt>
                <c:pt idx="4">
                  <c:v>Mar</c:v>
                </c:pt>
                <c:pt idx="5">
                  <c:v>Oct</c:v>
                </c:pt>
                <c:pt idx="6">
                  <c:v>Apr</c:v>
                </c:pt>
                <c:pt idx="7">
                  <c:v>May</c:v>
                </c:pt>
                <c:pt idx="8">
                  <c:v>Sep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</c:strCache>
            </c:strRef>
          </c:cat>
          <c:val>
            <c:numRef>
              <c:f>KPI!$S$2:$S$13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653</c:v>
                </c:pt>
                <c:pt idx="7">
                  <c:v>582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BA-4911-850C-C4A176131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1088256"/>
        <c:axId val="771090224"/>
      </c:barChart>
      <c:lineChart>
        <c:grouping val="standard"/>
        <c:varyColors val="0"/>
        <c:ser>
          <c:idx val="3"/>
          <c:order val="3"/>
          <c:tx>
            <c:v>Spot_mean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KPI!$V$2:$V$13</c:f>
              <c:numCache>
                <c:formatCode>General</c:formatCode>
                <c:ptCount val="12"/>
                <c:pt idx="0">
                  <c:v>5.5805309139784848E-2</c:v>
                </c:pt>
                <c:pt idx="1">
                  <c:v>4.6354836309523813E-2</c:v>
                </c:pt>
                <c:pt idx="2">
                  <c:v>4.202442204301074E-2</c:v>
                </c:pt>
                <c:pt idx="3">
                  <c:v>4.1388305555555512E-2</c:v>
                </c:pt>
                <c:pt idx="4">
                  <c:v>3.9459086021505357E-2</c:v>
                </c:pt>
                <c:pt idx="5">
                  <c:v>3.007483333333329E-2</c:v>
                </c:pt>
                <c:pt idx="6">
                  <c:v>3.4984112903225777E-2</c:v>
                </c:pt>
                <c:pt idx="7">
                  <c:v>3.4727782258064513E-2</c:v>
                </c:pt>
                <c:pt idx="8">
                  <c:v>2.9861499999999961E-2</c:v>
                </c:pt>
                <c:pt idx="9">
                  <c:v>3.6728413978494627E-2</c:v>
                </c:pt>
                <c:pt idx="10">
                  <c:v>4.2261819444444411E-2</c:v>
                </c:pt>
                <c:pt idx="11">
                  <c:v>3.8203180555555598E-2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BA-4911-850C-C4A176131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092520"/>
        <c:axId val="771083008"/>
      </c:lineChart>
      <c:catAx>
        <c:axId val="77108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90224"/>
        <c:crosses val="autoZero"/>
        <c:auto val="1"/>
        <c:lblAlgn val="ctr"/>
        <c:lblOffset val="100"/>
        <c:noMultiLvlLbl val="0"/>
      </c:catAx>
      <c:valAx>
        <c:axId val="77109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8256"/>
        <c:crosses val="autoZero"/>
        <c:crossBetween val="between"/>
      </c:valAx>
      <c:valAx>
        <c:axId val="77108300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92520"/>
        <c:crosses val="max"/>
        <c:crossBetween val="between"/>
      </c:valAx>
      <c:catAx>
        <c:axId val="77109252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1083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FC Hours vs. TEr/Spot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FC Hours WI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KPI!$X$2:$X$13</c:f>
              <c:strCache>
                <c:ptCount val="12"/>
                <c:pt idx="0">
                  <c:v>Jan</c:v>
                </c:pt>
                <c:pt idx="1">
                  <c:v>Dec</c:v>
                </c:pt>
                <c:pt idx="2">
                  <c:v>Feb</c:v>
                </c:pt>
                <c:pt idx="3">
                  <c:v>Nov</c:v>
                </c:pt>
                <c:pt idx="4">
                  <c:v>Mar</c:v>
                </c:pt>
                <c:pt idx="5">
                  <c:v>Oct</c:v>
                </c:pt>
                <c:pt idx="6">
                  <c:v>Apr</c:v>
                </c:pt>
                <c:pt idx="7">
                  <c:v>May</c:v>
                </c:pt>
                <c:pt idx="8">
                  <c:v>Sep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</c:strCache>
            </c:strRef>
          </c:cat>
          <c:val>
            <c:numRef>
              <c:f>KPI!$Q$2:$Q$13</c:f>
              <c:numCache>
                <c:formatCode>General</c:formatCode>
                <c:ptCount val="12"/>
                <c:pt idx="0">
                  <c:v>684</c:v>
                </c:pt>
                <c:pt idx="1">
                  <c:v>601</c:v>
                </c:pt>
                <c:pt idx="2">
                  <c:v>589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5-4897-A704-D94291C72F7B}"/>
            </c:ext>
          </c:extLst>
        </c:ser>
        <c:ser>
          <c:idx val="1"/>
          <c:order val="1"/>
          <c:tx>
            <c:v>FC Hours S/A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KPI!$X$2:$X$13</c:f>
              <c:strCache>
                <c:ptCount val="12"/>
                <c:pt idx="0">
                  <c:v>Jan</c:v>
                </c:pt>
                <c:pt idx="1">
                  <c:v>Dec</c:v>
                </c:pt>
                <c:pt idx="2">
                  <c:v>Feb</c:v>
                </c:pt>
                <c:pt idx="3">
                  <c:v>Nov</c:v>
                </c:pt>
                <c:pt idx="4">
                  <c:v>Mar</c:v>
                </c:pt>
                <c:pt idx="5">
                  <c:v>Oct</c:v>
                </c:pt>
                <c:pt idx="6">
                  <c:v>Apr</c:v>
                </c:pt>
                <c:pt idx="7">
                  <c:v>May</c:v>
                </c:pt>
                <c:pt idx="8">
                  <c:v>Sep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</c:strCache>
            </c:strRef>
          </c:cat>
          <c:val>
            <c:numRef>
              <c:f>KPI!$R$2:$R$13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584</c:v>
                </c:pt>
                <c:pt idx="4">
                  <c:v>519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5-4897-A704-D94291C72F7B}"/>
            </c:ext>
          </c:extLst>
        </c:ser>
        <c:ser>
          <c:idx val="2"/>
          <c:order val="2"/>
          <c:tx>
            <c:v>FC Hours SU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KPI!$X$2:$X$13</c:f>
              <c:strCache>
                <c:ptCount val="12"/>
                <c:pt idx="0">
                  <c:v>Jan</c:v>
                </c:pt>
                <c:pt idx="1">
                  <c:v>Dec</c:v>
                </c:pt>
                <c:pt idx="2">
                  <c:v>Feb</c:v>
                </c:pt>
                <c:pt idx="3">
                  <c:v>Nov</c:v>
                </c:pt>
                <c:pt idx="4">
                  <c:v>Mar</c:v>
                </c:pt>
                <c:pt idx="5">
                  <c:v>Oct</c:v>
                </c:pt>
                <c:pt idx="6">
                  <c:v>Apr</c:v>
                </c:pt>
                <c:pt idx="7">
                  <c:v>May</c:v>
                </c:pt>
                <c:pt idx="8">
                  <c:v>Sep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</c:strCache>
            </c:strRef>
          </c:cat>
          <c:val>
            <c:numRef>
              <c:f>KPI!$S$2:$S$13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653</c:v>
                </c:pt>
                <c:pt idx="7">
                  <c:v>582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5-4897-A704-D94291C72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1088256"/>
        <c:axId val="771090224"/>
      </c:barChart>
      <c:lineChart>
        <c:grouping val="standard"/>
        <c:varyColors val="0"/>
        <c:ser>
          <c:idx val="3"/>
          <c:order val="3"/>
          <c:tx>
            <c:v>Ter/Spot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KPI!$Y$2:$Y$13</c:f>
              <c:numCache>
                <c:formatCode>General</c:formatCode>
                <c:ptCount val="12"/>
                <c:pt idx="0">
                  <c:v>36.116077415339994</c:v>
                </c:pt>
                <c:pt idx="1">
                  <c:v>40.647019377460396</c:v>
                </c:pt>
                <c:pt idx="2">
                  <c:v>40.110956268720464</c:v>
                </c:pt>
                <c:pt idx="3">
                  <c:v>41.273173153651285</c:v>
                </c:pt>
                <c:pt idx="4">
                  <c:v>38.897240272952928</c:v>
                </c:pt>
                <c:pt idx="5">
                  <c:v>39.458284291546832</c:v>
                </c:pt>
                <c:pt idx="6">
                  <c:v>30.859239070196061</c:v>
                </c:pt>
                <c:pt idx="7">
                  <c:v>23.48663857472204</c:v>
                </c:pt>
                <c:pt idx="8">
                  <c:v>23.641323256589551</c:v>
                </c:pt>
                <c:pt idx="9">
                  <c:v>12.939541403304757</c:v>
                </c:pt>
                <c:pt idx="10">
                  <c:v>10.558396340559954</c:v>
                </c:pt>
                <c:pt idx="11">
                  <c:v>11.675956314846671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C5-4897-A704-D94291C72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092520"/>
        <c:axId val="771083008"/>
      </c:lineChart>
      <c:catAx>
        <c:axId val="77108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90224"/>
        <c:crosses val="autoZero"/>
        <c:auto val="1"/>
        <c:lblAlgn val="ctr"/>
        <c:lblOffset val="100"/>
        <c:noMultiLvlLbl val="0"/>
      </c:catAx>
      <c:valAx>
        <c:axId val="77109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8256"/>
        <c:crosses val="autoZero"/>
        <c:crossBetween val="between"/>
      </c:valAx>
      <c:valAx>
        <c:axId val="77108300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92520"/>
        <c:crosses val="max"/>
        <c:crossBetween val="between"/>
      </c:valAx>
      <c:catAx>
        <c:axId val="771092520"/>
        <c:scaling>
          <c:orientation val="minMax"/>
        </c:scaling>
        <c:delete val="1"/>
        <c:axPos val="b"/>
        <c:majorTickMark val="none"/>
        <c:minorTickMark val="none"/>
        <c:tickLblPos val="nextTo"/>
        <c:crossAx val="771083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238125</xdr:colOff>
      <xdr:row>15</xdr:row>
      <xdr:rowOff>19049</xdr:rowOff>
    </xdr:from>
    <xdr:to>
      <xdr:col>22</xdr:col>
      <xdr:colOff>276225</xdr:colOff>
      <xdr:row>30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F1F663-E767-4554-82C8-1E2756754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419100</xdr:colOff>
      <xdr:row>15</xdr:row>
      <xdr:rowOff>28575</xdr:rowOff>
    </xdr:from>
    <xdr:to>
      <xdr:col>29</xdr:col>
      <xdr:colOff>457200</xdr:colOff>
      <xdr:row>30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A055BD-7D4F-4363-8DC8-0E8184B0D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238125</xdr:colOff>
      <xdr:row>30</xdr:row>
      <xdr:rowOff>161925</xdr:rowOff>
    </xdr:from>
    <xdr:to>
      <xdr:col>22</xdr:col>
      <xdr:colOff>276225</xdr:colOff>
      <xdr:row>46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E85367-3517-4D21-BA7D-2371B3744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423863</xdr:colOff>
      <xdr:row>30</xdr:row>
      <xdr:rowOff>152400</xdr:rowOff>
    </xdr:from>
    <xdr:to>
      <xdr:col>29</xdr:col>
      <xdr:colOff>461963</xdr:colOff>
      <xdr:row>46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13F59A-2C2B-4197-BC27-0F8404BD9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I1" workbookViewId="0">
      <selection activeCell="B29" sqref="B29:N31"/>
    </sheetView>
  </sheetViews>
  <sheetFormatPr defaultRowHeight="14.25" x14ac:dyDescent="0.45"/>
  <cols>
    <col min="15" max="15" width="14.796875" customWidth="1"/>
  </cols>
  <sheetData>
    <row r="1" spans="1:26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64</v>
      </c>
      <c r="H1" s="1" t="s">
        <v>65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2" t="s">
        <v>63</v>
      </c>
      <c r="P1" s="3" t="s">
        <v>69</v>
      </c>
      <c r="Q1" s="2" t="s">
        <v>66</v>
      </c>
      <c r="R1" s="2" t="s">
        <v>67</v>
      </c>
      <c r="S1" s="2" t="s">
        <v>68</v>
      </c>
      <c r="T1" s="2" t="s">
        <v>5</v>
      </c>
      <c r="U1" s="2" t="s">
        <v>63</v>
      </c>
      <c r="V1" s="2" t="s">
        <v>7</v>
      </c>
      <c r="W1" s="2" t="s">
        <v>6</v>
      </c>
      <c r="X1" s="2" t="s">
        <v>70</v>
      </c>
      <c r="Y1" s="2" t="s">
        <v>83</v>
      </c>
    </row>
    <row r="2" spans="1:26" x14ac:dyDescent="0.45">
      <c r="A2" s="1">
        <v>1</v>
      </c>
      <c r="B2" t="s">
        <v>10</v>
      </c>
      <c r="C2">
        <v>21102.944159374401</v>
      </c>
      <c r="D2">
        <v>1181891.8887533441</v>
      </c>
      <c r="E2">
        <v>0.94461720570322816</v>
      </c>
      <c r="F2">
        <v>684</v>
      </c>
      <c r="G2">
        <v>0</v>
      </c>
      <c r="H2">
        <v>0</v>
      </c>
      <c r="I2">
        <v>2.0154688650794501</v>
      </c>
      <c r="J2">
        <v>-9.08319892473118</v>
      </c>
      <c r="K2">
        <v>5.5805309139784848E-2</v>
      </c>
      <c r="L2">
        <v>2081.7377933467451</v>
      </c>
      <c r="M2">
        <v>3325.1231821438091</v>
      </c>
      <c r="N2">
        <v>12</v>
      </c>
      <c r="P2">
        <v>1</v>
      </c>
      <c r="Q2">
        <v>684</v>
      </c>
      <c r="R2">
        <v>0</v>
      </c>
      <c r="S2">
        <v>0</v>
      </c>
      <c r="T2">
        <v>2.0154688650794501</v>
      </c>
      <c r="U2">
        <v>12</v>
      </c>
      <c r="V2">
        <v>5.5805309139784848E-2</v>
      </c>
      <c r="W2">
        <v>-9.08319892473118</v>
      </c>
      <c r="X2" s="4" t="s">
        <v>71</v>
      </c>
      <c r="Y2">
        <f>T2/V2</f>
        <v>36.116077415339994</v>
      </c>
      <c r="Z2">
        <f ca="1">OFFSET(K1,ROW(D1)*2-1,0)</f>
        <v>5.5805309139784848E-2</v>
      </c>
    </row>
    <row r="3" spans="1:26" x14ac:dyDescent="0.45">
      <c r="A3" s="1">
        <v>2</v>
      </c>
      <c r="B3" t="s">
        <v>11</v>
      </c>
      <c r="C3">
        <v>26602.007794817589</v>
      </c>
      <c r="D3">
        <v>4898297.3717854526</v>
      </c>
      <c r="E3">
        <v>0.44591814667401342</v>
      </c>
      <c r="F3">
        <v>0</v>
      </c>
      <c r="G3">
        <v>0</v>
      </c>
      <c r="H3">
        <v>0</v>
      </c>
      <c r="I3">
        <v>2.0154688650794501</v>
      </c>
      <c r="J3">
        <v>-9.08319892473118</v>
      </c>
      <c r="K3">
        <v>5.5805309139784848E-2</v>
      </c>
      <c r="L3">
        <v>12518.596601435391</v>
      </c>
      <c r="M3">
        <v>6490.8982106876674</v>
      </c>
      <c r="N3">
        <v>12</v>
      </c>
      <c r="P3">
        <v>12</v>
      </c>
      <c r="Q3">
        <v>601</v>
      </c>
      <c r="R3">
        <v>0</v>
      </c>
      <c r="S3">
        <v>0</v>
      </c>
      <c r="T3">
        <v>1.884185929712219</v>
      </c>
      <c r="U3">
        <v>12</v>
      </c>
      <c r="V3">
        <v>4.6354836309523813E-2</v>
      </c>
      <c r="W3">
        <v>-6.6630555555555588</v>
      </c>
      <c r="X3" s="4" t="s">
        <v>72</v>
      </c>
      <c r="Y3">
        <f t="shared" ref="Y3:Y13" si="0">T3/V3</f>
        <v>40.647019377460396</v>
      </c>
    </row>
    <row r="4" spans="1:26" x14ac:dyDescent="0.45">
      <c r="A4" s="1">
        <v>3</v>
      </c>
      <c r="B4" t="s">
        <v>12</v>
      </c>
      <c r="C4">
        <v>25805.964448008541</v>
      </c>
      <c r="D4">
        <v>3922093.0140787349</v>
      </c>
      <c r="E4">
        <v>0.60283206079229679</v>
      </c>
      <c r="F4">
        <v>744</v>
      </c>
      <c r="G4">
        <v>0</v>
      </c>
      <c r="H4">
        <v>0</v>
      </c>
      <c r="I4">
        <v>2.0154688650794501</v>
      </c>
      <c r="J4">
        <v>-9.08319892473118</v>
      </c>
      <c r="K4">
        <v>5.5805309139784848E-2</v>
      </c>
      <c r="L4">
        <v>8790.1936809769159</v>
      </c>
      <c r="M4">
        <v>6492.452202516477</v>
      </c>
      <c r="N4">
        <v>12</v>
      </c>
      <c r="P4">
        <v>2</v>
      </c>
      <c r="Q4">
        <v>589</v>
      </c>
      <c r="R4">
        <v>0</v>
      </c>
      <c r="S4">
        <v>0</v>
      </c>
      <c r="T4">
        <v>1.685639754785456</v>
      </c>
      <c r="U4">
        <v>12</v>
      </c>
      <c r="V4">
        <v>4.202442204301074E-2</v>
      </c>
      <c r="W4">
        <v>-4.5403273809523883</v>
      </c>
      <c r="X4" s="4" t="s">
        <v>73</v>
      </c>
      <c r="Y4">
        <f t="shared" si="0"/>
        <v>40.110956268720464</v>
      </c>
    </row>
    <row r="5" spans="1:26" x14ac:dyDescent="0.45">
      <c r="A5" s="1">
        <v>4</v>
      </c>
      <c r="B5" t="s">
        <v>13</v>
      </c>
      <c r="C5">
        <v>16665.58370638594</v>
      </c>
      <c r="D5">
        <v>860182.64996951679</v>
      </c>
      <c r="E5">
        <v>0.97972536169516633</v>
      </c>
      <c r="F5">
        <v>589</v>
      </c>
      <c r="G5">
        <v>0</v>
      </c>
      <c r="H5">
        <v>0</v>
      </c>
      <c r="I5">
        <v>1.685639754785456</v>
      </c>
      <c r="J5">
        <v>-4.5403273809523883</v>
      </c>
      <c r="K5">
        <v>4.6354836309523813E-2</v>
      </c>
      <c r="L5">
        <v>140.58840189593371</v>
      </c>
      <c r="M5">
        <v>3237.9475424441289</v>
      </c>
      <c r="N5">
        <v>12</v>
      </c>
      <c r="P5">
        <v>11</v>
      </c>
      <c r="Q5">
        <v>0</v>
      </c>
      <c r="R5">
        <v>584</v>
      </c>
      <c r="S5">
        <v>0</v>
      </c>
      <c r="T5">
        <v>1.70822670173067</v>
      </c>
      <c r="U5">
        <v>6.7</v>
      </c>
      <c r="V5">
        <v>4.1388305555555512E-2</v>
      </c>
      <c r="W5">
        <v>-4.3881944444444514</v>
      </c>
      <c r="X5" s="4" t="s">
        <v>74</v>
      </c>
      <c r="Y5">
        <f t="shared" si="0"/>
        <v>41.273173153651285</v>
      </c>
    </row>
    <row r="6" spans="1:26" x14ac:dyDescent="0.45">
      <c r="A6" s="1">
        <v>5</v>
      </c>
      <c r="B6" t="s">
        <v>14</v>
      </c>
      <c r="C6">
        <v>20619.939809887372</v>
      </c>
      <c r="D6">
        <v>5296862.8235702468</v>
      </c>
      <c r="E6">
        <v>0.51838043463067851</v>
      </c>
      <c r="F6">
        <v>0</v>
      </c>
      <c r="G6">
        <v>0</v>
      </c>
      <c r="H6">
        <v>0</v>
      </c>
      <c r="I6">
        <v>1.685639754785456</v>
      </c>
      <c r="J6">
        <v>-4.5403273809523883</v>
      </c>
      <c r="K6">
        <v>4.6354836309523813E-2</v>
      </c>
      <c r="L6">
        <v>7247.6782935596493</v>
      </c>
      <c r="M6">
        <v>6517.5123108617227</v>
      </c>
      <c r="N6">
        <v>12</v>
      </c>
      <c r="P6">
        <v>3</v>
      </c>
      <c r="Q6">
        <v>0</v>
      </c>
      <c r="R6">
        <v>519</v>
      </c>
      <c r="S6">
        <v>0</v>
      </c>
      <c r="T6">
        <v>1.534849549929612</v>
      </c>
      <c r="U6">
        <v>6.7</v>
      </c>
      <c r="V6">
        <v>3.9459086021505357E-2</v>
      </c>
      <c r="W6">
        <v>-1.9477150537634429</v>
      </c>
      <c r="X6" s="4" t="s">
        <v>75</v>
      </c>
      <c r="Y6">
        <f t="shared" si="0"/>
        <v>38.897240272952928</v>
      </c>
    </row>
    <row r="7" spans="1:26" x14ac:dyDescent="0.45">
      <c r="A7" s="1">
        <v>6</v>
      </c>
      <c r="B7" t="s">
        <v>15</v>
      </c>
      <c r="C7">
        <v>20550.998094670751</v>
      </c>
      <c r="D7">
        <v>4206708.0232157474</v>
      </c>
      <c r="E7">
        <v>0.693916917305755</v>
      </c>
      <c r="F7">
        <v>672</v>
      </c>
      <c r="G7">
        <v>0</v>
      </c>
      <c r="H7">
        <v>0</v>
      </c>
      <c r="I7">
        <v>1.685639754785456</v>
      </c>
      <c r="J7">
        <v>-4.5403273809523883</v>
      </c>
      <c r="K7">
        <v>4.6354836309523813E-2</v>
      </c>
      <c r="L7">
        <v>4318.7405804738228</v>
      </c>
      <c r="M7">
        <v>6730.3290735381024</v>
      </c>
      <c r="N7">
        <v>12</v>
      </c>
      <c r="P7">
        <v>10</v>
      </c>
      <c r="Q7">
        <v>0</v>
      </c>
      <c r="R7">
        <v>0</v>
      </c>
      <c r="S7">
        <v>0</v>
      </c>
      <c r="T7">
        <v>1.1867013236875541</v>
      </c>
      <c r="U7">
        <v>2.2000000000000002</v>
      </c>
      <c r="V7">
        <v>3.007483333333329E-2</v>
      </c>
      <c r="W7">
        <v>2.1169354838709671</v>
      </c>
      <c r="X7" s="4" t="s">
        <v>76</v>
      </c>
      <c r="Y7">
        <f t="shared" si="0"/>
        <v>39.458284291546832</v>
      </c>
    </row>
    <row r="8" spans="1:26" x14ac:dyDescent="0.45">
      <c r="A8" s="1">
        <v>7</v>
      </c>
      <c r="B8" t="s">
        <v>16</v>
      </c>
      <c r="C8">
        <v>13791.976737217121</v>
      </c>
      <c r="D8">
        <v>459961.76428945787</v>
      </c>
      <c r="E8">
        <v>0.97865322074161243</v>
      </c>
      <c r="F8">
        <v>0</v>
      </c>
      <c r="G8">
        <v>519</v>
      </c>
      <c r="H8">
        <v>0</v>
      </c>
      <c r="I8">
        <v>1.534849549929612</v>
      </c>
      <c r="J8">
        <v>-1.9477150537634429</v>
      </c>
      <c r="K8">
        <v>4.202442204301074E-2</v>
      </c>
      <c r="L8">
        <v>695.76500869946324</v>
      </c>
      <c r="M8">
        <v>31.84931506849329</v>
      </c>
      <c r="N8">
        <v>6.7</v>
      </c>
      <c r="P8">
        <v>4</v>
      </c>
      <c r="Q8">
        <v>0</v>
      </c>
      <c r="R8">
        <v>0</v>
      </c>
      <c r="S8">
        <v>653</v>
      </c>
      <c r="T8">
        <v>1.079583103739375</v>
      </c>
      <c r="U8">
        <v>2.2000000000000002</v>
      </c>
      <c r="V8">
        <v>3.4984112903225777E-2</v>
      </c>
      <c r="W8">
        <v>3.6555555555555559</v>
      </c>
      <c r="X8" s="4" t="s">
        <v>77</v>
      </c>
      <c r="Y8">
        <f t="shared" si="0"/>
        <v>30.859239070196061</v>
      </c>
    </row>
    <row r="9" spans="1:26" x14ac:dyDescent="0.45">
      <c r="A9" s="1">
        <v>8</v>
      </c>
      <c r="B9" t="s">
        <v>17</v>
      </c>
      <c r="C9">
        <v>16974.219957716869</v>
      </c>
      <c r="D9">
        <v>2806982.760931992</v>
      </c>
      <c r="E9">
        <v>0.60777670017587015</v>
      </c>
      <c r="F9">
        <v>0</v>
      </c>
      <c r="G9">
        <v>0</v>
      </c>
      <c r="H9">
        <v>0</v>
      </c>
      <c r="I9">
        <v>1.534849549929612</v>
      </c>
      <c r="J9">
        <v>-1.9477150537634429</v>
      </c>
      <c r="K9">
        <v>4.202442204301074E-2</v>
      </c>
      <c r="L9">
        <v>6846.9108689416516</v>
      </c>
      <c r="M9">
        <v>2609.877123030305</v>
      </c>
      <c r="N9">
        <v>6.7</v>
      </c>
      <c r="P9">
        <v>5</v>
      </c>
      <c r="Q9">
        <v>0</v>
      </c>
      <c r="R9">
        <v>0</v>
      </c>
      <c r="S9">
        <v>582</v>
      </c>
      <c r="T9">
        <v>0.81563887039680572</v>
      </c>
      <c r="U9">
        <v>2.2000000000000002</v>
      </c>
      <c r="V9">
        <v>3.4727782258064513E-2</v>
      </c>
      <c r="W9">
        <v>7.481451612903216</v>
      </c>
      <c r="X9" s="4" t="s">
        <v>78</v>
      </c>
      <c r="Y9">
        <f t="shared" si="0"/>
        <v>23.48663857472204</v>
      </c>
    </row>
    <row r="10" spans="1:26" x14ac:dyDescent="0.45">
      <c r="A10" s="1">
        <v>9</v>
      </c>
      <c r="B10" t="s">
        <v>18</v>
      </c>
      <c r="C10">
        <v>16758.26920425097</v>
      </c>
      <c r="D10">
        <v>1756005.2911733489</v>
      </c>
      <c r="E10">
        <v>0.80133155116251598</v>
      </c>
      <c r="F10">
        <v>0</v>
      </c>
      <c r="G10">
        <v>744</v>
      </c>
      <c r="H10">
        <v>0</v>
      </c>
      <c r="I10">
        <v>1.534849549929612</v>
      </c>
      <c r="J10">
        <v>-1.9477150537634429</v>
      </c>
      <c r="K10">
        <v>4.202442204301074E-2</v>
      </c>
      <c r="L10">
        <v>3610.664097450333</v>
      </c>
      <c r="M10">
        <v>2749.2136666604019</v>
      </c>
      <c r="N10">
        <v>6.7</v>
      </c>
      <c r="P10">
        <v>9</v>
      </c>
      <c r="Q10">
        <v>0</v>
      </c>
      <c r="R10">
        <v>0</v>
      </c>
      <c r="S10">
        <v>0</v>
      </c>
      <c r="T10">
        <v>0.70596537442664797</v>
      </c>
      <c r="U10">
        <v>2.2000000000000002</v>
      </c>
      <c r="V10">
        <v>2.9861499999999961E-2</v>
      </c>
      <c r="W10">
        <v>8.5701388888888914</v>
      </c>
      <c r="X10" s="4" t="s">
        <v>79</v>
      </c>
      <c r="Y10">
        <f t="shared" si="0"/>
        <v>23.641323256589551</v>
      </c>
    </row>
    <row r="11" spans="1:26" x14ac:dyDescent="0.45">
      <c r="A11" s="1">
        <v>10</v>
      </c>
      <c r="B11" t="s">
        <v>19</v>
      </c>
      <c r="C11">
        <v>12153.42649188191</v>
      </c>
      <c r="D11">
        <v>1077147.898776364</v>
      </c>
      <c r="E11">
        <v>0.87570857541157032</v>
      </c>
      <c r="F11">
        <v>0</v>
      </c>
      <c r="G11">
        <v>0</v>
      </c>
      <c r="H11">
        <v>653</v>
      </c>
      <c r="I11">
        <v>1.079583103739375</v>
      </c>
      <c r="J11">
        <v>3.6555555555555559</v>
      </c>
      <c r="K11">
        <v>4.1388305555555512E-2</v>
      </c>
      <c r="L11">
        <v>2175.7726211500599</v>
      </c>
      <c r="M11">
        <v>849.12222800493078</v>
      </c>
      <c r="N11">
        <v>2.2000000000000002</v>
      </c>
      <c r="P11">
        <v>6</v>
      </c>
      <c r="Q11">
        <v>0</v>
      </c>
      <c r="R11">
        <v>0</v>
      </c>
      <c r="S11">
        <v>0</v>
      </c>
      <c r="T11">
        <v>0.47524883335244839</v>
      </c>
      <c r="U11">
        <v>2.2000000000000002</v>
      </c>
      <c r="V11">
        <v>3.6728413978494627E-2</v>
      </c>
      <c r="W11">
        <v>14.21444444444446</v>
      </c>
      <c r="X11" s="4" t="s">
        <v>80</v>
      </c>
      <c r="Y11">
        <f t="shared" si="0"/>
        <v>12.939541403304757</v>
      </c>
    </row>
    <row r="12" spans="1:26" x14ac:dyDescent="0.45">
      <c r="A12" s="1">
        <v>11</v>
      </c>
      <c r="B12" t="s">
        <v>20</v>
      </c>
      <c r="C12">
        <v>12514.73142244993</v>
      </c>
      <c r="D12">
        <v>2117412.0381787182</v>
      </c>
      <c r="E12">
        <v>0.65712826348143594</v>
      </c>
      <c r="F12">
        <v>0</v>
      </c>
      <c r="G12">
        <v>0</v>
      </c>
      <c r="H12">
        <v>0</v>
      </c>
      <c r="I12">
        <v>1.079583103739375</v>
      </c>
      <c r="J12">
        <v>3.6555555555555559</v>
      </c>
      <c r="K12">
        <v>4.1388305555555512E-2</v>
      </c>
      <c r="L12">
        <v>5065.6873984882377</v>
      </c>
      <c r="M12">
        <v>855.6015089826883</v>
      </c>
      <c r="N12">
        <v>2.2000000000000002</v>
      </c>
      <c r="P12">
        <v>7</v>
      </c>
      <c r="Q12">
        <v>0</v>
      </c>
      <c r="R12">
        <v>0</v>
      </c>
      <c r="S12">
        <v>0</v>
      </c>
      <c r="T12">
        <v>0.44621703976762739</v>
      </c>
      <c r="U12">
        <v>2.2000000000000002</v>
      </c>
      <c r="V12">
        <v>4.2261819444444411E-2</v>
      </c>
      <c r="W12">
        <v>15.83360215053764</v>
      </c>
      <c r="X12" s="4" t="s">
        <v>81</v>
      </c>
      <c r="Y12">
        <f t="shared" si="0"/>
        <v>10.558396340559954</v>
      </c>
    </row>
    <row r="13" spans="1:26" x14ac:dyDescent="0.45">
      <c r="A13" s="1">
        <v>12</v>
      </c>
      <c r="B13" t="s">
        <v>21</v>
      </c>
      <c r="C13">
        <v>12170.77231995757</v>
      </c>
      <c r="D13">
        <v>1077575.86650871</v>
      </c>
      <c r="E13">
        <v>0.87561933637239509</v>
      </c>
      <c r="F13">
        <v>0</v>
      </c>
      <c r="G13">
        <v>0</v>
      </c>
      <c r="H13">
        <v>652</v>
      </c>
      <c r="I13">
        <v>1.079583103739375</v>
      </c>
      <c r="J13">
        <v>3.6555555555555559</v>
      </c>
      <c r="K13">
        <v>4.1388305555555512E-2</v>
      </c>
      <c r="L13">
        <v>2177.045151995902</v>
      </c>
      <c r="M13">
        <v>865.72729429986771</v>
      </c>
      <c r="N13">
        <v>2.2000000000000002</v>
      </c>
      <c r="P13">
        <v>8</v>
      </c>
      <c r="Q13">
        <v>0</v>
      </c>
      <c r="R13">
        <v>0</v>
      </c>
      <c r="S13">
        <v>0</v>
      </c>
      <c r="T13">
        <v>0.44605866725486693</v>
      </c>
      <c r="U13">
        <v>2.2000000000000002</v>
      </c>
      <c r="V13">
        <v>3.8203180555555598E-2</v>
      </c>
      <c r="W13">
        <v>14.700672043010741</v>
      </c>
      <c r="X13" s="4" t="s">
        <v>82</v>
      </c>
      <c r="Y13">
        <f t="shared" si="0"/>
        <v>11.675956314846671</v>
      </c>
    </row>
    <row r="14" spans="1:26" x14ac:dyDescent="0.45">
      <c r="A14" s="1">
        <v>13</v>
      </c>
      <c r="B14" t="s">
        <v>22</v>
      </c>
      <c r="C14">
        <v>11054.14124873055</v>
      </c>
      <c r="D14">
        <v>486464.90656701883</v>
      </c>
      <c r="E14">
        <v>0.8699451895019964</v>
      </c>
      <c r="F14">
        <v>0</v>
      </c>
      <c r="G14">
        <v>0</v>
      </c>
      <c r="H14">
        <v>582</v>
      </c>
      <c r="I14">
        <v>0.81563887039680572</v>
      </c>
      <c r="J14">
        <v>7.481451612903216</v>
      </c>
      <c r="K14">
        <v>3.9459086021505357E-2</v>
      </c>
      <c r="L14">
        <v>2379.14123258978</v>
      </c>
      <c r="M14">
        <v>372.52816747078271</v>
      </c>
      <c r="N14">
        <v>2.2000000000000002</v>
      </c>
    </row>
    <row r="15" spans="1:26" x14ac:dyDescent="0.45">
      <c r="A15" s="1">
        <v>14</v>
      </c>
      <c r="B15" t="s">
        <v>23</v>
      </c>
      <c r="C15">
        <v>11096.00384383102</v>
      </c>
      <c r="D15">
        <v>1210797.459368391</v>
      </c>
      <c r="E15">
        <v>0.65447983023865575</v>
      </c>
      <c r="F15">
        <v>0</v>
      </c>
      <c r="G15">
        <v>0</v>
      </c>
      <c r="H15">
        <v>0</v>
      </c>
      <c r="I15">
        <v>0.81563887039680572</v>
      </c>
      <c r="J15">
        <v>7.481451612903216</v>
      </c>
      <c r="K15">
        <v>3.9459086021505357E-2</v>
      </c>
      <c r="L15">
        <v>4765.6564464546191</v>
      </c>
      <c r="M15">
        <v>249.6837798156474</v>
      </c>
      <c r="N15">
        <v>2.2000000000000002</v>
      </c>
    </row>
    <row r="16" spans="1:26" x14ac:dyDescent="0.45">
      <c r="A16" s="1">
        <v>15</v>
      </c>
      <c r="B16" t="s">
        <v>24</v>
      </c>
      <c r="C16">
        <v>11276.672250312229</v>
      </c>
      <c r="D16">
        <v>487789.84108164941</v>
      </c>
      <c r="E16">
        <v>0.86923515635572013</v>
      </c>
      <c r="F16">
        <v>0</v>
      </c>
      <c r="G16">
        <v>0</v>
      </c>
      <c r="H16">
        <v>581</v>
      </c>
      <c r="I16">
        <v>0.81563887039680572</v>
      </c>
      <c r="J16">
        <v>7.481451612903216</v>
      </c>
      <c r="K16">
        <v>3.9459086021505357E-2</v>
      </c>
      <c r="L16">
        <v>2624.4620828094812</v>
      </c>
      <c r="M16">
        <v>355.24981934239128</v>
      </c>
      <c r="N16">
        <v>2.2000000000000002</v>
      </c>
    </row>
    <row r="17" spans="1:14" x14ac:dyDescent="0.45">
      <c r="A17" s="1">
        <v>16</v>
      </c>
      <c r="B17" t="s">
        <v>25</v>
      </c>
      <c r="C17">
        <v>8566.0245586285037</v>
      </c>
      <c r="D17">
        <v>2328970.7297512302</v>
      </c>
      <c r="E17">
        <v>0.1824274246853326</v>
      </c>
      <c r="F17">
        <v>0</v>
      </c>
      <c r="G17">
        <v>0</v>
      </c>
      <c r="H17">
        <v>0</v>
      </c>
      <c r="I17">
        <v>0.47524883335244839</v>
      </c>
      <c r="J17">
        <v>14.21444444444446</v>
      </c>
      <c r="K17">
        <v>3.007483333333329E-2</v>
      </c>
      <c r="L17">
        <v>6683.9734637440888</v>
      </c>
      <c r="M17">
        <v>843.43525632472722</v>
      </c>
      <c r="N17">
        <v>2.2000000000000002</v>
      </c>
    </row>
    <row r="18" spans="1:14" x14ac:dyDescent="0.45">
      <c r="A18" s="1">
        <v>17</v>
      </c>
      <c r="B18" t="s">
        <v>26</v>
      </c>
      <c r="C18">
        <v>8566.0245586285037</v>
      </c>
      <c r="D18">
        <v>2328970.7297512302</v>
      </c>
      <c r="E18">
        <v>0.18242742468533249</v>
      </c>
      <c r="F18">
        <v>0</v>
      </c>
      <c r="G18">
        <v>0</v>
      </c>
      <c r="H18">
        <v>0</v>
      </c>
      <c r="I18">
        <v>0.47524883335244839</v>
      </c>
      <c r="J18">
        <v>14.21444444444446</v>
      </c>
      <c r="K18">
        <v>3.007483333333329E-2</v>
      </c>
      <c r="L18">
        <v>6683.9734637440888</v>
      </c>
      <c r="M18">
        <v>843.43525632472733</v>
      </c>
      <c r="N18">
        <v>2.2000000000000002</v>
      </c>
    </row>
    <row r="19" spans="1:14" x14ac:dyDescent="0.45">
      <c r="A19" s="1">
        <v>18</v>
      </c>
      <c r="B19" t="s">
        <v>27</v>
      </c>
      <c r="C19">
        <v>8566.0245586283363</v>
      </c>
      <c r="D19">
        <v>2328970.7297508409</v>
      </c>
      <c r="E19">
        <v>0.18242742468538201</v>
      </c>
      <c r="F19">
        <v>0</v>
      </c>
      <c r="G19">
        <v>0</v>
      </c>
      <c r="H19">
        <v>0</v>
      </c>
      <c r="I19">
        <v>0.47524883335244839</v>
      </c>
      <c r="J19">
        <v>14.21444444444446</v>
      </c>
      <c r="K19">
        <v>3.007483333333329E-2</v>
      </c>
      <c r="L19">
        <v>6683.9734637438969</v>
      </c>
      <c r="M19">
        <v>843.43525632443959</v>
      </c>
      <c r="N19">
        <v>2.2000000000000002</v>
      </c>
    </row>
    <row r="20" spans="1:14" x14ac:dyDescent="0.45">
      <c r="A20" s="1">
        <v>19</v>
      </c>
      <c r="B20" t="s">
        <v>28</v>
      </c>
      <c r="C20">
        <v>8634.5730691857298</v>
      </c>
      <c r="D20">
        <v>2662015.026107416</v>
      </c>
      <c r="E20">
        <v>0.19376571368757581</v>
      </c>
      <c r="F20">
        <v>0</v>
      </c>
      <c r="G20">
        <v>0</v>
      </c>
      <c r="H20">
        <v>0</v>
      </c>
      <c r="I20">
        <v>0.44621703976762739</v>
      </c>
      <c r="J20">
        <v>15.83360215053764</v>
      </c>
      <c r="K20">
        <v>3.4984112903225777E-2</v>
      </c>
      <c r="L20">
        <v>6622.8144620772291</v>
      </c>
      <c r="M20">
        <v>937.51142642987861</v>
      </c>
      <c r="N20">
        <v>2.2000000000000002</v>
      </c>
    </row>
    <row r="21" spans="1:14" x14ac:dyDescent="0.45">
      <c r="A21" s="1">
        <v>20</v>
      </c>
      <c r="B21" t="s">
        <v>29</v>
      </c>
      <c r="C21">
        <v>8692.0201093855558</v>
      </c>
      <c r="D21">
        <v>2661945.6325652311</v>
      </c>
      <c r="E21">
        <v>0.1937657136875173</v>
      </c>
      <c r="F21">
        <v>0</v>
      </c>
      <c r="G21">
        <v>0</v>
      </c>
      <c r="H21">
        <v>0</v>
      </c>
      <c r="I21">
        <v>0.44621703976762739</v>
      </c>
      <c r="J21">
        <v>15.83360215053764</v>
      </c>
      <c r="K21">
        <v>3.4984112903225777E-2</v>
      </c>
      <c r="L21">
        <v>6622.8144620774992</v>
      </c>
      <c r="M21">
        <v>994.95846662971201</v>
      </c>
      <c r="N21">
        <v>2.2000000000000002</v>
      </c>
    </row>
    <row r="22" spans="1:14" x14ac:dyDescent="0.45">
      <c r="A22" s="1">
        <v>21</v>
      </c>
      <c r="B22" t="s">
        <v>30</v>
      </c>
      <c r="C22">
        <v>8692.0201093858868</v>
      </c>
      <c r="D22">
        <v>2661945.6325653368</v>
      </c>
      <c r="E22">
        <v>0.19376571368749351</v>
      </c>
      <c r="F22">
        <v>0</v>
      </c>
      <c r="G22">
        <v>0</v>
      </c>
      <c r="H22">
        <v>0</v>
      </c>
      <c r="I22">
        <v>0.44621703976762739</v>
      </c>
      <c r="J22">
        <v>15.83360215053764</v>
      </c>
      <c r="K22">
        <v>3.4984112903225777E-2</v>
      </c>
      <c r="L22">
        <v>6622.8144620777603</v>
      </c>
      <c r="M22">
        <v>994.95846662978602</v>
      </c>
      <c r="N22">
        <v>2.2000000000000002</v>
      </c>
    </row>
    <row r="23" spans="1:14" x14ac:dyDescent="0.45">
      <c r="A23" s="1">
        <v>22</v>
      </c>
      <c r="B23" t="s">
        <v>31</v>
      </c>
      <c r="C23">
        <v>9889.9792228927581</v>
      </c>
      <c r="D23">
        <v>2516940.546100256</v>
      </c>
      <c r="E23">
        <v>0.14071219196943599</v>
      </c>
      <c r="F23">
        <v>0</v>
      </c>
      <c r="G23">
        <v>0</v>
      </c>
      <c r="H23">
        <v>0</v>
      </c>
      <c r="I23">
        <v>0.44605866725486693</v>
      </c>
      <c r="J23">
        <v>14.700672043010741</v>
      </c>
      <c r="K23">
        <v>3.4727782258064513E-2</v>
      </c>
      <c r="L23">
        <v>7993.6950276956204</v>
      </c>
      <c r="M23">
        <v>818.69236931819978</v>
      </c>
      <c r="N23">
        <v>2.2000000000000002</v>
      </c>
    </row>
    <row r="24" spans="1:14" x14ac:dyDescent="0.45">
      <c r="A24" s="1">
        <v>23</v>
      </c>
      <c r="B24" t="s">
        <v>32</v>
      </c>
      <c r="C24">
        <v>9886.9287804010291</v>
      </c>
      <c r="D24">
        <v>2517145.1145220152</v>
      </c>
      <c r="E24">
        <v>0.14071219196932691</v>
      </c>
      <c r="F24">
        <v>0</v>
      </c>
      <c r="G24">
        <v>0</v>
      </c>
      <c r="H24">
        <v>0</v>
      </c>
      <c r="I24">
        <v>0.44605866725486693</v>
      </c>
      <c r="J24">
        <v>14.700672043010741</v>
      </c>
      <c r="K24">
        <v>3.4727782258064513E-2</v>
      </c>
      <c r="L24">
        <v>7993.6950276961343</v>
      </c>
      <c r="M24">
        <v>815.64192682654982</v>
      </c>
      <c r="N24">
        <v>2.2000000000000002</v>
      </c>
    </row>
    <row r="25" spans="1:14" x14ac:dyDescent="0.45">
      <c r="A25" s="1">
        <v>24</v>
      </c>
      <c r="B25" t="s">
        <v>33</v>
      </c>
      <c r="C25">
        <v>9895.8549177330569</v>
      </c>
      <c r="D25">
        <v>2517145.114521448</v>
      </c>
      <c r="E25">
        <v>0.14071219196942619</v>
      </c>
      <c r="F25">
        <v>0</v>
      </c>
      <c r="G25">
        <v>0</v>
      </c>
      <c r="H25">
        <v>0</v>
      </c>
      <c r="I25">
        <v>0.44605866725486693</v>
      </c>
      <c r="J25">
        <v>14.700672043010741</v>
      </c>
      <c r="K25">
        <v>3.4727782258064513E-2</v>
      </c>
      <c r="L25">
        <v>7993.6950276955668</v>
      </c>
      <c r="M25">
        <v>824.56806415848951</v>
      </c>
      <c r="N25">
        <v>2.2000000000000002</v>
      </c>
    </row>
    <row r="26" spans="1:14" x14ac:dyDescent="0.45">
      <c r="A26" s="1">
        <v>25</v>
      </c>
      <c r="B26" t="s">
        <v>34</v>
      </c>
      <c r="C26">
        <v>10803.53995003978</v>
      </c>
      <c r="D26">
        <v>3480882.4518224932</v>
      </c>
      <c r="E26">
        <v>9.0178658910701925E-2</v>
      </c>
      <c r="F26">
        <v>0</v>
      </c>
      <c r="G26">
        <v>0</v>
      </c>
      <c r="H26">
        <v>0</v>
      </c>
      <c r="I26">
        <v>0.70596537442664797</v>
      </c>
      <c r="J26">
        <v>8.5701388888888914</v>
      </c>
      <c r="K26">
        <v>2.9861499999999961E-2</v>
      </c>
      <c r="L26">
        <v>8130.2166965480938</v>
      </c>
      <c r="M26">
        <v>1627.483613731994</v>
      </c>
      <c r="N26">
        <v>2.2000000000000002</v>
      </c>
    </row>
    <row r="27" spans="1:14" x14ac:dyDescent="0.45">
      <c r="A27" s="1">
        <v>26</v>
      </c>
      <c r="B27" t="s">
        <v>35</v>
      </c>
      <c r="C27">
        <v>10803.539950039771</v>
      </c>
      <c r="D27">
        <v>3480882.4518224872</v>
      </c>
      <c r="E27">
        <v>9.0178658910702425E-2</v>
      </c>
      <c r="F27">
        <v>0</v>
      </c>
      <c r="G27">
        <v>0</v>
      </c>
      <c r="H27">
        <v>0</v>
      </c>
      <c r="I27">
        <v>0.70596537442664797</v>
      </c>
      <c r="J27">
        <v>8.5701388888888914</v>
      </c>
      <c r="K27">
        <v>2.9861499999999961E-2</v>
      </c>
      <c r="L27">
        <v>8130.2166965480919</v>
      </c>
      <c r="M27">
        <v>1627.4836137319919</v>
      </c>
      <c r="N27">
        <v>2.2000000000000002</v>
      </c>
    </row>
    <row r="28" spans="1:14" x14ac:dyDescent="0.45">
      <c r="A28" s="1">
        <v>27</v>
      </c>
      <c r="B28" t="s">
        <v>36</v>
      </c>
      <c r="C28">
        <v>10770.78815795288</v>
      </c>
      <c r="D28">
        <v>3480882.4518225039</v>
      </c>
      <c r="E28">
        <v>9.0178658910701703E-2</v>
      </c>
      <c r="F28">
        <v>0</v>
      </c>
      <c r="G28">
        <v>0</v>
      </c>
      <c r="H28">
        <v>0</v>
      </c>
      <c r="I28">
        <v>0.70596537442664797</v>
      </c>
      <c r="J28">
        <v>8.5701388888888914</v>
      </c>
      <c r="K28">
        <v>2.9861499999999961E-2</v>
      </c>
      <c r="L28">
        <v>8130.2166965480947</v>
      </c>
      <c r="M28">
        <v>1594.731821645096</v>
      </c>
      <c r="N28">
        <v>2.2000000000000002</v>
      </c>
    </row>
    <row r="29" spans="1:14" x14ac:dyDescent="0.45">
      <c r="A29" s="1">
        <v>28</v>
      </c>
      <c r="B29" t="s">
        <v>37</v>
      </c>
      <c r="C29">
        <v>13999.39854533674</v>
      </c>
      <c r="D29">
        <v>2049978.000400428</v>
      </c>
      <c r="E29">
        <v>0.63846043333035496</v>
      </c>
      <c r="F29">
        <v>0</v>
      </c>
      <c r="G29">
        <v>0</v>
      </c>
      <c r="H29">
        <v>0</v>
      </c>
      <c r="I29">
        <v>1.1867013236875541</v>
      </c>
      <c r="J29">
        <v>2.1169354838709671</v>
      </c>
      <c r="K29">
        <v>3.6728413978494627E-2</v>
      </c>
      <c r="L29">
        <v>5662.0818841341206</v>
      </c>
      <c r="M29">
        <v>747.85962610818183</v>
      </c>
      <c r="N29">
        <v>2.2000000000000002</v>
      </c>
    </row>
    <row r="30" spans="1:14" x14ac:dyDescent="0.45">
      <c r="A30" s="1">
        <v>29</v>
      </c>
      <c r="B30" t="s">
        <v>38</v>
      </c>
      <c r="C30">
        <v>13999.398545336189</v>
      </c>
      <c r="D30">
        <v>2049917.6096256019</v>
      </c>
      <c r="E30">
        <v>0.63846043333040647</v>
      </c>
      <c r="F30">
        <v>0</v>
      </c>
      <c r="G30">
        <v>0</v>
      </c>
      <c r="H30">
        <v>0</v>
      </c>
      <c r="I30">
        <v>1.1867013236875541</v>
      </c>
      <c r="J30">
        <v>2.1169354838709671</v>
      </c>
      <c r="K30">
        <v>3.6728413978494627E-2</v>
      </c>
      <c r="L30">
        <v>5662.0818841335113</v>
      </c>
      <c r="M30">
        <v>747.85962610815193</v>
      </c>
      <c r="N30">
        <v>2.2000000000000002</v>
      </c>
    </row>
    <row r="31" spans="1:14" x14ac:dyDescent="0.45">
      <c r="A31" s="1">
        <v>30</v>
      </c>
      <c r="B31" t="s">
        <v>39</v>
      </c>
      <c r="C31">
        <v>13958.336629565491</v>
      </c>
      <c r="D31">
        <v>1090772.819421371</v>
      </c>
      <c r="E31">
        <v>0.85493569832943228</v>
      </c>
      <c r="F31">
        <v>744</v>
      </c>
      <c r="G31">
        <v>0</v>
      </c>
      <c r="H31">
        <v>0</v>
      </c>
      <c r="I31">
        <v>1.1867013236875541</v>
      </c>
      <c r="J31">
        <v>2.1169354838709671</v>
      </c>
      <c r="K31">
        <v>3.6728413978494627E-2</v>
      </c>
      <c r="L31">
        <v>2595.905066250165</v>
      </c>
      <c r="M31">
        <v>842.16894640018472</v>
      </c>
      <c r="N31">
        <v>2.2000000000000002</v>
      </c>
    </row>
    <row r="32" spans="1:14" x14ac:dyDescent="0.45">
      <c r="A32" s="1">
        <v>31</v>
      </c>
      <c r="B32" t="s">
        <v>40</v>
      </c>
      <c r="C32">
        <v>15135.78477932641</v>
      </c>
      <c r="D32">
        <v>481967.21322821511</v>
      </c>
      <c r="E32">
        <v>0.99152529013422697</v>
      </c>
      <c r="F32">
        <v>0</v>
      </c>
      <c r="G32">
        <v>584</v>
      </c>
      <c r="H32">
        <v>0</v>
      </c>
      <c r="I32">
        <v>1.70822670173067</v>
      </c>
      <c r="J32">
        <v>-4.3881944444444514</v>
      </c>
      <c r="K32">
        <v>4.2261819444444411E-2</v>
      </c>
      <c r="L32">
        <v>868.09014862661638</v>
      </c>
      <c r="M32">
        <v>30.82191780821918</v>
      </c>
      <c r="N32">
        <v>6.7</v>
      </c>
    </row>
    <row r="33" spans="1:14" x14ac:dyDescent="0.45">
      <c r="A33" s="1">
        <v>32</v>
      </c>
      <c r="B33" t="s">
        <v>41</v>
      </c>
      <c r="C33">
        <v>18551.886234842281</v>
      </c>
      <c r="D33">
        <v>3321852.3127852851</v>
      </c>
      <c r="E33">
        <v>0.50761246240488112</v>
      </c>
      <c r="F33">
        <v>0</v>
      </c>
      <c r="G33">
        <v>0</v>
      </c>
      <c r="H33">
        <v>0</v>
      </c>
      <c r="I33">
        <v>1.70822670173067</v>
      </c>
      <c r="J33">
        <v>-4.3881944444444514</v>
      </c>
      <c r="K33">
        <v>4.2261819444444411E-2</v>
      </c>
      <c r="L33">
        <v>9421.0346907938947</v>
      </c>
      <c r="M33">
        <v>1782.75461616337</v>
      </c>
      <c r="N33">
        <v>6.7</v>
      </c>
    </row>
    <row r="34" spans="1:14" x14ac:dyDescent="0.45">
      <c r="A34" s="1">
        <v>33</v>
      </c>
      <c r="B34" t="s">
        <v>42</v>
      </c>
      <c r="C34">
        <v>18486.719211983898</v>
      </c>
      <c r="D34">
        <v>2038895.29162615</v>
      </c>
      <c r="E34">
        <v>0.68683016504962502</v>
      </c>
      <c r="F34">
        <v>0</v>
      </c>
      <c r="G34">
        <v>720</v>
      </c>
      <c r="H34">
        <v>0</v>
      </c>
      <c r="I34">
        <v>1.70822670173067</v>
      </c>
      <c r="J34">
        <v>-4.3881944444444514</v>
      </c>
      <c r="K34">
        <v>4.2261819444444411E-2</v>
      </c>
      <c r="L34">
        <v>6231.0879765132031</v>
      </c>
      <c r="M34">
        <v>2071.270841307658</v>
      </c>
      <c r="N34">
        <v>6.7</v>
      </c>
    </row>
    <row r="35" spans="1:14" x14ac:dyDescent="0.45">
      <c r="A35" s="1">
        <v>34</v>
      </c>
      <c r="B35" t="s">
        <v>43</v>
      </c>
      <c r="C35">
        <v>19220.402182412039</v>
      </c>
      <c r="D35">
        <v>865554.49699756503</v>
      </c>
      <c r="E35">
        <v>0.95684155248418612</v>
      </c>
      <c r="F35">
        <v>601</v>
      </c>
      <c r="G35">
        <v>0</v>
      </c>
      <c r="H35">
        <v>0</v>
      </c>
      <c r="I35">
        <v>1.884185929712219</v>
      </c>
      <c r="J35">
        <v>-6.6630555555555588</v>
      </c>
      <c r="K35">
        <v>3.8203180555555598E-2</v>
      </c>
      <c r="L35">
        <v>1739.487377721814</v>
      </c>
      <c r="M35">
        <v>2842.6965734581031</v>
      </c>
      <c r="N35">
        <v>12</v>
      </c>
    </row>
    <row r="36" spans="1:14" x14ac:dyDescent="0.45">
      <c r="A36" s="1">
        <v>35</v>
      </c>
      <c r="B36" t="s">
        <v>44</v>
      </c>
      <c r="C36">
        <v>21752.579298926161</v>
      </c>
      <c r="D36">
        <v>3916632.1424026228</v>
      </c>
      <c r="E36">
        <v>0.47230356732964179</v>
      </c>
      <c r="F36">
        <v>0</v>
      </c>
      <c r="G36">
        <v>0</v>
      </c>
      <c r="H36">
        <v>0</v>
      </c>
      <c r="I36">
        <v>1.884185929712219</v>
      </c>
      <c r="J36">
        <v>-6.6630555555555588</v>
      </c>
      <c r="K36">
        <v>3.8203180555555598E-2</v>
      </c>
      <c r="L36">
        <v>9642.0044845875254</v>
      </c>
      <c r="M36">
        <v>4761.633780653623</v>
      </c>
      <c r="N36">
        <v>12</v>
      </c>
    </row>
    <row r="37" spans="1:14" x14ac:dyDescent="0.45">
      <c r="A37" s="1">
        <v>36</v>
      </c>
      <c r="B37" t="s">
        <v>45</v>
      </c>
      <c r="C37">
        <v>22003.706485109309</v>
      </c>
      <c r="D37">
        <v>2754497.048082801</v>
      </c>
      <c r="E37">
        <v>0.6398548745216418</v>
      </c>
      <c r="F37">
        <v>720</v>
      </c>
      <c r="G37">
        <v>0</v>
      </c>
      <c r="H37">
        <v>0</v>
      </c>
      <c r="I37">
        <v>1.884185929712219</v>
      </c>
      <c r="J37">
        <v>-6.6630555555555588</v>
      </c>
      <c r="K37">
        <v>3.8203180555555598E-2</v>
      </c>
      <c r="L37">
        <v>6872.9332758201608</v>
      </c>
      <c r="M37">
        <v>4945.5687093261131</v>
      </c>
      <c r="N37">
        <v>12</v>
      </c>
    </row>
  </sheetData>
  <sortState xmlns:xlrd2="http://schemas.microsoft.com/office/spreadsheetml/2017/richdata2" ref="P2:W38">
    <sortCondition descending="1" ref="U1:U38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7"/>
  <sheetViews>
    <sheetView topLeftCell="A3" workbookViewId="0">
      <selection activeCell="B29" sqref="B29"/>
    </sheetView>
  </sheetViews>
  <sheetFormatPr defaultRowHeight="14.25" x14ac:dyDescent="0.45"/>
  <sheetData>
    <row r="1" spans="1:19" x14ac:dyDescent="0.45">
      <c r="B1" s="1" t="s">
        <v>0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62</v>
      </c>
    </row>
    <row r="2" spans="1:19" x14ac:dyDescent="0.45">
      <c r="A2" s="1">
        <v>1</v>
      </c>
      <c r="B2" t="s">
        <v>10</v>
      </c>
      <c r="C2">
        <v>78775.507097617359</v>
      </c>
      <c r="D2">
        <v>1333.3313000000001</v>
      </c>
      <c r="E2">
        <v>63400.054593320063</v>
      </c>
      <c r="F2">
        <v>29714.389742784741</v>
      </c>
      <c r="G2">
        <v>9126.5278422440206</v>
      </c>
      <c r="H2">
        <v>2037.2769274769571</v>
      </c>
      <c r="I2">
        <v>22486.77010373578</v>
      </c>
      <c r="J2">
        <v>5494.9869903741774</v>
      </c>
      <c r="K2">
        <v>5220.2376408554665</v>
      </c>
      <c r="L2">
        <v>158769.58188609299</v>
      </c>
      <c r="M2">
        <v>1450.98947</v>
      </c>
      <c r="N2">
        <v>57060.049133988046</v>
      </c>
      <c r="O2">
        <v>74285.974356961844</v>
      </c>
      <c r="P2">
        <v>4029.3829571491501</v>
      </c>
      <c r="Q2">
        <v>0</v>
      </c>
      <c r="R2">
        <v>10871.68271483653</v>
      </c>
      <c r="S2">
        <v>10328.0985790947</v>
      </c>
    </row>
    <row r="3" spans="1:19" x14ac:dyDescent="0.45">
      <c r="A3" s="1">
        <v>2</v>
      </c>
      <c r="B3" t="s">
        <v>11</v>
      </c>
      <c r="C3">
        <v>78775.507097617359</v>
      </c>
      <c r="D3">
        <v>1333.3313000000001</v>
      </c>
      <c r="E3">
        <v>0</v>
      </c>
      <c r="F3">
        <v>29760</v>
      </c>
      <c r="G3">
        <v>112183.34522139029</v>
      </c>
      <c r="H3">
        <v>7.602807272633072E-13</v>
      </c>
      <c r="I3">
        <v>64196.880170218777</v>
      </c>
      <c r="J3">
        <v>6085.7850710823386</v>
      </c>
      <c r="K3">
        <v>5781.4958175282218</v>
      </c>
      <c r="L3">
        <v>158769.58188609299</v>
      </c>
      <c r="M3">
        <v>1450.98947</v>
      </c>
      <c r="N3">
        <v>0</v>
      </c>
      <c r="O3">
        <v>74400</v>
      </c>
      <c r="P3">
        <v>19436.07793119039</v>
      </c>
      <c r="Q3">
        <v>0</v>
      </c>
      <c r="R3">
        <v>14287.313706322941</v>
      </c>
      <c r="S3">
        <v>13572.94802100679</v>
      </c>
    </row>
    <row r="4" spans="1:19" x14ac:dyDescent="0.45">
      <c r="A4" s="1">
        <v>3</v>
      </c>
      <c r="B4" t="s">
        <v>12</v>
      </c>
      <c r="C4">
        <v>78775.507097617359</v>
      </c>
      <c r="D4">
        <v>1333.3313000000001</v>
      </c>
      <c r="E4">
        <v>74400</v>
      </c>
      <c r="F4">
        <v>0</v>
      </c>
      <c r="G4">
        <v>74148.645030238549</v>
      </c>
      <c r="H4">
        <v>1.605826582817826E-12</v>
      </c>
      <c r="I4">
        <v>70838.523056441147</v>
      </c>
      <c r="J4">
        <v>5358.9235236014347</v>
      </c>
      <c r="K4">
        <v>5090.9773474213644</v>
      </c>
      <c r="L4">
        <v>158769.58188609299</v>
      </c>
      <c r="M4">
        <v>1450.98947</v>
      </c>
      <c r="N4">
        <v>66960</v>
      </c>
      <c r="O4">
        <v>0</v>
      </c>
      <c r="P4">
        <v>20196.64843033217</v>
      </c>
      <c r="Q4">
        <v>0</v>
      </c>
      <c r="R4">
        <v>13531.581413606011</v>
      </c>
      <c r="S4">
        <v>12855.002342925711</v>
      </c>
    </row>
    <row r="5" spans="1:19" x14ac:dyDescent="0.45">
      <c r="A5" s="1">
        <v>4</v>
      </c>
      <c r="B5" t="s">
        <v>13</v>
      </c>
      <c r="C5">
        <v>71312.997241608085</v>
      </c>
      <c r="D5">
        <v>2706.5274000000009</v>
      </c>
      <c r="E5">
        <v>53773.708534372417</v>
      </c>
      <c r="F5">
        <v>22972.253395138821</v>
      </c>
      <c r="G5">
        <v>119.16368937902379</v>
      </c>
      <c r="H5">
        <v>40.379507207412942</v>
      </c>
      <c r="I5">
        <v>7991.6778489756316</v>
      </c>
      <c r="J5">
        <v>4531.6079996522094</v>
      </c>
      <c r="K5">
        <v>4305.0095785530366</v>
      </c>
      <c r="L5">
        <v>120208.0231833602</v>
      </c>
      <c r="M5">
        <v>2928.2245790000002</v>
      </c>
      <c r="N5">
        <v>48396.33768093519</v>
      </c>
      <c r="O5">
        <v>57430.633487846979</v>
      </c>
      <c r="P5">
        <v>3763.8557275098469</v>
      </c>
      <c r="Q5">
        <v>0</v>
      </c>
      <c r="R5">
        <v>6007.1280256310674</v>
      </c>
      <c r="S5">
        <v>5704.4218847236189</v>
      </c>
    </row>
    <row r="6" spans="1:19" x14ac:dyDescent="0.45">
      <c r="A6" s="1">
        <v>5</v>
      </c>
      <c r="B6" t="s">
        <v>14</v>
      </c>
      <c r="C6">
        <v>71312.997241608085</v>
      </c>
      <c r="D6">
        <v>2706.5274000000009</v>
      </c>
      <c r="E6">
        <v>0</v>
      </c>
      <c r="F6">
        <v>26880</v>
      </c>
      <c r="G6">
        <v>66802.000191459447</v>
      </c>
      <c r="H6">
        <v>4.0500935938325711E-13</v>
      </c>
      <c r="I6">
        <v>24883.15140248305</v>
      </c>
      <c r="J6">
        <v>3847.578947368419</v>
      </c>
      <c r="K6">
        <v>3655.2</v>
      </c>
      <c r="L6">
        <v>120208.0231833602</v>
      </c>
      <c r="M6">
        <v>2928.2245790000002</v>
      </c>
      <c r="N6">
        <v>0</v>
      </c>
      <c r="O6">
        <v>67200</v>
      </c>
      <c r="P6">
        <v>25438.2704247027</v>
      </c>
      <c r="Q6">
        <v>0</v>
      </c>
      <c r="R6">
        <v>4832.4644565118506</v>
      </c>
      <c r="S6">
        <v>4590.8412336862584</v>
      </c>
    </row>
    <row r="7" spans="1:19" x14ac:dyDescent="0.45">
      <c r="A7" s="1">
        <v>6</v>
      </c>
      <c r="B7" t="s">
        <v>15</v>
      </c>
      <c r="C7">
        <v>71312.997241608085</v>
      </c>
      <c r="D7">
        <v>2706.5274000000009</v>
      </c>
      <c r="E7">
        <v>67200</v>
      </c>
      <c r="F7">
        <v>0</v>
      </c>
      <c r="G7">
        <v>32477.46579003998</v>
      </c>
      <c r="H7">
        <v>1.0373923942097461E-12</v>
      </c>
      <c r="I7">
        <v>30908.229954311591</v>
      </c>
      <c r="J7">
        <v>3255.319882406794</v>
      </c>
      <c r="K7">
        <v>3092.5538882864539</v>
      </c>
      <c r="L7">
        <v>120208.0231833602</v>
      </c>
      <c r="M7">
        <v>2928.2245790000002</v>
      </c>
      <c r="N7">
        <v>60480</v>
      </c>
      <c r="O7">
        <v>0</v>
      </c>
      <c r="P7">
        <v>26143.878542381761</v>
      </c>
      <c r="Q7">
        <v>0</v>
      </c>
      <c r="R7">
        <v>5046.1978466637847</v>
      </c>
      <c r="S7">
        <v>4793.8879543305948</v>
      </c>
    </row>
    <row r="8" spans="1:19" x14ac:dyDescent="0.45">
      <c r="A8" s="1">
        <v>7</v>
      </c>
      <c r="B8" t="s">
        <v>16</v>
      </c>
      <c r="C8">
        <v>74570.444969691962</v>
      </c>
      <c r="D8">
        <v>5947.3146000000033</v>
      </c>
      <c r="E8">
        <v>44772.484613897519</v>
      </c>
      <c r="F8">
        <v>25114.283051885741</v>
      </c>
      <c r="G8">
        <v>4035.071936634547</v>
      </c>
      <c r="H8">
        <v>1.194155885286818E-12</v>
      </c>
      <c r="I8">
        <v>5072.095753760651</v>
      </c>
      <c r="J8">
        <v>4532.2695793038602</v>
      </c>
      <c r="K8">
        <v>4305.656100338666</v>
      </c>
      <c r="L8">
        <v>114454.41389978259</v>
      </c>
      <c r="M8">
        <v>6584.5419780000011</v>
      </c>
      <c r="N8">
        <v>40295.236152507779</v>
      </c>
      <c r="O8">
        <v>62785.707629714343</v>
      </c>
      <c r="P8">
        <v>1.4988010832439611E-13</v>
      </c>
      <c r="Q8">
        <v>0</v>
      </c>
      <c r="R8">
        <v>5633.327339470472</v>
      </c>
      <c r="S8">
        <v>5350.1597252704414</v>
      </c>
    </row>
    <row r="9" spans="1:19" x14ac:dyDescent="0.45">
      <c r="A9" s="1">
        <v>8</v>
      </c>
      <c r="B9" t="s">
        <v>17</v>
      </c>
      <c r="C9">
        <v>74570.444969691962</v>
      </c>
      <c r="D9">
        <v>5947.3146000000033</v>
      </c>
      <c r="E9">
        <v>0</v>
      </c>
      <c r="F9">
        <v>29357.65231469279</v>
      </c>
      <c r="G9">
        <v>64830.808434134102</v>
      </c>
      <c r="H9">
        <v>4.9205084451386938E-13</v>
      </c>
      <c r="I9">
        <v>25402.877854512171</v>
      </c>
      <c r="J9">
        <v>3249.0504924551992</v>
      </c>
      <c r="K9">
        <v>3086.5979678324402</v>
      </c>
      <c r="L9">
        <v>114454.41389978259</v>
      </c>
      <c r="M9">
        <v>6584.5419780000011</v>
      </c>
      <c r="N9">
        <v>0</v>
      </c>
      <c r="O9">
        <v>73394.130786731985</v>
      </c>
      <c r="P9">
        <v>9309.1454604416303</v>
      </c>
      <c r="Q9">
        <v>0</v>
      </c>
      <c r="R9">
        <v>4695.6186535299285</v>
      </c>
      <c r="S9">
        <v>4459.3364736269295</v>
      </c>
    </row>
    <row r="10" spans="1:19" x14ac:dyDescent="0.45">
      <c r="A10" s="1">
        <v>9</v>
      </c>
      <c r="B10" t="s">
        <v>18</v>
      </c>
      <c r="C10">
        <v>74570.444969691962</v>
      </c>
      <c r="D10">
        <v>5947.3146000000033</v>
      </c>
      <c r="E10">
        <v>73326.167191901783</v>
      </c>
      <c r="F10">
        <v>0</v>
      </c>
      <c r="G10">
        <v>27578.323261864909</v>
      </c>
      <c r="H10">
        <v>1.1013412404281551E-12</v>
      </c>
      <c r="I10">
        <v>32156.09844629727</v>
      </c>
      <c r="J10">
        <v>2503.7620550501001</v>
      </c>
      <c r="K10">
        <v>2378.500417272613</v>
      </c>
      <c r="L10">
        <v>114454.41389978259</v>
      </c>
      <c r="M10">
        <v>6584.5419780000011</v>
      </c>
      <c r="N10">
        <v>65993.55047271162</v>
      </c>
      <c r="O10">
        <v>0</v>
      </c>
      <c r="P10">
        <v>9974.9522414579114</v>
      </c>
      <c r="Q10">
        <v>0</v>
      </c>
      <c r="R10">
        <v>5094.5847736799014</v>
      </c>
      <c r="S10">
        <v>4839.8555349959106</v>
      </c>
    </row>
    <row r="11" spans="1:19" x14ac:dyDescent="0.45">
      <c r="A11" s="1">
        <v>10</v>
      </c>
      <c r="B11" t="s">
        <v>19</v>
      </c>
      <c r="C11">
        <v>73589.986025970386</v>
      </c>
      <c r="D11">
        <v>7479.4608999999946</v>
      </c>
      <c r="E11">
        <v>62320.150457646792</v>
      </c>
      <c r="F11">
        <v>1.2004947811330271E-8</v>
      </c>
      <c r="G11">
        <v>12662.51911752568</v>
      </c>
      <c r="H11">
        <v>2.0946110974447719E-10</v>
      </c>
      <c r="I11">
        <v>8690.0364476103296</v>
      </c>
      <c r="J11">
        <v>3642.160032066688</v>
      </c>
      <c r="K11">
        <v>3460.0520304633351</v>
      </c>
      <c r="L11">
        <v>79446.505518054357</v>
      </c>
      <c r="M11">
        <v>8702.8754819999995</v>
      </c>
      <c r="N11">
        <v>56088.135411882111</v>
      </c>
      <c r="O11">
        <v>3.0012369528325491E-8</v>
      </c>
      <c r="P11">
        <v>6358.6044304963416</v>
      </c>
      <c r="Q11">
        <v>0</v>
      </c>
      <c r="R11">
        <v>7813.6330481095511</v>
      </c>
      <c r="S11">
        <v>7420.4867941437642</v>
      </c>
    </row>
    <row r="12" spans="1:19" x14ac:dyDescent="0.45">
      <c r="A12" s="1">
        <v>11</v>
      </c>
      <c r="B12" t="s">
        <v>20</v>
      </c>
      <c r="C12">
        <v>73589.986025970386</v>
      </c>
      <c r="D12">
        <v>7479.4608999999946</v>
      </c>
      <c r="E12">
        <v>0</v>
      </c>
      <c r="F12">
        <v>24267.933345312718</v>
      </c>
      <c r="G12">
        <v>45892.518059204231</v>
      </c>
      <c r="H12">
        <v>2.4513724383723461E-13</v>
      </c>
      <c r="I12">
        <v>3792.884202755939</v>
      </c>
      <c r="J12">
        <v>5140.841515812077</v>
      </c>
      <c r="K12">
        <v>4883.7994400214711</v>
      </c>
      <c r="L12">
        <v>79446.505518054357</v>
      </c>
      <c r="M12">
        <v>8702.8754819999995</v>
      </c>
      <c r="N12">
        <v>0</v>
      </c>
      <c r="O12">
        <v>60669.833363281738</v>
      </c>
      <c r="P12">
        <v>6579.369547204079</v>
      </c>
      <c r="Q12">
        <v>0</v>
      </c>
      <c r="R12">
        <v>5969.1415437456963</v>
      </c>
      <c r="S12">
        <v>5670.684466558414</v>
      </c>
    </row>
    <row r="13" spans="1:19" x14ac:dyDescent="0.45">
      <c r="A13" s="1">
        <v>12</v>
      </c>
      <c r="B13" t="s">
        <v>21</v>
      </c>
      <c r="C13">
        <v>73589.986025970386</v>
      </c>
      <c r="D13">
        <v>7479.4608999999946</v>
      </c>
      <c r="E13">
        <v>62326.115632408248</v>
      </c>
      <c r="F13">
        <v>0</v>
      </c>
      <c r="G13">
        <v>12676.17594696342</v>
      </c>
      <c r="H13">
        <v>29.986477218350519</v>
      </c>
      <c r="I13">
        <v>8679.4416512028511</v>
      </c>
      <c r="J13">
        <v>3646.766499602938</v>
      </c>
      <c r="K13">
        <v>3464.4281746227939</v>
      </c>
      <c r="L13">
        <v>79446.505518054357</v>
      </c>
      <c r="M13">
        <v>8702.8754819999995</v>
      </c>
      <c r="N13">
        <v>56093.504069167473</v>
      </c>
      <c r="O13">
        <v>0</v>
      </c>
      <c r="P13">
        <v>6358.6044305227497</v>
      </c>
      <c r="Q13">
        <v>0</v>
      </c>
      <c r="R13">
        <v>7709.1102656010271</v>
      </c>
      <c r="S13">
        <v>7321.1901507624652</v>
      </c>
    </row>
    <row r="14" spans="1:19" x14ac:dyDescent="0.45">
      <c r="A14" s="1">
        <v>13</v>
      </c>
      <c r="B14" t="s">
        <v>22</v>
      </c>
      <c r="C14">
        <v>77622.431627908853</v>
      </c>
      <c r="D14">
        <v>9498.4080000000049</v>
      </c>
      <c r="E14">
        <v>53939.330654805693</v>
      </c>
      <c r="F14">
        <v>4.9756828050823698E-11</v>
      </c>
      <c r="G14">
        <v>16488.85523134287</v>
      </c>
      <c r="H14">
        <v>2.187869340524805E-10</v>
      </c>
      <c r="I14">
        <v>2085.087101202902</v>
      </c>
      <c r="J14">
        <v>4381.5031407211773</v>
      </c>
      <c r="K14">
        <v>4162.4279836898131</v>
      </c>
      <c r="L14">
        <v>63311.87245044086</v>
      </c>
      <c r="M14">
        <v>11276.75518200001</v>
      </c>
      <c r="N14">
        <v>48545.397589325112</v>
      </c>
      <c r="O14">
        <v>1.243920701269801E-10</v>
      </c>
      <c r="P14">
        <v>1840.3289782349259</v>
      </c>
      <c r="Q14">
        <v>0</v>
      </c>
      <c r="R14">
        <v>8713.9280064196992</v>
      </c>
      <c r="S14">
        <v>8278.2316061007132</v>
      </c>
    </row>
    <row r="15" spans="1:19" x14ac:dyDescent="0.45">
      <c r="A15" s="1">
        <v>14</v>
      </c>
      <c r="B15" t="s">
        <v>23</v>
      </c>
      <c r="C15">
        <v>77622.431627908853</v>
      </c>
      <c r="D15">
        <v>9498.4080000000049</v>
      </c>
      <c r="E15">
        <v>0</v>
      </c>
      <c r="F15">
        <v>20622.705827913509</v>
      </c>
      <c r="G15">
        <v>47835.270481614207</v>
      </c>
      <c r="H15">
        <v>3.730349362740526E-13</v>
      </c>
      <c r="I15">
        <v>0</v>
      </c>
      <c r="J15">
        <v>6679.0536323771421</v>
      </c>
      <c r="K15">
        <v>6345.1009507582803</v>
      </c>
      <c r="L15">
        <v>63311.87245044086</v>
      </c>
      <c r="M15">
        <v>11276.75518200001</v>
      </c>
      <c r="N15">
        <v>0</v>
      </c>
      <c r="O15">
        <v>51556.764569783772</v>
      </c>
      <c r="P15">
        <v>860.37418873407955</v>
      </c>
      <c r="Q15">
        <v>0</v>
      </c>
      <c r="R15">
        <v>7640.4298015416016</v>
      </c>
      <c r="S15">
        <v>7258.4083114645273</v>
      </c>
    </row>
    <row r="16" spans="1:19" x14ac:dyDescent="0.45">
      <c r="A16" s="1">
        <v>15</v>
      </c>
      <c r="B16" t="s">
        <v>24</v>
      </c>
      <c r="C16">
        <v>77622.431627908853</v>
      </c>
      <c r="D16">
        <v>9498.4080000000049</v>
      </c>
      <c r="E16">
        <v>53888.177040701623</v>
      </c>
      <c r="F16">
        <v>0</v>
      </c>
      <c r="G16">
        <v>16588.92325868264</v>
      </c>
      <c r="H16">
        <v>1.197264509755769E-12</v>
      </c>
      <c r="I16">
        <v>2136.0533015075671</v>
      </c>
      <c r="J16">
        <v>4340.4673993560291</v>
      </c>
      <c r="K16">
        <v>4123.444029388229</v>
      </c>
      <c r="L16">
        <v>63311.87245044086</v>
      </c>
      <c r="M16">
        <v>11276.75518200001</v>
      </c>
      <c r="N16">
        <v>48499.359336631453</v>
      </c>
      <c r="O16">
        <v>0</v>
      </c>
      <c r="P16">
        <v>1840.328978238148</v>
      </c>
      <c r="Q16">
        <v>0</v>
      </c>
      <c r="R16">
        <v>8812.486958727226</v>
      </c>
      <c r="S16">
        <v>8371.8626107908676</v>
      </c>
    </row>
    <row r="17" spans="1:19" x14ac:dyDescent="0.45">
      <c r="A17" s="1">
        <v>16</v>
      </c>
      <c r="B17" t="s">
        <v>25</v>
      </c>
      <c r="C17">
        <v>73164.935814162192</v>
      </c>
      <c r="D17">
        <v>9245.549500000001</v>
      </c>
      <c r="E17">
        <v>0</v>
      </c>
      <c r="F17">
        <v>0</v>
      </c>
      <c r="G17">
        <v>79216.881079563711</v>
      </c>
      <c r="H17">
        <v>1.2789769243681801E-13</v>
      </c>
      <c r="I17">
        <v>14963.470764509781</v>
      </c>
      <c r="J17">
        <v>6680.4800178362702</v>
      </c>
      <c r="K17">
        <v>6346.4560169444521</v>
      </c>
      <c r="L17">
        <v>34771.55038798735</v>
      </c>
      <c r="M17">
        <v>11196.429531</v>
      </c>
      <c r="N17">
        <v>0</v>
      </c>
      <c r="O17">
        <v>0</v>
      </c>
      <c r="P17">
        <v>9029.0299151437594</v>
      </c>
      <c r="Q17">
        <v>0</v>
      </c>
      <c r="R17">
        <v>8321.423283440974</v>
      </c>
      <c r="S17">
        <v>7904.0434607747147</v>
      </c>
    </row>
    <row r="18" spans="1:19" x14ac:dyDescent="0.45">
      <c r="A18" s="1">
        <v>17</v>
      </c>
      <c r="B18" t="s">
        <v>26</v>
      </c>
      <c r="C18">
        <v>73164.935814162192</v>
      </c>
      <c r="D18">
        <v>9245.549500000001</v>
      </c>
      <c r="E18">
        <v>0</v>
      </c>
      <c r="F18">
        <v>0</v>
      </c>
      <c r="G18">
        <v>79216.881079563711</v>
      </c>
      <c r="H18">
        <v>1.5631940186722199E-13</v>
      </c>
      <c r="I18">
        <v>14963.47076450979</v>
      </c>
      <c r="J18">
        <v>6680.4800178362702</v>
      </c>
      <c r="K18">
        <v>6346.4560169444512</v>
      </c>
      <c r="L18">
        <v>34771.55038798735</v>
      </c>
      <c r="M18">
        <v>11196.429531</v>
      </c>
      <c r="N18">
        <v>0</v>
      </c>
      <c r="O18">
        <v>0</v>
      </c>
      <c r="P18">
        <v>9029.0299151437666</v>
      </c>
      <c r="Q18">
        <v>0</v>
      </c>
      <c r="R18">
        <v>8321.4232834409759</v>
      </c>
      <c r="S18">
        <v>7904.0434607747147</v>
      </c>
    </row>
    <row r="19" spans="1:19" x14ac:dyDescent="0.45">
      <c r="A19" s="1">
        <v>18</v>
      </c>
      <c r="B19" t="s">
        <v>27</v>
      </c>
      <c r="C19">
        <v>73164.935814162192</v>
      </c>
      <c r="D19">
        <v>9245.549500000001</v>
      </c>
      <c r="E19">
        <v>2.8965891039348911E-9</v>
      </c>
      <c r="F19">
        <v>0</v>
      </c>
      <c r="G19">
        <v>79216.881079561019</v>
      </c>
      <c r="H19">
        <v>3.9842416393465653E-12</v>
      </c>
      <c r="I19">
        <v>14963.47076450979</v>
      </c>
      <c r="J19">
        <v>6680.4800178363184</v>
      </c>
      <c r="K19">
        <v>6346.4560169444994</v>
      </c>
      <c r="L19">
        <v>34771.55038798735</v>
      </c>
      <c r="M19">
        <v>11196.429531</v>
      </c>
      <c r="N19">
        <v>2.6069301935414088E-9</v>
      </c>
      <c r="O19">
        <v>0</v>
      </c>
      <c r="P19">
        <v>9029.0299151411182</v>
      </c>
      <c r="Q19">
        <v>0</v>
      </c>
      <c r="R19">
        <v>8321.4232834422237</v>
      </c>
      <c r="S19">
        <v>7904.0434607733314</v>
      </c>
    </row>
    <row r="20" spans="1:19" x14ac:dyDescent="0.45">
      <c r="A20" s="1">
        <v>19</v>
      </c>
      <c r="B20" t="s">
        <v>28</v>
      </c>
      <c r="C20">
        <v>70503.892348979876</v>
      </c>
      <c r="D20">
        <v>9048.3274000000019</v>
      </c>
      <c r="E20">
        <v>-1.1290964364205411E-12</v>
      </c>
      <c r="F20">
        <v>1.7027505829378029E-9</v>
      </c>
      <c r="G20">
        <v>70959.736728104021</v>
      </c>
      <c r="H20">
        <v>6.7088093454439098E-13</v>
      </c>
      <c r="I20">
        <v>9316.10801083345</v>
      </c>
      <c r="J20">
        <v>3761.2753658476909</v>
      </c>
      <c r="K20">
        <v>3573.2115975552379</v>
      </c>
      <c r="L20">
        <v>31460.038136057279</v>
      </c>
      <c r="M20">
        <v>11099.570852999999</v>
      </c>
      <c r="N20">
        <v>-1.0161867927784819E-12</v>
      </c>
      <c r="O20">
        <v>4.2568764573444961E-9</v>
      </c>
      <c r="P20">
        <v>11247.07999610954</v>
      </c>
      <c r="Q20">
        <v>0</v>
      </c>
      <c r="R20">
        <v>4054.414477801768</v>
      </c>
      <c r="S20">
        <v>3851.6937539095061</v>
      </c>
    </row>
    <row r="21" spans="1:19" x14ac:dyDescent="0.45">
      <c r="A21" s="1">
        <v>20</v>
      </c>
      <c r="B21" t="s">
        <v>29</v>
      </c>
      <c r="C21">
        <v>70503.892348979876</v>
      </c>
      <c r="D21">
        <v>9048.3274000000019</v>
      </c>
      <c r="E21">
        <v>0</v>
      </c>
      <c r="F21">
        <v>0</v>
      </c>
      <c r="G21">
        <v>70959.736728106291</v>
      </c>
      <c r="H21">
        <v>0</v>
      </c>
      <c r="I21">
        <v>9316.1080108339447</v>
      </c>
      <c r="J21">
        <v>3761.275365847619</v>
      </c>
      <c r="K21">
        <v>3573.2115975552392</v>
      </c>
      <c r="L21">
        <v>31460.038136057279</v>
      </c>
      <c r="M21">
        <v>11099.570852999999</v>
      </c>
      <c r="N21">
        <v>0</v>
      </c>
      <c r="O21">
        <v>0</v>
      </c>
      <c r="P21">
        <v>11247.079996113231</v>
      </c>
      <c r="Q21">
        <v>0</v>
      </c>
      <c r="R21">
        <v>4054.414477798945</v>
      </c>
      <c r="S21">
        <v>3851.693753908999</v>
      </c>
    </row>
    <row r="22" spans="1:19" x14ac:dyDescent="0.45">
      <c r="A22" s="1">
        <v>21</v>
      </c>
      <c r="B22" t="s">
        <v>30</v>
      </c>
      <c r="C22">
        <v>70503.892348979876</v>
      </c>
      <c r="D22">
        <v>9048.3274000000019</v>
      </c>
      <c r="E22">
        <v>-1.974944491960291E-11</v>
      </c>
      <c r="F22">
        <v>0</v>
      </c>
      <c r="G22">
        <v>70959.736728108168</v>
      </c>
      <c r="H22">
        <v>1.3200988402594251E-10</v>
      </c>
      <c r="I22">
        <v>9316.1080108346741</v>
      </c>
      <c r="J22">
        <v>3761.2753658482461</v>
      </c>
      <c r="K22">
        <v>3573.2115975551242</v>
      </c>
      <c r="L22">
        <v>31460.038136057279</v>
      </c>
      <c r="M22">
        <v>11099.570852999999</v>
      </c>
      <c r="N22">
        <v>-1.7774500427642619E-11</v>
      </c>
      <c r="O22">
        <v>0</v>
      </c>
      <c r="P22">
        <v>11247.07999611378</v>
      </c>
      <c r="Q22">
        <v>0</v>
      </c>
      <c r="R22">
        <v>4054.4144778011319</v>
      </c>
      <c r="S22">
        <v>3851.6937539107998</v>
      </c>
    </row>
    <row r="23" spans="1:19" x14ac:dyDescent="0.45">
      <c r="A23" s="1">
        <v>22</v>
      </c>
      <c r="B23" t="s">
        <v>31</v>
      </c>
      <c r="C23">
        <v>77382.681214353506</v>
      </c>
      <c r="D23">
        <v>7376.0047999999933</v>
      </c>
      <c r="E23">
        <v>5.7078564477046352E-11</v>
      </c>
      <c r="F23">
        <v>3.593640692460797E-9</v>
      </c>
      <c r="G23">
        <v>87435.959027315854</v>
      </c>
      <c r="H23">
        <v>3.9072750335383188E-13</v>
      </c>
      <c r="I23">
        <v>17190.545770860659</v>
      </c>
      <c r="J23">
        <v>4774.7368421053216</v>
      </c>
      <c r="K23">
        <v>4536.0000000000709</v>
      </c>
      <c r="L23">
        <v>34517.215651082748</v>
      </c>
      <c r="M23">
        <v>8927.8359589999945</v>
      </c>
      <c r="N23">
        <v>5.1370708029342217E-11</v>
      </c>
      <c r="O23">
        <v>8.9841017311519748E-9</v>
      </c>
      <c r="P23">
        <v>8718.2580690310388</v>
      </c>
      <c r="Q23">
        <v>0</v>
      </c>
      <c r="R23">
        <v>6388.4829563563189</v>
      </c>
      <c r="S23">
        <v>6069.0588085338386</v>
      </c>
    </row>
    <row r="24" spans="1:19" x14ac:dyDescent="0.45">
      <c r="A24" s="1">
        <v>23</v>
      </c>
      <c r="B24" t="s">
        <v>32</v>
      </c>
      <c r="C24">
        <v>77382.681214353506</v>
      </c>
      <c r="D24">
        <v>7376.0047999999933</v>
      </c>
      <c r="E24">
        <v>0</v>
      </c>
      <c r="F24">
        <v>1.455191522836685E-11</v>
      </c>
      <c r="G24">
        <v>87435.959027323246</v>
      </c>
      <c r="H24">
        <v>8.5265128291212022E-14</v>
      </c>
      <c r="I24">
        <v>17190.55627107068</v>
      </c>
      <c r="J24">
        <v>4774.5268379800582</v>
      </c>
      <c r="K24">
        <v>4535.800496081054</v>
      </c>
      <c r="L24">
        <v>34517.215651082748</v>
      </c>
      <c r="M24">
        <v>8927.8359589999945</v>
      </c>
      <c r="N24">
        <v>0</v>
      </c>
      <c r="O24">
        <v>3.637978807091713E-11</v>
      </c>
      <c r="P24">
        <v>8718.2580690358591</v>
      </c>
      <c r="Q24">
        <v>0</v>
      </c>
      <c r="R24">
        <v>6388.6929604772804</v>
      </c>
      <c r="S24">
        <v>6069.258312453414</v>
      </c>
    </row>
    <row r="25" spans="1:19" x14ac:dyDescent="0.45">
      <c r="A25" s="1">
        <v>24</v>
      </c>
      <c r="B25" t="s">
        <v>33</v>
      </c>
      <c r="C25">
        <v>77382.681214353506</v>
      </c>
      <c r="D25">
        <v>7376.0047999999933</v>
      </c>
      <c r="E25">
        <v>6.1118418124455862E-9</v>
      </c>
      <c r="F25">
        <v>0</v>
      </c>
      <c r="G25">
        <v>87435.959027315388</v>
      </c>
      <c r="H25">
        <v>7.72899026008304E-13</v>
      </c>
      <c r="I25">
        <v>17190.545770863031</v>
      </c>
      <c r="J25">
        <v>4774.7368421076389</v>
      </c>
      <c r="K25">
        <v>4536.0000000028049</v>
      </c>
      <c r="L25">
        <v>34517.215651082748</v>
      </c>
      <c r="M25">
        <v>8927.8359589999945</v>
      </c>
      <c r="N25">
        <v>5.5006576312010194E-9</v>
      </c>
      <c r="O25">
        <v>0</v>
      </c>
      <c r="P25">
        <v>8718.2580690326049</v>
      </c>
      <c r="Q25">
        <v>0</v>
      </c>
      <c r="R25">
        <v>6388.4829563549647</v>
      </c>
      <c r="S25">
        <v>6069.0588085273594</v>
      </c>
    </row>
    <row r="26" spans="1:19" x14ac:dyDescent="0.45">
      <c r="A26" s="1">
        <v>25</v>
      </c>
      <c r="B26" t="s">
        <v>34</v>
      </c>
      <c r="C26">
        <v>75727.52833145349</v>
      </c>
      <c r="D26">
        <v>5633.6488999999974</v>
      </c>
      <c r="E26">
        <v>-1.523420493662273E-11</v>
      </c>
      <c r="F26">
        <v>0</v>
      </c>
      <c r="G26">
        <v>98569.687911725094</v>
      </c>
      <c r="H26">
        <v>1.9438843063350449E-13</v>
      </c>
      <c r="I26">
        <v>28257.04252848816</v>
      </c>
      <c r="J26">
        <v>4375.3190356676978</v>
      </c>
      <c r="K26">
        <v>4156.5530838843106</v>
      </c>
      <c r="L26">
        <v>53461.012892919163</v>
      </c>
      <c r="M26">
        <v>6596.3663430000006</v>
      </c>
      <c r="N26">
        <v>-1.3710784442960421E-11</v>
      </c>
      <c r="O26">
        <v>0</v>
      </c>
      <c r="P26">
        <v>18968.803918403701</v>
      </c>
      <c r="Q26">
        <v>0</v>
      </c>
      <c r="R26">
        <v>7223.9979394524789</v>
      </c>
      <c r="S26">
        <v>6862.7980424798316</v>
      </c>
    </row>
    <row r="27" spans="1:19" x14ac:dyDescent="0.45">
      <c r="A27" s="1">
        <v>26</v>
      </c>
      <c r="B27" t="s">
        <v>35</v>
      </c>
      <c r="C27">
        <v>75727.52833145349</v>
      </c>
      <c r="D27">
        <v>5633.6488999999974</v>
      </c>
      <c r="E27">
        <v>0</v>
      </c>
      <c r="F27">
        <v>6.3948846218409017E-14</v>
      </c>
      <c r="G27">
        <v>98569.687911725065</v>
      </c>
      <c r="H27">
        <v>1.13686837721616E-13</v>
      </c>
      <c r="I27">
        <v>28257.04252848816</v>
      </c>
      <c r="J27">
        <v>4375.3190356676987</v>
      </c>
      <c r="K27">
        <v>4156.5530838843124</v>
      </c>
      <c r="L27">
        <v>53461.012892919163</v>
      </c>
      <c r="M27">
        <v>6596.3663430000006</v>
      </c>
      <c r="N27">
        <v>0</v>
      </c>
      <c r="O27">
        <v>1.5987211554602249E-13</v>
      </c>
      <c r="P27">
        <v>18968.803918403661</v>
      </c>
      <c r="Q27">
        <v>0</v>
      </c>
      <c r="R27">
        <v>7223.9979394519814</v>
      </c>
      <c r="S27">
        <v>6862.7980424793823</v>
      </c>
    </row>
    <row r="28" spans="1:19" x14ac:dyDescent="0.45">
      <c r="A28" s="1">
        <v>27</v>
      </c>
      <c r="B28" t="s">
        <v>36</v>
      </c>
      <c r="C28">
        <v>75727.52833145349</v>
      </c>
      <c r="D28">
        <v>5633.6488999999974</v>
      </c>
      <c r="E28">
        <v>-1.5234204936621479E-11</v>
      </c>
      <c r="F28">
        <v>0</v>
      </c>
      <c r="G28">
        <v>98569.687911725094</v>
      </c>
      <c r="H28">
        <v>1.421355267702104E-11</v>
      </c>
      <c r="I28">
        <v>28257.04252848816</v>
      </c>
      <c r="J28">
        <v>4375.3190356677287</v>
      </c>
      <c r="K28">
        <v>4156.5530838842233</v>
      </c>
      <c r="L28">
        <v>53461.012892919163</v>
      </c>
      <c r="M28">
        <v>6596.3663430000006</v>
      </c>
      <c r="N28">
        <v>-1.3710784442959791E-11</v>
      </c>
      <c r="O28">
        <v>0</v>
      </c>
      <c r="P28">
        <v>18968.80391840373</v>
      </c>
      <c r="Q28">
        <v>0</v>
      </c>
      <c r="R28">
        <v>7223.9979394532584</v>
      </c>
      <c r="S28">
        <v>6862.7980424801926</v>
      </c>
    </row>
    <row r="29" spans="1:19" x14ac:dyDescent="0.45">
      <c r="A29" s="1">
        <v>28</v>
      </c>
      <c r="B29" t="s">
        <v>37</v>
      </c>
      <c r="C29">
        <v>78583.341098162433</v>
      </c>
      <c r="D29">
        <v>2861.3051000000032</v>
      </c>
      <c r="E29">
        <v>0</v>
      </c>
      <c r="F29">
        <v>29759.999999999662</v>
      </c>
      <c r="G29">
        <v>56931.79278154426</v>
      </c>
      <c r="H29">
        <v>1.109890295972157E-9</v>
      </c>
      <c r="I29">
        <v>10738.177910394759</v>
      </c>
      <c r="J29">
        <v>4631.5774596679184</v>
      </c>
      <c r="K29">
        <v>4399.9985866824327</v>
      </c>
      <c r="L29">
        <v>93254.954900979923</v>
      </c>
      <c r="M29">
        <v>3252.1746949999952</v>
      </c>
      <c r="N29">
        <v>1.237973955756156E-11</v>
      </c>
      <c r="O29">
        <v>74399.999999999171</v>
      </c>
      <c r="P29">
        <v>5194.5502912358761</v>
      </c>
      <c r="Q29">
        <v>0</v>
      </c>
      <c r="R29">
        <v>6598.9599129189337</v>
      </c>
      <c r="S29">
        <v>6269.0119172709929</v>
      </c>
    </row>
    <row r="30" spans="1:19" x14ac:dyDescent="0.45">
      <c r="A30" s="1">
        <v>29</v>
      </c>
      <c r="B30" t="s">
        <v>38</v>
      </c>
      <c r="C30">
        <v>78583.341098162433</v>
      </c>
      <c r="D30">
        <v>2861.3051000000032</v>
      </c>
      <c r="E30">
        <v>0</v>
      </c>
      <c r="F30">
        <v>29760</v>
      </c>
      <c r="G30">
        <v>56931.79278153582</v>
      </c>
      <c r="H30">
        <v>3.4106051316484809E-13</v>
      </c>
      <c r="I30">
        <v>10738.177910390081</v>
      </c>
      <c r="J30">
        <v>4631.5774596659176</v>
      </c>
      <c r="K30">
        <v>4399.9985866826228</v>
      </c>
      <c r="L30">
        <v>93254.954900979923</v>
      </c>
      <c r="M30">
        <v>3252.1746949999952</v>
      </c>
      <c r="N30">
        <v>0</v>
      </c>
      <c r="O30">
        <v>74400</v>
      </c>
      <c r="P30">
        <v>5194.5502912354759</v>
      </c>
      <c r="Q30">
        <v>0</v>
      </c>
      <c r="R30">
        <v>6598.9599129136714</v>
      </c>
      <c r="S30">
        <v>6269.0119172679924</v>
      </c>
    </row>
    <row r="31" spans="1:19" x14ac:dyDescent="0.45">
      <c r="A31" s="1">
        <v>30</v>
      </c>
      <c r="B31" t="s">
        <v>39</v>
      </c>
      <c r="C31">
        <v>78583.341098162433</v>
      </c>
      <c r="D31">
        <v>2861.3051000000032</v>
      </c>
      <c r="E31">
        <v>74400</v>
      </c>
      <c r="F31">
        <v>0</v>
      </c>
      <c r="G31">
        <v>18659.532158744849</v>
      </c>
      <c r="H31">
        <v>7.744915819785092E-13</v>
      </c>
      <c r="I31">
        <v>17122.439797589712</v>
      </c>
      <c r="J31">
        <v>4301.1272598541973</v>
      </c>
      <c r="K31">
        <v>4086.0708968614872</v>
      </c>
      <c r="L31">
        <v>93254.954900979923</v>
      </c>
      <c r="M31">
        <v>3252.1746949999952</v>
      </c>
      <c r="N31">
        <v>66960</v>
      </c>
      <c r="O31">
        <v>0</v>
      </c>
      <c r="P31">
        <v>6268.0702506310436</v>
      </c>
      <c r="Q31">
        <v>0</v>
      </c>
      <c r="R31">
        <v>6954.5968448174845</v>
      </c>
      <c r="S31">
        <v>6606.8670025766123</v>
      </c>
    </row>
    <row r="32" spans="1:19" x14ac:dyDescent="0.45">
      <c r="A32" s="1">
        <v>31</v>
      </c>
      <c r="B32" t="s">
        <v>40</v>
      </c>
      <c r="C32">
        <v>74253.278229394462</v>
      </c>
      <c r="D32">
        <v>1038.4612</v>
      </c>
      <c r="E32">
        <v>52171.189632967267</v>
      </c>
      <c r="F32">
        <v>28300.788498258778</v>
      </c>
      <c r="G32">
        <v>1704.2193295027421</v>
      </c>
      <c r="H32">
        <v>316.06255940501637</v>
      </c>
      <c r="I32">
        <v>8368.3818368704706</v>
      </c>
      <c r="J32">
        <v>5538.7207011759219</v>
      </c>
      <c r="K32">
        <v>5261.7846661171197</v>
      </c>
      <c r="L32">
        <v>126841.43256248831</v>
      </c>
      <c r="M32">
        <v>1189.683362</v>
      </c>
      <c r="N32">
        <v>46954.070669670553</v>
      </c>
      <c r="O32">
        <v>70751.971245646986</v>
      </c>
      <c r="P32">
        <v>0</v>
      </c>
      <c r="Q32">
        <v>0</v>
      </c>
      <c r="R32">
        <v>8453.4910339940943</v>
      </c>
      <c r="S32">
        <v>8030.8164822943982</v>
      </c>
    </row>
    <row r="33" spans="1:19" x14ac:dyDescent="0.45">
      <c r="A33" s="1">
        <v>32</v>
      </c>
      <c r="B33" t="s">
        <v>41</v>
      </c>
      <c r="C33">
        <v>74253.278229394462</v>
      </c>
      <c r="D33">
        <v>1038.4612</v>
      </c>
      <c r="E33">
        <v>0</v>
      </c>
      <c r="F33">
        <v>28800</v>
      </c>
      <c r="G33">
        <v>95671.200780772167</v>
      </c>
      <c r="H33">
        <v>8.0291329140891321E-13</v>
      </c>
      <c r="I33">
        <v>51008.304335456858</v>
      </c>
      <c r="J33">
        <v>4961.5883184162349</v>
      </c>
      <c r="K33">
        <v>4713.5089024954214</v>
      </c>
      <c r="L33">
        <v>126841.43256248831</v>
      </c>
      <c r="M33">
        <v>1189.683362</v>
      </c>
      <c r="N33">
        <v>0</v>
      </c>
      <c r="O33">
        <v>72000</v>
      </c>
      <c r="P33">
        <v>3345.32868944555</v>
      </c>
      <c r="Q33">
        <v>0</v>
      </c>
      <c r="R33">
        <v>14037.67648828259</v>
      </c>
      <c r="S33">
        <v>13335.792663868469</v>
      </c>
    </row>
    <row r="34" spans="1:19" x14ac:dyDescent="0.45">
      <c r="A34" s="1">
        <v>33</v>
      </c>
      <c r="B34" t="s">
        <v>42</v>
      </c>
      <c r="C34">
        <v>74253.278229394462</v>
      </c>
      <c r="D34">
        <v>1038.4612</v>
      </c>
      <c r="E34">
        <v>72000</v>
      </c>
      <c r="F34">
        <v>0</v>
      </c>
      <c r="G34">
        <v>58984.705551557527</v>
      </c>
      <c r="H34">
        <v>1.548983163957018E-12</v>
      </c>
      <c r="I34">
        <v>57547.424120665921</v>
      </c>
      <c r="J34">
        <v>4449.2880299413664</v>
      </c>
      <c r="K34">
        <v>4226.8236284442992</v>
      </c>
      <c r="L34">
        <v>126841.43256248831</v>
      </c>
      <c r="M34">
        <v>1189.683362</v>
      </c>
      <c r="N34">
        <v>64800</v>
      </c>
      <c r="O34">
        <v>0</v>
      </c>
      <c r="P34">
        <v>3992.0918365297771</v>
      </c>
      <c r="Q34">
        <v>0</v>
      </c>
      <c r="R34">
        <v>13755.33513414918</v>
      </c>
      <c r="S34">
        <v>13067.568377441719</v>
      </c>
    </row>
    <row r="35" spans="1:19" x14ac:dyDescent="0.45">
      <c r="A35" s="1">
        <v>34</v>
      </c>
      <c r="B35" t="s">
        <v>43</v>
      </c>
      <c r="C35">
        <v>74535.280590697876</v>
      </c>
      <c r="D35">
        <v>616.40830000000017</v>
      </c>
      <c r="E35">
        <v>55103.420749154502</v>
      </c>
      <c r="F35">
        <v>28680.57623694848</v>
      </c>
      <c r="G35">
        <v>7019.0298779382674</v>
      </c>
      <c r="H35">
        <v>1.1183942660863979E-12</v>
      </c>
      <c r="I35">
        <v>16619.428235890409</v>
      </c>
      <c r="J35">
        <v>5294.5267490580509</v>
      </c>
      <c r="K35">
        <v>5029.8004116051507</v>
      </c>
      <c r="L35">
        <v>140438.3269561452</v>
      </c>
      <c r="M35">
        <v>684.57755800000029</v>
      </c>
      <c r="N35">
        <v>49593.078674239041</v>
      </c>
      <c r="O35">
        <v>71701.440592371189</v>
      </c>
      <c r="P35">
        <v>2258.8972806573152</v>
      </c>
      <c r="Q35">
        <v>0</v>
      </c>
      <c r="R35">
        <v>8364.1292520917141</v>
      </c>
      <c r="S35">
        <v>7945.0338670788606</v>
      </c>
    </row>
    <row r="36" spans="1:19" x14ac:dyDescent="0.45">
      <c r="A36" s="1">
        <v>35</v>
      </c>
      <c r="B36" t="s">
        <v>44</v>
      </c>
      <c r="C36">
        <v>74535.280590697876</v>
      </c>
      <c r="D36">
        <v>616.40830000000017</v>
      </c>
      <c r="E36">
        <v>0</v>
      </c>
      <c r="F36">
        <v>28800</v>
      </c>
      <c r="G36">
        <v>104097.86549329689</v>
      </c>
      <c r="H36">
        <v>8.5975671026972122E-13</v>
      </c>
      <c r="I36">
        <v>58802.397057547343</v>
      </c>
      <c r="J36">
        <v>3531.9229010325898</v>
      </c>
      <c r="K36">
        <v>3355.3267559809601</v>
      </c>
      <c r="L36">
        <v>140438.3269561452</v>
      </c>
      <c r="M36">
        <v>684.57755800000029</v>
      </c>
      <c r="N36">
        <v>0</v>
      </c>
      <c r="O36">
        <v>72000</v>
      </c>
      <c r="P36">
        <v>9342.9403274497963</v>
      </c>
      <c r="Q36">
        <v>0</v>
      </c>
      <c r="R36">
        <v>7831.7597370398489</v>
      </c>
      <c r="S36">
        <v>7440.1717501878584</v>
      </c>
    </row>
    <row r="37" spans="1:19" x14ac:dyDescent="0.45">
      <c r="A37" s="1">
        <v>36</v>
      </c>
      <c r="B37" t="s">
        <v>45</v>
      </c>
      <c r="C37">
        <v>74535.280590697876</v>
      </c>
      <c r="D37">
        <v>616.40830000000017</v>
      </c>
      <c r="E37">
        <v>72000</v>
      </c>
      <c r="F37">
        <v>0</v>
      </c>
      <c r="G37">
        <v>67656.22046018744</v>
      </c>
      <c r="H37">
        <v>1.470823463023407E-12</v>
      </c>
      <c r="I37">
        <v>65581.708128474551</v>
      </c>
      <c r="J37">
        <v>3112.8008203003619</v>
      </c>
      <c r="K37">
        <v>2957.1607792853438</v>
      </c>
      <c r="L37">
        <v>140438.3269561452</v>
      </c>
      <c r="M37">
        <v>684.57755800000029</v>
      </c>
      <c r="N37">
        <v>64800</v>
      </c>
      <c r="O37">
        <v>0</v>
      </c>
      <c r="P37">
        <v>9765.4764043057003</v>
      </c>
      <c r="Q37">
        <v>0</v>
      </c>
      <c r="R37">
        <v>7868.7026927012403</v>
      </c>
      <c r="S37">
        <v>7475.2675580661762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KPI</vt:lpstr>
      <vt:lpstr>Total power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Even Glad Sørhaug</cp:lastModifiedBy>
  <dcterms:created xsi:type="dcterms:W3CDTF">2021-06-09T20:15:59Z</dcterms:created>
  <dcterms:modified xsi:type="dcterms:W3CDTF">2021-06-12T19:22:36Z</dcterms:modified>
</cp:coreProperties>
</file>