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50" windowWidth="19440" windowHeight="120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Sheet1!$A$1:$H$120</definedName>
  </definedNames>
  <calcPr calcId="125725"/>
</workbook>
</file>

<file path=xl/calcChain.xml><?xml version="1.0" encoding="utf-8"?>
<calcChain xmlns="http://schemas.openxmlformats.org/spreadsheetml/2006/main">
  <c r="E111" i="1"/>
  <c r="E73" s="1"/>
  <c r="E110"/>
  <c r="E22" s="1"/>
  <c r="E25" s="1"/>
  <c r="E109"/>
  <c r="E37" s="1"/>
  <c r="E101" s="1"/>
  <c r="E106"/>
  <c r="E107" s="1"/>
  <c r="E93"/>
  <c r="E96" s="1"/>
  <c r="E82"/>
  <c r="E85" s="1"/>
  <c r="E78"/>
  <c r="E79" s="1"/>
  <c r="E74"/>
  <c r="E72"/>
  <c r="E71"/>
  <c r="E70"/>
  <c r="E68"/>
  <c r="E67"/>
  <c r="E66"/>
  <c r="E65"/>
  <c r="E52"/>
  <c r="E51"/>
  <c r="E50"/>
  <c r="E31"/>
  <c r="E32" s="1"/>
  <c r="E29"/>
  <c r="E15"/>
  <c r="E75" s="1"/>
  <c r="E14"/>
  <c r="E13"/>
  <c r="E8" s="1"/>
  <c r="E61" s="1"/>
  <c r="F120"/>
  <c r="H120" s="1"/>
  <c r="F119"/>
  <c r="H119" s="1"/>
  <c r="F118"/>
  <c r="H118" s="1"/>
  <c r="F117"/>
  <c r="H117" s="1"/>
  <c r="F116"/>
  <c r="H116" s="1"/>
  <c r="F115"/>
  <c r="H115" s="1"/>
  <c r="F114"/>
  <c r="H114" s="1"/>
  <c r="F113"/>
  <c r="H113" s="1"/>
  <c r="F112"/>
  <c r="H112" s="1"/>
  <c r="F110"/>
  <c r="H110" s="1"/>
  <c r="F109"/>
  <c r="H109" s="1"/>
  <c r="F108"/>
  <c r="H108" s="1"/>
  <c r="F107"/>
  <c r="H107" s="1"/>
  <c r="F106"/>
  <c r="H106" s="1"/>
  <c r="F105"/>
  <c r="H105" s="1"/>
  <c r="F104"/>
  <c r="H104" s="1"/>
  <c r="F103"/>
  <c r="H103" s="1"/>
  <c r="F102"/>
  <c r="H102" s="1"/>
  <c r="F101"/>
  <c r="H101" s="1"/>
  <c r="F100"/>
  <c r="H100" s="1"/>
  <c r="F99"/>
  <c r="H99" s="1"/>
  <c r="F98"/>
  <c r="H98" s="1"/>
  <c r="F97"/>
  <c r="H97" s="1"/>
  <c r="F96"/>
  <c r="H96" s="1"/>
  <c r="F95"/>
  <c r="H95" s="1"/>
  <c r="F94"/>
  <c r="H94" s="1"/>
  <c r="H93"/>
  <c r="F93"/>
  <c r="F92"/>
  <c r="H92" s="1"/>
  <c r="F91"/>
  <c r="H91" s="1"/>
  <c r="F90"/>
  <c r="H90" s="1"/>
  <c r="F89"/>
  <c r="H89" s="1"/>
  <c r="F88"/>
  <c r="H88" s="1"/>
  <c r="F87"/>
  <c r="H87" s="1"/>
  <c r="F86"/>
  <c r="H86" s="1"/>
  <c r="F85"/>
  <c r="H85" s="1"/>
  <c r="H84"/>
  <c r="F84"/>
  <c r="F83"/>
  <c r="H83" s="1"/>
  <c r="F82"/>
  <c r="H82" s="1"/>
  <c r="F81"/>
  <c r="H81" s="1"/>
  <c r="F80"/>
  <c r="H80" s="1"/>
  <c r="F79"/>
  <c r="H79" s="1"/>
  <c r="F78"/>
  <c r="H78" s="1"/>
  <c r="F77"/>
  <c r="H77" s="1"/>
  <c r="F76"/>
  <c r="H76" s="1"/>
  <c r="F75"/>
  <c r="H75" s="1"/>
  <c r="H74"/>
  <c r="F74"/>
  <c r="F73"/>
  <c r="H73" s="1"/>
  <c r="H72"/>
  <c r="F72"/>
  <c r="F71"/>
  <c r="H71" s="1"/>
  <c r="F70"/>
  <c r="H70" s="1"/>
  <c r="F69"/>
  <c r="H69" s="1"/>
  <c r="F68"/>
  <c r="H68" s="1"/>
  <c r="F67"/>
  <c r="H67" s="1"/>
  <c r="F66"/>
  <c r="H66" s="1"/>
  <c r="F65"/>
  <c r="H65" s="1"/>
  <c r="H64"/>
  <c r="F64"/>
  <c r="F63"/>
  <c r="H63" s="1"/>
  <c r="F62"/>
  <c r="H62" s="1"/>
  <c r="F61"/>
  <c r="H61" s="1"/>
  <c r="F60"/>
  <c r="H60" s="1"/>
  <c r="F59"/>
  <c r="H59" s="1"/>
  <c r="F58"/>
  <c r="H58" s="1"/>
  <c r="F57"/>
  <c r="H57" s="1"/>
  <c r="F56"/>
  <c r="H56" s="1"/>
  <c r="F55"/>
  <c r="H55" s="1"/>
  <c r="F54"/>
  <c r="H54" s="1"/>
  <c r="F53"/>
  <c r="H53" s="1"/>
  <c r="F52"/>
  <c r="H52" s="1"/>
  <c r="F51"/>
  <c r="H51" s="1"/>
  <c r="F50"/>
  <c r="H50" s="1"/>
  <c r="F49"/>
  <c r="H49" s="1"/>
  <c r="F48"/>
  <c r="H48" s="1"/>
  <c r="F47"/>
  <c r="H47" s="1"/>
  <c r="F46"/>
  <c r="H46" s="1"/>
  <c r="F45"/>
  <c r="H45" s="1"/>
  <c r="F44"/>
  <c r="H44" s="1"/>
  <c r="F43"/>
  <c r="H43" s="1"/>
  <c r="F42"/>
  <c r="H42" s="1"/>
  <c r="F41"/>
  <c r="H41" s="1"/>
  <c r="F40"/>
  <c r="H40" s="1"/>
  <c r="F39"/>
  <c r="H39" s="1"/>
  <c r="F38"/>
  <c r="H38" s="1"/>
  <c r="F37"/>
  <c r="H37" s="1"/>
  <c r="F36"/>
  <c r="H36" s="1"/>
  <c r="F35"/>
  <c r="H35" s="1"/>
  <c r="F34"/>
  <c r="H34" s="1"/>
  <c r="F33"/>
  <c r="H33" s="1"/>
  <c r="F32"/>
  <c r="H32" s="1"/>
  <c r="F31"/>
  <c r="H31" s="1"/>
  <c r="F30"/>
  <c r="H30" s="1"/>
  <c r="F29"/>
  <c r="H29" s="1"/>
  <c r="F28"/>
  <c r="H28" s="1"/>
  <c r="F27"/>
  <c r="H27" s="1"/>
  <c r="F26"/>
  <c r="H26" s="1"/>
  <c r="F25"/>
  <c r="H25" s="1"/>
  <c r="F24"/>
  <c r="H24" s="1"/>
  <c r="F23"/>
  <c r="H23" s="1"/>
  <c r="F22"/>
  <c r="H22" s="1"/>
  <c r="F21"/>
  <c r="H21" s="1"/>
  <c r="F20"/>
  <c r="H20" s="1"/>
  <c r="F19"/>
  <c r="H19" s="1"/>
  <c r="F18"/>
  <c r="H18" s="1"/>
  <c r="F17"/>
  <c r="H17" s="1"/>
  <c r="F16"/>
  <c r="H16" s="1"/>
  <c r="F15"/>
  <c r="H15" s="1"/>
  <c r="F14"/>
  <c r="H14" s="1"/>
  <c r="F13"/>
  <c r="H13" s="1"/>
  <c r="F12"/>
  <c r="H12" s="1"/>
  <c r="F11"/>
  <c r="H11" s="1"/>
  <c r="F10"/>
  <c r="H10" s="1"/>
  <c r="H9"/>
  <c r="F9"/>
  <c r="F8"/>
  <c r="H8" s="1"/>
  <c r="F7"/>
  <c r="H7" s="1"/>
  <c r="F6"/>
  <c r="H6" s="1"/>
  <c r="F5"/>
  <c r="H5" s="1"/>
  <c r="F4"/>
  <c r="H4" s="1"/>
  <c r="F3"/>
  <c r="H3" s="1"/>
  <c r="F2"/>
  <c r="H2" s="1"/>
  <c r="F111"/>
  <c r="H111" s="1"/>
  <c r="E4" l="1"/>
  <c r="E86"/>
  <c r="E11"/>
  <c r="E62" s="1"/>
  <c r="E36"/>
  <c r="E105" s="1"/>
  <c r="E38"/>
  <c r="E100" s="1"/>
  <c r="E81"/>
  <c r="E87"/>
  <c r="E118"/>
  <c r="E113"/>
  <c r="E94"/>
  <c r="E80"/>
  <c r="E84"/>
  <c r="E95"/>
  <c r="E98"/>
  <c r="E97"/>
  <c r="E92"/>
  <c r="E23"/>
  <c r="E88"/>
  <c r="E76"/>
  <c r="E83"/>
  <c r="E20"/>
  <c r="E24"/>
  <c r="E56"/>
  <c r="E60"/>
  <c r="E55"/>
  <c r="E59"/>
  <c r="E26"/>
  <c r="E54"/>
  <c r="E58"/>
  <c r="E21"/>
  <c r="E57"/>
  <c r="E3"/>
  <c r="E77" s="1"/>
  <c r="E7"/>
  <c r="E2"/>
  <c r="E6"/>
  <c r="E10"/>
  <c r="E5"/>
  <c r="E9"/>
  <c r="E108" s="1"/>
  <c r="E63" l="1"/>
  <c r="E64"/>
  <c r="E102"/>
  <c r="E99"/>
  <c r="E115"/>
  <c r="E116"/>
  <c r="E117"/>
  <c r="E114"/>
  <c r="E90"/>
  <c r="E91"/>
  <c r="E49"/>
  <c r="E48"/>
  <c r="E45"/>
  <c r="E41"/>
  <c r="E42"/>
  <c r="E43"/>
  <c r="E44"/>
  <c r="E17"/>
  <c r="E18"/>
  <c r="E19"/>
  <c r="E16"/>
  <c r="E46"/>
  <c r="E47"/>
  <c r="E39"/>
  <c r="E40"/>
  <c r="E34"/>
  <c r="E27"/>
  <c r="E35" l="1"/>
  <c r="E104"/>
  <c r="E103"/>
  <c r="E33"/>
  <c r="E30"/>
  <c r="E28"/>
</calcChain>
</file>

<file path=xl/sharedStrings.xml><?xml version="1.0" encoding="utf-8"?>
<sst xmlns="http://schemas.openxmlformats.org/spreadsheetml/2006/main" count="140" uniqueCount="133">
  <si>
    <t>ID</t>
  </si>
  <si>
    <t>Task</t>
  </si>
  <si>
    <t>Parent</t>
  </si>
  <si>
    <t>Depends</t>
  </si>
  <si>
    <t>Support and Documentation</t>
  </si>
  <si>
    <t>Document cwru_ros_pkg</t>
  </si>
  <si>
    <t>cwru_ros_pkg wiki (github)</t>
  </si>
  <si>
    <t>Document robot</t>
  </si>
  <si>
    <t>cwru_ros_pkg doxygen</t>
  </si>
  <si>
    <t>Document ABB Driver</t>
  </si>
  <si>
    <t>ABB Driver wiki</t>
  </si>
  <si>
    <t>Send ABB driver to SWRI</t>
  </si>
  <si>
    <t>ABB Driver doxygen</t>
  </si>
  <si>
    <t>Project Blog</t>
  </si>
  <si>
    <t>Videos</t>
  </si>
  <si>
    <t>Waypoint video</t>
  </si>
  <si>
    <t>?</t>
  </si>
  <si>
    <t>ROS-controlled arm video</t>
  </si>
  <si>
    <t>Carrier Manipulation video</t>
  </si>
  <si>
    <t>Pick and place video</t>
  </si>
  <si>
    <t>Door traversal video</t>
  </si>
  <si>
    <t>Thesis</t>
  </si>
  <si>
    <t>12,13,14,92</t>
  </si>
  <si>
    <t>Conference Paper on mobile manipulation planner</t>
  </si>
  <si>
    <t>Clean launch files</t>
  </si>
  <si>
    <t>Simulation and logging</t>
  </si>
  <si>
    <t>Gazebo</t>
  </si>
  <si>
    <t>Create Robot Model</t>
  </si>
  <si>
    <t>Arm Nav Warehouse</t>
  </si>
  <si>
    <t>Learn how to use arm nav warehouse</t>
  </si>
  <si>
    <t>Create/modify launch files to use arm nav warehouse for testing arm driver/planning</t>
  </si>
  <si>
    <t>Rviz</t>
  </si>
  <si>
    <t>Create/modify launch files for live rviz</t>
  </si>
  <si>
    <t>ROS Bag</t>
  </si>
  <si>
    <t>Create/modify launch files for bag recording</t>
  </si>
  <si>
    <t>Create launch files for bag playback</t>
  </si>
  <si>
    <t>Arm Control</t>
  </si>
  <si>
    <t>ABB ROS Driver</t>
  </si>
  <si>
    <t>RAPID TCP Server</t>
  </si>
  <si>
    <t>RAPID joint position commander</t>
  </si>
  <si>
    <t>RAPID tool position commander</t>
  </si>
  <si>
    <t>ROS TCP client</t>
  </si>
  <si>
    <t>RAPID gripper I/O commander</t>
  </si>
  <si>
    <t>ROS Industrial</t>
  </si>
  <si>
    <t>Arm Navigation</t>
  </si>
  <si>
    <t>Fully Defined URDFs</t>
  </si>
  <si>
    <t>Finalize CAD</t>
  </si>
  <si>
    <t>Collision meshes</t>
  </si>
  <si>
    <t>Visualization meshes</t>
  </si>
  <si>
    <t>Arm nav stack</t>
  </si>
  <si>
    <t>Arm joint limits</t>
  </si>
  <si>
    <t>Investigate arm motion planners</t>
  </si>
  <si>
    <t>Choose and tune arm motion planner</t>
  </si>
  <si>
    <t>Choreographed Motion</t>
  </si>
  <si>
    <t>Read up on mobile manipulators (esp in ROS)</t>
  </si>
  <si>
    <t>Design architecture of coordinated planning node (steal from PR2?)</t>
  </si>
  <si>
    <t>Implement coordinated planning node</t>
  </si>
  <si>
    <t>Pick and place script/command</t>
  </si>
  <si>
    <t>Respin E-stop remote</t>
  </si>
  <si>
    <t>E-stop remote schematic</t>
  </si>
  <si>
    <t>E-stop remote layout</t>
  </si>
  <si>
    <t>Order E-stop remote parts</t>
  </si>
  <si>
    <t>E-stop</t>
  </si>
  <si>
    <t>Assemble E-stop remote</t>
  </si>
  <si>
    <t>New E-stop remote case</t>
  </si>
  <si>
    <t>Physical</t>
  </si>
  <si>
    <t>2 more standoffs (1 short, 1 long)</t>
  </si>
  <si>
    <t>Kinect mounting bracket (front)</t>
  </si>
  <si>
    <t>Front Kinect</t>
  </si>
  <si>
    <t>65,66</t>
  </si>
  <si>
    <t>Rear Kinect</t>
  </si>
  <si>
    <t>Kinect mounting bracket (rear)</t>
  </si>
  <si>
    <t>Order PCI-E USB Controller</t>
  </si>
  <si>
    <t>Mount and wire rear Kinect</t>
  </si>
  <si>
    <t>Mount and wire front kinect</t>
  </si>
  <si>
    <t>73,74,65</t>
  </si>
  <si>
    <t>Camera</t>
  </si>
  <si>
    <t>Mount and wire camera</t>
  </si>
  <si>
    <t>Figure out where to mount camera</t>
  </si>
  <si>
    <t>Onboard Carrier</t>
  </si>
  <si>
    <t>Design onboard carrier</t>
  </si>
  <si>
    <t>Order parts for onboard carrier</t>
  </si>
  <si>
    <t>Fabricate onboard carrier</t>
  </si>
  <si>
    <t>Mount onboard carrier</t>
  </si>
  <si>
    <t>Raise arm</t>
  </si>
  <si>
    <t>Perception</t>
  </si>
  <si>
    <t>Kinect processing chain</t>
  </si>
  <si>
    <t>Kinect point cloud to octomap for collision avoidance/arm planning</t>
  </si>
  <si>
    <t>Manipulable object recognition using Kinect/vision</t>
  </si>
  <si>
    <t>68,69</t>
  </si>
  <si>
    <t>Vision processing</t>
  </si>
  <si>
    <t>Respin E-stop receiver</t>
  </si>
  <si>
    <t>E-stop receiver schematic</t>
  </si>
  <si>
    <t>E-stop receiver layout</t>
  </si>
  <si>
    <t>Order E-stop receiver parts</t>
  </si>
  <si>
    <t>Assemble E-stop receiver</t>
  </si>
  <si>
    <t>E-stop receiver case</t>
  </si>
  <si>
    <t>Better xBee Power</t>
  </si>
  <si>
    <t>Bench test xBee</t>
  </si>
  <si>
    <t>Design new power supply/caps</t>
  </si>
  <si>
    <t>Verify xBee power supply on bench</t>
  </si>
  <si>
    <t>Verify remote E-stop on robot</t>
  </si>
  <si>
    <t>E-stop arm</t>
  </si>
  <si>
    <t>Test relay</t>
  </si>
  <si>
    <t>Install/wire relay</t>
  </si>
  <si>
    <t>Response to arm stops</t>
  </si>
  <si>
    <t>Wire e-stop I/O into e-stop receiver</t>
  </si>
  <si>
    <t>Add e-stop state to I/O in RAPID</t>
  </si>
  <si>
    <t>Test e-stop from IRC5</t>
  </si>
  <si>
    <t>Nav</t>
  </si>
  <si>
    <t>Steering function</t>
  </si>
  <si>
    <t>Characterize drive base limits</t>
  </si>
  <si>
    <t>Research steering function possibilities</t>
  </si>
  <si>
    <t>Pick a steering function (or combination of them)</t>
  </si>
  <si>
    <t>Tune steering</t>
  </si>
  <si>
    <t>Map localization</t>
  </si>
  <si>
    <t>Get AMCL working</t>
  </si>
  <si>
    <t>3d Map</t>
  </si>
  <si>
    <t>Refactor precision steering to use octomapping</t>
  </si>
  <si>
    <t>2d map (from octomap?)</t>
  </si>
  <si>
    <t>7,9</t>
  </si>
  <si>
    <t>12,14</t>
  </si>
  <si>
    <t>Leaf</t>
  </si>
  <si>
    <t>Complete</t>
  </si>
  <si>
    <t>Active</t>
  </si>
  <si>
    <t>Battery Performance Specs</t>
  </si>
  <si>
    <t>Battery performance - arm motion</t>
  </si>
  <si>
    <t>Battery performance - drivetrain motion</t>
  </si>
  <si>
    <t>Battery performance - baseline</t>
  </si>
  <si>
    <t>Battery performance - arm on, not moving</t>
  </si>
  <si>
    <t>Arm/Camera Calibration (Kinect)</t>
  </si>
  <si>
    <t>Figure out why cRIO voltage reads 0 and fix</t>
  </si>
  <si>
    <t>PC Power Supply auto-boot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</si>
</sst>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120"/>
  <sheetViews>
    <sheetView tabSelected="1" workbookViewId="0">
      <pane ySplit="585" activePane="bottomLeft"/>
      <selection activeCell="A60" sqref="A60"/>
      <selection pane="bottomLeft" activeCell="B95" sqref="B95"/>
    </sheetView>
  </sheetViews>
  <sheetFormatPr defaultRowHeight="15"/>
  <cols>
    <col min="2" max="2" width="78.140625" bestFit="1" customWidth="1"/>
    <col min="4" max="4" width="10.7109375" bestFit="1" customWidth="1"/>
    <col min="7" max="7" width="9.7109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122</v>
      </c>
      <c r="G1" t="s">
        <v>123</v>
      </c>
      <c r="H1" t="s">
        <v>124</v>
      </c>
    </row>
    <row r="2" spans="1:8" hidden="1">
      <c r="A2">
        <v>1</v>
      </c>
      <c r="B2" t="s">
        <v>110</v>
      </c>
      <c r="C2">
        <v>14</v>
      </c>
      <c r="E2" t="str">
        <f>IFERROR(VLOOKUP(C2,A$2:G$120,5),"")</f>
        <v/>
      </c>
      <c r="F2" t="b">
        <f>ISERROR(MATCH(A2,C$2:C$120,0))</f>
        <v>0</v>
      </c>
      <c r="G2" t="b">
        <v>0</v>
      </c>
      <c r="H2" t="b">
        <f>AND(NOT(G2),F2,IF(D2&lt;&gt;"",VLOOKUP(D2,A$2:G$120,7),TRUE))</f>
        <v>0</v>
      </c>
    </row>
    <row r="3" spans="1:8" hidden="1">
      <c r="A3">
        <v>2</v>
      </c>
      <c r="B3" t="s">
        <v>115</v>
      </c>
      <c r="C3">
        <v>14</v>
      </c>
      <c r="E3" t="str">
        <f>IFERROR(VLOOKUP(C3,A$2:G$120,5),"")</f>
        <v/>
      </c>
      <c r="F3" t="b">
        <f>ISERROR(MATCH(A3,C$2:C$120,0))</f>
        <v>0</v>
      </c>
      <c r="G3" t="b">
        <v>0</v>
      </c>
      <c r="H3" t="b">
        <f>AND(NOT(G3),F3,IF(D3&lt;&gt;"",VLOOKUP(D3,A$2:G$120,7),TRUE))</f>
        <v>0</v>
      </c>
    </row>
    <row r="4" spans="1:8" hidden="1">
      <c r="A4">
        <v>3</v>
      </c>
      <c r="B4" t="s">
        <v>117</v>
      </c>
      <c r="C4">
        <v>14</v>
      </c>
      <c r="D4">
        <v>68</v>
      </c>
      <c r="E4" t="str">
        <f>IFERROR(VLOOKUP(C4,A$2:G$120,5),"")</f>
        <v/>
      </c>
      <c r="F4" t="b">
        <f>ISERROR(MATCH(A4,C$2:C$120,0))</f>
        <v>1</v>
      </c>
      <c r="G4" t="b">
        <v>0</v>
      </c>
      <c r="H4" t="b">
        <f>AND(NOT(G4),F4,IF(D4&lt;&gt;"",VLOOKUP(D4,A$2:G$120,7),TRUE))</f>
        <v>0</v>
      </c>
    </row>
    <row r="5" spans="1:8" hidden="1">
      <c r="A5">
        <v>4</v>
      </c>
      <c r="B5" t="s">
        <v>102</v>
      </c>
      <c r="C5">
        <v>13</v>
      </c>
      <c r="E5" t="str">
        <f>IFERROR(VLOOKUP(C5,A$2:G$120,5),"")</f>
        <v/>
      </c>
      <c r="F5" t="b">
        <f>ISERROR(MATCH(A5,C$2:C$120,0))</f>
        <v>0</v>
      </c>
      <c r="G5" t="b">
        <v>0</v>
      </c>
      <c r="H5" t="b">
        <f>AND(NOT(G5),F5,IF(D5&lt;&gt;"",VLOOKUP(D5,A$2:G$120,7),TRUE))</f>
        <v>0</v>
      </c>
    </row>
    <row r="6" spans="1:8" hidden="1">
      <c r="A6">
        <v>5</v>
      </c>
      <c r="B6" t="s">
        <v>97</v>
      </c>
      <c r="C6">
        <v>13</v>
      </c>
      <c r="E6" t="str">
        <f>IFERROR(VLOOKUP(C6,A$2:G$120,5),"")</f>
        <v/>
      </c>
      <c r="F6" t="b">
        <f>ISERROR(MATCH(A6,C$2:C$120,0))</f>
        <v>0</v>
      </c>
      <c r="G6" t="b">
        <v>0</v>
      </c>
      <c r="H6" t="b">
        <f>AND(NOT(G6),F6,IF(D6&lt;&gt;"",VLOOKUP(D6,A$2:G$120,7),TRUE))</f>
        <v>0</v>
      </c>
    </row>
    <row r="7" spans="1:8" hidden="1">
      <c r="A7">
        <v>6</v>
      </c>
      <c r="B7" t="s">
        <v>91</v>
      </c>
      <c r="C7">
        <v>13</v>
      </c>
      <c r="E7" t="str">
        <f>IFERROR(VLOOKUP(C7,A$2:G$120,5),"")</f>
        <v/>
      </c>
      <c r="F7" t="b">
        <f>ISERROR(MATCH(A7,C$2:C$120,0))</f>
        <v>0</v>
      </c>
      <c r="G7" t="b">
        <v>0</v>
      </c>
      <c r="H7" t="b">
        <f>AND(NOT(G7),F7,IF(D7&lt;&gt;"",VLOOKUP(D7,A$2:G$120,7),TRUE))</f>
        <v>0</v>
      </c>
    </row>
    <row r="8" spans="1:8" hidden="1">
      <c r="A8">
        <v>7</v>
      </c>
      <c r="B8" t="s">
        <v>37</v>
      </c>
      <c r="C8">
        <v>12</v>
      </c>
      <c r="E8" t="str">
        <f>IFERROR(VLOOKUP(C8,A$2:G$120,5),"")</f>
        <v/>
      </c>
      <c r="F8" t="b">
        <f>ISERROR(MATCH(A8,C$2:C$120,0))</f>
        <v>0</v>
      </c>
      <c r="G8" t="b">
        <v>0</v>
      </c>
      <c r="H8" t="b">
        <f>AND(NOT(G8),F8,IF(D8&lt;&gt;"",VLOOKUP(D8,A$2:G$120,7),TRUE))</f>
        <v>0</v>
      </c>
    </row>
    <row r="9" spans="1:8" hidden="1">
      <c r="A9">
        <v>8</v>
      </c>
      <c r="B9" t="s">
        <v>43</v>
      </c>
      <c r="C9">
        <v>12</v>
      </c>
      <c r="D9" t="s">
        <v>120</v>
      </c>
      <c r="E9" t="str">
        <f>IFERROR(VLOOKUP(C9,A$2:G$120,5),"")</f>
        <v/>
      </c>
      <c r="F9" t="b">
        <f>ISERROR(MATCH(A9,C$2:C$120,0))</f>
        <v>0</v>
      </c>
      <c r="G9" t="b">
        <v>0</v>
      </c>
      <c r="H9" t="e">
        <f>AND(NOT(G9),F9,IF(D9&lt;&gt;"",VLOOKUP(D9,A$2:G$120,7),TRUE))</f>
        <v>#N/A</v>
      </c>
    </row>
    <row r="10" spans="1:8" hidden="1">
      <c r="A10">
        <v>9</v>
      </c>
      <c r="B10" t="s">
        <v>44</v>
      </c>
      <c r="C10">
        <v>12</v>
      </c>
      <c r="E10" t="str">
        <f>IFERROR(VLOOKUP(C10,A$2:G$120,5),"")</f>
        <v/>
      </c>
      <c r="F10" t="b">
        <f>ISERROR(MATCH(A10,C$2:C$120,0))</f>
        <v>0</v>
      </c>
      <c r="G10" t="b">
        <v>0</v>
      </c>
      <c r="H10" t="b">
        <f>AND(NOT(G10),F10,IF(D10&lt;&gt;"",VLOOKUP(D10,A$2:G$120,7),TRUE))</f>
        <v>0</v>
      </c>
    </row>
    <row r="11" spans="1:8" hidden="1">
      <c r="A11">
        <v>10</v>
      </c>
      <c r="B11" t="s">
        <v>68</v>
      </c>
      <c r="C11">
        <v>106</v>
      </c>
      <c r="E11" t="str">
        <f>IFERROR(VLOOKUP(C11,A$2:G$120,5),"")</f>
        <v/>
      </c>
      <c r="F11" t="b">
        <f>ISERROR(MATCH(A11,C$2:C$120,0))</f>
        <v>0</v>
      </c>
      <c r="G11" t="b">
        <v>0</v>
      </c>
      <c r="H11" t="b">
        <f>AND(NOT(G11),F11,IF(D11&lt;&gt;"",VLOOKUP(D11,A$2:G$120,7),TRUE))</f>
        <v>0</v>
      </c>
    </row>
    <row r="12" spans="1:8" hidden="1">
      <c r="A12">
        <v>11</v>
      </c>
      <c r="B12" t="s">
        <v>76</v>
      </c>
      <c r="C12">
        <v>106</v>
      </c>
      <c r="E12" t="s">
        <v>16</v>
      </c>
      <c r="F12" t="b">
        <f>ISERROR(MATCH(A12,C$2:C$120,0))</f>
        <v>0</v>
      </c>
      <c r="G12" t="b">
        <v>0</v>
      </c>
      <c r="H12" t="b">
        <f>AND(NOT(G12),F12,IF(D12&lt;&gt;"",VLOOKUP(D12,A$2:G$120,7),TRUE))</f>
        <v>0</v>
      </c>
    </row>
    <row r="13" spans="1:8" hidden="1">
      <c r="A13">
        <v>12</v>
      </c>
      <c r="B13" t="s">
        <v>36</v>
      </c>
      <c r="E13" t="str">
        <f>IFERROR(VLOOKUP(C13,A$2:G$120,5),"")</f>
        <v/>
      </c>
      <c r="F13" t="b">
        <f>ISERROR(MATCH(A13,C$2:C$120,0))</f>
        <v>0</v>
      </c>
      <c r="G13" t="b">
        <v>0</v>
      </c>
      <c r="H13" t="b">
        <f>AND(NOT(G13),F13,IF(D13&lt;&gt;"",VLOOKUP(D13,A$2:G$120,7),TRUE))</f>
        <v>0</v>
      </c>
    </row>
    <row r="14" spans="1:8" hidden="1">
      <c r="A14">
        <v>13</v>
      </c>
      <c r="B14" t="s">
        <v>62</v>
      </c>
      <c r="E14" t="str">
        <f>IFERROR(VLOOKUP(C14,A$2:G$120,5),"")</f>
        <v/>
      </c>
      <c r="F14" t="b">
        <f>ISERROR(MATCH(A14,C$2:C$120,0))</f>
        <v>0</v>
      </c>
      <c r="G14" t="b">
        <v>0</v>
      </c>
      <c r="H14" t="b">
        <f>AND(NOT(G14),F14,IF(D14&lt;&gt;"",VLOOKUP(D14,A$2:G$120,7),TRUE))</f>
        <v>0</v>
      </c>
    </row>
    <row r="15" spans="1:8" hidden="1">
      <c r="A15">
        <v>14</v>
      </c>
      <c r="B15" t="s">
        <v>109</v>
      </c>
      <c r="E15" t="str">
        <f>IFERROR(VLOOKUP(C15,A$2:G$120,5),"")</f>
        <v/>
      </c>
      <c r="F15" t="b">
        <f>ISERROR(MATCH(A15,C$2:C$120,0))</f>
        <v>0</v>
      </c>
      <c r="G15" t="b">
        <v>0</v>
      </c>
      <c r="H15" t="b">
        <f>AND(NOT(G15),F15,IF(D15&lt;&gt;"",VLOOKUP(D15,A$2:G$120,7),TRUE))</f>
        <v>0</v>
      </c>
    </row>
    <row r="16" spans="1:8">
      <c r="A16">
        <v>15</v>
      </c>
      <c r="B16" t="s">
        <v>111</v>
      </c>
      <c r="C16">
        <v>1</v>
      </c>
      <c r="E16" t="str">
        <f>IFERROR(VLOOKUP(C16,A$2:G$120,5),"")</f>
        <v/>
      </c>
      <c r="F16" t="b">
        <f>ISERROR(MATCH(A16,C$2:C$120,0))</f>
        <v>1</v>
      </c>
      <c r="G16" t="b">
        <v>0</v>
      </c>
      <c r="H16" t="b">
        <f>AND(NOT(G16),F16,IF(D16&lt;&gt;"",VLOOKUP(D16,A$2:G$120,7),TRUE))</f>
        <v>1</v>
      </c>
    </row>
    <row r="17" spans="1:8">
      <c r="A17">
        <v>16</v>
      </c>
      <c r="B17" t="s">
        <v>112</v>
      </c>
      <c r="C17">
        <v>1</v>
      </c>
      <c r="E17" t="str">
        <f>IFERROR(VLOOKUP(C17,A$2:G$120,5),"")</f>
        <v/>
      </c>
      <c r="F17" t="b">
        <f>ISERROR(MATCH(A17,C$2:C$120,0))</f>
        <v>1</v>
      </c>
      <c r="G17" t="b">
        <v>0</v>
      </c>
      <c r="H17" t="b">
        <f>AND(NOT(G17),F17,IF(D17&lt;&gt;"",VLOOKUP(D17,A$2:G$120,7),TRUE))</f>
        <v>1</v>
      </c>
    </row>
    <row r="18" spans="1:8" hidden="1">
      <c r="A18">
        <v>17</v>
      </c>
      <c r="B18" t="s">
        <v>113</v>
      </c>
      <c r="C18">
        <v>1</v>
      </c>
      <c r="D18">
        <v>16</v>
      </c>
      <c r="E18" t="str">
        <f>IFERROR(VLOOKUP(C18,A$2:G$120,5),"")</f>
        <v/>
      </c>
      <c r="F18" t="b">
        <f>ISERROR(MATCH(A18,C$2:C$120,0))</f>
        <v>1</v>
      </c>
      <c r="G18" t="b">
        <v>0</v>
      </c>
      <c r="H18" t="b">
        <f>AND(NOT(G18),F18,IF(D18&lt;&gt;"",VLOOKUP(D18,A$2:G$120,7),TRUE))</f>
        <v>0</v>
      </c>
    </row>
    <row r="19" spans="1:8" hidden="1">
      <c r="A19">
        <v>18</v>
      </c>
      <c r="B19" t="s">
        <v>114</v>
      </c>
      <c r="C19">
        <v>1</v>
      </c>
      <c r="D19">
        <v>17</v>
      </c>
      <c r="E19" t="str">
        <f>IFERROR(VLOOKUP(C19,A$2:G$120,5),"")</f>
        <v/>
      </c>
      <c r="F19" t="b">
        <f>ISERROR(MATCH(A19,C$2:C$120,0))</f>
        <v>1</v>
      </c>
      <c r="G19" t="b">
        <v>0</v>
      </c>
      <c r="H19" t="b">
        <f>AND(NOT(G19),F19,IF(D19&lt;&gt;"",VLOOKUP(D19,A$2:G$120,7),TRUE))</f>
        <v>0</v>
      </c>
    </row>
    <row r="20" spans="1:8" hidden="1">
      <c r="A20">
        <v>19</v>
      </c>
      <c r="B20" t="s">
        <v>58</v>
      </c>
      <c r="C20">
        <v>13</v>
      </c>
      <c r="D20">
        <v>20</v>
      </c>
      <c r="E20" t="str">
        <f>IFERROR(VLOOKUP(C20,A$2:G$120,5),"")</f>
        <v/>
      </c>
      <c r="F20" t="b">
        <f>ISERROR(MATCH(A20,C$2:C$120,0))</f>
        <v>1</v>
      </c>
      <c r="G20" t="b">
        <v>0</v>
      </c>
      <c r="H20" t="b">
        <f>AND(NOT(G20),F20,IF(D20&lt;&gt;"",VLOOKUP(D20,A$2:G$120,7),TRUE))</f>
        <v>0</v>
      </c>
    </row>
    <row r="21" spans="1:8">
      <c r="A21">
        <v>20</v>
      </c>
      <c r="B21" t="s">
        <v>64</v>
      </c>
      <c r="C21">
        <v>13</v>
      </c>
      <c r="E21" t="str">
        <f>IFERROR(VLOOKUP(C21,A$2:G$120,5),"")</f>
        <v/>
      </c>
      <c r="F21" t="b">
        <f>ISERROR(MATCH(A21,C$2:C$120,0))</f>
        <v>1</v>
      </c>
      <c r="G21" t="b">
        <v>0</v>
      </c>
      <c r="H21" t="b">
        <f>AND(NOT(G21),F21,IF(D21&lt;&gt;"",VLOOKUP(D21,A$2:G$120,7),TRUE))</f>
        <v>1</v>
      </c>
    </row>
    <row r="22" spans="1:8" hidden="1">
      <c r="A22">
        <v>21</v>
      </c>
      <c r="B22" t="s">
        <v>79</v>
      </c>
      <c r="C22">
        <v>106</v>
      </c>
      <c r="E22" t="str">
        <f>IFERROR(VLOOKUP(C22,A$2:G$120,5),"")</f>
        <v/>
      </c>
      <c r="F22" t="b">
        <f>ISERROR(MATCH(A22,C$2:C$120,0))</f>
        <v>0</v>
      </c>
      <c r="G22" t="b">
        <v>0</v>
      </c>
      <c r="H22" t="b">
        <f>AND(NOT(G22),F22,IF(D22&lt;&gt;"",VLOOKUP(D22,A$2:G$120,7),TRUE))</f>
        <v>0</v>
      </c>
    </row>
    <row r="23" spans="1:8">
      <c r="A23">
        <v>22</v>
      </c>
      <c r="B23" t="s">
        <v>80</v>
      </c>
      <c r="C23">
        <v>21</v>
      </c>
      <c r="E23" t="str">
        <f>IFERROR(VLOOKUP(C23,A$2:G$120,5),"")</f>
        <v/>
      </c>
      <c r="F23" t="b">
        <f>ISERROR(MATCH(A23,C$2:C$120,0))</f>
        <v>1</v>
      </c>
      <c r="G23" t="b">
        <v>0</v>
      </c>
      <c r="H23" t="b">
        <f>AND(NOT(G23),F23,IF(D23&lt;&gt;"",VLOOKUP(D23,A$2:G$120,7),TRUE))</f>
        <v>1</v>
      </c>
    </row>
    <row r="24" spans="1:8" hidden="1">
      <c r="A24">
        <v>23</v>
      </c>
      <c r="B24" t="s">
        <v>81</v>
      </c>
      <c r="C24">
        <v>21</v>
      </c>
      <c r="D24">
        <v>22</v>
      </c>
      <c r="E24" t="str">
        <f>IFERROR(VLOOKUP(C24,A$2:G$120,5),"")</f>
        <v/>
      </c>
      <c r="F24" t="b">
        <f>ISERROR(MATCH(A24,C$2:C$120,0))</f>
        <v>1</v>
      </c>
      <c r="G24" t="b">
        <v>0</v>
      </c>
      <c r="H24" t="b">
        <f>AND(NOT(G24),F24,IF(D24&lt;&gt;"",VLOOKUP(D24,A$2:G$120,7),TRUE))</f>
        <v>0</v>
      </c>
    </row>
    <row r="25" spans="1:8" hidden="1">
      <c r="A25">
        <v>24</v>
      </c>
      <c r="B25" t="s">
        <v>82</v>
      </c>
      <c r="C25">
        <v>21</v>
      </c>
      <c r="D25">
        <v>23</v>
      </c>
      <c r="E25" t="str">
        <f>IFERROR(VLOOKUP(C25,A$2:G$120,5),"")</f>
        <v/>
      </c>
      <c r="F25" t="b">
        <f>ISERROR(MATCH(A25,C$2:C$120,0))</f>
        <v>1</v>
      </c>
      <c r="G25" t="b">
        <v>0</v>
      </c>
      <c r="H25" t="b">
        <f>AND(NOT(G25),F25,IF(D25&lt;&gt;"",VLOOKUP(D25,A$2:G$120,7),TRUE))</f>
        <v>0</v>
      </c>
    </row>
    <row r="26" spans="1:8" hidden="1">
      <c r="A26">
        <v>25</v>
      </c>
      <c r="B26" t="s">
        <v>83</v>
      </c>
      <c r="C26">
        <v>21</v>
      </c>
      <c r="D26">
        <v>24</v>
      </c>
      <c r="E26" t="str">
        <f>IFERROR(VLOOKUP(C26,A$2:G$120,5),"")</f>
        <v/>
      </c>
      <c r="F26" t="b">
        <f>ISERROR(MATCH(A26,C$2:C$120,0))</f>
        <v>1</v>
      </c>
      <c r="G26" t="b">
        <v>0</v>
      </c>
      <c r="H26" t="b">
        <f>AND(NOT(G26),F26,IF(D26&lt;&gt;"",VLOOKUP(D26,A$2:G$120,7),TRUE))</f>
        <v>0</v>
      </c>
    </row>
    <row r="27" spans="1:8" hidden="1">
      <c r="A27">
        <v>26</v>
      </c>
      <c r="B27" t="s">
        <v>45</v>
      </c>
      <c r="C27">
        <v>9</v>
      </c>
      <c r="E27" t="str">
        <f>IFERROR(VLOOKUP(C27,A$2:G$120,5),"")</f>
        <v/>
      </c>
      <c r="F27" t="b">
        <f>ISERROR(MATCH(A27,C$2:C$120,0))</f>
        <v>0</v>
      </c>
      <c r="G27" t="b">
        <v>0</v>
      </c>
      <c r="H27" t="b">
        <f>AND(NOT(G27),F27,IF(D27&lt;&gt;"",VLOOKUP(D27,A$2:G$120,7),TRUE))</f>
        <v>0</v>
      </c>
    </row>
    <row r="28" spans="1:8" hidden="1">
      <c r="A28">
        <v>27</v>
      </c>
      <c r="B28" t="s">
        <v>46</v>
      </c>
      <c r="C28">
        <v>26</v>
      </c>
      <c r="D28">
        <v>28</v>
      </c>
      <c r="E28" t="str">
        <f>IFERROR(VLOOKUP(C28,A$2:G$120,5),"")</f>
        <v/>
      </c>
      <c r="F28" t="b">
        <f>ISERROR(MATCH(A28,C$2:C$120,0))</f>
        <v>1</v>
      </c>
      <c r="G28" t="b">
        <v>0</v>
      </c>
      <c r="H28" t="b">
        <f>AND(NOT(G28),F28,IF(D28&lt;&gt;"",VLOOKUP(D28,A$2:G$120,7),TRUE))</f>
        <v>0</v>
      </c>
    </row>
    <row r="29" spans="1:8">
      <c r="A29">
        <v>28</v>
      </c>
      <c r="B29" t="s">
        <v>84</v>
      </c>
      <c r="E29" t="str">
        <f>IFERROR(VLOOKUP(C29,A$2:G$120,5),"")</f>
        <v/>
      </c>
      <c r="F29" t="b">
        <f>ISERROR(MATCH(A29,C$2:C$120,0))</f>
        <v>1</v>
      </c>
      <c r="G29" t="b">
        <v>0</v>
      </c>
      <c r="H29" t="b">
        <f>AND(NOT(G29),F29,IF(D29&lt;&gt;"",VLOOKUP(D29,A$2:G$120,7),TRUE))</f>
        <v>1</v>
      </c>
    </row>
    <row r="30" spans="1:8" hidden="1">
      <c r="A30">
        <v>29</v>
      </c>
      <c r="B30" t="s">
        <v>47</v>
      </c>
      <c r="C30">
        <v>26</v>
      </c>
      <c r="D30">
        <v>27</v>
      </c>
      <c r="E30" t="str">
        <f>IFERROR(VLOOKUP(C30,A$2:G$120,5),"")</f>
        <v/>
      </c>
      <c r="F30" t="b">
        <f>ISERROR(MATCH(A30,C$2:C$120,0))</f>
        <v>1</v>
      </c>
      <c r="G30" t="b">
        <v>0</v>
      </c>
      <c r="H30" t="b">
        <f>AND(NOT(G30),F30,IF(D30&lt;&gt;"",VLOOKUP(D30,A$2:G$120,7),TRUE))</f>
        <v>0</v>
      </c>
    </row>
    <row r="31" spans="1:8" hidden="1">
      <c r="A31">
        <v>30</v>
      </c>
      <c r="B31" t="s">
        <v>26</v>
      </c>
      <c r="C31">
        <v>105</v>
      </c>
      <c r="E31" t="str">
        <f>IFERROR(VLOOKUP(C31,A$2:G$120,5),"")</f>
        <v/>
      </c>
      <c r="F31" t="b">
        <f>ISERROR(MATCH(A31,C$2:C$120,0))</f>
        <v>0</v>
      </c>
      <c r="G31" t="b">
        <v>0</v>
      </c>
      <c r="H31" t="b">
        <f>AND(NOT(G31),F31,IF(D31&lt;&gt;"",VLOOKUP(D31,A$2:G$120,7),TRUE))</f>
        <v>0</v>
      </c>
    </row>
    <row r="32" spans="1:8" hidden="1">
      <c r="A32">
        <v>31</v>
      </c>
      <c r="B32" t="s">
        <v>27</v>
      </c>
      <c r="C32">
        <v>30</v>
      </c>
      <c r="D32">
        <v>26</v>
      </c>
      <c r="E32" t="str">
        <f>IFERROR(VLOOKUP(C32,A$2:G$120,5),"")</f>
        <v/>
      </c>
      <c r="F32" t="b">
        <f>ISERROR(MATCH(A32,C$2:C$120,0))</f>
        <v>1</v>
      </c>
      <c r="G32" t="b">
        <v>0</v>
      </c>
      <c r="H32" t="b">
        <f>AND(NOT(G32),F32,IF(D32&lt;&gt;"",VLOOKUP(D32,A$2:G$120,7),TRUE))</f>
        <v>0</v>
      </c>
    </row>
    <row r="33" spans="1:8" hidden="1">
      <c r="A33">
        <v>32</v>
      </c>
      <c r="B33" t="s">
        <v>48</v>
      </c>
      <c r="C33">
        <v>26</v>
      </c>
      <c r="D33">
        <v>27</v>
      </c>
      <c r="E33" t="str">
        <f>IFERROR(VLOOKUP(C33,A$2:G$120,5),"")</f>
        <v/>
      </c>
      <c r="F33" t="b">
        <f>ISERROR(MATCH(A33,C$2:C$120,0))</f>
        <v>1</v>
      </c>
      <c r="G33" t="b">
        <v>0</v>
      </c>
      <c r="H33" t="b">
        <f>AND(NOT(G33),F33,IF(D33&lt;&gt;"",VLOOKUP(D33,A$2:G$120,7),TRUE))</f>
        <v>0</v>
      </c>
    </row>
    <row r="34" spans="1:8" hidden="1">
      <c r="A34">
        <v>33</v>
      </c>
      <c r="B34" t="s">
        <v>49</v>
      </c>
      <c r="C34">
        <v>9</v>
      </c>
      <c r="D34">
        <v>26</v>
      </c>
      <c r="E34" t="str">
        <f>IFERROR(VLOOKUP(C34,A$2:G$120,5),"")</f>
        <v/>
      </c>
      <c r="F34" t="b">
        <f>ISERROR(MATCH(A34,C$2:C$120,0))</f>
        <v>0</v>
      </c>
      <c r="G34" t="b">
        <v>0</v>
      </c>
      <c r="H34" t="b">
        <f>AND(NOT(G34),F34,IF(D34&lt;&gt;"",VLOOKUP(D34,A$2:G$120,7),TRUE))</f>
        <v>0</v>
      </c>
    </row>
    <row r="35" spans="1:8">
      <c r="A35">
        <v>34</v>
      </c>
      <c r="B35" t="s">
        <v>50</v>
      </c>
      <c r="C35">
        <v>33</v>
      </c>
      <c r="E35" t="str">
        <f>IFERROR(VLOOKUP(C35,A$2:G$120,5),"")</f>
        <v/>
      </c>
      <c r="F35" t="b">
        <f>ISERROR(MATCH(A35,C$2:C$120,0))</f>
        <v>1</v>
      </c>
      <c r="G35" t="b">
        <v>0</v>
      </c>
      <c r="H35" t="b">
        <f>AND(NOT(G35),F35,IF(D35&lt;&gt;"",VLOOKUP(D35,A$2:G$120,7),TRUE))</f>
        <v>1</v>
      </c>
    </row>
    <row r="36" spans="1:8" hidden="1">
      <c r="A36">
        <v>35</v>
      </c>
      <c r="B36" t="s">
        <v>28</v>
      </c>
      <c r="C36">
        <v>105</v>
      </c>
      <c r="D36">
        <v>9</v>
      </c>
      <c r="E36" t="str">
        <f>IFERROR(VLOOKUP(C36,A$2:G$120,5),"")</f>
        <v/>
      </c>
      <c r="F36" t="b">
        <f>ISERROR(MATCH(A36,C$2:C$120,0))</f>
        <v>0</v>
      </c>
      <c r="G36" t="b">
        <v>0</v>
      </c>
      <c r="H36" t="b">
        <f>AND(NOT(G36),F36,IF(D36&lt;&gt;"",VLOOKUP(D36,A$2:G$120,7),TRUE))</f>
        <v>0</v>
      </c>
    </row>
    <row r="37" spans="1:8" hidden="1">
      <c r="A37">
        <v>36</v>
      </c>
      <c r="B37" t="s">
        <v>31</v>
      </c>
      <c r="C37">
        <v>105</v>
      </c>
      <c r="D37">
        <v>9</v>
      </c>
      <c r="E37" t="str">
        <f>IFERROR(VLOOKUP(C37,A$2:G$120,5),"")</f>
        <v/>
      </c>
      <c r="F37" t="b">
        <f>ISERROR(MATCH(A37,C$2:C$120,0))</f>
        <v>0</v>
      </c>
      <c r="G37" t="b">
        <v>0</v>
      </c>
      <c r="H37" t="b">
        <f>AND(NOT(G37),F37,IF(D37&lt;&gt;"",VLOOKUP(D37,A$2:G$120,7),TRUE))</f>
        <v>0</v>
      </c>
    </row>
    <row r="38" spans="1:8" hidden="1">
      <c r="A38">
        <v>37</v>
      </c>
      <c r="B38" t="s">
        <v>33</v>
      </c>
      <c r="C38">
        <v>105</v>
      </c>
      <c r="E38" t="str">
        <f>IFERROR(VLOOKUP(C38,A$2:G$120,5),"")</f>
        <v/>
      </c>
      <c r="F38" t="b">
        <f>ISERROR(MATCH(A38,C$2:C$120,0))</f>
        <v>0</v>
      </c>
      <c r="G38" t="b">
        <v>0</v>
      </c>
      <c r="H38" t="b">
        <f>AND(NOT(G38),F38,IF(D38&lt;&gt;"",VLOOKUP(D38,A$2:G$120,7),TRUE))</f>
        <v>0</v>
      </c>
    </row>
    <row r="39" spans="1:8">
      <c r="A39">
        <v>39</v>
      </c>
      <c r="B39" t="s">
        <v>98</v>
      </c>
      <c r="C39">
        <v>5</v>
      </c>
      <c r="E39" t="str">
        <f>IFERROR(VLOOKUP(C39,A$2:G$120,5),"")</f>
        <v/>
      </c>
      <c r="F39" t="b">
        <f>ISERROR(MATCH(A39,C$2:C$120,0))</f>
        <v>1</v>
      </c>
      <c r="G39" t="b">
        <v>0</v>
      </c>
      <c r="H39" t="b">
        <f>AND(NOT(G39),F39,IF(D39&lt;&gt;"",VLOOKUP(D39,A$2:G$120,7),TRUE))</f>
        <v>1</v>
      </c>
    </row>
    <row r="40" spans="1:8" hidden="1">
      <c r="A40">
        <v>40</v>
      </c>
      <c r="B40" t="s">
        <v>99</v>
      </c>
      <c r="C40">
        <v>5</v>
      </c>
      <c r="D40">
        <v>39</v>
      </c>
      <c r="E40" t="str">
        <f>IFERROR(VLOOKUP(C40,A$2:G$120,5),"")</f>
        <v/>
      </c>
      <c r="F40" t="b">
        <f>ISERROR(MATCH(A40,C$2:C$120,0))</f>
        <v>1</v>
      </c>
      <c r="G40" t="b">
        <v>0</v>
      </c>
      <c r="H40" t="b">
        <f>AND(NOT(G40),F40,IF(D40&lt;&gt;"",VLOOKUP(D40,A$2:G$120,7),TRUE))</f>
        <v>0</v>
      </c>
    </row>
    <row r="41" spans="1:8" hidden="1">
      <c r="A41">
        <v>41</v>
      </c>
      <c r="B41" t="s">
        <v>92</v>
      </c>
      <c r="C41">
        <v>6</v>
      </c>
      <c r="D41">
        <v>5</v>
      </c>
      <c r="E41" t="str">
        <f>IFERROR(VLOOKUP(C41,A$2:G$120,5),"")</f>
        <v/>
      </c>
      <c r="F41" t="b">
        <f>ISERROR(MATCH(A41,C$2:C$120,0))</f>
        <v>1</v>
      </c>
      <c r="G41" t="b">
        <v>0</v>
      </c>
      <c r="H41" t="b">
        <f>AND(NOT(G41),F41,IF(D41&lt;&gt;"",VLOOKUP(D41,A$2:G$120,7),TRUE))</f>
        <v>0</v>
      </c>
    </row>
    <row r="42" spans="1:8" hidden="1">
      <c r="A42">
        <v>42</v>
      </c>
      <c r="B42" t="s">
        <v>93</v>
      </c>
      <c r="C42">
        <v>6</v>
      </c>
      <c r="D42">
        <v>41</v>
      </c>
      <c r="E42" t="str">
        <f>IFERROR(VLOOKUP(C42,A$2:G$120,5),"")</f>
        <v/>
      </c>
      <c r="F42" t="b">
        <f>ISERROR(MATCH(A42,C$2:C$120,0))</f>
        <v>1</v>
      </c>
      <c r="G42" t="b">
        <v>0</v>
      </c>
      <c r="H42" t="b">
        <f>AND(NOT(G42),F42,IF(D42&lt;&gt;"",VLOOKUP(D42,A$2:G$120,7),TRUE))</f>
        <v>0</v>
      </c>
    </row>
    <row r="43" spans="1:8" hidden="1">
      <c r="A43">
        <v>43</v>
      </c>
      <c r="B43" t="s">
        <v>94</v>
      </c>
      <c r="C43">
        <v>6</v>
      </c>
      <c r="D43">
        <v>42</v>
      </c>
      <c r="E43" t="str">
        <f>IFERROR(VLOOKUP(C43,A$2:G$120,5),"")</f>
        <v/>
      </c>
      <c r="F43" t="b">
        <f>ISERROR(MATCH(A43,C$2:C$120,0))</f>
        <v>1</v>
      </c>
      <c r="G43" t="b">
        <v>0</v>
      </c>
      <c r="H43" t="b">
        <f>AND(NOT(G43),F43,IF(D43&lt;&gt;"",VLOOKUP(D43,A$2:G$120,7),TRUE))</f>
        <v>0</v>
      </c>
    </row>
    <row r="44" spans="1:8" hidden="1">
      <c r="A44">
        <v>44</v>
      </c>
      <c r="B44" t="s">
        <v>95</v>
      </c>
      <c r="C44">
        <v>6</v>
      </c>
      <c r="D44">
        <v>43</v>
      </c>
      <c r="E44" t="str">
        <f>IFERROR(VLOOKUP(C44,A$2:G$120,5),"")</f>
        <v/>
      </c>
      <c r="F44" t="b">
        <f>ISERROR(MATCH(A44,C$2:C$120,0))</f>
        <v>1</v>
      </c>
      <c r="G44" t="b">
        <v>0</v>
      </c>
      <c r="H44" t="b">
        <f>AND(NOT(G44),F44,IF(D44&lt;&gt;"",VLOOKUP(D44,A$2:G$120,7),TRUE))</f>
        <v>0</v>
      </c>
    </row>
    <row r="45" spans="1:8" hidden="1">
      <c r="A45">
        <v>45</v>
      </c>
      <c r="B45" t="s">
        <v>96</v>
      </c>
      <c r="C45">
        <v>6</v>
      </c>
      <c r="D45">
        <v>44</v>
      </c>
      <c r="E45" t="str">
        <f>IFERROR(VLOOKUP(C45,A$2:G$120,5),"")</f>
        <v/>
      </c>
      <c r="F45" t="b">
        <f>ISERROR(MATCH(A45,C$2:C$120,0))</f>
        <v>1</v>
      </c>
      <c r="G45" t="b">
        <v>0</v>
      </c>
      <c r="H45" t="b">
        <f>AND(NOT(G45),F45,IF(D45&lt;&gt;"",VLOOKUP(D45,A$2:G$120,7),TRUE))</f>
        <v>0</v>
      </c>
    </row>
    <row r="46" spans="1:8" hidden="1">
      <c r="A46">
        <v>46</v>
      </c>
      <c r="B46" t="s">
        <v>100</v>
      </c>
      <c r="C46">
        <v>5</v>
      </c>
      <c r="D46">
        <v>40</v>
      </c>
      <c r="E46" t="str">
        <f>IFERROR(VLOOKUP(C46,A$2:G$120,5),"")</f>
        <v/>
      </c>
      <c r="F46" t="b">
        <f>ISERROR(MATCH(A46,C$2:C$120,0))</f>
        <v>1</v>
      </c>
      <c r="G46" t="b">
        <v>0</v>
      </c>
      <c r="H46" t="b">
        <f>AND(NOT(G46),F46,IF(D46&lt;&gt;"",VLOOKUP(D46,A$2:G$120,7),TRUE))</f>
        <v>0</v>
      </c>
    </row>
    <row r="47" spans="1:8" hidden="1">
      <c r="A47">
        <v>47</v>
      </c>
      <c r="B47" t="s">
        <v>101</v>
      </c>
      <c r="C47">
        <v>5</v>
      </c>
      <c r="D47">
        <v>46</v>
      </c>
      <c r="E47" t="str">
        <f>IFERROR(VLOOKUP(C47,A$2:G$120,5),"")</f>
        <v/>
      </c>
      <c r="F47" t="b">
        <f>ISERROR(MATCH(A47,C$2:C$120,0))</f>
        <v>1</v>
      </c>
      <c r="G47" t="b">
        <v>0</v>
      </c>
      <c r="H47" t="b">
        <f>AND(NOT(G47),F47,IF(D47&lt;&gt;"",VLOOKUP(D47,A$2:G$120,7),TRUE))</f>
        <v>0</v>
      </c>
    </row>
    <row r="48" spans="1:8">
      <c r="A48">
        <v>48</v>
      </c>
      <c r="B48" t="s">
        <v>103</v>
      </c>
      <c r="C48">
        <v>4</v>
      </c>
      <c r="E48" t="str">
        <f>IFERROR(VLOOKUP(C48,A$2:G$120,5),"")</f>
        <v/>
      </c>
      <c r="F48" t="b">
        <f>ISERROR(MATCH(A48,C$2:C$120,0))</f>
        <v>1</v>
      </c>
      <c r="G48" t="b">
        <v>0</v>
      </c>
      <c r="H48" t="b">
        <f>AND(NOT(G48),F48,IF(D48&lt;&gt;"",VLOOKUP(D48,A$2:G$120,7),TRUE))</f>
        <v>1</v>
      </c>
    </row>
    <row r="49" spans="1:8" hidden="1">
      <c r="A49">
        <v>49</v>
      </c>
      <c r="B49" t="s">
        <v>104</v>
      </c>
      <c r="C49">
        <v>4</v>
      </c>
      <c r="D49">
        <v>48</v>
      </c>
      <c r="E49" t="str">
        <f>IFERROR(VLOOKUP(C49,A$2:G$120,5),"")</f>
        <v/>
      </c>
      <c r="F49" t="b">
        <f>ISERROR(MATCH(A49,C$2:C$120,0))</f>
        <v>1</v>
      </c>
      <c r="G49" t="b">
        <v>0</v>
      </c>
      <c r="H49" t="b">
        <f>AND(NOT(G49),F49,IF(D49&lt;&gt;"",VLOOKUP(D49,A$2:G$120,7),TRUE))</f>
        <v>0</v>
      </c>
    </row>
    <row r="50" spans="1:8">
      <c r="A50">
        <v>50</v>
      </c>
      <c r="B50" t="s">
        <v>107</v>
      </c>
      <c r="C50">
        <v>108</v>
      </c>
      <c r="E50" t="str">
        <f>IFERROR(VLOOKUP(C50,A$2:G$120,5),"")</f>
        <v>?</v>
      </c>
      <c r="F50" t="b">
        <f>ISERROR(MATCH(A50,C$2:C$120,0))</f>
        <v>1</v>
      </c>
      <c r="G50" t="b">
        <v>0</v>
      </c>
      <c r="H50" t="b">
        <f>AND(NOT(G50),F50,IF(D50&lt;&gt;"",VLOOKUP(D50,A$2:G$120,7),TRUE))</f>
        <v>1</v>
      </c>
    </row>
    <row r="51" spans="1:8">
      <c r="A51">
        <v>51</v>
      </c>
      <c r="B51" t="s">
        <v>106</v>
      </c>
      <c r="C51">
        <v>108</v>
      </c>
      <c r="E51" t="str">
        <f>IFERROR(VLOOKUP(C51,A$2:G$120,5),"")</f>
        <v>?</v>
      </c>
      <c r="F51" t="b">
        <f>ISERROR(MATCH(A51,C$2:C$120,0))</f>
        <v>1</v>
      </c>
      <c r="G51" t="b">
        <v>0</v>
      </c>
      <c r="H51" t="b">
        <f>AND(NOT(G51),F51,IF(D51&lt;&gt;"",VLOOKUP(D51,A$2:G$120,7),TRUE))</f>
        <v>1</v>
      </c>
    </row>
    <row r="52" spans="1:8" hidden="1">
      <c r="A52">
        <v>52</v>
      </c>
      <c r="B52" t="s">
        <v>108</v>
      </c>
      <c r="C52">
        <v>108</v>
      </c>
      <c r="D52">
        <v>51</v>
      </c>
      <c r="E52" t="str">
        <f>IFERROR(VLOOKUP(C52,A$2:G$120,5),"")</f>
        <v>?</v>
      </c>
      <c r="F52" t="b">
        <f>ISERROR(MATCH(A52,C$2:C$120,0))</f>
        <v>1</v>
      </c>
      <c r="G52" t="b">
        <v>0</v>
      </c>
      <c r="H52" t="b">
        <f>AND(NOT(G52),F52,IF(D52&lt;&gt;"",VLOOKUP(D52,A$2:G$120,7),TRUE))</f>
        <v>0</v>
      </c>
    </row>
    <row r="53" spans="1:8">
      <c r="A53">
        <v>53</v>
      </c>
      <c r="B53" t="s">
        <v>59</v>
      </c>
      <c r="C53">
        <v>13</v>
      </c>
      <c r="E53" t="s">
        <v>16</v>
      </c>
      <c r="F53" t="b">
        <f>ISERROR(MATCH(A53,C$2:C$120,0))</f>
        <v>1</v>
      </c>
      <c r="G53" t="b">
        <v>0</v>
      </c>
      <c r="H53" t="b">
        <f>AND(NOT(G53),F53,IF(D53&lt;&gt;"",VLOOKUP(D53,A$2:G$120,7),TRUE))</f>
        <v>1</v>
      </c>
    </row>
    <row r="54" spans="1:8" hidden="1">
      <c r="A54">
        <v>54</v>
      </c>
      <c r="B54" t="s">
        <v>60</v>
      </c>
      <c r="C54">
        <v>13</v>
      </c>
      <c r="D54">
        <v>53</v>
      </c>
      <c r="E54" t="str">
        <f>IFERROR(VLOOKUP(C54,A$2:G$120,5),"")</f>
        <v/>
      </c>
      <c r="F54" t="b">
        <f>ISERROR(MATCH(A54,C$2:C$120,0))</f>
        <v>1</v>
      </c>
      <c r="G54" t="b">
        <v>0</v>
      </c>
      <c r="H54" t="b">
        <f>AND(NOT(G54),F54,IF(D54&lt;&gt;"",VLOOKUP(D54,A$2:G$120,7),TRUE))</f>
        <v>0</v>
      </c>
    </row>
    <row r="55" spans="1:8" hidden="1">
      <c r="A55">
        <v>55</v>
      </c>
      <c r="B55" t="s">
        <v>61</v>
      </c>
      <c r="C55">
        <v>13</v>
      </c>
      <c r="D55">
        <v>54</v>
      </c>
      <c r="E55" t="str">
        <f>IFERROR(VLOOKUP(C55,A$2:G$120,5),"")</f>
        <v/>
      </c>
      <c r="F55" t="b">
        <f>ISERROR(MATCH(A55,C$2:C$120,0))</f>
        <v>1</v>
      </c>
      <c r="G55" t="b">
        <v>0</v>
      </c>
      <c r="H55" t="b">
        <f>AND(NOT(G55),F55,IF(D55&lt;&gt;"",VLOOKUP(D55,A$2:G$120,7),TRUE))</f>
        <v>0</v>
      </c>
    </row>
    <row r="56" spans="1:8" hidden="1">
      <c r="A56">
        <v>56</v>
      </c>
      <c r="B56" t="s">
        <v>63</v>
      </c>
      <c r="C56">
        <v>13</v>
      </c>
      <c r="D56">
        <v>55</v>
      </c>
      <c r="E56" t="str">
        <f>IFERROR(VLOOKUP(C56,A$2:G$120,5),"")</f>
        <v/>
      </c>
      <c r="F56" t="b">
        <f>ISERROR(MATCH(A56,C$2:C$120,0))</f>
        <v>1</v>
      </c>
      <c r="G56" t="b">
        <v>0</v>
      </c>
      <c r="H56" t="b">
        <f>AND(NOT(G56),F56,IF(D56&lt;&gt;"",VLOOKUP(D56,A$2:G$120,7),TRUE))</f>
        <v>0</v>
      </c>
    </row>
    <row r="57" spans="1:8">
      <c r="A57">
        <v>57</v>
      </c>
      <c r="B57" t="s">
        <v>38</v>
      </c>
      <c r="C57">
        <v>7</v>
      </c>
      <c r="E57" t="str">
        <f>IFERROR(VLOOKUP(C57,A$2:G$120,5),"")</f>
        <v/>
      </c>
      <c r="F57" t="b">
        <f>ISERROR(MATCH(A57,C$2:C$120,0))</f>
        <v>1</v>
      </c>
      <c r="G57" t="b">
        <v>0</v>
      </c>
      <c r="H57" t="b">
        <f>AND(NOT(G57),F57,IF(D57&lt;&gt;"",VLOOKUP(D57,A$2:G$120,7),TRUE))</f>
        <v>1</v>
      </c>
    </row>
    <row r="58" spans="1:8" hidden="1">
      <c r="A58">
        <v>58</v>
      </c>
      <c r="B58" t="s">
        <v>39</v>
      </c>
      <c r="C58">
        <v>7</v>
      </c>
      <c r="D58">
        <v>57</v>
      </c>
      <c r="E58" t="str">
        <f>IFERROR(VLOOKUP(C58,A$2:G$120,5),"")</f>
        <v/>
      </c>
      <c r="F58" t="b">
        <f>ISERROR(MATCH(A58,C$2:C$120,0))</f>
        <v>1</v>
      </c>
      <c r="G58" t="b">
        <v>0</v>
      </c>
      <c r="H58" t="b">
        <f>AND(NOT(G58),F58,IF(D58&lt;&gt;"",VLOOKUP(D58,A$2:G$120,7),TRUE))</f>
        <v>0</v>
      </c>
    </row>
    <row r="59" spans="1:8" hidden="1">
      <c r="A59">
        <v>59</v>
      </c>
      <c r="B59" t="s">
        <v>40</v>
      </c>
      <c r="C59">
        <v>7</v>
      </c>
      <c r="D59">
        <v>57</v>
      </c>
      <c r="E59" t="str">
        <f>IFERROR(VLOOKUP(C59,A$2:G$120,5),"")</f>
        <v/>
      </c>
      <c r="F59" t="b">
        <f>ISERROR(MATCH(A59,C$2:C$120,0))</f>
        <v>1</v>
      </c>
      <c r="G59" t="b">
        <v>0</v>
      </c>
      <c r="H59" t="b">
        <f>AND(NOT(G59),F59,IF(D59&lt;&gt;"",VLOOKUP(D59,A$2:G$120,7),TRUE))</f>
        <v>0</v>
      </c>
    </row>
    <row r="60" spans="1:8" hidden="1">
      <c r="A60">
        <v>63</v>
      </c>
      <c r="B60" t="s">
        <v>42</v>
      </c>
      <c r="C60">
        <v>7</v>
      </c>
      <c r="D60">
        <v>57</v>
      </c>
      <c r="E60" t="str">
        <f>IFERROR(VLOOKUP(C60,A$2:G$120,5),"")</f>
        <v/>
      </c>
      <c r="F60" t="b">
        <f>ISERROR(MATCH(A60,C$2:C$120,0))</f>
        <v>1</v>
      </c>
      <c r="G60" t="b">
        <v>0</v>
      </c>
      <c r="H60" t="b">
        <f>AND(NOT(G60),F60,IF(D60&lt;&gt;"",VLOOKUP(D60,A$2:G$120,7),TRUE))</f>
        <v>0</v>
      </c>
    </row>
    <row r="61" spans="1:8">
      <c r="A61">
        <v>64</v>
      </c>
      <c r="B61" t="s">
        <v>41</v>
      </c>
      <c r="C61">
        <v>7</v>
      </c>
      <c r="E61" t="str">
        <f>IFERROR(VLOOKUP(C61,A$2:G$120,5),"")</f>
        <v/>
      </c>
      <c r="F61" t="b">
        <f>ISERROR(MATCH(A61,C$2:C$120,0))</f>
        <v>1</v>
      </c>
      <c r="G61" t="b">
        <v>0</v>
      </c>
      <c r="H61" t="b">
        <f>AND(NOT(G61),F61,IF(D61&lt;&gt;"",VLOOKUP(D61,A$2:G$120,7),TRUE))</f>
        <v>1</v>
      </c>
    </row>
    <row r="62" spans="1:8">
      <c r="A62">
        <v>65</v>
      </c>
      <c r="B62" t="s">
        <v>66</v>
      </c>
      <c r="C62">
        <v>10</v>
      </c>
      <c r="E62" t="str">
        <f>IFERROR(VLOOKUP(C62,A$2:G$120,5),"")</f>
        <v/>
      </c>
      <c r="F62" t="b">
        <f>ISERROR(MATCH(A62,C$2:C$120,0))</f>
        <v>1</v>
      </c>
      <c r="G62" t="b">
        <v>0</v>
      </c>
      <c r="H62" t="b">
        <f>AND(NOT(G62),F62,IF(D62&lt;&gt;"",VLOOKUP(D62,A$2:G$120,7),TRUE))</f>
        <v>1</v>
      </c>
    </row>
    <row r="63" spans="1:8">
      <c r="A63">
        <v>66</v>
      </c>
      <c r="B63" t="s">
        <v>67</v>
      </c>
      <c r="C63">
        <v>10</v>
      </c>
      <c r="E63" t="str">
        <f>IFERROR(VLOOKUP(C63,A$2:G$120,5),"")</f>
        <v/>
      </c>
      <c r="F63" t="b">
        <f>ISERROR(MATCH(A63,C$2:C$120,0))</f>
        <v>1</v>
      </c>
      <c r="G63" t="b">
        <v>0</v>
      </c>
      <c r="H63" t="b">
        <f>AND(NOT(G63),F63,IF(D63&lt;&gt;"",VLOOKUP(D63,A$2:G$120,7),TRUE))</f>
        <v>1</v>
      </c>
    </row>
    <row r="64" spans="1:8" hidden="1">
      <c r="A64">
        <v>67</v>
      </c>
      <c r="B64" t="s">
        <v>74</v>
      </c>
      <c r="C64">
        <v>10</v>
      </c>
      <c r="D64" t="s">
        <v>69</v>
      </c>
      <c r="E64" t="str">
        <f>IFERROR(VLOOKUP(C64,A$2:G$120,5),"")</f>
        <v/>
      </c>
      <c r="F64" t="b">
        <f>ISERROR(MATCH(A64,C$2:C$120,0))</f>
        <v>1</v>
      </c>
      <c r="G64" t="b">
        <v>0</v>
      </c>
      <c r="H64" t="e">
        <f>AND(NOT(G64),F64,IF(D64&lt;&gt;"",VLOOKUP(D64,A$2:G$120,7),TRUE))</f>
        <v>#N/A</v>
      </c>
    </row>
    <row r="65" spans="1:8" hidden="1">
      <c r="A65">
        <v>68</v>
      </c>
      <c r="B65" t="s">
        <v>86</v>
      </c>
      <c r="C65">
        <v>107</v>
      </c>
      <c r="D65">
        <v>67</v>
      </c>
      <c r="E65" t="str">
        <f>IFERROR(VLOOKUP(C65,A$2:G$120,5),"")</f>
        <v/>
      </c>
      <c r="F65" t="b">
        <f>ISERROR(MATCH(A65,C$2:C$120,0))</f>
        <v>1</v>
      </c>
      <c r="G65" t="b">
        <v>0</v>
      </c>
      <c r="H65" t="b">
        <f>AND(NOT(G65),F65,IF(D65&lt;&gt;"",VLOOKUP(D65,A$2:G$120,7),TRUE))</f>
        <v>0</v>
      </c>
    </row>
    <row r="66" spans="1:8" hidden="1">
      <c r="A66">
        <v>69</v>
      </c>
      <c r="B66" t="s">
        <v>90</v>
      </c>
      <c r="C66">
        <v>107</v>
      </c>
      <c r="D66">
        <v>11</v>
      </c>
      <c r="E66" t="str">
        <f>IFERROR(VLOOKUP(C66,A$2:G$120,5),"")</f>
        <v/>
      </c>
      <c r="F66" t="b">
        <f>ISERROR(MATCH(A66,C$2:C$120,0))</f>
        <v>1</v>
      </c>
      <c r="G66" t="b">
        <v>0</v>
      </c>
      <c r="H66" t="b">
        <f>AND(NOT(G66),F66,IF(D66&lt;&gt;"",VLOOKUP(D66,A$2:G$120,7),TRUE))</f>
        <v>0</v>
      </c>
    </row>
    <row r="67" spans="1:8" hidden="1">
      <c r="A67">
        <v>70</v>
      </c>
      <c r="B67" t="s">
        <v>77</v>
      </c>
      <c r="C67">
        <v>11</v>
      </c>
      <c r="D67">
        <v>71</v>
      </c>
      <c r="E67" t="str">
        <f>IFERROR(VLOOKUP(C67,A$2:G$120,5),"")</f>
        <v>?</v>
      </c>
      <c r="F67" t="b">
        <f>ISERROR(MATCH(A67,C$2:C$120,0))</f>
        <v>1</v>
      </c>
      <c r="G67" t="b">
        <v>0</v>
      </c>
      <c r="H67" t="b">
        <f>AND(NOT(G67),F67,IF(D67&lt;&gt;"",VLOOKUP(D67,A$2:G$120,7),TRUE))</f>
        <v>0</v>
      </c>
    </row>
    <row r="68" spans="1:8">
      <c r="A68">
        <v>71</v>
      </c>
      <c r="B68" t="s">
        <v>78</v>
      </c>
      <c r="C68">
        <v>11</v>
      </c>
      <c r="E68" t="str">
        <f>IFERROR(VLOOKUP(C68,A$2:G$120,5),"")</f>
        <v>?</v>
      </c>
      <c r="F68" t="b">
        <f>ISERROR(MATCH(A68,C$2:C$120,0))</f>
        <v>1</v>
      </c>
      <c r="G68" t="b">
        <v>0</v>
      </c>
      <c r="H68" t="b">
        <f>AND(NOT(G68),F68,IF(D68&lt;&gt;"",VLOOKUP(D68,A$2:G$120,7),TRUE))</f>
        <v>1</v>
      </c>
    </row>
    <row r="69" spans="1:8" hidden="1">
      <c r="A69">
        <v>72</v>
      </c>
      <c r="B69" t="s">
        <v>70</v>
      </c>
      <c r="C69">
        <v>106</v>
      </c>
      <c r="E69" t="s">
        <v>16</v>
      </c>
      <c r="F69" t="b">
        <f>ISERROR(MATCH(A69,C$2:C$120,0))</f>
        <v>0</v>
      </c>
      <c r="G69" t="b">
        <v>0</v>
      </c>
      <c r="H69" t="b">
        <f>AND(NOT(G69),F69,IF(D69&lt;&gt;"",VLOOKUP(D69,A$2:G$120,7),TRUE))</f>
        <v>0</v>
      </c>
    </row>
    <row r="70" spans="1:8">
      <c r="A70">
        <v>73</v>
      </c>
      <c r="B70" t="s">
        <v>71</v>
      </c>
      <c r="C70">
        <v>72</v>
      </c>
      <c r="E70" t="str">
        <f>IFERROR(VLOOKUP(C70,A$2:G$120,5),"")</f>
        <v>?</v>
      </c>
      <c r="F70" t="b">
        <f>ISERROR(MATCH(A70,C$2:C$120,0))</f>
        <v>1</v>
      </c>
      <c r="G70" t="b">
        <v>0</v>
      </c>
      <c r="H70" t="b">
        <f>AND(NOT(G70),F70,IF(D70&lt;&gt;"",VLOOKUP(D70,A$2:G$120,7),TRUE))</f>
        <v>1</v>
      </c>
    </row>
    <row r="71" spans="1:8">
      <c r="A71">
        <v>74</v>
      </c>
      <c r="B71" t="s">
        <v>72</v>
      </c>
      <c r="C71">
        <v>72</v>
      </c>
      <c r="E71" t="str">
        <f>IFERROR(VLOOKUP(C71,A$2:G$120,5),"")</f>
        <v>?</v>
      </c>
      <c r="F71" t="b">
        <f>ISERROR(MATCH(A71,C$2:C$120,0))</f>
        <v>1</v>
      </c>
      <c r="G71" t="b">
        <v>0</v>
      </c>
      <c r="H71" t="b">
        <f>AND(NOT(G71),F71,IF(D71&lt;&gt;"",VLOOKUP(D71,A$2:G$120,7),TRUE))</f>
        <v>1</v>
      </c>
    </row>
    <row r="72" spans="1:8" hidden="1">
      <c r="A72">
        <v>75</v>
      </c>
      <c r="B72" t="s">
        <v>73</v>
      </c>
      <c r="C72">
        <v>72</v>
      </c>
      <c r="D72" t="s">
        <v>75</v>
      </c>
      <c r="E72" t="str">
        <f>IFERROR(VLOOKUP(C72,A$2:G$120,5),"")</f>
        <v>?</v>
      </c>
      <c r="F72" t="b">
        <f>ISERROR(MATCH(A72,C$2:C$120,0))</f>
        <v>1</v>
      </c>
      <c r="G72" t="b">
        <v>0</v>
      </c>
      <c r="H72" t="e">
        <f>AND(NOT(G72),F72,IF(D72&lt;&gt;"",VLOOKUP(D72,A$2:G$120,7),TRUE))</f>
        <v>#N/A</v>
      </c>
    </row>
    <row r="73" spans="1:8" hidden="1">
      <c r="A73">
        <v>76</v>
      </c>
      <c r="B73" t="s">
        <v>87</v>
      </c>
      <c r="C73">
        <v>107</v>
      </c>
      <c r="D73">
        <v>68</v>
      </c>
      <c r="E73" t="str">
        <f>IFERROR(VLOOKUP(C73,A$2:G$120,5),"")</f>
        <v/>
      </c>
      <c r="F73" t="b">
        <f>ISERROR(MATCH(A73,C$2:C$120,0))</f>
        <v>1</v>
      </c>
      <c r="G73" t="b">
        <v>0</v>
      </c>
      <c r="H73" t="b">
        <f>AND(NOT(G73),F73,IF(D73&lt;&gt;"",VLOOKUP(D73,A$2:G$120,7),TRUE))</f>
        <v>0</v>
      </c>
    </row>
    <row r="74" spans="1:8" hidden="1">
      <c r="A74">
        <v>77</v>
      </c>
      <c r="B74" t="s">
        <v>88</v>
      </c>
      <c r="C74">
        <v>107</v>
      </c>
      <c r="D74" t="s">
        <v>89</v>
      </c>
      <c r="E74" t="str">
        <f>IFERROR(VLOOKUP(C74,A$2:G$120,5),"")</f>
        <v/>
      </c>
      <c r="F74" t="b">
        <f>ISERROR(MATCH(A74,C$2:C$120,0))</f>
        <v>1</v>
      </c>
      <c r="G74" t="b">
        <v>0</v>
      </c>
      <c r="H74" t="e">
        <f>AND(NOT(G74),F74,IF(D74&lt;&gt;"",VLOOKUP(D74,A$2:G$120,7),TRUE))</f>
        <v>#N/A</v>
      </c>
    </row>
    <row r="75" spans="1:8" hidden="1">
      <c r="A75">
        <v>78</v>
      </c>
      <c r="B75" t="s">
        <v>119</v>
      </c>
      <c r="C75">
        <v>14</v>
      </c>
      <c r="D75">
        <v>3</v>
      </c>
      <c r="E75" t="str">
        <f>IFERROR(VLOOKUP(C75,A$2:G$120,5),"")</f>
        <v/>
      </c>
      <c r="F75" t="b">
        <f>ISERROR(MATCH(A75,C$2:C$120,0))</f>
        <v>1</v>
      </c>
      <c r="G75" t="b">
        <v>0</v>
      </c>
      <c r="H75" t="b">
        <f>AND(NOT(G75),F75,IF(D75&lt;&gt;"",VLOOKUP(D75,A$2:G$120,7),TRUE))</f>
        <v>0</v>
      </c>
    </row>
    <row r="76" spans="1:8">
      <c r="A76">
        <v>79</v>
      </c>
      <c r="B76" t="s">
        <v>118</v>
      </c>
      <c r="C76">
        <v>14</v>
      </c>
      <c r="E76" t="str">
        <f>IFERROR(VLOOKUP(C76,A$2:G$120,5),"")</f>
        <v/>
      </c>
      <c r="F76" t="b">
        <f>ISERROR(MATCH(A76,C$2:C$120,0))</f>
        <v>1</v>
      </c>
      <c r="G76" t="b">
        <v>0</v>
      </c>
      <c r="H76" t="b">
        <f>AND(NOT(G76),F76,IF(D76&lt;&gt;"",VLOOKUP(D76,A$2:G$120,7),TRUE))</f>
        <v>1</v>
      </c>
    </row>
    <row r="77" spans="1:8">
      <c r="A77">
        <v>80</v>
      </c>
      <c r="B77" t="s">
        <v>116</v>
      </c>
      <c r="C77">
        <v>2</v>
      </c>
      <c r="E77" t="str">
        <f>IFERROR(VLOOKUP(C77,A$2:G$120,5),"")</f>
        <v/>
      </c>
      <c r="F77" t="b">
        <f>ISERROR(MATCH(A77,C$2:C$120,0))</f>
        <v>1</v>
      </c>
      <c r="G77" t="b">
        <v>0</v>
      </c>
      <c r="H77" t="b">
        <f>AND(NOT(G77),F77,IF(D77&lt;&gt;"",VLOOKUP(D77,A$2:G$120,7),TRUE))</f>
        <v>1</v>
      </c>
    </row>
    <row r="78" spans="1:8" hidden="1">
      <c r="A78">
        <v>81</v>
      </c>
      <c r="B78" t="s">
        <v>5</v>
      </c>
      <c r="C78">
        <v>102</v>
      </c>
      <c r="E78" t="str">
        <f>IFERROR(VLOOKUP(C78,A$2:G$120,5),"")</f>
        <v/>
      </c>
      <c r="F78" t="b">
        <f>ISERROR(MATCH(A78,C$2:C$120,0))</f>
        <v>0</v>
      </c>
      <c r="G78" t="b">
        <v>0</v>
      </c>
      <c r="H78" t="b">
        <f>AND(NOT(G78),F78,IF(D78&lt;&gt;"",VLOOKUP(D78,A$2:G$120,7),TRUE))</f>
        <v>0</v>
      </c>
    </row>
    <row r="79" spans="1:8">
      <c r="A79">
        <v>82</v>
      </c>
      <c r="B79" t="s">
        <v>6</v>
      </c>
      <c r="C79">
        <v>81</v>
      </c>
      <c r="E79" t="str">
        <f>IFERROR(VLOOKUP(C79,A$2:G$120,5),"")</f>
        <v/>
      </c>
      <c r="F79" t="b">
        <f>ISERROR(MATCH(A79,C$2:C$120,0))</f>
        <v>1</v>
      </c>
      <c r="G79" t="b">
        <v>0</v>
      </c>
      <c r="H79" t="b">
        <f>AND(NOT(G79),F79,IF(D79&lt;&gt;"",VLOOKUP(D79,A$2:G$120,7),TRUE))</f>
        <v>1</v>
      </c>
    </row>
    <row r="80" spans="1:8">
      <c r="A80">
        <v>83</v>
      </c>
      <c r="B80" t="s">
        <v>8</v>
      </c>
      <c r="C80">
        <v>81</v>
      </c>
      <c r="E80" t="str">
        <f>IFERROR(VLOOKUP(C80,A$2:G$120,5),"")</f>
        <v/>
      </c>
      <c r="F80" t="b">
        <f>ISERROR(MATCH(A80,C$2:C$120,0))</f>
        <v>1</v>
      </c>
      <c r="G80" t="b">
        <v>0</v>
      </c>
      <c r="H80" t="b">
        <f>AND(NOT(G80),F80,IF(D80&lt;&gt;"",VLOOKUP(D80,A$2:G$120,7),TRUE))</f>
        <v>1</v>
      </c>
    </row>
    <row r="81" spans="1:8">
      <c r="A81">
        <v>84</v>
      </c>
      <c r="B81" t="s">
        <v>13</v>
      </c>
      <c r="C81">
        <v>102</v>
      </c>
      <c r="E81" t="str">
        <f>IFERROR(VLOOKUP(C81,A$2:G$120,5),"")</f>
        <v/>
      </c>
      <c r="F81" t="b">
        <f>ISERROR(MATCH(A81,C$2:C$120,0))</f>
        <v>1</v>
      </c>
      <c r="G81" t="b">
        <v>0</v>
      </c>
      <c r="H81" t="b">
        <f>AND(NOT(G81),F81,IF(D81&lt;&gt;"",VLOOKUP(D81,A$2:G$120,7),TRUE))</f>
        <v>1</v>
      </c>
    </row>
    <row r="82" spans="1:8" hidden="1">
      <c r="A82">
        <v>86</v>
      </c>
      <c r="B82" t="s">
        <v>14</v>
      </c>
      <c r="C82">
        <v>102</v>
      </c>
      <c r="E82" t="str">
        <f>IFERROR(VLOOKUP(C82,A$2:G$120,5),"")</f>
        <v/>
      </c>
      <c r="F82" t="b">
        <f>ISERROR(MATCH(A82,C$2:C$120,0))</f>
        <v>0</v>
      </c>
      <c r="G82" t="b">
        <v>0</v>
      </c>
      <c r="H82" t="b">
        <f>AND(NOT(G82),F82,IF(D82&lt;&gt;"",VLOOKUP(D82,A$2:G$120,7),TRUE))</f>
        <v>0</v>
      </c>
    </row>
    <row r="83" spans="1:8" hidden="1">
      <c r="A83">
        <v>87</v>
      </c>
      <c r="B83" t="s">
        <v>15</v>
      </c>
      <c r="C83">
        <v>86</v>
      </c>
      <c r="D83">
        <v>14</v>
      </c>
      <c r="E83" t="str">
        <f>IFERROR(VLOOKUP(C83,A$2:G$120,5),"")</f>
        <v/>
      </c>
      <c r="F83" t="b">
        <f>ISERROR(MATCH(A83,C$2:C$120,0))</f>
        <v>1</v>
      </c>
      <c r="G83" t="b">
        <v>0</v>
      </c>
      <c r="H83" t="b">
        <f>AND(NOT(G83),F83,IF(D83&lt;&gt;"",VLOOKUP(D83,A$2:G$120,7),TRUE))</f>
        <v>0</v>
      </c>
    </row>
    <row r="84" spans="1:8" hidden="1">
      <c r="A84">
        <v>87</v>
      </c>
      <c r="B84" t="s">
        <v>21</v>
      </c>
      <c r="C84">
        <v>102</v>
      </c>
      <c r="D84" t="s">
        <v>22</v>
      </c>
      <c r="E84" t="str">
        <f>IFERROR(VLOOKUP(C84,A$2:G$120,5),"")</f>
        <v/>
      </c>
      <c r="F84" t="b">
        <f>ISERROR(MATCH(A84,C$2:C$120,0))</f>
        <v>1</v>
      </c>
      <c r="G84" t="b">
        <v>0</v>
      </c>
      <c r="H84" t="e">
        <f>AND(NOT(G84),F84,IF(D84&lt;&gt;"",VLOOKUP(D84,A$2:G$120,7),TRUE))</f>
        <v>#N/A</v>
      </c>
    </row>
    <row r="85" spans="1:8" hidden="1">
      <c r="A85">
        <v>88</v>
      </c>
      <c r="B85" t="s">
        <v>17</v>
      </c>
      <c r="C85">
        <v>86</v>
      </c>
      <c r="D85">
        <v>12</v>
      </c>
      <c r="E85" t="str">
        <f>IFERROR(VLOOKUP(C85,A$2:G$120,5),"")</f>
        <v/>
      </c>
      <c r="F85" t="b">
        <f>ISERROR(MATCH(A85,C$2:C$120,0))</f>
        <v>1</v>
      </c>
      <c r="G85" t="b">
        <v>0</v>
      </c>
      <c r="H85" t="b">
        <f>AND(NOT(G85),F85,IF(D85&lt;&gt;"",VLOOKUP(D85,A$2:G$120,7),TRUE))</f>
        <v>0</v>
      </c>
    </row>
    <row r="86" spans="1:8" hidden="1">
      <c r="A86">
        <v>88</v>
      </c>
      <c r="B86" t="s">
        <v>23</v>
      </c>
      <c r="C86">
        <v>102</v>
      </c>
      <c r="D86">
        <v>94</v>
      </c>
      <c r="E86" t="str">
        <f>IFERROR(VLOOKUP(C86,A$2:G$120,5),"")</f>
        <v/>
      </c>
      <c r="F86" t="b">
        <f>ISERROR(MATCH(A86,C$2:C$120,0))</f>
        <v>1</v>
      </c>
      <c r="G86" t="b">
        <v>0</v>
      </c>
      <c r="H86" t="b">
        <f>AND(NOT(G86),F86,IF(D86&lt;&gt;"",VLOOKUP(D86,A$2:G$120,7),TRUE))</f>
        <v>0</v>
      </c>
    </row>
    <row r="87" spans="1:8" hidden="1">
      <c r="A87">
        <v>89</v>
      </c>
      <c r="B87" t="s">
        <v>9</v>
      </c>
      <c r="C87">
        <v>102</v>
      </c>
      <c r="D87">
        <v>7</v>
      </c>
      <c r="E87" t="str">
        <f>IFERROR(VLOOKUP(C87,A$2:G$120,5),"")</f>
        <v/>
      </c>
      <c r="F87" t="b">
        <f>ISERROR(MATCH(A87,C$2:C$120,0))</f>
        <v>0</v>
      </c>
      <c r="G87" t="b">
        <v>0</v>
      </c>
      <c r="H87" t="b">
        <f>AND(NOT(G87),F87,IF(D87&lt;&gt;"",VLOOKUP(D87,A$2:G$120,7),TRUE))</f>
        <v>0</v>
      </c>
    </row>
    <row r="88" spans="1:8" hidden="1">
      <c r="A88">
        <v>89</v>
      </c>
      <c r="B88" t="s">
        <v>18</v>
      </c>
      <c r="C88">
        <v>86</v>
      </c>
      <c r="D88">
        <v>12</v>
      </c>
      <c r="E88" t="str">
        <f>IFERROR(VLOOKUP(C88,A$2:G$120,5),"")</f>
        <v/>
      </c>
      <c r="F88" t="b">
        <f>ISERROR(MATCH(A88,C$2:C$120,0))</f>
        <v>0</v>
      </c>
      <c r="G88" t="b">
        <v>0</v>
      </c>
      <c r="H88" t="b">
        <f>AND(NOT(G88),F88,IF(D88&lt;&gt;"",VLOOKUP(D88,A$2:G$120,7),TRUE))</f>
        <v>0</v>
      </c>
    </row>
    <row r="89" spans="1:8" hidden="1">
      <c r="A89">
        <v>90</v>
      </c>
      <c r="B89" t="s">
        <v>19</v>
      </c>
      <c r="C89">
        <v>86</v>
      </c>
      <c r="D89">
        <v>96</v>
      </c>
      <c r="E89" t="s">
        <v>16</v>
      </c>
      <c r="F89" t="b">
        <f>ISERROR(MATCH(A89,C$2:C$120,0))</f>
        <v>1</v>
      </c>
      <c r="G89" t="b">
        <v>0</v>
      </c>
      <c r="H89" t="b">
        <f>AND(NOT(G89),F89,IF(D89&lt;&gt;"",VLOOKUP(D89,A$2:G$120,7),TRUE))</f>
        <v>0</v>
      </c>
    </row>
    <row r="90" spans="1:8">
      <c r="A90">
        <v>90</v>
      </c>
      <c r="B90" t="s">
        <v>10</v>
      </c>
      <c r="C90">
        <v>89</v>
      </c>
      <c r="E90" t="str">
        <f>IFERROR(VLOOKUP(C90,A$2:G$120,5),"")</f>
        <v/>
      </c>
      <c r="F90" t="b">
        <f>ISERROR(MATCH(A90,C$2:C$120,0))</f>
        <v>1</v>
      </c>
      <c r="G90" t="b">
        <v>0</v>
      </c>
      <c r="H90" t="b">
        <f>AND(NOT(G90),F90,IF(D90&lt;&gt;"",VLOOKUP(D90,A$2:G$120,7),TRUE))</f>
        <v>1</v>
      </c>
    </row>
    <row r="91" spans="1:8">
      <c r="A91">
        <v>91</v>
      </c>
      <c r="B91" t="s">
        <v>12</v>
      </c>
      <c r="C91">
        <v>89</v>
      </c>
      <c r="E91" t="str">
        <f>IFERROR(VLOOKUP(C91,A$2:G$120,5),"")</f>
        <v/>
      </c>
      <c r="F91" t="b">
        <f>ISERROR(MATCH(A91,C$2:C$120,0))</f>
        <v>1</v>
      </c>
      <c r="G91" t="b">
        <v>0</v>
      </c>
      <c r="H91" t="b">
        <f>AND(NOT(G91),F91,IF(D91&lt;&gt;"",VLOOKUP(D91,A$2:G$120,7),TRUE))</f>
        <v>1</v>
      </c>
    </row>
    <row r="92" spans="1:8" hidden="1">
      <c r="A92">
        <v>91</v>
      </c>
      <c r="B92" t="s">
        <v>20</v>
      </c>
      <c r="C92">
        <v>86</v>
      </c>
      <c r="D92">
        <v>14</v>
      </c>
      <c r="E92" t="str">
        <f>IFERROR(VLOOKUP(C92,A$2:G$120,5),"")</f>
        <v/>
      </c>
      <c r="F92" t="b">
        <f>ISERROR(MATCH(A92,C$2:C$120,0))</f>
        <v>1</v>
      </c>
      <c r="G92" t="b">
        <v>0</v>
      </c>
      <c r="H92" t="b">
        <f>AND(NOT(G92),F92,IF(D92&lt;&gt;"",VLOOKUP(D92,A$2:G$120,7),TRUE))</f>
        <v>0</v>
      </c>
    </row>
    <row r="93" spans="1:8" hidden="1">
      <c r="A93">
        <v>92</v>
      </c>
      <c r="B93" t="s">
        <v>53</v>
      </c>
      <c r="D93" t="s">
        <v>121</v>
      </c>
      <c r="E93" t="str">
        <f>IFERROR(VLOOKUP(C93,A$2:G$120,5),"")</f>
        <v/>
      </c>
      <c r="F93" t="b">
        <f>ISERROR(MATCH(A93,C$2:C$120,0))</f>
        <v>0</v>
      </c>
      <c r="G93" t="b">
        <v>0</v>
      </c>
      <c r="H93" t="e">
        <f>AND(NOT(G93),F93,IF(D93&lt;&gt;"",VLOOKUP(D93,A$2:G$120,7),TRUE))</f>
        <v>#N/A</v>
      </c>
    </row>
    <row r="94" spans="1:8">
      <c r="A94">
        <v>93</v>
      </c>
      <c r="B94" t="s">
        <v>24</v>
      </c>
      <c r="C94">
        <v>102</v>
      </c>
      <c r="E94" t="str">
        <f>IFERROR(VLOOKUP(C94,A$2:G$120,5),"")</f>
        <v/>
      </c>
      <c r="F94" t="b">
        <f>ISERROR(MATCH(A94,C$2:C$120,0))</f>
        <v>1</v>
      </c>
      <c r="G94" t="b">
        <v>0</v>
      </c>
      <c r="H94" t="b">
        <f>AND(NOT(G94),F94,IF(D94&lt;&gt;"",VLOOKUP(D94,A$2:G$120,7),TRUE))</f>
        <v>1</v>
      </c>
    </row>
    <row r="95" spans="1:8">
      <c r="A95">
        <v>93</v>
      </c>
      <c r="B95" t="s">
        <v>54</v>
      </c>
      <c r="C95">
        <v>92</v>
      </c>
      <c r="E95" t="str">
        <f>IFERROR(VLOOKUP(C95,A$2:G$120,5),"")</f>
        <v/>
      </c>
      <c r="F95" t="b">
        <f>ISERROR(MATCH(A95,C$2:C$120,0))</f>
        <v>1</v>
      </c>
      <c r="G95" t="b">
        <v>0</v>
      </c>
      <c r="H95" t="b">
        <f>AND(NOT(G95),F95,IF(D95&lt;&gt;"",VLOOKUP(D95,A$2:G$120,7),TRUE))</f>
        <v>1</v>
      </c>
    </row>
    <row r="96" spans="1:8">
      <c r="A96">
        <v>94</v>
      </c>
      <c r="B96" t="s">
        <v>55</v>
      </c>
      <c r="C96">
        <v>92</v>
      </c>
      <c r="E96" t="str">
        <f>IFERROR(VLOOKUP(C96,A$2:G$120,5),"")</f>
        <v/>
      </c>
      <c r="F96" t="b">
        <f>ISERROR(MATCH(A96,C$2:C$120,0))</f>
        <v>1</v>
      </c>
      <c r="G96" t="b">
        <v>0</v>
      </c>
      <c r="H96" t="b">
        <f>AND(NOT(G96),F96,IF(D96&lt;&gt;"",VLOOKUP(D96,A$2:G$120,7),TRUE))</f>
        <v>1</v>
      </c>
    </row>
    <row r="97" spans="1:8" hidden="1">
      <c r="A97">
        <v>95</v>
      </c>
      <c r="B97" t="s">
        <v>56</v>
      </c>
      <c r="C97">
        <v>92</v>
      </c>
      <c r="D97">
        <v>94</v>
      </c>
      <c r="E97" t="str">
        <f>IFERROR(VLOOKUP(C97,A$2:G$120,5),"")</f>
        <v/>
      </c>
      <c r="F97" t="b">
        <f>ISERROR(MATCH(A97,C$2:C$120,0))</f>
        <v>1</v>
      </c>
      <c r="G97" t="b">
        <v>0</v>
      </c>
      <c r="H97" t="b">
        <f>AND(NOT(G97),F97,IF(D97&lt;&gt;"",VLOOKUP(D97,A$2:G$120,7),TRUE))</f>
        <v>0</v>
      </c>
    </row>
    <row r="98" spans="1:8" hidden="1">
      <c r="A98">
        <v>96</v>
      </c>
      <c r="B98" t="s">
        <v>57</v>
      </c>
      <c r="C98">
        <v>92</v>
      </c>
      <c r="D98">
        <v>95</v>
      </c>
      <c r="E98" t="str">
        <f>IFERROR(VLOOKUP(C98,A$2:G$120,5),"")</f>
        <v/>
      </c>
      <c r="F98" t="b">
        <f>ISERROR(MATCH(A98,C$2:C$120,0))</f>
        <v>1</v>
      </c>
      <c r="G98" t="b">
        <v>0</v>
      </c>
      <c r="H98" t="b">
        <f>AND(NOT(G98),F98,IF(D98&lt;&gt;"",VLOOKUP(D98,A$2:G$120,7),TRUE))</f>
        <v>0</v>
      </c>
    </row>
    <row r="99" spans="1:8">
      <c r="A99">
        <v>97</v>
      </c>
      <c r="B99" t="s">
        <v>34</v>
      </c>
      <c r="C99">
        <v>37</v>
      </c>
      <c r="E99" t="str">
        <f>IFERROR(VLOOKUP(C99,A$2:G$120,5),"")</f>
        <v/>
      </c>
      <c r="F99" t="b">
        <f>ISERROR(MATCH(A99,C$2:C$120,0))</f>
        <v>1</v>
      </c>
      <c r="G99" t="b">
        <v>0</v>
      </c>
      <c r="H99" t="b">
        <f>AND(NOT(G99),F99,IF(D99&lt;&gt;"",VLOOKUP(D99,A$2:G$120,7),TRUE))</f>
        <v>1</v>
      </c>
    </row>
    <row r="100" spans="1:8">
      <c r="A100">
        <v>98</v>
      </c>
      <c r="B100" t="s">
        <v>35</v>
      </c>
      <c r="C100">
        <v>37</v>
      </c>
      <c r="E100" t="str">
        <f>IFERROR(VLOOKUP(C100,A$2:G$120,5),"")</f>
        <v/>
      </c>
      <c r="F100" t="b">
        <f>ISERROR(MATCH(A100,C$2:C$120,0))</f>
        <v>1</v>
      </c>
      <c r="G100" t="b">
        <v>0</v>
      </c>
      <c r="H100" t="b">
        <f>AND(NOT(G100),F100,IF(D100&lt;&gt;"",VLOOKUP(D100,A$2:G$120,7),TRUE))</f>
        <v>1</v>
      </c>
    </row>
    <row r="101" spans="1:8">
      <c r="A101">
        <v>99</v>
      </c>
      <c r="B101" t="s">
        <v>32</v>
      </c>
      <c r="C101">
        <v>36</v>
      </c>
      <c r="E101" t="str">
        <f>IFERROR(VLOOKUP(C101,A$2:G$120,5),"")</f>
        <v/>
      </c>
      <c r="F101" t="b">
        <f>ISERROR(MATCH(A101,C$2:C$120,0))</f>
        <v>1</v>
      </c>
      <c r="G101" t="b">
        <v>0</v>
      </c>
      <c r="H101" t="b">
        <f>AND(NOT(G101),F101,IF(D101&lt;&gt;"",VLOOKUP(D101,A$2:G$120,7),TRUE))</f>
        <v>1</v>
      </c>
    </row>
    <row r="102" spans="1:8">
      <c r="A102">
        <v>100</v>
      </c>
      <c r="B102" t="s">
        <v>29</v>
      </c>
      <c r="C102">
        <v>35</v>
      </c>
      <c r="E102" t="str">
        <f>IFERROR(VLOOKUP(C102,A$2:G$120,5),"")</f>
        <v/>
      </c>
      <c r="F102" t="b">
        <f>ISERROR(MATCH(A102,C$2:C$120,0))</f>
        <v>1</v>
      </c>
      <c r="G102" t="b">
        <v>0</v>
      </c>
      <c r="H102" t="b">
        <f>AND(NOT(G102),F102,IF(D102&lt;&gt;"",VLOOKUP(D102,A$2:G$120,7),TRUE))</f>
        <v>1</v>
      </c>
    </row>
    <row r="103" spans="1:8">
      <c r="A103">
        <v>100</v>
      </c>
      <c r="B103" t="s">
        <v>51</v>
      </c>
      <c r="C103">
        <v>33</v>
      </c>
      <c r="E103" t="str">
        <f>IFERROR(VLOOKUP(C103,A$2:G$120,5),"")</f>
        <v/>
      </c>
      <c r="F103" t="b">
        <f>ISERROR(MATCH(A103,C$2:C$120,0))</f>
        <v>1</v>
      </c>
      <c r="G103" t="b">
        <v>0</v>
      </c>
      <c r="H103" t="b">
        <f>AND(NOT(G103),F103,IF(D103&lt;&gt;"",VLOOKUP(D103,A$2:G$120,7),TRUE))</f>
        <v>1</v>
      </c>
    </row>
    <row r="104" spans="1:8" hidden="1">
      <c r="A104">
        <v>101</v>
      </c>
      <c r="B104" t="s">
        <v>52</v>
      </c>
      <c r="C104">
        <v>33</v>
      </c>
      <c r="D104">
        <v>100</v>
      </c>
      <c r="E104" t="str">
        <f>IFERROR(VLOOKUP(C104,A$2:G$120,5),"")</f>
        <v/>
      </c>
      <c r="F104" t="b">
        <f>ISERROR(MATCH(A104,C$2:C$120,0))</f>
        <v>1</v>
      </c>
      <c r="G104" t="b">
        <v>0</v>
      </c>
      <c r="H104" t="b">
        <f>AND(NOT(G104),F104,IF(D104&lt;&gt;"",VLOOKUP(D104,A$2:G$120,7),TRUE))</f>
        <v>0</v>
      </c>
    </row>
    <row r="105" spans="1:8">
      <c r="A105">
        <v>101</v>
      </c>
      <c r="B105" t="s">
        <v>30</v>
      </c>
      <c r="C105">
        <v>35</v>
      </c>
      <c r="E105" t="str">
        <f>IFERROR(VLOOKUP(C105,A$2:G$120,5),"")</f>
        <v/>
      </c>
      <c r="F105" t="b">
        <f>ISERROR(MATCH(A105,C$2:C$120,0))</f>
        <v>1</v>
      </c>
      <c r="G105" t="b">
        <v>0</v>
      </c>
      <c r="H105" t="b">
        <f>AND(NOT(G105),F105,IF(D105&lt;&gt;"",VLOOKUP(D105,A$2:G$120,7),TRUE))</f>
        <v>1</v>
      </c>
    </row>
    <row r="106" spans="1:8" hidden="1">
      <c r="A106">
        <v>102</v>
      </c>
      <c r="B106" t="s">
        <v>4</v>
      </c>
      <c r="E106" t="str">
        <f>IFERROR(VLOOKUP(C106,A$2:G$120,5),"")</f>
        <v/>
      </c>
      <c r="F106" t="b">
        <f>ISERROR(MATCH(A106,C$2:C$120,0))</f>
        <v>0</v>
      </c>
      <c r="G106" t="b">
        <v>0</v>
      </c>
      <c r="H106" t="b">
        <f>AND(NOT(G106),F106,IF(D106&lt;&gt;"",VLOOKUP(D106,A$2:G$120,7),TRUE))</f>
        <v>0</v>
      </c>
    </row>
    <row r="107" spans="1:8">
      <c r="A107">
        <v>103</v>
      </c>
      <c r="B107" t="s">
        <v>7</v>
      </c>
      <c r="C107">
        <v>102</v>
      </c>
      <c r="E107" t="str">
        <f>IFERROR(VLOOKUP(C107,A$2:G$120,5),"")</f>
        <v/>
      </c>
      <c r="F107" t="b">
        <f>ISERROR(MATCH(A107,C$2:C$120,0))</f>
        <v>1</v>
      </c>
      <c r="G107" t="b">
        <v>0</v>
      </c>
      <c r="H107" t="b">
        <f>AND(NOT(G107),F107,IF(D107&lt;&gt;"",VLOOKUP(D107,A$2:G$120,7),TRUE))</f>
        <v>1</v>
      </c>
    </row>
    <row r="108" spans="1:8" hidden="1">
      <c r="A108">
        <v>104</v>
      </c>
      <c r="B108" t="s">
        <v>11</v>
      </c>
      <c r="C108">
        <v>8</v>
      </c>
      <c r="D108">
        <v>7</v>
      </c>
      <c r="E108" t="str">
        <f>IFERROR(VLOOKUP(C108,A$2:G$120,5),"")</f>
        <v/>
      </c>
      <c r="F108" t="b">
        <f>ISERROR(MATCH(A108,C$2:C$120,0))</f>
        <v>1</v>
      </c>
      <c r="G108" t="b">
        <v>0</v>
      </c>
      <c r="H108" t="b">
        <f>AND(NOT(G108),F108,IF(D108&lt;&gt;"",VLOOKUP(D108,A$2:G$120,7),TRUE))</f>
        <v>0</v>
      </c>
    </row>
    <row r="109" spans="1:8" hidden="1">
      <c r="A109">
        <v>105</v>
      </c>
      <c r="B109" t="s">
        <v>25</v>
      </c>
      <c r="E109" t="str">
        <f>IFERROR(VLOOKUP(C109,A$2:G$120,5),"")</f>
        <v/>
      </c>
      <c r="F109" t="b">
        <f>ISERROR(MATCH(A109,C$2:C$120,0))</f>
        <v>0</v>
      </c>
      <c r="G109" t="b">
        <v>0</v>
      </c>
      <c r="H109" t="b">
        <f>AND(NOT(G109),F109,IF(D109&lt;&gt;"",VLOOKUP(D109,A$2:G$120,7),TRUE))</f>
        <v>0</v>
      </c>
    </row>
    <row r="110" spans="1:8" hidden="1">
      <c r="A110">
        <v>106</v>
      </c>
      <c r="B110" t="s">
        <v>65</v>
      </c>
      <c r="E110" t="str">
        <f>IFERROR(VLOOKUP(C110,A$2:G$120,5),"")</f>
        <v/>
      </c>
      <c r="F110" t="b">
        <f>ISERROR(MATCH(A110,C$2:C$120,0))</f>
        <v>0</v>
      </c>
      <c r="G110" t="b">
        <v>0</v>
      </c>
      <c r="H110" t="b">
        <f>AND(NOT(G110),F110,IF(D110&lt;&gt;"",VLOOKUP(D110,A$2:G$120,7),TRUE))</f>
        <v>0</v>
      </c>
    </row>
    <row r="111" spans="1:8" hidden="1">
      <c r="A111">
        <v>107</v>
      </c>
      <c r="B111" t="s">
        <v>85</v>
      </c>
      <c r="E111" t="str">
        <f>IFERROR(VLOOKUP(C111,A$2:G$120,5),"")</f>
        <v/>
      </c>
      <c r="F111" t="b">
        <f>ISERROR(MATCH(A111,C$2:C$120,0))</f>
        <v>0</v>
      </c>
      <c r="G111" t="b">
        <v>0</v>
      </c>
      <c r="H111" t="b">
        <f>AND(NOT(G111),F111,IF(D111&lt;&gt;"",VLOOKUP(D111,A$2:G$120,7),TRUE))</f>
        <v>0</v>
      </c>
    </row>
    <row r="112" spans="1:8" hidden="1">
      <c r="A112">
        <v>108</v>
      </c>
      <c r="B112" t="s">
        <v>105</v>
      </c>
      <c r="C112">
        <v>13</v>
      </c>
      <c r="E112" t="s">
        <v>16</v>
      </c>
      <c r="F112" t="b">
        <f>ISERROR(MATCH(A112,C$2:C$120,0))</f>
        <v>0</v>
      </c>
      <c r="G112" t="b">
        <v>0</v>
      </c>
      <c r="H112" t="b">
        <f>AND(NOT(G112),F112,IF(D112&lt;&gt;"",VLOOKUP(D112,A$2:G$120,7),TRUE))</f>
        <v>0</v>
      </c>
    </row>
    <row r="113" spans="1:8" hidden="1">
      <c r="A113">
        <v>109</v>
      </c>
      <c r="B113" t="s">
        <v>125</v>
      </c>
      <c r="C113">
        <v>102</v>
      </c>
      <c r="E113" t="str">
        <f>IFERROR(VLOOKUP(C113,A$2:G$120,5),"")</f>
        <v/>
      </c>
      <c r="F113" t="b">
        <f>ISERROR(MATCH(A113,C$2:C$120,0))</f>
        <v>0</v>
      </c>
      <c r="G113" t="b">
        <v>0</v>
      </c>
      <c r="H113" t="b">
        <f>AND(NOT(G113),F113,IF(D113&lt;&gt;"",VLOOKUP(D113,A$2:G$120,7),TRUE))</f>
        <v>0</v>
      </c>
    </row>
    <row r="114" spans="1:8">
      <c r="A114">
        <v>110</v>
      </c>
      <c r="B114" t="s">
        <v>126</v>
      </c>
      <c r="C114">
        <v>109</v>
      </c>
      <c r="E114" t="str">
        <f>IFERROR(VLOOKUP(C114,A$2:G$120,5),"")</f>
        <v/>
      </c>
      <c r="F114" t="b">
        <f>ISERROR(MATCH(A114,C$2:C$120,0))</f>
        <v>1</v>
      </c>
      <c r="G114" t="b">
        <v>0</v>
      </c>
      <c r="H114" t="b">
        <f>AND(NOT(G114),F114,IF(D114&lt;&gt;"",VLOOKUP(D114,A$2:G$120,7),TRUE))</f>
        <v>1</v>
      </c>
    </row>
    <row r="115" spans="1:8">
      <c r="A115">
        <v>111</v>
      </c>
      <c r="B115" t="s">
        <v>127</v>
      </c>
      <c r="C115">
        <v>109</v>
      </c>
      <c r="E115" t="str">
        <f>IFERROR(VLOOKUP(C115,A$2:G$120,5),"")</f>
        <v/>
      </c>
      <c r="F115" t="b">
        <f>ISERROR(MATCH(A115,C$2:C$120,0))</f>
        <v>1</v>
      </c>
      <c r="G115" t="b">
        <v>0</v>
      </c>
      <c r="H115" t="b">
        <f>AND(NOT(G115),F115,IF(D115&lt;&gt;"",VLOOKUP(D115,A$2:G$120,7),TRUE))</f>
        <v>1</v>
      </c>
    </row>
    <row r="116" spans="1:8">
      <c r="A116">
        <v>112</v>
      </c>
      <c r="B116" t="s">
        <v>128</v>
      </c>
      <c r="C116">
        <v>109</v>
      </c>
      <c r="E116" t="str">
        <f>IFERROR(VLOOKUP(C116,A$2:G$120,5),"")</f>
        <v/>
      </c>
      <c r="F116" t="b">
        <f>ISERROR(MATCH(A116,C$2:C$120,0))</f>
        <v>1</v>
      </c>
      <c r="G116" t="b">
        <v>0</v>
      </c>
      <c r="H116" t="b">
        <f>AND(NOT(G116),F116,IF(D116&lt;&gt;"",VLOOKUP(D116,A$2:G$120,7),TRUE))</f>
        <v>1</v>
      </c>
    </row>
    <row r="117" spans="1:8">
      <c r="A117">
        <v>113</v>
      </c>
      <c r="B117" t="s">
        <v>129</v>
      </c>
      <c r="C117">
        <v>109</v>
      </c>
      <c r="E117" t="str">
        <f>IFERROR(VLOOKUP(C117,A$2:G$120,5),"")</f>
        <v/>
      </c>
      <c r="F117" t="b">
        <f>ISERROR(MATCH(A117,C$2:C$120,0))</f>
        <v>1</v>
      </c>
      <c r="G117" t="b">
        <v>0</v>
      </c>
      <c r="H117" t="b">
        <f>AND(NOT(G117),F117,IF(D117&lt;&gt;"",VLOOKUP(D117,A$2:G$120,7),TRUE))</f>
        <v>1</v>
      </c>
    </row>
    <row r="118" spans="1:8" hidden="1">
      <c r="A118">
        <v>114</v>
      </c>
      <c r="B118" t="s">
        <v>130</v>
      </c>
      <c r="C118">
        <v>107</v>
      </c>
      <c r="D118">
        <v>68</v>
      </c>
      <c r="E118" t="str">
        <f>IFERROR(VLOOKUP(C118,A$2:G$120,5),"")</f>
        <v/>
      </c>
      <c r="F118" t="b">
        <f>ISERROR(MATCH(A118,C$2:C$120,0))</f>
        <v>1</v>
      </c>
      <c r="G118" t="b">
        <v>0</v>
      </c>
      <c r="H118" t="b">
        <f>AND(NOT(G118),F118,IF(D118&lt;&gt;"",VLOOKUP(D118,A$2:G$120,7),TRUE))</f>
        <v>0</v>
      </c>
    </row>
    <row r="119" spans="1:8">
      <c r="A119">
        <v>115</v>
      </c>
      <c r="B119" t="s">
        <v>131</v>
      </c>
      <c r="C119">
        <v>106</v>
      </c>
      <c r="E119" t="s">
        <v>16</v>
      </c>
      <c r="F119" t="b">
        <f>ISERROR(MATCH(A119,C$2:C$120,0))</f>
        <v>1</v>
      </c>
      <c r="G119" t="b">
        <v>0</v>
      </c>
      <c r="H119" t="b">
        <f>AND(NOT(G119),F119,IF(D119&lt;&gt;"",VLOOKUP(D119,A$2:G$120,7),TRUE))</f>
        <v>1</v>
      </c>
    </row>
    <row r="120" spans="1:8">
      <c r="A120">
        <v>116</v>
      </c>
      <c r="B120" t="s">
        <v>132</v>
      </c>
      <c r="C120">
        <v>106</v>
      </c>
      <c r="E120" t="s">
        <v>16</v>
      </c>
      <c r="F120" t="b">
        <f>ISERROR(MATCH(A120,C$2:C$120,0))</f>
        <v>1</v>
      </c>
      <c r="G120" t="b">
        <v>0</v>
      </c>
      <c r="H120" t="b">
        <f>AND(NOT(G120),F120,IF(D120&lt;&gt;"",VLOOKUP(D120,A$2:G$120,7),TRUE))</f>
        <v>1</v>
      </c>
    </row>
  </sheetData>
  <autoFilter ref="A1:H120">
    <filterColumn colId="7">
      <filters>
        <filter val="TRUE"/>
      </filters>
    </filterColumn>
  </autoFilter>
  <sortState ref="A2:E113">
    <sortCondition ref="A85"/>
  </sortState>
  <conditionalFormatting sqref="A1:XFD1048576">
    <cfRule type="expression" dxfId="2" priority="1">
      <formula>ISERROR($H1)</formula>
    </cfRule>
    <cfRule type="expression" dxfId="1" priority="2">
      <formula>$G1</formula>
    </cfRule>
    <cfRule type="expression" dxfId="0" priority="3">
      <formula>$H1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Edward Venator</cp:lastModifiedBy>
  <dcterms:created xsi:type="dcterms:W3CDTF">2012-08-17T21:47:29Z</dcterms:created>
  <dcterms:modified xsi:type="dcterms:W3CDTF">2012-08-20T13:28:10Z</dcterms:modified>
</cp:coreProperties>
</file>